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29"/>
  <workbookPr codeName="DieseArbeitsmappe" defaultThemeVersion="124226"/>
  <mc:AlternateContent xmlns:mc="http://schemas.openxmlformats.org/markup-compatibility/2006">
    <mc:Choice Requires="x15">
      <x15ac:absPath xmlns:x15ac="http://schemas.microsoft.com/office/spreadsheetml/2010/11/ac" url="X:\Internet\Content\WIENERBORSE.AT\Files\Emittenten\Anleihen\"/>
    </mc:Choice>
  </mc:AlternateContent>
  <xr:revisionPtr revIDLastSave="0" documentId="8_{9004928E-A03A-44D8-8E27-34A588EDB923}" xr6:coauthVersionLast="47" xr6:coauthVersionMax="47" xr10:uidLastSave="{00000000-0000-0000-0000-000000000000}"/>
  <bookViews>
    <workbookView xWindow="-120" yWindow="-120" windowWidth="29040" windowHeight="15990" xr2:uid="{00000000-000D-0000-FFFF-FFFF00000000}"/>
  </bookViews>
  <sheets>
    <sheet name="Admission Application" sheetId="4" r:id="rId1"/>
    <sheet name="Details of Securities" sheetId="1" state="hidden" r:id="rId2"/>
    <sheet name="Emittenten-Felder RDA" sheetId="2" state="hidden" r:id="rId3"/>
    <sheet name="Börse-Antrag Felder" sheetId="3" state="hidden" r:id="rId4"/>
  </sheets>
  <definedNames>
    <definedName name="_xlnm.Print_Area" localSheetId="0">'Admission Application'!$B$2:$D$51</definedName>
    <definedName name="_xlnm.Print_Area" localSheetId="1">'Details of Securities'!$E$2:$Z$42</definedName>
    <definedName name="_xlnm.Print_Titles" localSheetId="1">'Details of Securities'!$E:$F</definedName>
  </definedNames>
  <calcPr calcId="191029" concurrentManualCount="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49" i="4" l="1"/>
  <c r="A28" i="1" l="1"/>
  <c r="A8" i="1" l="1"/>
  <c r="A38" i="1"/>
  <c r="A31" i="1"/>
</calcChain>
</file>

<file path=xl/sharedStrings.xml><?xml version="1.0" encoding="utf-8"?>
<sst xmlns="http://schemas.openxmlformats.org/spreadsheetml/2006/main" count="244" uniqueCount="211">
  <si>
    <t>Feldname</t>
  </si>
  <si>
    <t>Beschreibung</t>
  </si>
  <si>
    <t>Feld numerisch/
alphanumerisch</t>
  </si>
  <si>
    <t>ISIN</t>
  </si>
  <si>
    <t>alphanumerisch</t>
  </si>
  <si>
    <t>numerisch</t>
  </si>
  <si>
    <t>Country</t>
  </si>
  <si>
    <t>Datenbankfelder, die die Wiener Börse für die Anlage von Emittenten verwendet</t>
  </si>
  <si>
    <t>Short Name</t>
  </si>
  <si>
    <t>Kurzname des Emittenten, max. 25 Zeichen,
beliebig gestaltbar</t>
  </si>
  <si>
    <t>Issuer Name</t>
  </si>
  <si>
    <t>genauer Firmenwortlaut des Emittenten, max. 36 Zeichen</t>
  </si>
  <si>
    <t>Issuer Name 2</t>
  </si>
  <si>
    <t>nur falls Issuer Name &gt; 36 Zeichen, dann Fortsetzung hier</t>
  </si>
  <si>
    <t>Street</t>
  </si>
  <si>
    <t>Stasse inkl. Hausnummer</t>
  </si>
  <si>
    <t>Issuer Post Code</t>
  </si>
  <si>
    <t>City</t>
  </si>
  <si>
    <t>Ort</t>
  </si>
  <si>
    <t>Alpha</t>
  </si>
  <si>
    <t>4-stelliger beliebiger Code für den Emittenten</t>
  </si>
  <si>
    <t>Region</t>
  </si>
  <si>
    <t>F = foreign (d.h. Sitz nicht in Österreich)
D = domestic (d.h. Sitz in Österreich)</t>
  </si>
  <si>
    <t>Excel-Felder, die die Wiener Börse für den Antrag für den Dritten Markt benötigt</t>
  </si>
  <si>
    <t>Excel-Spalten Bezeichnung</t>
  </si>
  <si>
    <t>Emittent</t>
  </si>
  <si>
    <t>ISIN-Code</t>
  </si>
  <si>
    <t>Gesamtnominale</t>
  </si>
  <si>
    <t>Gesamtnominale der Anleihe (derzeitiges)</t>
  </si>
  <si>
    <t>Stückelung</t>
  </si>
  <si>
    <t>Verbriefung</t>
  </si>
  <si>
    <t>Sammelurkunde, hinterlegt bei (z.B. Clearstream Frankfurt)</t>
  </si>
  <si>
    <t>Weitere Börsen / MTFs</t>
  </si>
  <si>
    <t>Angabe der geregelten Märkte und MTFs, an denen die
jeweilige Anleihe noch gehandelt wird</t>
  </si>
  <si>
    <t>Sitzstaat des Emittenten - ISO Code des Länderkürzels</t>
  </si>
  <si>
    <t>Postleitzahl (falls Postleitzahl auch Buchstaben enthält,
dann Feld "Post Code" leer lassen und stattdessen in das
Feld "City" stellen</t>
  </si>
  <si>
    <t>Active</t>
  </si>
  <si>
    <t>0 (d.h. Wert Null)</t>
  </si>
  <si>
    <t>Generelle Hinweise zur Befüllung:</t>
  </si>
  <si>
    <t>Checkbox: 1 = ja, 0 = nein (Checkbox-Felder werden in der Beschreibung in roter Schrift hervorgehoben)</t>
  </si>
  <si>
    <r>
      <rPr>
        <b/>
        <sz val="11"/>
        <color rgb="FFFF0000"/>
        <rFont val="Calibri"/>
        <family val="2"/>
        <scheme val="minor"/>
      </rPr>
      <t>Checkbox,</t>
    </r>
    <r>
      <rPr>
        <sz val="11"/>
        <color theme="1"/>
        <rFont val="Calibri"/>
        <family val="2"/>
        <scheme val="minor"/>
      </rPr>
      <t xml:space="preserve"> ob Unternehmen aktiv Emittent oder
Antragsteller ist</t>
    </r>
  </si>
  <si>
    <t>Datumsformat: immer JJJJMMTT</t>
  </si>
  <si>
    <t>vorgegebener fixer
Feldwert</t>
  </si>
  <si>
    <t>ID Wiener Börse</t>
  </si>
  <si>
    <t>F oder D</t>
  </si>
  <si>
    <t>Issuer</t>
  </si>
  <si>
    <r>
      <rPr>
        <b/>
        <sz val="11"/>
        <color rgb="FFFF0000"/>
        <rFont val="Calibri"/>
        <family val="2"/>
        <scheme val="minor"/>
      </rPr>
      <t>Checkbox,</t>
    </r>
    <r>
      <rPr>
        <sz val="11"/>
        <color theme="1"/>
        <rFont val="Calibri"/>
        <family val="2"/>
        <scheme val="minor"/>
      </rPr>
      <t xml:space="preserve"> ob Unternehmen Emittent von
Wertpapieren ist</t>
    </r>
  </si>
  <si>
    <t>genauer Firmenwortlaut des Emittenten</t>
  </si>
  <si>
    <t>Registered</t>
  </si>
  <si>
    <t>30/360</t>
  </si>
  <si>
    <t>act/365</t>
  </si>
  <si>
    <t>act/360</t>
  </si>
  <si>
    <t>bonds@wienerborse.at</t>
  </si>
  <si>
    <t>Monte Titoli</t>
  </si>
  <si>
    <t>Bearer</t>
  </si>
  <si>
    <t>Yes</t>
  </si>
  <si>
    <t>No</t>
  </si>
  <si>
    <t>Senior</t>
  </si>
  <si>
    <t>Subordinated</t>
  </si>
  <si>
    <t>Limited recourse</t>
  </si>
  <si>
    <t>Monthly</t>
  </si>
  <si>
    <t>Quarterly</t>
  </si>
  <si>
    <t>Semi-annually</t>
  </si>
  <si>
    <t>Yearly</t>
  </si>
  <si>
    <t>Other</t>
  </si>
  <si>
    <t>We will gladly assist you!</t>
  </si>
  <si>
    <t>FISN</t>
  </si>
  <si>
    <t>CFI</t>
  </si>
  <si>
    <t>Unassigned</t>
  </si>
  <si>
    <t>Floating Rate Note</t>
  </si>
  <si>
    <t>Fixed Rate</t>
  </si>
  <si>
    <t>Interest Type</t>
  </si>
  <si>
    <t>Floating Rate</t>
  </si>
  <si>
    <t>Central Securities Depository</t>
  </si>
  <si>
    <t>Form of Notes</t>
  </si>
  <si>
    <t>No CSD</t>
  </si>
  <si>
    <t>Zero Coupon</t>
  </si>
  <si>
    <t>Issue Price</t>
  </si>
  <si>
    <t>Scheduled Maturity Date</t>
  </si>
  <si>
    <t>Interest Rate</t>
  </si>
  <si>
    <t>Redemption Price</t>
  </si>
  <si>
    <t>Day Count Fraction</t>
  </si>
  <si>
    <t>act/act (ICMA)</t>
  </si>
  <si>
    <t>act/act (ISDA)</t>
  </si>
  <si>
    <t>Euroclear/Clearstream</t>
  </si>
  <si>
    <t>Issue Date</t>
  </si>
  <si>
    <t>Covered bond</t>
  </si>
  <si>
    <t>Equity-Linked Note</t>
  </si>
  <si>
    <t>Form of the Notes</t>
  </si>
  <si>
    <t>Name/Title of the Notes</t>
  </si>
  <si>
    <t>Intended Listing Date</t>
  </si>
  <si>
    <t>Ranking of the Notes</t>
  </si>
  <si>
    <t>OeKB CSD</t>
  </si>
  <si>
    <t>SIX SIS</t>
  </si>
  <si>
    <t>Iberclear</t>
  </si>
  <si>
    <t>CREST London</t>
  </si>
  <si>
    <t>ATHEXCSD</t>
  </si>
  <si>
    <t>Clearstream Banking Frankfurt</t>
  </si>
  <si>
    <t>Euroclear Belgium</t>
  </si>
  <si>
    <t>Euroclear France</t>
  </si>
  <si>
    <t>Euroclear Nederland</t>
  </si>
  <si>
    <t>KELER</t>
  </si>
  <si>
    <t>Comments</t>
  </si>
  <si>
    <t>Security 1</t>
  </si>
  <si>
    <t>Security 2</t>
  </si>
  <si>
    <t>Security 3</t>
  </si>
  <si>
    <t>Security 4</t>
  </si>
  <si>
    <t>Security 5</t>
  </si>
  <si>
    <t>Security 6</t>
  </si>
  <si>
    <t>Security 7</t>
  </si>
  <si>
    <t>Security 8</t>
  </si>
  <si>
    <t>Security 9</t>
  </si>
  <si>
    <t>Security 10</t>
  </si>
  <si>
    <t>Security 11</t>
  </si>
  <si>
    <t>Security 12</t>
  </si>
  <si>
    <t>Security 13</t>
  </si>
  <si>
    <t>Security 14</t>
  </si>
  <si>
    <t>Security 15</t>
  </si>
  <si>
    <t>Security 16</t>
  </si>
  <si>
    <t>Security 17</t>
  </si>
  <si>
    <t>Security 18</t>
  </si>
  <si>
    <t>Security 19</t>
  </si>
  <si>
    <t>Security 20</t>
  </si>
  <si>
    <t>Last Coupon Date</t>
  </si>
  <si>
    <t>Frequency of Interest Payments</t>
  </si>
  <si>
    <t>Name of Underlying Security</t>
  </si>
  <si>
    <t>ISIN of Underlying Security (if available)</t>
  </si>
  <si>
    <t>Listing Segment</t>
  </si>
  <si>
    <t>Official Market</t>
  </si>
  <si>
    <t>Name of Benchmark</t>
  </si>
  <si>
    <t>Basis Point Spread of Benchmark</t>
  </si>
  <si>
    <t>A</t>
  </si>
  <si>
    <t>D</t>
  </si>
  <si>
    <t>F</t>
  </si>
  <si>
    <t>Z</t>
  </si>
  <si>
    <t>B</t>
  </si>
  <si>
    <t>R</t>
  </si>
  <si>
    <t>I</t>
  </si>
  <si>
    <t>Trading Procedure</t>
  </si>
  <si>
    <t>Auction only</t>
  </si>
  <si>
    <t>Continuous Auction</t>
  </si>
  <si>
    <t>Continuous Trading</t>
  </si>
  <si>
    <t>U</t>
  </si>
  <si>
    <t>E</t>
  </si>
  <si>
    <t>T</t>
  </si>
  <si>
    <t>Instrument Type</t>
  </si>
  <si>
    <t>Rente</t>
  </si>
  <si>
    <t>L</t>
  </si>
  <si>
    <t>N</t>
  </si>
  <si>
    <t>und_aJK_Monate</t>
  </si>
  <si>
    <t>und_a1KupTermin</t>
  </si>
  <si>
    <t>und_aLetzKupTermin</t>
  </si>
  <si>
    <t>und_aZinsBegin</t>
  </si>
  <si>
    <t>und_rBP_Spread</t>
  </si>
  <si>
    <t>und_oBwknr</t>
  </si>
  <si>
    <t>und_oFaellig</t>
  </si>
  <si>
    <t>und_aTilgungsKurs</t>
  </si>
  <si>
    <t>und_CSD_ID</t>
  </si>
  <si>
    <t>und_aVerzinsung</t>
  </si>
  <si>
    <t>Zinsmethode</t>
  </si>
  <si>
    <t>und_form_of_notes</t>
  </si>
  <si>
    <t>und_GesNotiertesKapital</t>
  </si>
  <si>
    <t>und_KapWaehrung</t>
  </si>
  <si>
    <t>und_NennWert</t>
  </si>
  <si>
    <t>CFI_Code</t>
  </si>
  <si>
    <t>und_EmiPreis</t>
  </si>
  <si>
    <t>Gattung</t>
  </si>
  <si>
    <t>HandelSegment</t>
  </si>
  <si>
    <t>und_issuance_programme</t>
  </si>
  <si>
    <t>und_Name</t>
  </si>
  <si>
    <t>und_ISIN</t>
  </si>
  <si>
    <t>Sicherstellung</t>
  </si>
  <si>
    <t>Legal Name</t>
  </si>
  <si>
    <t>II</t>
  </si>
  <si>
    <t>IV</t>
  </si>
  <si>
    <t>V</t>
  </si>
  <si>
    <t>Date (dd/mm/yyyy)</t>
  </si>
  <si>
    <t>Signed by (Name)</t>
  </si>
  <si>
    <t>Details of Securities to be Listed and Traded</t>
  </si>
  <si>
    <t>Contact Person (Name, Position)</t>
  </si>
  <si>
    <t>For any questions, please do not hesitate to contact</t>
  </si>
  <si>
    <t>Legal Entity applying for the Admission</t>
  </si>
  <si>
    <t>Legal Entity Identifier (LEI)</t>
  </si>
  <si>
    <t>Signature</t>
  </si>
  <si>
    <t>Board Resolution authorising the Programme</t>
  </si>
  <si>
    <t>Base Prospectus or Programme Memorandum</t>
  </si>
  <si>
    <t>Vienna MTF</t>
  </si>
  <si>
    <t>First Coupon Date</t>
  </si>
  <si>
    <t>Current Principal Amount Outstanding</t>
  </si>
  <si>
    <t>Specified Denomination</t>
  </si>
  <si>
    <t>Denomination Currency</t>
  </si>
  <si>
    <t>Bylaws / Articles of Association of the issuer(s)</t>
  </si>
  <si>
    <t>Latest Annual Financial Statement(s)</t>
  </si>
  <si>
    <t>City, Postal Code, Country</t>
  </si>
  <si>
    <t>Issuer Details</t>
  </si>
  <si>
    <t>Admission Application - Issuance Programme</t>
  </si>
  <si>
    <t>Vienna MTF operated by Vienna Stock Exchange</t>
  </si>
  <si>
    <t>Issuance Programme to be admitted to Listing</t>
  </si>
  <si>
    <t xml:space="preserve">Contact Person </t>
  </si>
  <si>
    <t>E-Mail Address, Phone Number</t>
  </si>
  <si>
    <t>The issuer(s) has (have) approved the application for listing on the Vienna MTF (please check)</t>
  </si>
  <si>
    <t>Name of the Programme and</t>
  </si>
  <si>
    <t>Date of the Base Prospectus</t>
  </si>
  <si>
    <t>III</t>
  </si>
  <si>
    <t>VI</t>
  </si>
  <si>
    <r>
      <t>Attachments</t>
    </r>
    <r>
      <rPr>
        <sz val="10"/>
        <color theme="1"/>
        <rFont val="Arial"/>
        <family val="2"/>
      </rPr>
      <t xml:space="preserve"> </t>
    </r>
  </si>
  <si>
    <t>Extract(s) from the Commercial Register or Certificate of Good Standing/Incorporation (max 4 weeks old)</t>
  </si>
  <si>
    <t>In case the issuer has not approved the application for listing the applicant is obliged to have access to an
electronic information dissemination system. Alternatively the applicant has to confirm that it will receive the information concerning the the post-listing obligations according to the Vienna MTF rulebook from the issuer.</t>
  </si>
  <si>
    <t>The applicant uses the following electronic information dissemination system (please specify):______________</t>
  </si>
  <si>
    <t xml:space="preserve">  The applicant confirms that it will receive the information concerning the post-listing obligations according
  to the Vienna MTF rulebook from the issuer.</t>
  </si>
  <si>
    <r>
      <rPr>
        <sz val="8"/>
        <rFont val="Arial"/>
        <family val="2"/>
      </rPr>
      <t xml:space="preserve">The </t>
    </r>
    <r>
      <rPr>
        <u/>
        <sz val="8"/>
        <color theme="10"/>
        <rFont val="Arial"/>
        <family val="2"/>
      </rPr>
      <t>General Terms and Conditions of Wiener Börse AG</t>
    </r>
    <r>
      <rPr>
        <sz val="8"/>
        <rFont val="Arial"/>
        <family val="2"/>
      </rPr>
      <t xml:space="preserve"> shall apply, particularly the "Rulebook Vienna MTF" and the “Schedule of Fees of
Wiener Börse AG”.</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</si>
</sst>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quot; bp&quot;"/>
    <numFmt numFmtId="165" formatCode="0.00000%"/>
  </numFmts>
  <fonts count="17" x14ac:knownFonts="1">
    <font>
      <sz val="11"/>
      <color theme="1"/>
      <name val="Calibri"/>
      <family val="2"/>
      <scheme val="minor"/>
    </font>
    <font>
      <b/>
      <sz val="11"/>
      <color theme="1"/>
      <name val="Calibri"/>
      <family val="2"/>
      <scheme val="minor"/>
    </font>
    <font>
      <b/>
      <sz val="11"/>
      <color rgb="FFFF0000"/>
      <name val="Calibri"/>
      <family val="2"/>
      <scheme val="minor"/>
    </font>
    <font>
      <sz val="10"/>
      <color theme="1"/>
      <name val="Arial"/>
      <family val="2"/>
    </font>
    <font>
      <b/>
      <sz val="10"/>
      <color theme="1"/>
      <name val="Arial"/>
      <family val="2"/>
    </font>
    <font>
      <sz val="11"/>
      <color theme="1"/>
      <name val="Calibri"/>
      <family val="2"/>
      <scheme val="minor"/>
    </font>
    <font>
      <b/>
      <sz val="14"/>
      <color theme="1"/>
      <name val="Arial"/>
      <family val="2"/>
    </font>
    <font>
      <sz val="10"/>
      <name val="Arial"/>
      <family val="2"/>
    </font>
    <font>
      <b/>
      <i/>
      <sz val="10"/>
      <color theme="1"/>
      <name val="Arial"/>
      <family val="2"/>
    </font>
    <font>
      <b/>
      <sz val="10"/>
      <color theme="0"/>
      <name val="Arial"/>
      <family val="2"/>
    </font>
    <font>
      <u/>
      <sz val="11"/>
      <color theme="10"/>
      <name val="Calibri"/>
      <family val="2"/>
      <scheme val="minor"/>
    </font>
    <font>
      <b/>
      <sz val="11"/>
      <color theme="1"/>
      <name val="Arial"/>
      <family val="2"/>
    </font>
    <font>
      <sz val="11"/>
      <color theme="1"/>
      <name val="Arial"/>
      <family val="2"/>
    </font>
    <font>
      <b/>
      <sz val="9"/>
      <name val="Arial"/>
      <family val="2"/>
    </font>
    <font>
      <b/>
      <sz val="9"/>
      <color theme="10"/>
      <name val="Arial"/>
      <family val="2"/>
    </font>
    <font>
      <u/>
      <sz val="8"/>
      <color theme="10"/>
      <name val="Arial"/>
      <family val="2"/>
    </font>
    <font>
      <sz val="8"/>
      <name val="Arial"/>
      <family val="2"/>
    </font>
  </fonts>
  <fills count="5">
    <fill>
      <patternFill patternType="none"/>
    </fill>
    <fill>
      <patternFill patternType="gray125"/>
    </fill>
    <fill>
      <patternFill patternType="solid">
        <fgColor rgb="FFFFFF00"/>
        <bgColor indexed="64"/>
      </patternFill>
    </fill>
    <fill>
      <patternFill patternType="solid">
        <fgColor rgb="FFD10019"/>
        <bgColor indexed="64"/>
      </patternFill>
    </fill>
    <fill>
      <patternFill patternType="solid">
        <fgColor rgb="FFF7E7E7"/>
        <bgColor indexed="64"/>
      </patternFill>
    </fill>
  </fills>
  <borders count="31">
    <border>
      <left/>
      <right/>
      <top/>
      <bottom/>
      <diagonal/>
    </border>
    <border>
      <left style="thin">
        <color rgb="FFD10019"/>
      </left>
      <right style="thin">
        <color rgb="FFD10019"/>
      </right>
      <top style="thin">
        <color rgb="FFD10019"/>
      </top>
      <bottom style="thin">
        <color rgb="FFD10019"/>
      </bottom>
      <diagonal/>
    </border>
    <border>
      <left style="medium">
        <color rgb="FFD10019"/>
      </left>
      <right/>
      <top style="medium">
        <color rgb="FFD10019"/>
      </top>
      <bottom/>
      <diagonal/>
    </border>
    <border>
      <left/>
      <right style="medium">
        <color rgb="FFD10019"/>
      </right>
      <top style="medium">
        <color rgb="FFD10019"/>
      </top>
      <bottom/>
      <diagonal/>
    </border>
    <border>
      <left style="medium">
        <color rgb="FFD10019"/>
      </left>
      <right/>
      <top/>
      <bottom style="medium">
        <color rgb="FFD10019"/>
      </bottom>
      <diagonal/>
    </border>
    <border>
      <left/>
      <right style="medium">
        <color rgb="FFD10019"/>
      </right>
      <top/>
      <bottom style="medium">
        <color rgb="FFD10019"/>
      </bottom>
      <diagonal/>
    </border>
    <border>
      <left/>
      <right style="thin">
        <color rgb="FFD10019"/>
      </right>
      <top/>
      <bottom style="thin">
        <color rgb="FFD10019"/>
      </bottom>
      <diagonal/>
    </border>
    <border>
      <left/>
      <right style="thin">
        <color rgb="FFD10019"/>
      </right>
      <top style="thin">
        <color rgb="FFD10019"/>
      </top>
      <bottom style="thin">
        <color rgb="FFD10019"/>
      </bottom>
      <diagonal/>
    </border>
    <border>
      <left style="thin">
        <color rgb="FFD10019"/>
      </left>
      <right/>
      <top style="thin">
        <color rgb="FFD10019"/>
      </top>
      <bottom style="thin">
        <color rgb="FFD10019"/>
      </bottom>
      <diagonal/>
    </border>
    <border>
      <left style="medium">
        <color rgb="FFD10019"/>
      </left>
      <right/>
      <top/>
      <bottom/>
      <diagonal/>
    </border>
    <border>
      <left/>
      <right style="medium">
        <color rgb="FFD10019"/>
      </right>
      <top/>
      <bottom/>
      <diagonal/>
    </border>
    <border>
      <left style="medium">
        <color rgb="FFD10019"/>
      </left>
      <right style="thin">
        <color rgb="FFD10019"/>
      </right>
      <top style="medium">
        <color rgb="FFD10019"/>
      </top>
      <bottom style="thin">
        <color rgb="FFD10019"/>
      </bottom>
      <diagonal/>
    </border>
    <border>
      <left style="thin">
        <color rgb="FFD10019"/>
      </left>
      <right style="medium">
        <color rgb="FFD10019"/>
      </right>
      <top style="medium">
        <color rgb="FFD10019"/>
      </top>
      <bottom style="thin">
        <color rgb="FFD10019"/>
      </bottom>
      <diagonal/>
    </border>
    <border>
      <left style="medium">
        <color rgb="FFD10019"/>
      </left>
      <right/>
      <top style="thin">
        <color rgb="FFD10019"/>
      </top>
      <bottom/>
      <diagonal/>
    </border>
    <border>
      <left/>
      <right style="medium">
        <color rgb="FFD10019"/>
      </right>
      <top style="thin">
        <color rgb="FFD10019"/>
      </top>
      <bottom/>
      <diagonal/>
    </border>
    <border>
      <left/>
      <right style="medium">
        <color rgb="FFD10019"/>
      </right>
      <top style="medium">
        <color rgb="FFD10019"/>
      </top>
      <bottom style="hair">
        <color rgb="FFD10019"/>
      </bottom>
      <diagonal/>
    </border>
    <border>
      <left/>
      <right style="medium">
        <color rgb="FFD10019"/>
      </right>
      <top style="hair">
        <color rgb="FFD10019"/>
      </top>
      <bottom style="hair">
        <color rgb="FFD10019"/>
      </bottom>
      <diagonal/>
    </border>
    <border>
      <left/>
      <right style="medium">
        <color rgb="FFD10019"/>
      </right>
      <top style="hair">
        <color rgb="FFD10019"/>
      </top>
      <bottom style="medium">
        <color rgb="FFD10019"/>
      </bottom>
      <diagonal/>
    </border>
    <border>
      <left style="medium">
        <color rgb="FFD10019"/>
      </left>
      <right/>
      <top style="medium">
        <color rgb="FFD10019"/>
      </top>
      <bottom style="medium">
        <color rgb="FFD10019"/>
      </bottom>
      <diagonal/>
    </border>
    <border>
      <left style="medium">
        <color indexed="64"/>
      </left>
      <right style="medium">
        <color indexed="64"/>
      </right>
      <top style="medium">
        <color indexed="64"/>
      </top>
      <bottom style="medium">
        <color indexed="64"/>
      </bottom>
      <diagonal/>
    </border>
    <border>
      <left style="thin">
        <color rgb="FFD10019"/>
      </left>
      <right style="thin">
        <color rgb="FFD10019"/>
      </right>
      <top style="medium">
        <color rgb="FFD10019"/>
      </top>
      <bottom style="thin">
        <color rgb="FFD10019"/>
      </bottom>
      <diagonal/>
    </border>
    <border>
      <left style="medium">
        <color rgb="FFD10019"/>
      </left>
      <right style="thin">
        <color rgb="FFD10019"/>
      </right>
      <top style="thin">
        <color rgb="FFD10019"/>
      </top>
      <bottom style="thin">
        <color rgb="FFD10019"/>
      </bottom>
      <diagonal/>
    </border>
    <border>
      <left style="thin">
        <color rgb="FFD10019"/>
      </left>
      <right style="medium">
        <color rgb="FFD10019"/>
      </right>
      <top style="thin">
        <color rgb="FFD10019"/>
      </top>
      <bottom style="thin">
        <color rgb="FFD10019"/>
      </bottom>
      <diagonal/>
    </border>
    <border>
      <left style="medium">
        <color rgb="FFD10019"/>
      </left>
      <right style="thin">
        <color rgb="FFD10019"/>
      </right>
      <top style="thin">
        <color rgb="FFD10019"/>
      </top>
      <bottom style="medium">
        <color rgb="FFD10019"/>
      </bottom>
      <diagonal/>
    </border>
    <border>
      <left style="thin">
        <color rgb="FFD10019"/>
      </left>
      <right style="thin">
        <color rgb="FFD10019"/>
      </right>
      <top style="thin">
        <color rgb="FFD10019"/>
      </top>
      <bottom style="medium">
        <color rgb="FFD10019"/>
      </bottom>
      <diagonal/>
    </border>
    <border>
      <left style="thin">
        <color rgb="FFD10019"/>
      </left>
      <right style="medium">
        <color rgb="FFD10019"/>
      </right>
      <top style="thin">
        <color rgb="FFD10019"/>
      </top>
      <bottom style="medium">
        <color rgb="FFD10019"/>
      </bottom>
      <diagonal/>
    </border>
    <border>
      <left style="medium">
        <color rgb="FFD10019"/>
      </left>
      <right/>
      <top style="medium">
        <color rgb="FFD10019"/>
      </top>
      <bottom style="thin">
        <color rgb="FFD10019"/>
      </bottom>
      <diagonal/>
    </border>
    <border>
      <left style="medium">
        <color rgb="FFD10019"/>
      </left>
      <right style="medium">
        <color rgb="FFD10019"/>
      </right>
      <top style="medium">
        <color rgb="FFD10019"/>
      </top>
      <bottom style="medium">
        <color rgb="FFD10019"/>
      </bottom>
      <diagonal/>
    </border>
    <border>
      <left style="medium">
        <color rgb="FFD10019"/>
      </left>
      <right/>
      <top style="thin">
        <color rgb="FFD10019"/>
      </top>
      <bottom style="medium">
        <color rgb="FFD10019"/>
      </bottom>
      <diagonal/>
    </border>
    <border>
      <left style="thin">
        <color indexed="64"/>
      </left>
      <right style="thin">
        <color indexed="64"/>
      </right>
      <top style="thin">
        <color indexed="64"/>
      </top>
      <bottom style="thin">
        <color indexed="64"/>
      </bottom>
      <diagonal/>
    </border>
    <border>
      <left style="thin">
        <color indexed="64"/>
      </left>
      <right/>
      <top/>
      <bottom/>
      <diagonal/>
    </border>
  </borders>
  <cellStyleXfs count="3">
    <xf numFmtId="0" fontId="0" fillId="0" borderId="0"/>
    <xf numFmtId="9" fontId="5" fillId="0" borderId="0" applyFont="0" applyFill="0" applyBorder="0" applyAlignment="0" applyProtection="0"/>
    <xf numFmtId="0" fontId="10" fillId="0" borderId="0" applyNumberFormat="0" applyFill="0" applyBorder="0" applyAlignment="0" applyProtection="0"/>
  </cellStyleXfs>
  <cellXfs count="97">
    <xf numFmtId="0" fontId="0" fillId="0" borderId="0" xfId="0"/>
    <xf numFmtId="0" fontId="1" fillId="2" borderId="0" xfId="0" applyFont="1" applyFill="1"/>
    <xf numFmtId="0" fontId="1" fillId="0" borderId="0" xfId="0" applyFont="1"/>
    <xf numFmtId="0" fontId="1" fillId="0" borderId="0" xfId="0" applyFont="1" applyAlignment="1">
      <alignment wrapText="1"/>
    </xf>
    <xf numFmtId="0" fontId="0" fillId="0" borderId="0" xfId="0" applyAlignment="1">
      <alignment wrapText="1"/>
    </xf>
    <xf numFmtId="0" fontId="0" fillId="0" borderId="0" xfId="0" applyAlignment="1">
      <alignment vertical="top"/>
    </xf>
    <xf numFmtId="0" fontId="0" fillId="0" borderId="0" xfId="0" applyAlignment="1">
      <alignment horizontal="left" vertical="top"/>
    </xf>
    <xf numFmtId="0" fontId="3" fillId="0" borderId="0" xfId="0" applyFont="1"/>
    <xf numFmtId="0" fontId="4" fillId="0" borderId="0" xfId="0" applyFont="1"/>
    <xf numFmtId="0" fontId="3" fillId="0" borderId="0" xfId="0" applyFont="1" applyAlignment="1">
      <alignment vertical="top" wrapText="1"/>
    </xf>
    <xf numFmtId="0" fontId="9" fillId="3" borderId="1" xfId="0" applyFont="1" applyFill="1" applyBorder="1" applyAlignment="1">
      <alignment vertical="top"/>
    </xf>
    <xf numFmtId="0" fontId="3" fillId="0" borderId="0" xfId="0" applyFont="1" applyAlignment="1">
      <alignment vertical="center"/>
    </xf>
    <xf numFmtId="0" fontId="3" fillId="0" borderId="7" xfId="0" applyFont="1" applyBorder="1" applyAlignment="1">
      <alignment vertical="center"/>
    </xf>
    <xf numFmtId="0" fontId="3" fillId="3" borderId="8" xfId="0" applyFont="1" applyFill="1" applyBorder="1"/>
    <xf numFmtId="0" fontId="7" fillId="4" borderId="6" xfId="0" applyFont="1" applyFill="1" applyBorder="1" applyAlignment="1" applyProtection="1">
      <alignment horizontal="left" vertical="center"/>
      <protection locked="0"/>
    </xf>
    <xf numFmtId="0" fontId="7" fillId="4" borderId="7" xfId="0" applyFont="1" applyFill="1" applyBorder="1" applyAlignment="1" applyProtection="1">
      <alignment horizontal="left" vertical="center"/>
      <protection locked="0"/>
    </xf>
    <xf numFmtId="0" fontId="7" fillId="4" borderId="7" xfId="0" applyFont="1" applyFill="1" applyBorder="1" applyAlignment="1" applyProtection="1">
      <alignment horizontal="left" vertical="center" wrapText="1"/>
      <protection locked="0"/>
    </xf>
    <xf numFmtId="0" fontId="3" fillId="4" borderId="7" xfId="0" applyFont="1" applyFill="1" applyBorder="1" applyAlignment="1" applyProtection="1">
      <alignment horizontal="left" vertical="center" wrapText="1"/>
      <protection locked="0"/>
    </xf>
    <xf numFmtId="0" fontId="3" fillId="4" borderId="7" xfId="0" applyFont="1" applyFill="1" applyBorder="1" applyAlignment="1" applyProtection="1">
      <alignment horizontal="left" vertical="center"/>
      <protection locked="0"/>
    </xf>
    <xf numFmtId="164" fontId="3" fillId="4" borderId="7" xfId="0" applyNumberFormat="1" applyFont="1" applyFill="1" applyBorder="1" applyAlignment="1" applyProtection="1">
      <alignment horizontal="left" vertical="center"/>
      <protection locked="0"/>
    </xf>
    <xf numFmtId="4" fontId="7" fillId="4" borderId="7" xfId="0" applyNumberFormat="1" applyFont="1" applyFill="1" applyBorder="1" applyAlignment="1" applyProtection="1">
      <alignment horizontal="left" vertical="center"/>
      <protection locked="0"/>
    </xf>
    <xf numFmtId="14" fontId="3" fillId="4" borderId="7" xfId="0" applyNumberFormat="1" applyFont="1" applyFill="1" applyBorder="1" applyAlignment="1" applyProtection="1">
      <alignment horizontal="left" vertical="center"/>
      <protection locked="0"/>
    </xf>
    <xf numFmtId="49" fontId="3" fillId="4" borderId="7" xfId="0" applyNumberFormat="1" applyFont="1" applyFill="1" applyBorder="1" applyAlignment="1" applyProtection="1">
      <alignment horizontal="left" vertical="center" wrapText="1"/>
      <protection locked="0"/>
    </xf>
    <xf numFmtId="0" fontId="9" fillId="3" borderId="7" xfId="0" applyFont="1" applyFill="1" applyBorder="1" applyAlignment="1">
      <alignment vertical="center"/>
    </xf>
    <xf numFmtId="0" fontId="3" fillId="3" borderId="7" xfId="0" applyFont="1" applyFill="1" applyBorder="1" applyAlignment="1" applyProtection="1">
      <alignment horizontal="left" vertical="center"/>
      <protection locked="0"/>
    </xf>
    <xf numFmtId="14" fontId="3" fillId="3" borderId="7" xfId="0" applyNumberFormat="1" applyFont="1" applyFill="1" applyBorder="1" applyAlignment="1" applyProtection="1">
      <alignment horizontal="left" vertical="center"/>
      <protection locked="0"/>
    </xf>
    <xf numFmtId="165" fontId="3" fillId="4" borderId="7" xfId="1" applyNumberFormat="1" applyFont="1" applyFill="1" applyBorder="1" applyAlignment="1" applyProtection="1">
      <alignment horizontal="left" vertical="center"/>
      <protection locked="0"/>
    </xf>
    <xf numFmtId="165" fontId="3" fillId="4" borderId="7" xfId="0" applyNumberFormat="1" applyFont="1" applyFill="1" applyBorder="1" applyAlignment="1" applyProtection="1">
      <alignment horizontal="left" vertical="center"/>
      <protection locked="0"/>
    </xf>
    <xf numFmtId="1" fontId="7" fillId="4" borderId="7" xfId="1" applyNumberFormat="1" applyFont="1" applyFill="1" applyBorder="1" applyAlignment="1" applyProtection="1">
      <alignment horizontal="left" vertical="center" wrapText="1"/>
      <protection locked="0"/>
    </xf>
    <xf numFmtId="0" fontId="9" fillId="3" borderId="11" xfId="0" applyFont="1" applyFill="1" applyBorder="1" applyAlignment="1">
      <alignment vertical="top"/>
    </xf>
    <xf numFmtId="0" fontId="9" fillId="3" borderId="12" xfId="0" applyFont="1" applyFill="1" applyBorder="1" applyAlignment="1">
      <alignment vertical="top"/>
    </xf>
    <xf numFmtId="0" fontId="3" fillId="0" borderId="0" xfId="0" applyFont="1" applyAlignment="1">
      <alignment horizontal="right"/>
    </xf>
    <xf numFmtId="0" fontId="3" fillId="0" borderId="0" xfId="0" applyFont="1" applyAlignment="1">
      <alignment horizontal="left" vertical="center"/>
    </xf>
    <xf numFmtId="0" fontId="8" fillId="0" borderId="0" xfId="0" applyFont="1" applyAlignment="1">
      <alignment horizontal="left" vertical="center"/>
    </xf>
    <xf numFmtId="0" fontId="11" fillId="0" borderId="0" xfId="0" applyFont="1"/>
    <xf numFmtId="0" fontId="9" fillId="3" borderId="7" xfId="0" applyFont="1" applyFill="1" applyBorder="1" applyAlignment="1">
      <alignment vertical="top"/>
    </xf>
    <xf numFmtId="0" fontId="6" fillId="0" borderId="0" xfId="0" applyFont="1" applyAlignment="1">
      <alignment horizontal="left"/>
    </xf>
    <xf numFmtId="0" fontId="3" fillId="0" borderId="8" xfId="0" applyFont="1" applyBorder="1" applyAlignment="1">
      <alignment vertical="center"/>
    </xf>
    <xf numFmtId="0" fontId="9" fillId="3" borderId="8" xfId="0" applyFont="1" applyFill="1" applyBorder="1" applyAlignment="1">
      <alignment vertical="center"/>
    </xf>
    <xf numFmtId="0" fontId="6" fillId="0" borderId="0" xfId="0" applyFont="1"/>
    <xf numFmtId="0" fontId="4" fillId="0" borderId="0" xfId="0" applyFont="1" applyAlignment="1">
      <alignment vertical="center"/>
    </xf>
    <xf numFmtId="0" fontId="9" fillId="3" borderId="2" xfId="0" applyFont="1" applyFill="1" applyBorder="1" applyAlignment="1">
      <alignment horizontal="left" vertical="center"/>
    </xf>
    <xf numFmtId="0" fontId="12" fillId="0" borderId="0" xfId="0" applyFont="1"/>
    <xf numFmtId="0" fontId="9" fillId="3" borderId="4" xfId="0" applyFont="1" applyFill="1" applyBorder="1" applyAlignment="1">
      <alignment horizontal="left" vertical="center"/>
    </xf>
    <xf numFmtId="0" fontId="9" fillId="3" borderId="9" xfId="0" applyFont="1" applyFill="1" applyBorder="1" applyAlignment="1">
      <alignment horizontal="left" vertical="center"/>
    </xf>
    <xf numFmtId="0" fontId="4" fillId="0" borderId="0" xfId="0" applyFont="1" applyAlignment="1">
      <alignment horizontal="left" vertical="center"/>
    </xf>
    <xf numFmtId="0" fontId="3" fillId="0" borderId="0" xfId="0" applyFont="1" applyAlignment="1">
      <alignment horizontal="left" vertical="center" indent="1"/>
    </xf>
    <xf numFmtId="0" fontId="3" fillId="0" borderId="0" xfId="0" applyFont="1" applyAlignment="1">
      <alignment wrapText="1"/>
    </xf>
    <xf numFmtId="0" fontId="3" fillId="0" borderId="0" xfId="0" applyFont="1" applyAlignment="1">
      <alignment horizontal="left" wrapText="1"/>
    </xf>
    <xf numFmtId="49" fontId="3" fillId="4" borderId="16" xfId="0" applyNumberFormat="1" applyFont="1" applyFill="1" applyBorder="1" applyAlignment="1" applyProtection="1">
      <alignment horizontal="left" vertical="top" wrapText="1"/>
      <protection locked="0"/>
    </xf>
    <xf numFmtId="0" fontId="3" fillId="4" borderId="15" xfId="0" applyFont="1" applyFill="1" applyBorder="1" applyAlignment="1" applyProtection="1">
      <alignment horizontal="left" vertical="top" wrapText="1"/>
      <protection locked="0"/>
    </xf>
    <xf numFmtId="0" fontId="3" fillId="4" borderId="16" xfId="0" applyFont="1" applyFill="1" applyBorder="1" applyAlignment="1" applyProtection="1">
      <alignment horizontal="left" vertical="top" wrapText="1"/>
      <protection locked="0"/>
    </xf>
    <xf numFmtId="0" fontId="9" fillId="3" borderId="2" xfId="0" applyFont="1" applyFill="1" applyBorder="1" applyAlignment="1">
      <alignment horizontal="left" vertical="top"/>
    </xf>
    <xf numFmtId="0" fontId="9" fillId="3" borderId="4" xfId="0" applyFont="1" applyFill="1" applyBorder="1" applyAlignment="1">
      <alignment horizontal="left" vertical="top"/>
    </xf>
    <xf numFmtId="0" fontId="9" fillId="3" borderId="9" xfId="0" applyFont="1" applyFill="1" applyBorder="1" applyAlignment="1">
      <alignment horizontal="left" vertical="top"/>
    </xf>
    <xf numFmtId="0" fontId="3" fillId="0" borderId="19" xfId="0" applyFont="1" applyBorder="1" applyAlignment="1" applyProtection="1">
      <alignment horizontal="center" vertical="center"/>
      <protection locked="0"/>
    </xf>
    <xf numFmtId="0" fontId="9" fillId="3" borderId="1" xfId="0" applyFont="1" applyFill="1" applyBorder="1" applyAlignment="1">
      <alignment horizontal="left" vertical="center"/>
    </xf>
    <xf numFmtId="0" fontId="3" fillId="4" borderId="17" xfId="0" applyFont="1" applyFill="1" applyBorder="1" applyAlignment="1" applyProtection="1">
      <alignment horizontal="left" vertical="top" wrapText="1"/>
      <protection locked="0"/>
    </xf>
    <xf numFmtId="0" fontId="9" fillId="3" borderId="11" xfId="0" applyFont="1" applyFill="1" applyBorder="1" applyAlignment="1">
      <alignment horizontal="left" vertical="top"/>
    </xf>
    <xf numFmtId="0" fontId="9" fillId="3" borderId="20" xfId="0" applyFont="1" applyFill="1" applyBorder="1" applyAlignment="1">
      <alignment horizontal="left" vertical="center"/>
    </xf>
    <xf numFmtId="0" fontId="3" fillId="4" borderId="12" xfId="0" applyFont="1" applyFill="1" applyBorder="1" applyAlignment="1" applyProtection="1">
      <alignment horizontal="left" vertical="top" wrapText="1"/>
      <protection locked="0"/>
    </xf>
    <xf numFmtId="0" fontId="9" fillId="3" borderId="21" xfId="0" applyFont="1" applyFill="1" applyBorder="1" applyAlignment="1">
      <alignment horizontal="left" vertical="top"/>
    </xf>
    <xf numFmtId="49" fontId="3" fillId="4" borderId="22" xfId="0" applyNumberFormat="1" applyFont="1" applyFill="1" applyBorder="1" applyAlignment="1" applyProtection="1">
      <alignment horizontal="left" vertical="top" wrapText="1"/>
      <protection locked="0"/>
    </xf>
    <xf numFmtId="0" fontId="3" fillId="4" borderId="22" xfId="0" applyFont="1" applyFill="1" applyBorder="1" applyAlignment="1" applyProtection="1">
      <alignment horizontal="left" vertical="top" wrapText="1"/>
      <protection locked="0"/>
    </xf>
    <xf numFmtId="0" fontId="9" fillId="3" borderId="23" xfId="0" applyFont="1" applyFill="1" applyBorder="1" applyAlignment="1">
      <alignment horizontal="left" vertical="top"/>
    </xf>
    <xf numFmtId="0" fontId="9" fillId="3" borderId="24" xfId="0" applyFont="1" applyFill="1" applyBorder="1" applyAlignment="1">
      <alignment horizontal="left" vertical="center"/>
    </xf>
    <xf numFmtId="0" fontId="3" fillId="4" borderId="25" xfId="0" applyFont="1" applyFill="1" applyBorder="1" applyAlignment="1" applyProtection="1">
      <alignment horizontal="left" vertical="top" wrapText="1"/>
      <protection locked="0"/>
    </xf>
    <xf numFmtId="0" fontId="9" fillId="3" borderId="11" xfId="0" applyFont="1" applyFill="1" applyBorder="1" applyAlignment="1">
      <alignment horizontal="left" vertical="center"/>
    </xf>
    <xf numFmtId="14" fontId="3" fillId="4" borderId="12" xfId="0" applyNumberFormat="1" applyFont="1" applyFill="1" applyBorder="1" applyAlignment="1" applyProtection="1">
      <alignment horizontal="left" vertical="center"/>
      <protection locked="0"/>
    </xf>
    <xf numFmtId="0" fontId="9" fillId="3" borderId="21" xfId="0" applyFont="1" applyFill="1" applyBorder="1" applyAlignment="1">
      <alignment horizontal="left" vertical="center"/>
    </xf>
    <xf numFmtId="0" fontId="3" fillId="4" borderId="22" xfId="0" applyFont="1" applyFill="1" applyBorder="1" applyAlignment="1" applyProtection="1">
      <alignment horizontal="left" vertical="center"/>
      <protection locked="0"/>
    </xf>
    <xf numFmtId="0" fontId="3" fillId="4" borderId="22" xfId="0" applyFont="1" applyFill="1" applyBorder="1" applyAlignment="1" applyProtection="1">
      <alignment horizontal="center" vertical="center" wrapText="1"/>
      <protection locked="0"/>
    </xf>
    <xf numFmtId="0" fontId="9" fillId="3" borderId="23" xfId="0" applyFont="1" applyFill="1" applyBorder="1" applyAlignment="1">
      <alignment horizontal="left" vertical="center"/>
    </xf>
    <xf numFmtId="0" fontId="3" fillId="4" borderId="25" xfId="0" applyFont="1" applyFill="1" applyBorder="1" applyAlignment="1" applyProtection="1">
      <alignment horizontal="left" vertical="center"/>
      <protection locked="0"/>
    </xf>
    <xf numFmtId="0" fontId="9" fillId="3" borderId="26" xfId="0" applyFont="1" applyFill="1" applyBorder="1" applyAlignment="1">
      <alignment horizontal="left" vertical="center"/>
    </xf>
    <xf numFmtId="0" fontId="3" fillId="4" borderId="27" xfId="0" applyFont="1" applyFill="1" applyBorder="1" applyAlignment="1" applyProtection="1">
      <alignment horizontal="left" vertical="top" wrapText="1"/>
      <protection locked="0"/>
    </xf>
    <xf numFmtId="0" fontId="9" fillId="3" borderId="28" xfId="0" applyFont="1" applyFill="1" applyBorder="1" applyAlignment="1">
      <alignment horizontal="left" vertical="center"/>
    </xf>
    <xf numFmtId="0" fontId="9" fillId="3" borderId="18" xfId="0" applyFont="1" applyFill="1" applyBorder="1" applyAlignment="1">
      <alignment horizontal="left" vertical="top"/>
    </xf>
    <xf numFmtId="0" fontId="9" fillId="0" borderId="0" xfId="0" applyFont="1" applyAlignment="1">
      <alignment horizontal="left" vertical="top"/>
    </xf>
    <xf numFmtId="0" fontId="9" fillId="0" borderId="0" xfId="0" applyFont="1" applyAlignment="1">
      <alignment horizontal="left" vertical="center"/>
    </xf>
    <xf numFmtId="0" fontId="3" fillId="0" borderId="0" xfId="0" applyFont="1" applyAlignment="1" applyProtection="1">
      <alignment horizontal="left" vertical="top" wrapText="1"/>
      <protection locked="0"/>
    </xf>
    <xf numFmtId="0" fontId="3" fillId="0" borderId="29" xfId="0" applyFont="1" applyBorder="1" applyAlignment="1" applyProtection="1">
      <alignment horizontal="center" vertical="center"/>
      <protection locked="0"/>
    </xf>
    <xf numFmtId="0" fontId="3" fillId="0" borderId="0" xfId="0" applyFont="1" applyAlignment="1">
      <alignment horizontal="left" vertical="center" wrapText="1"/>
    </xf>
    <xf numFmtId="0" fontId="3" fillId="0" borderId="30" xfId="0" applyFont="1" applyBorder="1" applyAlignment="1">
      <alignment horizontal="left" vertical="center" wrapText="1"/>
    </xf>
    <xf numFmtId="0" fontId="15" fillId="0" borderId="0" xfId="2" applyFont="1" applyAlignment="1">
      <alignment horizontal="left" wrapText="1"/>
    </xf>
    <xf numFmtId="0" fontId="13" fillId="4" borderId="4" xfId="2" applyFont="1" applyFill="1" applyBorder="1" applyAlignment="1" applyProtection="1">
      <alignment horizontal="center" vertical="center"/>
      <protection hidden="1"/>
    </xf>
    <xf numFmtId="0" fontId="13" fillId="4" borderId="5" xfId="2" applyFont="1" applyFill="1" applyBorder="1" applyAlignment="1" applyProtection="1">
      <alignment horizontal="center" vertical="center"/>
      <protection hidden="1"/>
    </xf>
    <xf numFmtId="0" fontId="14" fillId="4" borderId="9" xfId="2" applyFont="1" applyFill="1" applyBorder="1" applyAlignment="1" applyProtection="1">
      <alignment horizontal="center" vertical="center"/>
    </xf>
    <xf numFmtId="0" fontId="14" fillId="4" borderId="10" xfId="2" applyFont="1" applyFill="1" applyBorder="1" applyAlignment="1" applyProtection="1">
      <alignment horizontal="center" vertical="center"/>
    </xf>
    <xf numFmtId="0" fontId="13" fillId="4" borderId="2" xfId="2" applyFont="1" applyFill="1" applyBorder="1" applyAlignment="1" applyProtection="1">
      <alignment horizontal="center" vertical="center"/>
      <protection hidden="1"/>
    </xf>
    <xf numFmtId="0" fontId="13" fillId="4" borderId="3" xfId="2" applyFont="1" applyFill="1" applyBorder="1" applyAlignment="1" applyProtection="1">
      <alignment horizontal="center" vertical="center"/>
      <protection hidden="1"/>
    </xf>
    <xf numFmtId="0" fontId="3" fillId="4" borderId="13" xfId="0" applyFont="1" applyFill="1" applyBorder="1" applyAlignment="1" applyProtection="1">
      <alignment horizontal="left" vertical="top"/>
      <protection locked="0"/>
    </xf>
    <xf numFmtId="0" fontId="3" fillId="4" borderId="14" xfId="0" applyFont="1" applyFill="1" applyBorder="1" applyAlignment="1" applyProtection="1">
      <alignment horizontal="left" vertical="top"/>
      <protection locked="0"/>
    </xf>
    <xf numFmtId="0" fontId="3" fillId="4" borderId="9" xfId="0" applyFont="1" applyFill="1" applyBorder="1" applyAlignment="1" applyProtection="1">
      <alignment horizontal="left" vertical="top"/>
      <protection locked="0"/>
    </xf>
    <xf numFmtId="0" fontId="3" fillId="4" borderId="10" xfId="0" applyFont="1" applyFill="1" applyBorder="1" applyAlignment="1" applyProtection="1">
      <alignment horizontal="left" vertical="top"/>
      <protection locked="0"/>
    </xf>
    <xf numFmtId="0" fontId="3" fillId="4" borderId="4" xfId="0" applyFont="1" applyFill="1" applyBorder="1" applyAlignment="1" applyProtection="1">
      <alignment horizontal="left" vertical="top"/>
      <protection locked="0"/>
    </xf>
    <xf numFmtId="0" fontId="3" fillId="4" borderId="5" xfId="0" applyFont="1" applyFill="1" applyBorder="1" applyAlignment="1" applyProtection="1">
      <alignment horizontal="left" vertical="top"/>
      <protection locked="0"/>
    </xf>
  </cellXfs>
  <cellStyles count="3">
    <cellStyle name="Hyperlink" xfId="2" builtinId="8"/>
    <cellStyle name="Normal" xfId="0" builtinId="0"/>
    <cellStyle name="Percent" xfId="1" builtinId="5"/>
  </cellStyles>
  <dxfs count="1">
    <dxf>
      <font>
        <color theme="0" tint="-0.14996795556505021"/>
      </font>
      <fill>
        <patternFill>
          <bgColor theme="0" tint="-0.14996795556505021"/>
        </patternFill>
      </fill>
    </dxf>
  </dxfs>
  <tableStyles count="0" defaultTableStyle="TableStyleMedium2" defaultPivotStyle="PivotStyleLight16"/>
  <colors>
    <mruColors>
      <color rgb="FFD10019"/>
      <color rgb="FFF7E7E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www.wienerborse.at/en/legal/legal-framework/general-terms-and-conditions-and-other-legal-texts/"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bonds@wienerborse.at"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B62"/>
  <sheetViews>
    <sheetView showGridLines="0" tabSelected="1" topLeftCell="A24" zoomScaleNormal="100" zoomScaleSheetLayoutView="115" workbookViewId="0">
      <selection activeCell="D58" sqref="D58"/>
    </sheetView>
  </sheetViews>
  <sheetFormatPr defaultColWidth="0" defaultRowHeight="0" customHeight="1" zeroHeight="1" x14ac:dyDescent="0.2"/>
  <cols>
    <col min="1" max="2" width="3.7109375" style="7" customWidth="1"/>
    <col min="3" max="3" width="31.140625" style="7" customWidth="1"/>
    <col min="4" max="4" width="60.7109375" style="7" customWidth="1"/>
    <col min="5" max="5" width="5.7109375" style="7" customWidth="1"/>
    <col min="6" max="22" width="28.7109375" style="7" hidden="1" customWidth="1"/>
    <col min="23" max="23" width="3.7109375" style="7" hidden="1" customWidth="1"/>
    <col min="24" max="28" width="0" style="7" hidden="1" customWidth="1"/>
    <col min="29" max="16384" width="11.42578125" style="7" hidden="1"/>
  </cols>
  <sheetData>
    <row r="1" spans="2:22" ht="9.9499999999999993" customHeight="1" x14ac:dyDescent="0.2">
      <c r="C1" s="8"/>
      <c r="D1" s="8"/>
      <c r="E1" s="8"/>
      <c r="F1" s="8"/>
      <c r="G1" s="8"/>
      <c r="H1" s="8"/>
      <c r="I1" s="8"/>
      <c r="J1" s="8"/>
      <c r="K1" s="8"/>
      <c r="L1" s="8"/>
      <c r="M1" s="8"/>
      <c r="N1" s="8"/>
      <c r="O1" s="8"/>
      <c r="P1" s="8"/>
      <c r="Q1" s="8"/>
      <c r="R1" s="8"/>
      <c r="S1" s="8"/>
      <c r="T1" s="8"/>
      <c r="U1" s="8"/>
      <c r="V1" s="8"/>
    </row>
    <row r="2" spans="2:22" ht="9.9499999999999993" customHeight="1" x14ac:dyDescent="0.2">
      <c r="C2" s="8"/>
      <c r="D2" s="8"/>
      <c r="E2" s="8"/>
      <c r="F2" s="8"/>
      <c r="G2" s="8"/>
      <c r="H2" s="8"/>
      <c r="I2" s="8"/>
      <c r="J2" s="8"/>
      <c r="K2" s="8"/>
      <c r="L2" s="8"/>
      <c r="M2" s="8"/>
      <c r="N2" s="8"/>
      <c r="O2" s="8"/>
      <c r="P2" s="8"/>
      <c r="Q2" s="8"/>
      <c r="R2" s="8"/>
      <c r="S2" s="8"/>
      <c r="T2" s="8"/>
      <c r="U2" s="8"/>
      <c r="V2" s="8"/>
    </row>
    <row r="3" spans="2:22" ht="18" x14ac:dyDescent="0.25">
      <c r="B3" s="39" t="s">
        <v>195</v>
      </c>
      <c r="D3" s="8"/>
      <c r="E3" s="8"/>
      <c r="F3" s="8"/>
      <c r="G3" s="8"/>
      <c r="H3" s="8"/>
      <c r="I3" s="8"/>
      <c r="J3" s="8"/>
      <c r="K3" s="8"/>
      <c r="L3" s="8"/>
      <c r="M3" s="8"/>
      <c r="N3" s="8"/>
      <c r="O3" s="8"/>
      <c r="P3" s="8"/>
      <c r="Q3" s="8"/>
      <c r="R3" s="8"/>
      <c r="S3" s="8"/>
      <c r="T3" s="8"/>
      <c r="U3" s="8"/>
      <c r="V3" s="8"/>
    </row>
    <row r="4" spans="2:22" ht="15" x14ac:dyDescent="0.25">
      <c r="B4" s="34" t="s">
        <v>196</v>
      </c>
      <c r="D4" s="8"/>
      <c r="E4" s="8"/>
      <c r="F4" s="8"/>
      <c r="G4" s="8"/>
      <c r="H4" s="8"/>
      <c r="I4" s="8"/>
      <c r="J4" s="8"/>
      <c r="K4" s="8"/>
      <c r="L4" s="8"/>
      <c r="M4" s="8"/>
      <c r="N4" s="8"/>
      <c r="O4" s="8"/>
      <c r="P4" s="8"/>
      <c r="Q4" s="8"/>
      <c r="R4" s="8"/>
      <c r="S4" s="8"/>
      <c r="T4" s="8"/>
      <c r="U4" s="8"/>
      <c r="V4" s="8"/>
    </row>
    <row r="5" spans="2:22" ht="9.9499999999999993" customHeight="1" x14ac:dyDescent="0.2">
      <c r="C5" s="8"/>
      <c r="D5" s="8"/>
      <c r="E5" s="8"/>
      <c r="F5" s="8"/>
      <c r="G5" s="8"/>
      <c r="H5" s="8"/>
      <c r="I5" s="8"/>
      <c r="J5" s="8"/>
      <c r="K5" s="8"/>
      <c r="L5" s="8"/>
      <c r="M5" s="8"/>
      <c r="N5" s="8"/>
      <c r="O5" s="8"/>
      <c r="P5" s="8"/>
      <c r="Q5" s="8"/>
      <c r="R5" s="8"/>
      <c r="S5" s="8"/>
      <c r="T5" s="8"/>
      <c r="U5" s="8"/>
      <c r="V5" s="8"/>
    </row>
    <row r="6" spans="2:22" ht="12.75" customHeight="1" x14ac:dyDescent="0.2">
      <c r="B6" s="40" t="s">
        <v>137</v>
      </c>
      <c r="C6" s="40" t="s">
        <v>181</v>
      </c>
      <c r="D6" s="8"/>
      <c r="E6" s="8"/>
      <c r="F6" s="8"/>
      <c r="G6" s="8"/>
      <c r="H6" s="8"/>
      <c r="I6" s="8"/>
      <c r="J6" s="8"/>
      <c r="K6" s="8"/>
      <c r="L6" s="8"/>
      <c r="M6" s="8"/>
      <c r="N6" s="8"/>
      <c r="O6" s="8"/>
      <c r="P6" s="8"/>
      <c r="Q6" s="8"/>
      <c r="R6" s="8"/>
      <c r="S6" s="8"/>
      <c r="T6" s="8"/>
      <c r="U6" s="8"/>
      <c r="V6" s="8"/>
    </row>
    <row r="7" spans="2:22" ht="12.75" customHeight="1" thickBot="1" x14ac:dyDescent="0.25">
      <c r="C7" s="40"/>
      <c r="D7" s="8"/>
      <c r="E7" s="8"/>
      <c r="F7" s="8"/>
      <c r="G7" s="8"/>
      <c r="H7" s="8"/>
      <c r="I7" s="8"/>
      <c r="J7" s="8"/>
      <c r="K7" s="8"/>
      <c r="L7" s="8"/>
      <c r="M7" s="8"/>
      <c r="N7" s="8"/>
      <c r="O7" s="8"/>
      <c r="P7" s="8"/>
      <c r="Q7" s="8"/>
      <c r="R7" s="8"/>
      <c r="S7" s="8"/>
      <c r="T7" s="8"/>
      <c r="U7" s="8"/>
      <c r="V7" s="8"/>
    </row>
    <row r="8" spans="2:22" s="11" customFormat="1" ht="14.25" x14ac:dyDescent="0.2">
      <c r="B8" s="58" t="s">
        <v>172</v>
      </c>
      <c r="C8" s="59"/>
      <c r="D8" s="60"/>
      <c r="E8" s="42"/>
      <c r="F8" s="42"/>
      <c r="G8" s="42"/>
      <c r="H8" s="42"/>
      <c r="I8" s="42"/>
      <c r="J8" s="42"/>
      <c r="K8" s="42"/>
      <c r="L8" s="42"/>
      <c r="M8" s="42"/>
      <c r="N8" s="42"/>
      <c r="O8" s="42"/>
      <c r="P8" s="42"/>
      <c r="Q8" s="42"/>
      <c r="R8" s="42"/>
      <c r="S8" s="42"/>
      <c r="T8" s="42"/>
      <c r="U8" s="42"/>
      <c r="V8" s="42"/>
    </row>
    <row r="9" spans="2:22" s="11" customFormat="1" ht="14.25" x14ac:dyDescent="0.2">
      <c r="B9" s="61" t="s">
        <v>14</v>
      </c>
      <c r="C9" s="56"/>
      <c r="D9" s="62"/>
      <c r="E9" s="42"/>
      <c r="F9" s="42"/>
      <c r="G9" s="42"/>
      <c r="H9" s="42"/>
      <c r="I9" s="42"/>
      <c r="J9" s="42"/>
      <c r="K9" s="42"/>
      <c r="L9" s="42"/>
      <c r="M9" s="42"/>
      <c r="N9" s="42"/>
      <c r="O9" s="42"/>
      <c r="P9" s="42"/>
      <c r="Q9" s="42"/>
      <c r="R9" s="42"/>
      <c r="S9" s="42"/>
      <c r="T9" s="42"/>
      <c r="U9" s="42"/>
      <c r="V9" s="42"/>
    </row>
    <row r="10" spans="2:22" s="11" customFormat="1" ht="14.25" x14ac:dyDescent="0.2">
      <c r="B10" s="61" t="s">
        <v>193</v>
      </c>
      <c r="C10" s="56"/>
      <c r="D10" s="62"/>
      <c r="E10" s="42"/>
      <c r="F10" s="42"/>
      <c r="G10" s="42"/>
      <c r="H10" s="42"/>
      <c r="I10" s="42"/>
      <c r="J10" s="42"/>
      <c r="K10" s="42"/>
      <c r="L10" s="42"/>
      <c r="M10" s="42"/>
      <c r="N10" s="42"/>
      <c r="O10" s="42"/>
      <c r="P10" s="42"/>
      <c r="Q10" s="42"/>
      <c r="R10" s="42"/>
      <c r="S10" s="42"/>
      <c r="T10" s="42"/>
      <c r="U10" s="42"/>
      <c r="V10" s="42"/>
    </row>
    <row r="11" spans="2:22" ht="12.75" customHeight="1" x14ac:dyDescent="0.2">
      <c r="B11" s="61" t="s">
        <v>198</v>
      </c>
      <c r="C11" s="56"/>
      <c r="D11" s="63"/>
    </row>
    <row r="12" spans="2:22" ht="13.5" thickBot="1" x14ac:dyDescent="0.25">
      <c r="B12" s="64" t="s">
        <v>199</v>
      </c>
      <c r="C12" s="65"/>
      <c r="D12" s="66"/>
    </row>
    <row r="13" spans="2:22" ht="12.75" customHeight="1" x14ac:dyDescent="0.2">
      <c r="C13" s="45"/>
      <c r="D13" s="47"/>
    </row>
    <row r="14" spans="2:22" ht="12.75" customHeight="1" x14ac:dyDescent="0.2">
      <c r="B14" s="40" t="s">
        <v>173</v>
      </c>
      <c r="C14" s="40" t="s">
        <v>194</v>
      </c>
      <c r="D14" s="47"/>
    </row>
    <row r="15" spans="2:22" ht="13.5" thickBot="1" x14ac:dyDescent="0.25">
      <c r="C15" s="40"/>
      <c r="D15" s="47"/>
    </row>
    <row r="16" spans="2:22" ht="12.75" x14ac:dyDescent="0.2">
      <c r="B16" s="52" t="s">
        <v>172</v>
      </c>
      <c r="C16" s="41"/>
      <c r="D16" s="50"/>
    </row>
    <row r="17" spans="2:4" ht="13.5" thickBot="1" x14ac:dyDescent="0.25">
      <c r="B17" s="53" t="s">
        <v>14</v>
      </c>
      <c r="C17" s="44"/>
      <c r="D17" s="49"/>
    </row>
    <row r="18" spans="2:4" ht="13.5" thickBot="1" x14ac:dyDescent="0.25">
      <c r="B18" s="53" t="s">
        <v>193</v>
      </c>
      <c r="C18" s="44"/>
      <c r="D18" s="49"/>
    </row>
    <row r="19" spans="2:4" ht="12.75" x14ac:dyDescent="0.2">
      <c r="B19" s="54" t="s">
        <v>182</v>
      </c>
      <c r="C19" s="44"/>
      <c r="D19" s="51"/>
    </row>
    <row r="20" spans="2:4" ht="12.75" x14ac:dyDescent="0.2">
      <c r="B20" s="54" t="s">
        <v>179</v>
      </c>
      <c r="C20" s="44"/>
      <c r="D20" s="51"/>
    </row>
    <row r="21" spans="2:4" ht="13.5" thickBot="1" x14ac:dyDescent="0.25">
      <c r="B21" s="53" t="s">
        <v>199</v>
      </c>
      <c r="C21" s="43"/>
      <c r="D21" s="57"/>
    </row>
    <row r="22" spans="2:4" ht="12.75" customHeight="1" x14ac:dyDescent="0.2">
      <c r="C22" s="45"/>
      <c r="D22" s="47"/>
    </row>
    <row r="23" spans="2:4" ht="12.75" customHeight="1" x14ac:dyDescent="0.2">
      <c r="B23" s="40" t="s">
        <v>203</v>
      </c>
      <c r="C23" s="40" t="s">
        <v>197</v>
      </c>
      <c r="D23" s="48"/>
    </row>
    <row r="24" spans="2:4" ht="13.5" thickBot="1" x14ac:dyDescent="0.25">
      <c r="C24" s="40"/>
      <c r="D24" s="48"/>
    </row>
    <row r="25" spans="2:4" ht="14.25" customHeight="1" thickBot="1" x14ac:dyDescent="0.25">
      <c r="B25" s="77" t="s">
        <v>201</v>
      </c>
      <c r="C25" s="74"/>
      <c r="D25" s="75"/>
    </row>
    <row r="26" spans="2:4" ht="14.25" customHeight="1" thickBot="1" x14ac:dyDescent="0.25">
      <c r="B26" s="53" t="s">
        <v>202</v>
      </c>
      <c r="C26" s="76"/>
      <c r="D26" s="75"/>
    </row>
    <row r="27" spans="2:4" ht="14.25" customHeight="1" x14ac:dyDescent="0.2">
      <c r="B27" s="78"/>
      <c r="C27" s="79"/>
      <c r="D27" s="80"/>
    </row>
    <row r="28" spans="2:4" ht="12.75" customHeight="1" x14ac:dyDescent="0.2">
      <c r="D28" s="47"/>
    </row>
    <row r="29" spans="2:4" ht="12.75" customHeight="1" x14ac:dyDescent="0.2">
      <c r="B29" s="40" t="s">
        <v>174</v>
      </c>
      <c r="C29" s="40" t="s">
        <v>200</v>
      </c>
    </row>
    <row r="30" spans="2:4" ht="12.75" customHeight="1" thickBot="1" x14ac:dyDescent="0.25">
      <c r="B30" s="40"/>
      <c r="C30" s="40"/>
    </row>
    <row r="31" spans="2:4" ht="12.75" customHeight="1" thickBot="1" x14ac:dyDescent="0.25">
      <c r="B31" s="55"/>
      <c r="C31" s="46" t="s">
        <v>55</v>
      </c>
    </row>
    <row r="32" spans="2:4" ht="12.75" customHeight="1" thickBot="1" x14ac:dyDescent="0.25">
      <c r="B32" s="55"/>
      <c r="C32" s="46" t="s">
        <v>56</v>
      </c>
    </row>
    <row r="33" spans="2:5" ht="43.5" customHeight="1" x14ac:dyDescent="0.2">
      <c r="B33" s="82" t="s">
        <v>207</v>
      </c>
      <c r="C33" s="82"/>
      <c r="D33" s="82"/>
      <c r="E33" s="82"/>
    </row>
    <row r="34" spans="2:5" ht="15" customHeight="1" x14ac:dyDescent="0.2">
      <c r="B34" s="81"/>
      <c r="C34" s="46" t="s">
        <v>208</v>
      </c>
      <c r="D34" s="47"/>
      <c r="E34" s="47"/>
    </row>
    <row r="35" spans="2:5" ht="22.5" customHeight="1" x14ac:dyDescent="0.2">
      <c r="B35" s="81"/>
      <c r="C35" s="83" t="s">
        <v>209</v>
      </c>
      <c r="D35" s="82"/>
      <c r="E35" s="82"/>
    </row>
    <row r="36" spans="2:5" ht="12.75" customHeight="1" x14ac:dyDescent="0.2">
      <c r="B36" s="40"/>
      <c r="C36" s="40"/>
    </row>
    <row r="37" spans="2:5" ht="12.75" customHeight="1" x14ac:dyDescent="0.2">
      <c r="B37" s="40" t="s">
        <v>175</v>
      </c>
      <c r="C37" s="40" t="s">
        <v>205</v>
      </c>
    </row>
    <row r="38" spans="2:5" ht="12.75" customHeight="1" thickBot="1" x14ac:dyDescent="0.25">
      <c r="B38" s="40"/>
      <c r="C38" s="40"/>
    </row>
    <row r="39" spans="2:5" ht="12.75" customHeight="1" thickBot="1" x14ac:dyDescent="0.25">
      <c r="B39" s="55"/>
      <c r="C39" s="46" t="s">
        <v>185</v>
      </c>
    </row>
    <row r="40" spans="2:5" ht="12.75" customHeight="1" thickBot="1" x14ac:dyDescent="0.25">
      <c r="B40" s="55"/>
      <c r="C40" s="46" t="s">
        <v>184</v>
      </c>
    </row>
    <row r="41" spans="2:5" ht="12.75" customHeight="1" thickBot="1" x14ac:dyDescent="0.25">
      <c r="B41" s="55"/>
      <c r="C41" s="46" t="s">
        <v>191</v>
      </c>
    </row>
    <row r="42" spans="2:5" ht="12.75" customHeight="1" thickBot="1" x14ac:dyDescent="0.25">
      <c r="B42" s="55"/>
      <c r="C42" s="46" t="s">
        <v>206</v>
      </c>
    </row>
    <row r="43" spans="2:5" ht="12.75" customHeight="1" thickBot="1" x14ac:dyDescent="0.25">
      <c r="B43" s="55"/>
      <c r="C43" s="46" t="s">
        <v>192</v>
      </c>
    </row>
    <row r="44" spans="2:5" ht="12.75" customHeight="1" x14ac:dyDescent="0.2">
      <c r="B44" s="40"/>
      <c r="C44" s="40"/>
    </row>
    <row r="45" spans="2:5" ht="12.75" customHeight="1" x14ac:dyDescent="0.2">
      <c r="B45" s="40" t="s">
        <v>204</v>
      </c>
      <c r="C45" s="40" t="s">
        <v>183</v>
      </c>
    </row>
    <row r="46" spans="2:5" ht="13.5" hidden="1" thickBot="1" x14ac:dyDescent="0.25">
      <c r="B46" s="40"/>
      <c r="C46" s="40"/>
    </row>
    <row r="47" spans="2:5" ht="13.5" thickBot="1" x14ac:dyDescent="0.25">
      <c r="B47" s="40"/>
      <c r="C47" s="40"/>
    </row>
    <row r="48" spans="2:5" ht="12.75" x14ac:dyDescent="0.2">
      <c r="B48" s="67" t="s">
        <v>176</v>
      </c>
      <c r="C48" s="59"/>
      <c r="D48" s="68"/>
    </row>
    <row r="49" spans="2:5" ht="12.75" hidden="1" x14ac:dyDescent="0.2">
      <c r="B49" s="69" t="s">
        <v>172</v>
      </c>
      <c r="C49" s="56"/>
      <c r="D49" s="70" t="str">
        <f>+IF(D8="","",D8)</f>
        <v/>
      </c>
    </row>
    <row r="50" spans="2:5" ht="32.25" customHeight="1" x14ac:dyDescent="0.2">
      <c r="B50" s="69" t="s">
        <v>177</v>
      </c>
      <c r="C50" s="56"/>
      <c r="D50" s="71"/>
    </row>
    <row r="51" spans="2:5" ht="37.5" customHeight="1" thickBot="1" x14ac:dyDescent="0.25">
      <c r="B51" s="72" t="s">
        <v>183</v>
      </c>
      <c r="C51" s="65"/>
      <c r="D51" s="73"/>
    </row>
    <row r="52" spans="2:5" ht="9.9499999999999993" customHeight="1" x14ac:dyDescent="0.2"/>
    <row r="53" spans="2:5" ht="25.5" customHeight="1" x14ac:dyDescent="0.2">
      <c r="B53" s="84" t="s">
        <v>210</v>
      </c>
      <c r="C53" s="84"/>
      <c r="D53" s="84"/>
      <c r="E53" s="84"/>
    </row>
    <row r="54" spans="2:5" ht="15" customHeight="1" x14ac:dyDescent="0.2"/>
    <row r="55" spans="2:5" ht="15" customHeight="1" x14ac:dyDescent="0.2"/>
    <row r="56" spans="2:5" ht="15" customHeight="1" x14ac:dyDescent="0.2"/>
    <row r="57" spans="2:5" ht="15" customHeight="1" x14ac:dyDescent="0.2"/>
    <row r="58" spans="2:5" ht="15" customHeight="1" x14ac:dyDescent="0.2"/>
    <row r="59" spans="2:5" ht="15" customHeight="1" x14ac:dyDescent="0.2"/>
    <row r="60" spans="2:5" ht="15" customHeight="1" x14ac:dyDescent="0.2"/>
    <row r="61" spans="2:5" ht="15" customHeight="1" x14ac:dyDescent="0.2"/>
    <row r="62" spans="2:5" ht="15" customHeight="1" x14ac:dyDescent="0.2"/>
  </sheetData>
  <mergeCells count="3">
    <mergeCell ref="B33:E33"/>
    <mergeCell ref="C35:E35"/>
    <mergeCell ref="B53:E53"/>
  </mergeCells>
  <hyperlinks>
    <hyperlink ref="B53:E53" r:id="rId1" display="The General Terms and Conditions of Wiener Börse AG shall apply, particularly the &quot;Rulebook Vienna MTF&quot; and the “Schedule of Fees of Wiener Börse AG”." xr:uid="{68D909E5-79C2-40A2-8207-A8F96D3D9FA1}"/>
  </hyperlinks>
  <pageMargins left="0.70866141732283472" right="0.70866141732283472" top="1.5748031496062993" bottom="0.78740157480314965" header="0.31496062992125984" footer="0.31496062992125984"/>
  <pageSetup paperSize="9" scale="91" fitToHeight="0" orientation="portrait" horizontalDpi="4294967295" verticalDpi="4294967295" r:id="rId2"/>
  <headerFooter>
    <oddHeader>&amp;R&amp;G</oddHeader>
    <oddFooter>&amp;L&amp;F&amp;R&amp;P of &amp;N
Version: October 2021</oddFooter>
  </headerFooter>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1">
    <pageSetUpPr fitToPage="1"/>
  </sheetPr>
  <dimension ref="A1:AB75"/>
  <sheetViews>
    <sheetView showGridLines="0" topLeftCell="D1" zoomScaleNormal="100" workbookViewId="0">
      <selection activeCell="I3" sqref="I3"/>
    </sheetView>
  </sheetViews>
  <sheetFormatPr defaultColWidth="0" defaultRowHeight="15" customHeight="1" zeroHeight="1" outlineLevelCol="1" x14ac:dyDescent="0.2"/>
  <cols>
    <col min="1" max="1" width="5.5703125" style="31" hidden="1" customWidth="1" outlineLevel="1"/>
    <col min="2" max="2" width="26.5703125" style="7" hidden="1" customWidth="1" outlineLevel="1"/>
    <col min="3" max="3" width="23" style="7" hidden="1" customWidth="1" outlineLevel="1"/>
    <col min="4" max="4" width="5.7109375" style="7" customWidth="1" collapsed="1"/>
    <col min="5" max="5" width="1.7109375" style="7" customWidth="1"/>
    <col min="6" max="6" width="44.42578125" style="7" customWidth="1"/>
    <col min="7" max="26" width="28.7109375" style="7" customWidth="1"/>
    <col min="27" max="27" width="3.7109375" style="7" customWidth="1"/>
    <col min="28" max="28" width="0" style="7" hidden="1" customWidth="1"/>
    <col min="29" max="16384" width="11.42578125" style="7" hidden="1"/>
  </cols>
  <sheetData>
    <row r="1" spans="1:27" ht="9.9499999999999993" customHeight="1" x14ac:dyDescent="0.2">
      <c r="F1" s="8"/>
      <c r="G1" s="8"/>
      <c r="H1" s="8"/>
      <c r="I1" s="8"/>
      <c r="J1" s="8"/>
      <c r="K1" s="8"/>
      <c r="L1" s="8"/>
      <c r="M1" s="8"/>
      <c r="N1" s="8"/>
      <c r="O1" s="8"/>
      <c r="P1" s="8"/>
      <c r="Q1" s="8"/>
      <c r="R1" s="8"/>
      <c r="S1" s="8"/>
      <c r="T1" s="8"/>
      <c r="U1" s="8"/>
      <c r="V1" s="8"/>
      <c r="W1" s="8"/>
      <c r="X1" s="8"/>
      <c r="Y1" s="8"/>
      <c r="Z1" s="8"/>
    </row>
    <row r="2" spans="1:27" ht="18" x14ac:dyDescent="0.25">
      <c r="A2" s="33" t="s">
        <v>127</v>
      </c>
      <c r="B2" s="32"/>
      <c r="E2" s="36" t="s">
        <v>178</v>
      </c>
      <c r="F2" s="36"/>
      <c r="H2" s="8"/>
      <c r="I2" s="8"/>
      <c r="J2" s="8"/>
      <c r="K2" s="8"/>
      <c r="L2" s="8"/>
      <c r="M2" s="8"/>
      <c r="N2" s="8"/>
      <c r="O2" s="8"/>
      <c r="P2" s="8"/>
      <c r="Q2" s="8"/>
      <c r="R2" s="8"/>
      <c r="S2" s="8"/>
      <c r="T2" s="8"/>
      <c r="U2" s="8"/>
      <c r="V2" s="8"/>
      <c r="W2" s="8"/>
      <c r="X2" s="8"/>
      <c r="Y2" s="8"/>
      <c r="Z2" s="8"/>
    </row>
    <row r="3" spans="1:27" ht="15" customHeight="1" x14ac:dyDescent="0.25">
      <c r="A3" s="32" t="s">
        <v>131</v>
      </c>
      <c r="B3" s="32" t="s">
        <v>128</v>
      </c>
      <c r="E3" s="34"/>
      <c r="F3" s="34"/>
      <c r="G3" s="8"/>
      <c r="H3" s="8"/>
      <c r="I3" s="8"/>
      <c r="J3" s="8"/>
      <c r="K3" s="8"/>
      <c r="L3" s="8"/>
      <c r="M3" s="8"/>
      <c r="N3" s="8"/>
      <c r="O3" s="8"/>
      <c r="P3" s="8"/>
      <c r="Q3" s="8"/>
      <c r="R3" s="8"/>
      <c r="S3" s="8"/>
      <c r="T3" s="8"/>
      <c r="U3" s="8"/>
      <c r="V3" s="8"/>
      <c r="W3" s="8"/>
      <c r="X3" s="8"/>
      <c r="Y3" s="8"/>
      <c r="Z3" s="8"/>
    </row>
    <row r="4" spans="1:27" s="11" customFormat="1" ht="15" customHeight="1" x14ac:dyDescent="0.25">
      <c r="A4" s="32" t="s">
        <v>132</v>
      </c>
      <c r="B4" s="32" t="s">
        <v>186</v>
      </c>
      <c r="G4"/>
      <c r="H4"/>
      <c r="J4"/>
      <c r="K4"/>
      <c r="L4"/>
      <c r="M4"/>
      <c r="N4"/>
      <c r="O4"/>
      <c r="P4"/>
      <c r="Q4"/>
      <c r="R4"/>
      <c r="S4"/>
      <c r="T4"/>
      <c r="U4"/>
      <c r="V4"/>
      <c r="W4"/>
      <c r="X4"/>
      <c r="Y4"/>
      <c r="Z4"/>
    </row>
    <row r="5" spans="1:27" ht="15" customHeight="1" x14ac:dyDescent="0.2">
      <c r="A5" s="33" t="s">
        <v>74</v>
      </c>
      <c r="B5" s="32"/>
      <c r="E5" s="13"/>
      <c r="F5" s="35"/>
      <c r="G5" s="35" t="s">
        <v>103</v>
      </c>
      <c r="H5" s="10" t="s">
        <v>104</v>
      </c>
      <c r="I5" s="10" t="s">
        <v>105</v>
      </c>
      <c r="J5" s="10" t="s">
        <v>106</v>
      </c>
      <c r="K5" s="10" t="s">
        <v>107</v>
      </c>
      <c r="L5" s="10" t="s">
        <v>108</v>
      </c>
      <c r="M5" s="10" t="s">
        <v>109</v>
      </c>
      <c r="N5" s="10" t="s">
        <v>110</v>
      </c>
      <c r="O5" s="10" t="s">
        <v>111</v>
      </c>
      <c r="P5" s="10" t="s">
        <v>112</v>
      </c>
      <c r="Q5" s="10" t="s">
        <v>113</v>
      </c>
      <c r="R5" s="10" t="s">
        <v>114</v>
      </c>
      <c r="S5" s="10" t="s">
        <v>115</v>
      </c>
      <c r="T5" s="10" t="s">
        <v>116</v>
      </c>
      <c r="U5" s="10" t="s">
        <v>117</v>
      </c>
      <c r="V5" s="10" t="s">
        <v>118</v>
      </c>
      <c r="W5" s="10" t="s">
        <v>119</v>
      </c>
      <c r="X5" s="10" t="s">
        <v>120</v>
      </c>
      <c r="Y5" s="10" t="s">
        <v>121</v>
      </c>
      <c r="Z5" s="10" t="s">
        <v>122</v>
      </c>
    </row>
    <row r="6" spans="1:27" ht="15" customHeight="1" x14ac:dyDescent="0.2">
      <c r="A6" s="32" t="s">
        <v>135</v>
      </c>
      <c r="B6" s="32" t="s">
        <v>54</v>
      </c>
      <c r="C6" s="7" t="s">
        <v>169</v>
      </c>
      <c r="E6" s="37"/>
      <c r="F6" s="12" t="s">
        <v>89</v>
      </c>
      <c r="G6" s="14"/>
      <c r="H6" s="14"/>
      <c r="I6" s="14"/>
      <c r="J6" s="14"/>
      <c r="K6" s="14"/>
      <c r="L6" s="14"/>
      <c r="M6" s="14"/>
      <c r="N6" s="14"/>
      <c r="O6" s="14"/>
      <c r="P6" s="14"/>
      <c r="Q6" s="14"/>
      <c r="R6" s="14"/>
      <c r="S6" s="14"/>
      <c r="T6" s="14"/>
      <c r="U6" s="14"/>
      <c r="V6" s="14"/>
      <c r="W6" s="14"/>
      <c r="X6" s="14"/>
      <c r="Y6" s="14"/>
      <c r="Z6" s="14"/>
    </row>
    <row r="7" spans="1:27" ht="15" customHeight="1" x14ac:dyDescent="0.2">
      <c r="A7" s="32" t="s">
        <v>136</v>
      </c>
      <c r="B7" s="32" t="s">
        <v>48</v>
      </c>
      <c r="C7" s="7" t="s">
        <v>170</v>
      </c>
      <c r="E7" s="37"/>
      <c r="F7" s="12" t="s">
        <v>3</v>
      </c>
      <c r="G7" s="14"/>
      <c r="H7" s="14"/>
      <c r="I7" s="14"/>
      <c r="J7" s="14"/>
      <c r="K7" s="14"/>
      <c r="L7" s="14"/>
      <c r="M7" s="14"/>
      <c r="N7" s="14"/>
      <c r="O7" s="14"/>
      <c r="P7" s="14"/>
      <c r="Q7" s="14"/>
      <c r="R7" s="14"/>
      <c r="S7" s="14"/>
      <c r="T7" s="14"/>
      <c r="U7" s="14"/>
      <c r="V7" s="14"/>
      <c r="W7" s="14"/>
      <c r="X7" s="14"/>
      <c r="Y7" s="14"/>
      <c r="Z7" s="14"/>
    </row>
    <row r="8" spans="1:27" ht="15" customHeight="1" x14ac:dyDescent="0.2">
      <c r="A8" s="33" t="str">
        <f>+F12</f>
        <v>Central Securities Depository</v>
      </c>
      <c r="B8" s="32"/>
      <c r="C8" s="7" t="s">
        <v>164</v>
      </c>
      <c r="E8" s="37"/>
      <c r="F8" s="12" t="s">
        <v>67</v>
      </c>
      <c r="G8" s="14"/>
      <c r="H8" s="14"/>
      <c r="I8" s="14"/>
      <c r="J8" s="14"/>
      <c r="K8" s="14"/>
      <c r="L8" s="14"/>
      <c r="M8" s="14"/>
      <c r="N8" s="14"/>
      <c r="O8" s="14"/>
      <c r="P8" s="14"/>
      <c r="Q8" s="14"/>
      <c r="R8" s="14"/>
      <c r="S8" s="14"/>
      <c r="T8" s="14"/>
      <c r="U8" s="14"/>
      <c r="V8" s="14"/>
      <c r="W8" s="14"/>
      <c r="X8" s="14"/>
      <c r="Y8" s="14"/>
      <c r="Z8" s="14"/>
    </row>
    <row r="9" spans="1:27" ht="15" customHeight="1" x14ac:dyDescent="0.2">
      <c r="A9" s="32">
        <v>1001</v>
      </c>
      <c r="B9" s="32" t="s">
        <v>92</v>
      </c>
      <c r="C9" s="7" t="s">
        <v>66</v>
      </c>
      <c r="E9" s="37"/>
      <c r="F9" s="12" t="s">
        <v>66</v>
      </c>
      <c r="G9" s="14"/>
      <c r="H9" s="14"/>
      <c r="I9" s="14"/>
      <c r="J9" s="14"/>
      <c r="K9" s="14"/>
      <c r="L9" s="14"/>
      <c r="M9" s="14"/>
      <c r="N9" s="14"/>
      <c r="O9" s="14"/>
      <c r="P9" s="14"/>
      <c r="Q9" s="14"/>
      <c r="R9" s="14"/>
      <c r="S9" s="14"/>
      <c r="T9" s="14"/>
      <c r="U9" s="14"/>
      <c r="V9" s="14"/>
      <c r="W9" s="14"/>
      <c r="X9" s="14"/>
      <c r="Y9" s="14"/>
      <c r="Z9" s="14"/>
    </row>
    <row r="10" spans="1:27" ht="15" customHeight="1" x14ac:dyDescent="0.2">
      <c r="A10" s="32">
        <v>1013</v>
      </c>
      <c r="B10" s="32" t="s">
        <v>84</v>
      </c>
      <c r="C10" s="7" t="s">
        <v>168</v>
      </c>
      <c r="E10" s="37"/>
      <c r="F10" s="12" t="s">
        <v>90</v>
      </c>
      <c r="G10" s="14"/>
      <c r="H10" s="14"/>
      <c r="I10" s="14"/>
      <c r="J10" s="14"/>
      <c r="K10" s="14"/>
      <c r="L10" s="14"/>
      <c r="M10" s="14"/>
      <c r="N10" s="14"/>
      <c r="O10" s="14"/>
      <c r="P10" s="14"/>
      <c r="Q10" s="14"/>
      <c r="R10" s="14"/>
      <c r="S10" s="14"/>
      <c r="T10" s="14"/>
      <c r="U10" s="14"/>
      <c r="V10" s="14"/>
      <c r="W10" s="14"/>
      <c r="X10" s="14"/>
      <c r="Y10" s="14"/>
      <c r="Z10" s="14"/>
    </row>
    <row r="11" spans="1:27" ht="15" customHeight="1" x14ac:dyDescent="0.2">
      <c r="A11" s="32">
        <v>1005</v>
      </c>
      <c r="B11" s="32" t="s">
        <v>97</v>
      </c>
      <c r="C11" s="7" t="s">
        <v>167</v>
      </c>
      <c r="E11" s="37"/>
      <c r="F11" s="12" t="s">
        <v>88</v>
      </c>
      <c r="G11" s="15"/>
      <c r="H11" s="15"/>
      <c r="I11" s="15"/>
      <c r="J11" s="15"/>
      <c r="K11" s="15"/>
      <c r="L11" s="15"/>
      <c r="M11" s="15"/>
      <c r="N11" s="15"/>
      <c r="O11" s="15"/>
      <c r="P11" s="15"/>
      <c r="Q11" s="15"/>
      <c r="R11" s="15"/>
      <c r="S11" s="15"/>
      <c r="T11" s="15"/>
      <c r="U11" s="15"/>
      <c r="V11" s="15"/>
      <c r="W11" s="15"/>
      <c r="X11" s="15"/>
      <c r="Y11" s="15"/>
      <c r="Z11" s="15"/>
    </row>
    <row r="12" spans="1:27" ht="15" customHeight="1" x14ac:dyDescent="0.2">
      <c r="A12" s="32">
        <v>1016</v>
      </c>
      <c r="B12" s="32" t="s">
        <v>98</v>
      </c>
      <c r="E12" s="37"/>
      <c r="F12" s="12" t="s">
        <v>73</v>
      </c>
      <c r="G12" s="16"/>
      <c r="H12" s="16"/>
      <c r="I12" s="16"/>
      <c r="J12" s="16"/>
      <c r="K12" s="16"/>
      <c r="L12" s="16"/>
      <c r="M12" s="16"/>
      <c r="N12" s="16"/>
      <c r="O12" s="16"/>
      <c r="P12" s="16"/>
      <c r="Q12" s="16"/>
      <c r="R12" s="16"/>
      <c r="S12" s="16"/>
      <c r="T12" s="16"/>
      <c r="U12" s="16"/>
      <c r="V12" s="16"/>
      <c r="W12" s="16"/>
      <c r="X12" s="16"/>
      <c r="Y12" s="16"/>
      <c r="Z12" s="16"/>
    </row>
    <row r="13" spans="1:27" ht="15" customHeight="1" x14ac:dyDescent="0.2">
      <c r="A13" s="32">
        <v>1003</v>
      </c>
      <c r="B13" s="32" t="s">
        <v>99</v>
      </c>
      <c r="C13" s="7" t="s">
        <v>160</v>
      </c>
      <c r="E13" s="37"/>
      <c r="F13" s="12" t="s">
        <v>71</v>
      </c>
      <c r="G13" s="17"/>
      <c r="H13" s="17"/>
      <c r="I13" s="17"/>
      <c r="J13" s="17"/>
      <c r="K13" s="17"/>
      <c r="L13" s="17"/>
      <c r="M13" s="17"/>
      <c r="N13" s="17"/>
      <c r="O13" s="17"/>
      <c r="P13" s="17"/>
      <c r="Q13" s="17"/>
      <c r="R13" s="17"/>
      <c r="S13" s="17"/>
      <c r="T13" s="17"/>
      <c r="U13" s="17"/>
      <c r="V13" s="17"/>
      <c r="W13" s="17"/>
      <c r="X13" s="17"/>
      <c r="Y13" s="17"/>
      <c r="Z13" s="17"/>
    </row>
    <row r="14" spans="1:27" ht="15" customHeight="1" x14ac:dyDescent="0.2">
      <c r="A14" s="32">
        <v>1004</v>
      </c>
      <c r="B14" s="32" t="s">
        <v>100</v>
      </c>
      <c r="C14" s="7" t="s">
        <v>157</v>
      </c>
      <c r="E14" s="37"/>
      <c r="F14" s="12" t="s">
        <v>77</v>
      </c>
      <c r="G14" s="26"/>
      <c r="H14" s="26"/>
      <c r="I14" s="26"/>
      <c r="J14" s="26"/>
      <c r="K14" s="26"/>
      <c r="L14" s="26"/>
      <c r="M14" s="26"/>
      <c r="N14" s="26"/>
      <c r="O14" s="26"/>
      <c r="P14" s="26"/>
      <c r="Q14" s="26"/>
      <c r="R14" s="26"/>
      <c r="S14" s="26"/>
      <c r="T14" s="26"/>
      <c r="U14" s="26"/>
      <c r="V14" s="26"/>
      <c r="W14" s="26"/>
      <c r="X14" s="26"/>
      <c r="Y14" s="26"/>
      <c r="Z14" s="26"/>
    </row>
    <row r="15" spans="1:27" ht="15" customHeight="1" x14ac:dyDescent="0.2">
      <c r="A15" s="32">
        <v>1007</v>
      </c>
      <c r="B15" s="32" t="s">
        <v>53</v>
      </c>
      <c r="C15" s="7" t="s">
        <v>166</v>
      </c>
      <c r="E15" s="37"/>
      <c r="F15" s="12" t="s">
        <v>79</v>
      </c>
      <c r="G15" s="27"/>
      <c r="H15" s="27"/>
      <c r="I15" s="27"/>
      <c r="J15" s="27"/>
      <c r="K15" s="27"/>
      <c r="L15" s="27"/>
      <c r="M15" s="27"/>
      <c r="N15" s="27"/>
      <c r="O15" s="27"/>
      <c r="P15" s="27"/>
      <c r="Q15" s="27"/>
      <c r="R15" s="27"/>
      <c r="S15" s="27"/>
      <c r="T15" s="27"/>
      <c r="U15" s="27"/>
      <c r="V15" s="27"/>
      <c r="W15" s="27"/>
      <c r="X15" s="27"/>
      <c r="Y15" s="27"/>
      <c r="Z15" s="27"/>
      <c r="AA15" s="9"/>
    </row>
    <row r="16" spans="1:27" ht="15" customHeight="1" x14ac:dyDescent="0.2">
      <c r="A16" s="32">
        <v>1010</v>
      </c>
      <c r="B16" s="32" t="s">
        <v>93</v>
      </c>
      <c r="C16" s="7" t="s">
        <v>165</v>
      </c>
      <c r="E16" s="37"/>
      <c r="F16" s="12" t="s">
        <v>78</v>
      </c>
      <c r="G16" s="14"/>
      <c r="H16" s="14"/>
      <c r="I16" s="14"/>
      <c r="J16" s="14"/>
      <c r="K16" s="14"/>
      <c r="L16" s="14"/>
      <c r="M16" s="14"/>
      <c r="N16" s="14"/>
      <c r="O16" s="14"/>
      <c r="P16" s="14"/>
      <c r="Q16" s="14"/>
      <c r="R16" s="14"/>
      <c r="S16" s="14"/>
      <c r="T16" s="14"/>
      <c r="U16" s="14"/>
      <c r="V16" s="14"/>
      <c r="W16" s="14"/>
      <c r="X16" s="14"/>
      <c r="Y16" s="14"/>
      <c r="Z16" s="14"/>
    </row>
    <row r="17" spans="1:26" ht="15" customHeight="1" x14ac:dyDescent="0.2">
      <c r="A17" s="32">
        <v>1012</v>
      </c>
      <c r="B17" s="32" t="s">
        <v>94</v>
      </c>
      <c r="C17" s="7" t="s">
        <v>158</v>
      </c>
      <c r="E17" s="37"/>
      <c r="F17" s="12" t="s">
        <v>80</v>
      </c>
      <c r="G17" s="28"/>
      <c r="H17" s="28"/>
      <c r="I17" s="28"/>
      <c r="J17" s="28"/>
      <c r="K17" s="28"/>
      <c r="L17" s="28"/>
      <c r="M17" s="28"/>
      <c r="N17" s="28"/>
      <c r="O17" s="28"/>
      <c r="P17" s="28"/>
      <c r="Q17" s="28"/>
      <c r="R17" s="28"/>
      <c r="S17" s="28"/>
      <c r="T17" s="28"/>
      <c r="U17" s="28"/>
      <c r="V17" s="28"/>
      <c r="W17" s="28"/>
      <c r="X17" s="28"/>
      <c r="Y17" s="28"/>
      <c r="Z17" s="28"/>
    </row>
    <row r="18" spans="1:26" ht="15" customHeight="1" x14ac:dyDescent="0.2">
      <c r="A18" s="32">
        <v>1014</v>
      </c>
      <c r="B18" s="32" t="s">
        <v>95</v>
      </c>
      <c r="C18" s="7" t="s">
        <v>155</v>
      </c>
      <c r="E18" s="37"/>
      <c r="F18" s="12" t="s">
        <v>81</v>
      </c>
      <c r="G18" s="17"/>
      <c r="H18" s="17"/>
      <c r="I18" s="17"/>
      <c r="J18" s="17"/>
      <c r="K18" s="17"/>
      <c r="L18" s="17"/>
      <c r="M18" s="17"/>
      <c r="N18" s="17"/>
      <c r="O18" s="17"/>
      <c r="P18" s="17"/>
      <c r="Q18" s="17"/>
      <c r="R18" s="17"/>
      <c r="S18" s="17"/>
      <c r="T18" s="17"/>
      <c r="U18" s="17"/>
      <c r="V18" s="17"/>
      <c r="W18" s="17"/>
      <c r="X18" s="17"/>
      <c r="Y18" s="17"/>
      <c r="Z18" s="17"/>
    </row>
    <row r="19" spans="1:26" ht="15" customHeight="1" x14ac:dyDescent="0.2">
      <c r="A19" s="32">
        <v>1019</v>
      </c>
      <c r="B19" s="32" t="s">
        <v>96</v>
      </c>
      <c r="C19" s="7" t="s">
        <v>156</v>
      </c>
      <c r="E19" s="37"/>
      <c r="F19" s="12" t="s">
        <v>91</v>
      </c>
      <c r="G19" s="18"/>
      <c r="H19" s="18"/>
      <c r="I19" s="18"/>
      <c r="J19" s="18"/>
      <c r="K19" s="18"/>
      <c r="L19" s="18"/>
      <c r="M19" s="18"/>
      <c r="N19" s="18"/>
      <c r="O19" s="18"/>
      <c r="P19" s="18"/>
      <c r="Q19" s="18"/>
      <c r="R19" s="18"/>
      <c r="S19" s="18"/>
      <c r="T19" s="18"/>
      <c r="U19" s="18"/>
      <c r="V19" s="18"/>
      <c r="W19" s="18"/>
      <c r="X19" s="18"/>
      <c r="Y19" s="18"/>
      <c r="Z19" s="18"/>
    </row>
    <row r="20" spans="1:26" ht="15" customHeight="1" x14ac:dyDescent="0.2">
      <c r="A20" s="32">
        <v>1009</v>
      </c>
      <c r="B20" s="32" t="s">
        <v>101</v>
      </c>
      <c r="C20" s="7" t="s">
        <v>159</v>
      </c>
      <c r="E20" s="37"/>
      <c r="F20" s="12" t="s">
        <v>190</v>
      </c>
      <c r="G20" s="22"/>
      <c r="H20" s="22"/>
      <c r="I20" s="22"/>
      <c r="J20" s="22"/>
      <c r="K20" s="22"/>
      <c r="L20" s="22"/>
      <c r="M20" s="22"/>
      <c r="N20" s="22"/>
      <c r="O20" s="22"/>
      <c r="P20" s="22"/>
      <c r="Q20" s="22"/>
      <c r="R20" s="22"/>
      <c r="S20" s="22"/>
      <c r="T20" s="22"/>
      <c r="U20" s="22"/>
      <c r="V20" s="22"/>
      <c r="W20" s="22"/>
      <c r="X20" s="22"/>
      <c r="Y20" s="22"/>
      <c r="Z20" s="22"/>
    </row>
    <row r="21" spans="1:26" ht="15" customHeight="1" x14ac:dyDescent="0.2">
      <c r="A21" s="32"/>
      <c r="B21" s="32" t="s">
        <v>64</v>
      </c>
      <c r="C21" s="7" t="s">
        <v>171</v>
      </c>
      <c r="E21" s="37"/>
      <c r="F21" s="12" t="s">
        <v>188</v>
      </c>
      <c r="G21" s="20"/>
      <c r="H21" s="20"/>
      <c r="I21" s="20"/>
      <c r="J21" s="20"/>
      <c r="K21" s="20"/>
      <c r="L21" s="20"/>
      <c r="M21" s="20"/>
      <c r="N21" s="20"/>
      <c r="O21" s="20"/>
      <c r="P21" s="20"/>
      <c r="Q21" s="20"/>
      <c r="R21" s="20"/>
      <c r="S21" s="20"/>
      <c r="T21" s="20"/>
      <c r="U21" s="20"/>
      <c r="V21" s="20"/>
      <c r="W21" s="20"/>
      <c r="X21" s="20"/>
      <c r="Y21" s="20"/>
      <c r="Z21" s="20"/>
    </row>
    <row r="22" spans="1:26" ht="15" customHeight="1" x14ac:dyDescent="0.2">
      <c r="A22" s="32">
        <v>1000</v>
      </c>
      <c r="B22" s="32" t="s">
        <v>75</v>
      </c>
      <c r="C22" s="7" t="s">
        <v>162</v>
      </c>
      <c r="E22" s="37"/>
      <c r="F22" s="12" t="s">
        <v>189</v>
      </c>
      <c r="G22" s="20"/>
      <c r="H22" s="20"/>
      <c r="I22" s="20"/>
      <c r="J22" s="20"/>
      <c r="K22" s="20"/>
      <c r="L22" s="20"/>
      <c r="M22" s="20"/>
      <c r="N22" s="20"/>
      <c r="O22" s="20"/>
      <c r="P22" s="20"/>
      <c r="Q22" s="20"/>
      <c r="R22" s="20"/>
      <c r="S22" s="20"/>
      <c r="T22" s="20"/>
      <c r="U22" s="20"/>
      <c r="V22" s="20"/>
      <c r="W22" s="20"/>
      <c r="X22" s="20"/>
      <c r="Y22" s="20"/>
      <c r="Z22" s="20"/>
    </row>
    <row r="23" spans="1:26" ht="15" customHeight="1" x14ac:dyDescent="0.2">
      <c r="A23" s="33" t="s">
        <v>71</v>
      </c>
      <c r="B23" s="32"/>
      <c r="C23" s="7" t="s">
        <v>161</v>
      </c>
      <c r="E23" s="37"/>
      <c r="F23" s="12" t="s">
        <v>85</v>
      </c>
      <c r="G23" s="15"/>
      <c r="H23" s="15"/>
      <c r="I23" s="15"/>
      <c r="J23" s="15"/>
      <c r="K23" s="15"/>
      <c r="L23" s="15"/>
      <c r="M23" s="15"/>
      <c r="N23" s="15"/>
      <c r="O23" s="15"/>
      <c r="P23" s="15"/>
      <c r="Q23" s="15"/>
      <c r="R23" s="15"/>
      <c r="S23" s="15"/>
      <c r="T23" s="15"/>
      <c r="U23" s="15"/>
      <c r="V23" s="15"/>
      <c r="W23" s="15"/>
      <c r="X23" s="15"/>
      <c r="Y23" s="15"/>
      <c r="Z23" s="15"/>
    </row>
    <row r="24" spans="1:26" ht="15" customHeight="1" x14ac:dyDescent="0.2">
      <c r="A24" s="32" t="s">
        <v>131</v>
      </c>
      <c r="B24" s="32" t="s">
        <v>70</v>
      </c>
      <c r="C24" s="7" t="s">
        <v>163</v>
      </c>
      <c r="E24" s="37"/>
      <c r="F24" s="12" t="s">
        <v>124</v>
      </c>
      <c r="G24" s="17"/>
      <c r="H24" s="17"/>
      <c r="I24" s="17"/>
      <c r="J24" s="17"/>
      <c r="K24" s="17"/>
      <c r="L24" s="17"/>
      <c r="M24" s="17"/>
      <c r="N24" s="17"/>
      <c r="O24" s="17"/>
      <c r="P24" s="17"/>
      <c r="Q24" s="17"/>
      <c r="R24" s="17"/>
      <c r="S24" s="17"/>
      <c r="T24" s="17"/>
      <c r="U24" s="17"/>
      <c r="V24" s="17"/>
      <c r="W24" s="17"/>
      <c r="X24" s="17"/>
      <c r="Y24" s="17"/>
      <c r="Z24" s="17"/>
    </row>
    <row r="25" spans="1:26" ht="15" customHeight="1" x14ac:dyDescent="0.2">
      <c r="A25" s="32" t="s">
        <v>133</v>
      </c>
      <c r="B25" s="32" t="s">
        <v>72</v>
      </c>
      <c r="C25" s="7" t="s">
        <v>152</v>
      </c>
      <c r="E25" s="37"/>
      <c r="F25" s="12" t="s">
        <v>187</v>
      </c>
      <c r="G25" s="18"/>
      <c r="H25" s="18"/>
      <c r="I25" s="18"/>
      <c r="J25" s="18"/>
      <c r="K25" s="18"/>
      <c r="L25" s="18"/>
      <c r="M25" s="18"/>
      <c r="N25" s="18"/>
      <c r="O25" s="18"/>
      <c r="P25" s="18"/>
      <c r="Q25" s="18"/>
      <c r="R25" s="18"/>
      <c r="S25" s="18"/>
      <c r="T25" s="18"/>
      <c r="U25" s="18"/>
      <c r="V25" s="18"/>
      <c r="W25" s="18"/>
      <c r="X25" s="18"/>
      <c r="Y25" s="18"/>
      <c r="Z25" s="18"/>
    </row>
    <row r="26" spans="1:26" ht="15" customHeight="1" x14ac:dyDescent="0.2">
      <c r="A26" s="32" t="s">
        <v>134</v>
      </c>
      <c r="B26" s="32" t="s">
        <v>76</v>
      </c>
      <c r="C26" s="7" t="s">
        <v>149</v>
      </c>
      <c r="E26" s="37"/>
      <c r="F26" s="12" t="s">
        <v>123</v>
      </c>
      <c r="G26" s="18"/>
      <c r="H26" s="18"/>
      <c r="I26" s="18"/>
      <c r="J26" s="18"/>
      <c r="K26" s="18"/>
      <c r="L26" s="18"/>
      <c r="M26" s="18"/>
      <c r="N26" s="18"/>
      <c r="O26" s="18"/>
      <c r="P26" s="18"/>
      <c r="Q26" s="18"/>
      <c r="R26" s="18"/>
      <c r="S26" s="18"/>
      <c r="T26" s="18"/>
      <c r="U26" s="18"/>
      <c r="V26" s="18"/>
      <c r="W26" s="18"/>
      <c r="X26" s="18"/>
      <c r="Y26" s="18"/>
      <c r="Z26" s="18"/>
    </row>
    <row r="27" spans="1:26" ht="15" customHeight="1" x14ac:dyDescent="0.2">
      <c r="A27" s="32" t="s">
        <v>131</v>
      </c>
      <c r="B27" s="32" t="s">
        <v>64</v>
      </c>
      <c r="C27" s="7" t="s">
        <v>150</v>
      </c>
      <c r="E27" s="38"/>
      <c r="F27" s="23" t="s">
        <v>69</v>
      </c>
      <c r="G27" s="25"/>
      <c r="H27" s="25"/>
      <c r="I27" s="25"/>
      <c r="J27" s="25"/>
      <c r="K27" s="25"/>
      <c r="L27" s="25"/>
      <c r="M27" s="25"/>
      <c r="N27" s="25"/>
      <c r="O27" s="25"/>
      <c r="P27" s="25"/>
      <c r="Q27" s="25"/>
      <c r="R27" s="25"/>
      <c r="S27" s="25"/>
      <c r="T27" s="25"/>
      <c r="U27" s="25"/>
      <c r="V27" s="25"/>
      <c r="W27" s="25"/>
      <c r="X27" s="25"/>
      <c r="Y27" s="25"/>
      <c r="Z27" s="25"/>
    </row>
    <row r="28" spans="1:26" ht="15" customHeight="1" x14ac:dyDescent="0.2">
      <c r="A28" s="33" t="e">
        <f>+#REF!</f>
        <v>#REF!</v>
      </c>
      <c r="B28" s="32"/>
      <c r="C28" s="7" t="s">
        <v>151</v>
      </c>
      <c r="E28" s="37"/>
      <c r="F28" s="12" t="s">
        <v>129</v>
      </c>
      <c r="G28" s="21"/>
      <c r="H28" s="21"/>
      <c r="I28" s="21"/>
      <c r="J28" s="21"/>
      <c r="K28" s="21"/>
      <c r="L28" s="21"/>
      <c r="M28" s="21"/>
      <c r="N28" s="21"/>
      <c r="O28" s="21"/>
      <c r="P28" s="21"/>
      <c r="Q28" s="21"/>
      <c r="R28" s="21"/>
      <c r="S28" s="21"/>
      <c r="T28" s="21"/>
      <c r="U28" s="21"/>
      <c r="V28" s="21"/>
      <c r="W28" s="21"/>
      <c r="X28" s="21"/>
      <c r="Y28" s="21"/>
      <c r="Z28" s="21"/>
    </row>
    <row r="29" spans="1:26" ht="15" customHeight="1" x14ac:dyDescent="0.2">
      <c r="A29" s="32">
        <v>1</v>
      </c>
      <c r="B29" s="32" t="s">
        <v>55</v>
      </c>
      <c r="E29" s="37"/>
      <c r="F29" s="12" t="s">
        <v>130</v>
      </c>
      <c r="G29" s="19"/>
      <c r="H29" s="19"/>
      <c r="I29" s="19"/>
      <c r="J29" s="19"/>
      <c r="K29" s="19"/>
      <c r="L29" s="19"/>
      <c r="M29" s="19"/>
      <c r="N29" s="19"/>
      <c r="O29" s="19"/>
      <c r="P29" s="19"/>
      <c r="Q29" s="19"/>
      <c r="R29" s="19"/>
      <c r="S29" s="19"/>
      <c r="T29" s="19"/>
      <c r="U29" s="19"/>
      <c r="V29" s="19"/>
      <c r="W29" s="19"/>
      <c r="X29" s="19"/>
      <c r="Y29" s="19"/>
      <c r="Z29" s="19"/>
    </row>
    <row r="30" spans="1:26" ht="15" customHeight="1" x14ac:dyDescent="0.2">
      <c r="A30" s="32">
        <v>0</v>
      </c>
      <c r="B30" s="32" t="s">
        <v>56</v>
      </c>
      <c r="C30" s="7" t="s">
        <v>154</v>
      </c>
      <c r="E30" s="38"/>
      <c r="F30" s="23" t="s">
        <v>87</v>
      </c>
      <c r="G30" s="24"/>
      <c r="H30" s="24"/>
      <c r="I30" s="24"/>
      <c r="J30" s="24"/>
      <c r="K30" s="24"/>
      <c r="L30" s="24"/>
      <c r="M30" s="24"/>
      <c r="N30" s="24"/>
      <c r="O30" s="24"/>
      <c r="P30" s="24"/>
      <c r="Q30" s="24"/>
      <c r="R30" s="24"/>
      <c r="S30" s="24"/>
      <c r="T30" s="24"/>
      <c r="U30" s="24"/>
      <c r="V30" s="24"/>
      <c r="W30" s="24"/>
      <c r="X30" s="24"/>
      <c r="Y30" s="24"/>
      <c r="Z30" s="24"/>
    </row>
    <row r="31" spans="1:26" ht="15" customHeight="1" x14ac:dyDescent="0.2">
      <c r="A31" s="33" t="str">
        <f>+F18</f>
        <v>Day Count Fraction</v>
      </c>
      <c r="B31" s="32"/>
      <c r="C31" s="7" t="s">
        <v>153</v>
      </c>
      <c r="E31" s="37"/>
      <c r="F31" s="12" t="s">
        <v>125</v>
      </c>
      <c r="G31" s="18"/>
      <c r="H31" s="18"/>
      <c r="I31" s="18"/>
      <c r="J31" s="18"/>
      <c r="K31" s="18"/>
      <c r="L31" s="18"/>
      <c r="M31" s="18"/>
      <c r="N31" s="18"/>
      <c r="O31" s="18"/>
      <c r="P31" s="18"/>
      <c r="Q31" s="18"/>
      <c r="R31" s="18"/>
      <c r="S31" s="18"/>
      <c r="T31" s="18"/>
      <c r="U31" s="18"/>
      <c r="V31" s="18"/>
      <c r="W31" s="18"/>
      <c r="X31" s="18"/>
      <c r="Y31" s="18"/>
      <c r="Z31" s="18"/>
    </row>
    <row r="32" spans="1:26" ht="15" customHeight="1" x14ac:dyDescent="0.2">
      <c r="A32" s="32" t="s">
        <v>137</v>
      </c>
      <c r="B32" s="32" t="s">
        <v>82</v>
      </c>
      <c r="E32" s="37"/>
      <c r="F32" s="12" t="s">
        <v>126</v>
      </c>
      <c r="G32" s="18"/>
      <c r="H32" s="18"/>
      <c r="I32" s="18"/>
      <c r="J32" s="18"/>
      <c r="K32" s="18"/>
      <c r="L32" s="18"/>
      <c r="M32" s="18"/>
      <c r="N32" s="18"/>
      <c r="O32" s="18"/>
      <c r="P32" s="18"/>
      <c r="Q32" s="18"/>
      <c r="R32" s="18"/>
      <c r="S32" s="18"/>
      <c r="T32" s="18"/>
      <c r="U32" s="18"/>
      <c r="V32" s="18"/>
      <c r="W32" s="18"/>
      <c r="X32" s="18"/>
      <c r="Y32" s="18"/>
      <c r="Z32" s="18"/>
    </row>
    <row r="33" spans="1:26" ht="15" customHeight="1" thickBot="1" x14ac:dyDescent="0.25">
      <c r="A33" s="32" t="s">
        <v>132</v>
      </c>
      <c r="B33" s="32" t="s">
        <v>83</v>
      </c>
      <c r="C33" s="7" t="s">
        <v>154</v>
      </c>
    </row>
    <row r="34" spans="1:26" ht="15" customHeight="1" x14ac:dyDescent="0.25">
      <c r="A34" s="32">
        <v>3</v>
      </c>
      <c r="B34" s="32" t="s">
        <v>49</v>
      </c>
      <c r="E34" s="29" t="s">
        <v>102</v>
      </c>
      <c r="F34" s="30"/>
      <c r="H34"/>
      <c r="I34"/>
      <c r="J34"/>
      <c r="K34"/>
      <c r="L34"/>
      <c r="M34"/>
      <c r="N34"/>
      <c r="O34"/>
      <c r="P34"/>
      <c r="Q34"/>
      <c r="R34"/>
      <c r="S34"/>
      <c r="T34"/>
      <c r="U34"/>
      <c r="V34"/>
      <c r="W34"/>
      <c r="X34"/>
      <c r="Y34"/>
      <c r="Z34"/>
    </row>
    <row r="35" spans="1:26" s="11" customFormat="1" ht="15" customHeight="1" x14ac:dyDescent="0.25">
      <c r="A35" s="32" t="s">
        <v>134</v>
      </c>
      <c r="B35" s="32" t="s">
        <v>50</v>
      </c>
      <c r="C35" s="7"/>
      <c r="E35" s="91"/>
      <c r="F35" s="92"/>
      <c r="H35"/>
      <c r="I35"/>
      <c r="J35"/>
      <c r="K35"/>
      <c r="L35"/>
      <c r="M35"/>
      <c r="N35"/>
      <c r="O35"/>
      <c r="P35"/>
      <c r="Q35"/>
      <c r="R35"/>
      <c r="S35"/>
      <c r="T35"/>
      <c r="U35"/>
      <c r="V35"/>
      <c r="W35"/>
      <c r="X35"/>
      <c r="Y35"/>
      <c r="Z35"/>
    </row>
    <row r="36" spans="1:26" s="11" customFormat="1" ht="15" customHeight="1" x14ac:dyDescent="0.25">
      <c r="A36" s="32" t="s">
        <v>131</v>
      </c>
      <c r="B36" s="32" t="s">
        <v>51</v>
      </c>
      <c r="C36" s="7"/>
      <c r="E36" s="93"/>
      <c r="F36" s="94"/>
      <c r="H36"/>
      <c r="I36"/>
      <c r="J36"/>
      <c r="K36"/>
      <c r="L36"/>
      <c r="M36"/>
      <c r="N36"/>
      <c r="O36"/>
      <c r="P36"/>
      <c r="Q36"/>
      <c r="R36"/>
      <c r="S36"/>
      <c r="T36"/>
      <c r="U36"/>
      <c r="V36"/>
      <c r="W36"/>
      <c r="X36"/>
      <c r="Y36"/>
      <c r="Z36"/>
    </row>
    <row r="37" spans="1:26" s="11" customFormat="1" ht="15" customHeight="1" x14ac:dyDescent="0.25">
      <c r="A37" s="32">
        <v>0</v>
      </c>
      <c r="B37" s="32" t="s">
        <v>64</v>
      </c>
      <c r="E37" s="93"/>
      <c r="F37" s="94"/>
      <c r="H37"/>
      <c r="I37"/>
      <c r="J37"/>
      <c r="K37"/>
      <c r="L37"/>
      <c r="M37"/>
      <c r="N37"/>
      <c r="O37"/>
      <c r="P37"/>
      <c r="Q37"/>
      <c r="R37"/>
      <c r="S37"/>
      <c r="T37"/>
      <c r="U37"/>
      <c r="V37"/>
      <c r="W37"/>
      <c r="X37"/>
      <c r="Y37"/>
      <c r="Z37"/>
    </row>
    <row r="38" spans="1:26" ht="15" customHeight="1" thickBot="1" x14ac:dyDescent="0.3">
      <c r="A38" s="33" t="str">
        <f>+F19</f>
        <v>Ranking of the Notes</v>
      </c>
      <c r="B38" s="32"/>
      <c r="C38" s="11"/>
      <c r="E38" s="95"/>
      <c r="F38" s="96"/>
      <c r="H38"/>
      <c r="I38"/>
      <c r="J38"/>
    </row>
    <row r="39" spans="1:26" ht="15" customHeight="1" thickBot="1" x14ac:dyDescent="0.3">
      <c r="A39" s="32" t="s">
        <v>133</v>
      </c>
      <c r="B39" s="32" t="s">
        <v>86</v>
      </c>
      <c r="C39" s="11"/>
      <c r="H39"/>
      <c r="I39"/>
    </row>
    <row r="40" spans="1:26" ht="15" customHeight="1" x14ac:dyDescent="0.25">
      <c r="A40" s="32" t="s">
        <v>148</v>
      </c>
      <c r="B40" s="32" t="s">
        <v>57</v>
      </c>
      <c r="E40" s="89" t="s">
        <v>180</v>
      </c>
      <c r="F40" s="90"/>
      <c r="H40"/>
      <c r="I40"/>
      <c r="J40"/>
    </row>
    <row r="41" spans="1:26" ht="15" customHeight="1" x14ac:dyDescent="0.25">
      <c r="A41" s="32" t="s">
        <v>136</v>
      </c>
      <c r="B41" s="32" t="s">
        <v>58</v>
      </c>
      <c r="E41" s="87" t="s">
        <v>52</v>
      </c>
      <c r="F41" s="88"/>
      <c r="H41"/>
      <c r="I41"/>
      <c r="J41"/>
    </row>
    <row r="42" spans="1:26" ht="15" customHeight="1" thickBot="1" x14ac:dyDescent="0.3">
      <c r="A42" s="32" t="s">
        <v>147</v>
      </c>
      <c r="B42" s="32" t="s">
        <v>59</v>
      </c>
      <c r="E42" s="85" t="s">
        <v>65</v>
      </c>
      <c r="F42" s="86"/>
      <c r="H42"/>
      <c r="I42"/>
      <c r="J42"/>
    </row>
    <row r="43" spans="1:26" ht="15" customHeight="1" x14ac:dyDescent="0.25">
      <c r="A43" s="32" t="s">
        <v>148</v>
      </c>
      <c r="B43" s="32" t="s">
        <v>68</v>
      </c>
      <c r="H43"/>
      <c r="I43"/>
    </row>
    <row r="44" spans="1:26" ht="15" customHeight="1" x14ac:dyDescent="0.2">
      <c r="A44" s="33" t="s">
        <v>124</v>
      </c>
      <c r="B44" s="32"/>
    </row>
    <row r="45" spans="1:26" ht="15" customHeight="1" x14ac:dyDescent="0.2">
      <c r="A45" s="32">
        <v>1</v>
      </c>
      <c r="B45" s="32" t="s">
        <v>60</v>
      </c>
    </row>
    <row r="46" spans="1:26" ht="15" customHeight="1" x14ac:dyDescent="0.2">
      <c r="A46" s="32">
        <v>3</v>
      </c>
      <c r="B46" s="32" t="s">
        <v>61</v>
      </c>
    </row>
    <row r="47" spans="1:26" ht="15" customHeight="1" x14ac:dyDescent="0.2">
      <c r="A47" s="32">
        <v>6</v>
      </c>
      <c r="B47" s="32" t="s">
        <v>62</v>
      </c>
    </row>
    <row r="48" spans="1:26" ht="15" customHeight="1" x14ac:dyDescent="0.2">
      <c r="A48" s="32">
        <v>12</v>
      </c>
      <c r="B48" s="32" t="s">
        <v>63</v>
      </c>
    </row>
    <row r="49" spans="1:2" ht="15" customHeight="1" x14ac:dyDescent="0.2">
      <c r="A49" s="32"/>
      <c r="B49" s="32" t="s">
        <v>64</v>
      </c>
    </row>
    <row r="50" spans="1:2" ht="15" customHeight="1" x14ac:dyDescent="0.2">
      <c r="A50" s="33" t="s">
        <v>138</v>
      </c>
      <c r="B50" s="32"/>
    </row>
    <row r="51" spans="1:2" ht="15" customHeight="1" x14ac:dyDescent="0.2">
      <c r="A51" s="32" t="s">
        <v>142</v>
      </c>
      <c r="B51" s="32" t="s">
        <v>139</v>
      </c>
    </row>
    <row r="52" spans="1:2" ht="15" customHeight="1" x14ac:dyDescent="0.2">
      <c r="A52" s="32" t="s">
        <v>143</v>
      </c>
      <c r="B52" s="32" t="s">
        <v>140</v>
      </c>
    </row>
    <row r="53" spans="1:2" ht="15" customHeight="1" x14ac:dyDescent="0.2">
      <c r="A53" s="32" t="s">
        <v>144</v>
      </c>
      <c r="B53" s="32" t="s">
        <v>141</v>
      </c>
    </row>
    <row r="54" spans="1:2" ht="15" customHeight="1" x14ac:dyDescent="0.2">
      <c r="A54" s="33" t="s">
        <v>145</v>
      </c>
      <c r="B54" s="32"/>
    </row>
    <row r="55" spans="1:2" ht="15" customHeight="1" x14ac:dyDescent="0.2">
      <c r="A55" s="32" t="s">
        <v>136</v>
      </c>
      <c r="B55" s="32" t="s">
        <v>146</v>
      </c>
    </row>
    <row r="56" spans="1:2" ht="15" customHeight="1" x14ac:dyDescent="0.2"/>
    <row r="57" spans="1:2" ht="15" customHeight="1" x14ac:dyDescent="0.2"/>
    <row r="58" spans="1:2" ht="15" customHeight="1" x14ac:dyDescent="0.2"/>
    <row r="59" spans="1:2" ht="15" customHeight="1" x14ac:dyDescent="0.2"/>
    <row r="60" spans="1:2" ht="15" customHeight="1" x14ac:dyDescent="0.2"/>
    <row r="61" spans="1:2" ht="15" customHeight="1" x14ac:dyDescent="0.2"/>
    <row r="62" spans="1:2" ht="15" customHeight="1" x14ac:dyDescent="0.2"/>
    <row r="63" spans="1:2" ht="15" customHeight="1" x14ac:dyDescent="0.2"/>
    <row r="64" spans="1:2" ht="15" customHeight="1" x14ac:dyDescent="0.2"/>
    <row r="65" ht="15" customHeight="1" x14ac:dyDescent="0.2"/>
    <row r="66" ht="15" customHeight="1" x14ac:dyDescent="0.2"/>
    <row r="72" ht="15" customHeight="1" x14ac:dyDescent="0.2"/>
    <row r="73" ht="15" customHeight="1" x14ac:dyDescent="0.2"/>
    <row r="74" ht="15" customHeight="1" x14ac:dyDescent="0.2"/>
    <row r="75" ht="15" customHeight="1" x14ac:dyDescent="0.2"/>
  </sheetData>
  <mergeCells count="4">
    <mergeCell ref="E42:F42"/>
    <mergeCell ref="E41:F41"/>
    <mergeCell ref="E40:F40"/>
    <mergeCell ref="E35:F38"/>
  </mergeCells>
  <conditionalFormatting sqref="E6:F32 G15:Z15 G25:Z32">
    <cfRule type="expression" dxfId="0" priority="426">
      <formula>#REF!=#REF!</formula>
    </cfRule>
  </conditionalFormatting>
  <dataValidations xWindow="743" yWindow="258" count="24">
    <dataValidation type="textLength" errorStyle="warning" allowBlank="1" showInputMessage="1" showErrorMessage="1" errorTitle="Please enter valid ISIN code" error="Please enter a valid ISIN code as defined in ISO 6166 (12-character alpha-numerical code)!" prompt="Please enter valid ISIN code" sqref="H32:Z32" xr:uid="{00000000-0002-0000-0200-000000000000}">
      <formula1>12</formula1>
      <formula2>12</formula2>
    </dataValidation>
    <dataValidation allowBlank="1" showInputMessage="1" showErrorMessage="1" promptTitle="Classification of Financial Inst" prompt="Please enter valid CFI code" sqref="G8:Z8" xr:uid="{00000000-0002-0000-0200-000001000000}"/>
    <dataValidation allowBlank="1" showInputMessage="1" showErrorMessage="1" promptTitle="Financial Instrument Short Name" prompt="Please enter valid FISN code" sqref="G9:Z9" xr:uid="{00000000-0002-0000-0200-000002000000}"/>
    <dataValidation type="textLength" errorStyle="warning" allowBlank="1" showInputMessage="1" showErrorMessage="1" errorTitle="Please enter valid ISIN code" error="Please enter a valid ISIN code as defined in ISO 6166 (12-character alpha-numerical code)!" promptTitle="ISIN" prompt="Please enter valid ISIN code" sqref="G7:Z7" xr:uid="{00000000-0002-0000-0200-000003000000}">
      <formula1>12</formula1>
      <formula2>12</formula2>
    </dataValidation>
    <dataValidation allowBlank="1" showInputMessage="1" showErrorMessage="1" prompt="Please enter the relevant Benchmark (e.g. 3M EURIBOR)" sqref="G28:Z28" xr:uid="{00000000-0002-0000-0200-000004000000}"/>
    <dataValidation type="textLength" allowBlank="1" showInputMessage="1" showErrorMessage="1" prompt="Applicable trading currency" sqref="G20:Z20" xr:uid="{00000000-0002-0000-0200-000005000000}">
      <formula1>0</formula1>
      <formula2>50</formula2>
    </dataValidation>
    <dataValidation allowBlank="1" showInputMessage="1" showErrorMessage="1" prompt="Amount outstanding at the time of the submission" sqref="G21:Z21" xr:uid="{00000000-0002-0000-0200-000006000000}"/>
    <dataValidation allowBlank="1" showInputMessage="1" showErrorMessage="1" prompt="Interest Rate per annum (p.a.);_x000a_for Zerobonds please leave blank;_x000a_for floaters please enter the current interest rate if available" sqref="G15:Z15" xr:uid="{00000000-0002-0000-0200-000007000000}"/>
    <dataValidation allowBlank="1" showInputMessage="1" showErrorMessage="1" prompt="Issuer Price in % of nominal value (if available)" sqref="G14:Z14" xr:uid="{00000000-0002-0000-0200-000008000000}"/>
    <dataValidation allowBlank="1" showInputMessage="1" showErrorMessage="1" prompt="Redemption Price in % of nominal value at Scheduled Maturity Date. If the Redemption Price can not be determined in advance, please enter 0." sqref="G17:Z17" xr:uid="{00000000-0002-0000-0200-000009000000}"/>
    <dataValidation allowBlank="1" showInputMessage="1" showErrorMessage="1" prompt="First coupon date post admission (yyyymmdd)" sqref="G25:Z25" xr:uid="{00000000-0002-0000-0200-00000A000000}"/>
    <dataValidation allowBlank="1" showInputMessage="1" showErrorMessage="1" prompt="Last coupon date (yyyymmdd) if different from Scheduled Maturity Date" sqref="G26:Z26" xr:uid="{00000000-0002-0000-0200-00000B000000}"/>
    <dataValidation allowBlank="1" showInputMessage="1" showErrorMessage="1" prompt="Scheduled Maturity Date (yyyymmdd)" sqref="G16:Z16" xr:uid="{00000000-0002-0000-0200-00000C000000}"/>
    <dataValidation type="textLength" errorStyle="warning" allowBlank="1" showInputMessage="1" showErrorMessage="1" errorTitle="Please enter valid ISIN code" error="Please enter a valid ISIN code as defined in ISO 6166 (12-character alpha-numerical code)!" promptTitle="ISIN" prompt="Valid ISIN code; if not available please enter n/a" sqref="G32" xr:uid="{00000000-0002-0000-0200-00000D000000}">
      <formula1>12</formula1>
      <formula2>12</formula2>
    </dataValidation>
    <dataValidation allowBlank="1" showInputMessage="1" showErrorMessage="1" prompt="If not applicable, please state n/a" sqref="G29" xr:uid="{00000000-0002-0000-0200-00000E000000}"/>
    <dataValidation allowBlank="1" showInputMessage="1" showErrorMessage="1" prompt="Please enter the intended listing date of the notes (yyyymmdd)" sqref="G10:Z10" xr:uid="{00000000-0002-0000-0200-00000F000000}"/>
    <dataValidation type="list" allowBlank="1" showInputMessage="1" showErrorMessage="1" sqref="G30:Z30" xr:uid="{00000000-0002-0000-0200-000010000000}">
      <formula1>#REF!</formula1>
    </dataValidation>
    <dataValidation type="list" allowBlank="1" showInputMessage="1" showErrorMessage="1" prompt="Please choose from the drop-down list" sqref="G11:Z11" xr:uid="{00000000-0002-0000-0200-000011000000}">
      <formula1>$B$6:$B$7</formula1>
    </dataValidation>
    <dataValidation type="list" allowBlank="1" showInputMessage="1" showErrorMessage="1" prompt="Please choose from the drop-down list" sqref="G13:Z13" xr:uid="{00000000-0002-0000-0200-000012000000}">
      <formula1>$B$24:$B$27</formula1>
    </dataValidation>
    <dataValidation type="list" allowBlank="1" showInputMessage="1" showErrorMessage="1" prompt="Please choose from the drop-down list" sqref="G12:Z12" xr:uid="{00000000-0002-0000-0200-000013000000}">
      <formula1>$B$9:$B$22</formula1>
    </dataValidation>
    <dataValidation type="list" allowBlank="1" showInputMessage="1" showErrorMessage="1" prompt="Please choose from the drop-down list" sqref="G19:Z19" xr:uid="{00000000-0002-0000-0200-000014000000}">
      <formula1>$B$39:$B$43</formula1>
    </dataValidation>
    <dataValidation type="list" allowBlank="1" showInputMessage="1" showErrorMessage="1" prompt="Please choose from the drop-down list" sqref="G18:Z18" xr:uid="{00000000-0002-0000-0200-000015000000}">
      <formula1>$B$32:$B$37</formula1>
    </dataValidation>
    <dataValidation type="list" allowBlank="1" showInputMessage="1" showErrorMessage="1" prompt="Please choose from the drop-down list" sqref="G24:Z24" xr:uid="{00000000-0002-0000-0200-000016000000}">
      <formula1>$B$45:$B$49</formula1>
    </dataValidation>
    <dataValidation allowBlank="1" showInputMessage="1" showErrorMessage="1" prompt="If aggregate principal amount is represented in one note, denomination is equal to principal amount" sqref="G22:Z22" xr:uid="{00000000-0002-0000-0200-000018000000}"/>
  </dataValidations>
  <hyperlinks>
    <hyperlink ref="E41" r:id="rId1" xr:uid="{00000000-0004-0000-0200-000000000000}"/>
  </hyperlinks>
  <pageMargins left="0.70866141732283472" right="0.70866141732283472" top="0.39370078740157483" bottom="0.39370078740157483" header="0.31496062992125984" footer="0.31496062992125984"/>
  <pageSetup paperSize="9" scale="85" fitToWidth="0" orientation="landscape" horizontalDpi="4294967295" verticalDpi="4294967295"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2"/>
  <dimension ref="A1:E18"/>
  <sheetViews>
    <sheetView workbookViewId="0">
      <selection activeCell="B20" sqref="B20"/>
    </sheetView>
  </sheetViews>
  <sheetFormatPr defaultColWidth="11.42578125" defaultRowHeight="15" x14ac:dyDescent="0.25"/>
  <cols>
    <col min="1" max="1" width="18.140625" customWidth="1"/>
    <col min="2" max="2" width="53" customWidth="1"/>
    <col min="3" max="4" width="18.28515625" customWidth="1"/>
    <col min="5" max="5" width="19.85546875" customWidth="1"/>
  </cols>
  <sheetData>
    <row r="1" spans="1:5" x14ac:dyDescent="0.25">
      <c r="A1" s="1" t="s">
        <v>7</v>
      </c>
      <c r="B1" s="1"/>
      <c r="C1" s="1"/>
      <c r="D1" s="1"/>
    </row>
    <row r="2" spans="1:5" x14ac:dyDescent="0.25">
      <c r="A2" s="2"/>
      <c r="B2" s="2"/>
      <c r="C2" s="2"/>
      <c r="D2" s="2"/>
    </row>
    <row r="3" spans="1:5" x14ac:dyDescent="0.25">
      <c r="A3" s="2" t="s">
        <v>38</v>
      </c>
      <c r="B3" s="2"/>
      <c r="C3" s="2"/>
      <c r="D3" s="2"/>
    </row>
    <row r="4" spans="1:5" x14ac:dyDescent="0.25">
      <c r="A4" t="s">
        <v>41</v>
      </c>
    </row>
    <row r="5" spans="1:5" x14ac:dyDescent="0.25">
      <c r="A5" t="s">
        <v>39</v>
      </c>
    </row>
    <row r="6" spans="1:5" x14ac:dyDescent="0.25">
      <c r="A6" s="2"/>
      <c r="B6" s="2"/>
      <c r="C6" s="2"/>
      <c r="D6" s="2"/>
    </row>
    <row r="7" spans="1:5" ht="33.75" customHeight="1" x14ac:dyDescent="0.25">
      <c r="A7" s="2" t="s">
        <v>0</v>
      </c>
      <c r="B7" s="2" t="s">
        <v>1</v>
      </c>
      <c r="C7" s="3" t="s">
        <v>2</v>
      </c>
      <c r="D7" s="3" t="s">
        <v>43</v>
      </c>
      <c r="E7" s="3" t="s">
        <v>42</v>
      </c>
    </row>
    <row r="8" spans="1:5" ht="36.75" customHeight="1" x14ac:dyDescent="0.25">
      <c r="A8" t="s">
        <v>8</v>
      </c>
      <c r="B8" s="4" t="s">
        <v>9</v>
      </c>
      <c r="C8" t="s">
        <v>4</v>
      </c>
    </row>
    <row r="9" spans="1:5" x14ac:dyDescent="0.25">
      <c r="A9" t="s">
        <v>10</v>
      </c>
      <c r="B9" t="s">
        <v>11</v>
      </c>
      <c r="C9" t="s">
        <v>4</v>
      </c>
    </row>
    <row r="10" spans="1:5" x14ac:dyDescent="0.25">
      <c r="A10" t="s">
        <v>12</v>
      </c>
      <c r="B10" t="s">
        <v>13</v>
      </c>
      <c r="C10" t="s">
        <v>4</v>
      </c>
    </row>
    <row r="11" spans="1:5" x14ac:dyDescent="0.25">
      <c r="A11" t="s">
        <v>14</v>
      </c>
      <c r="B11" t="s">
        <v>15</v>
      </c>
      <c r="C11" t="s">
        <v>4</v>
      </c>
    </row>
    <row r="12" spans="1:5" ht="47.25" customHeight="1" x14ac:dyDescent="0.25">
      <c r="A12" t="s">
        <v>16</v>
      </c>
      <c r="B12" s="4" t="s">
        <v>35</v>
      </c>
      <c r="C12" t="s">
        <v>5</v>
      </c>
    </row>
    <row r="13" spans="1:5" x14ac:dyDescent="0.25">
      <c r="A13" t="s">
        <v>17</v>
      </c>
      <c r="B13" t="s">
        <v>18</v>
      </c>
    </row>
    <row r="14" spans="1:5" x14ac:dyDescent="0.25">
      <c r="A14" t="s">
        <v>19</v>
      </c>
      <c r="B14" t="s">
        <v>20</v>
      </c>
      <c r="C14" t="s">
        <v>4</v>
      </c>
    </row>
    <row r="15" spans="1:5" x14ac:dyDescent="0.25">
      <c r="A15" t="s">
        <v>6</v>
      </c>
      <c r="B15" t="s">
        <v>34</v>
      </c>
    </row>
    <row r="16" spans="1:5" ht="36.75" customHeight="1" x14ac:dyDescent="0.25">
      <c r="A16" t="s">
        <v>21</v>
      </c>
      <c r="B16" s="4" t="s">
        <v>22</v>
      </c>
      <c r="D16" s="5" t="s">
        <v>44</v>
      </c>
    </row>
    <row r="17" spans="1:5" ht="30" x14ac:dyDescent="0.25">
      <c r="A17" t="s">
        <v>36</v>
      </c>
      <c r="B17" s="4" t="s">
        <v>40</v>
      </c>
      <c r="C17" t="s">
        <v>5</v>
      </c>
      <c r="E17" s="5" t="s">
        <v>37</v>
      </c>
    </row>
    <row r="18" spans="1:5" ht="30" x14ac:dyDescent="0.25">
      <c r="A18" t="s">
        <v>45</v>
      </c>
      <c r="B18" s="4" t="s">
        <v>46</v>
      </c>
      <c r="E18" s="6">
        <v>1</v>
      </c>
    </row>
  </sheetData>
  <pageMargins left="0.7" right="0.7" top="0.78740157499999996" bottom="0.78740157499999996"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3"/>
  <dimension ref="A1:C9"/>
  <sheetViews>
    <sheetView workbookViewId="0">
      <selection activeCell="B11" sqref="B11"/>
    </sheetView>
  </sheetViews>
  <sheetFormatPr defaultColWidth="11.42578125" defaultRowHeight="15" x14ac:dyDescent="0.25"/>
  <cols>
    <col min="1" max="1" width="31.85546875" customWidth="1"/>
    <col min="2" max="2" width="53.85546875" customWidth="1"/>
  </cols>
  <sheetData>
    <row r="1" spans="1:3" x14ac:dyDescent="0.25">
      <c r="A1" s="1" t="s">
        <v>23</v>
      </c>
      <c r="B1" s="1"/>
      <c r="C1" s="1"/>
    </row>
    <row r="2" spans="1:3" x14ac:dyDescent="0.25">
      <c r="A2" s="2"/>
      <c r="B2" s="2"/>
      <c r="C2" s="2"/>
    </row>
    <row r="3" spans="1:3" x14ac:dyDescent="0.25">
      <c r="A3" s="2" t="s">
        <v>24</v>
      </c>
      <c r="B3" s="2" t="s">
        <v>1</v>
      </c>
      <c r="C3" s="3"/>
    </row>
    <row r="4" spans="1:3" x14ac:dyDescent="0.25">
      <c r="A4" t="s">
        <v>25</v>
      </c>
      <c r="B4" t="s">
        <v>47</v>
      </c>
    </row>
    <row r="5" spans="1:3" x14ac:dyDescent="0.25">
      <c r="A5" t="s">
        <v>3</v>
      </c>
      <c r="B5" t="s">
        <v>26</v>
      </c>
    </row>
    <row r="6" spans="1:3" x14ac:dyDescent="0.25">
      <c r="A6" t="s">
        <v>27</v>
      </c>
      <c r="B6" t="s">
        <v>28</v>
      </c>
    </row>
    <row r="7" spans="1:3" x14ac:dyDescent="0.25">
      <c r="A7" t="s">
        <v>29</v>
      </c>
    </row>
    <row r="8" spans="1:3" x14ac:dyDescent="0.25">
      <c r="A8" t="s">
        <v>30</v>
      </c>
      <c r="B8" t="s">
        <v>31</v>
      </c>
    </row>
    <row r="9" spans="1:3" ht="30" x14ac:dyDescent="0.25">
      <c r="A9" t="s">
        <v>32</v>
      </c>
      <c r="B9" s="4" t="s">
        <v>33</v>
      </c>
    </row>
  </sheetData>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Admission Application</vt:lpstr>
      <vt:lpstr>Details of Securities</vt:lpstr>
      <vt:lpstr>Emittenten-Felder RDA</vt:lpstr>
      <vt:lpstr>Börse-Antrag Felder</vt:lpstr>
      <vt:lpstr>'Admission Application'!Print_Area</vt:lpstr>
      <vt:lpstr>'Details of Securities'!Print_Area</vt:lpstr>
      <vt:lpstr>'Details of Securities'!Print_Titles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SZABO, Matthias</dc:creator>
  <cp:lastModifiedBy>SERLATH, Madeleine</cp:lastModifiedBy>
  <cp:lastPrinted>2021-10-20T12:14:47Z</cp:lastPrinted>
  <dcterms:created xsi:type="dcterms:W3CDTF">1901-01-01T00:00:00Z</dcterms:created>
  <dcterms:modified xsi:type="dcterms:W3CDTF">2023-09-05T07:51:23Z</dcterms:modified>
</cp:coreProperties>
</file>