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6615" windowWidth="12390" windowHeight="2445" tabRatio="925" firstSheet="27" activeTab="33"/>
  </bookViews>
  <sheets>
    <sheet name="1stPage" sheetId="81" r:id="rId1"/>
    <sheet name="Turnover1" sheetId="53" r:id="rId2"/>
    <sheet name="Turnover2" sheetId="54" r:id="rId3"/>
    <sheet name="Turnover3" sheetId="33" r:id="rId4"/>
    <sheet name="Turnover4" sheetId="57" r:id="rId5"/>
    <sheet name="Turnover5" sheetId="58" r:id="rId6"/>
    <sheet name="primemarket" sheetId="46" r:id="rId7"/>
    <sheet name="auction" sheetId="48" r:id="rId8"/>
    <sheet name="cont, mid and dividends" sheetId="47" r:id="rId9"/>
    <sheet name="OTC" sheetId="132" r:id="rId10"/>
    <sheet name="Turnover6" sheetId="60" r:id="rId11"/>
    <sheet name="Bonds" sheetId="133" r:id="rId12"/>
    <sheet name="Newlist. Inclus." sheetId="127" r:id="rId13"/>
    <sheet name="Delistings" sheetId="128" r:id="rId14"/>
    <sheet name="Capital incr." sheetId="129" r:id="rId15"/>
    <sheet name="Capital incr.(2)" sheetId="130" r:id="rId16"/>
    <sheet name="Capital decr.Splits" sheetId="131" r:id="rId17"/>
    <sheet name="Indices1" sheetId="134" r:id="rId18"/>
    <sheet name="Indices2" sheetId="135" r:id="rId19"/>
    <sheet name="Indices3" sheetId="136" r:id="rId20"/>
    <sheet name="Indexperformance1" sheetId="137" r:id="rId21"/>
    <sheet name="Indexperformance2" sheetId="138" r:id="rId22"/>
    <sheet name="Indexperformance3" sheetId="139" r:id="rId23"/>
    <sheet name="Indexperformance4" sheetId="140" r:id="rId24"/>
    <sheet name="Indexperformance5" sheetId="141" r:id="rId25"/>
    <sheet name="Indexperformance6" sheetId="142" r:id="rId26"/>
    <sheet name="Indexperformance7" sheetId="143" r:id="rId27"/>
    <sheet name="Indexperformance8" sheetId="144" r:id="rId28"/>
    <sheet name="Indexperformance9" sheetId="145" r:id="rId29"/>
    <sheet name="Indexperformance10" sheetId="146" r:id="rId30"/>
    <sheet name="Indexperformance11" sheetId="147" r:id="rId31"/>
    <sheet name="Derivatives1" sheetId="77" r:id="rId32"/>
    <sheet name="Derivatives2" sheetId="78" r:id="rId33"/>
    <sheet name="Derivatives3" sheetId="79" r:id="rId34"/>
    <sheet name="Derivatives4" sheetId="80" r:id="rId35"/>
  </sheets>
  <definedNames>
    <definedName name="_xlnm.Print_Area" localSheetId="0">'1stPage'!$A$1:$K$64</definedName>
    <definedName name="_xlnm.Print_Area" localSheetId="11">Bonds!$A$1:$F$63</definedName>
    <definedName name="_xlnm.Print_Area" localSheetId="16">'Capital decr.Splits'!$A$1:$D$60</definedName>
    <definedName name="_xlnm.Print_Area" localSheetId="14">'Capital incr.'!$A$1:$D$62</definedName>
    <definedName name="_xlnm.Print_Area" localSheetId="15">'Capital incr.(2)'!$A$1:$E$38</definedName>
    <definedName name="_xlnm.Print_Area" localSheetId="32">Derivatives2!#REF!</definedName>
    <definedName name="_xlnm.Print_Area" localSheetId="33">Derivatives3!$A$1:$O$91</definedName>
    <definedName name="_xlnm.Print_Area" localSheetId="34">Derivatives4!#REF!</definedName>
    <definedName name="_xlnm.Print_Area" localSheetId="20">Indexperformance1!$A$1:$D$66</definedName>
    <definedName name="_xlnm.Print_Area" localSheetId="29">Indexperformance10!$A$1:$D$75</definedName>
    <definedName name="_xlnm.Print_Area" localSheetId="30">Indexperformance11!$A$1:$D$75</definedName>
    <definedName name="_xlnm.Print_Area" localSheetId="21">Indexperformance2!$A$1:$D$66</definedName>
    <definedName name="_xlnm.Print_Area" localSheetId="22">Indexperformance3!$A$1:$D$74</definedName>
    <definedName name="_xlnm.Print_Area" localSheetId="23">Indexperformance4!$A$1:$D$75</definedName>
    <definedName name="_xlnm.Print_Area" localSheetId="24">Indexperformance5!$A$1:$D$75</definedName>
    <definedName name="_xlnm.Print_Area" localSheetId="25">Indexperformance6!$A$1:$D$70</definedName>
    <definedName name="_xlnm.Print_Area" localSheetId="26">Indexperformance7!$A$1:$D$75</definedName>
    <definedName name="_xlnm.Print_Area" localSheetId="27">Indexperformance8!$A$1:$D$72</definedName>
    <definedName name="_xlnm.Print_Area" localSheetId="28">Indexperformance9!$A$1:$D$75</definedName>
    <definedName name="_xlnm.Print_Area" localSheetId="18">Indices2!$A$1:$I$83</definedName>
    <definedName name="_xlnm.Print_Area" localSheetId="19">Indices3!$A$1:$J$64</definedName>
    <definedName name="_xlnm.Print_Area" localSheetId="3">Turnover3!$A$1:$H$54</definedName>
    <definedName name="_xlnm.Print_Area" localSheetId="4">Turnover4!$A$1:$H$54</definedName>
    <definedName name="_xlnm.Print_Area" localSheetId="5">Turnover5!$A$1:$H$82</definedName>
    <definedName name="_xlnm.Print_Area" localSheetId="10">Turnover6!$A$1:$F$56</definedName>
    <definedName name="ECu_Wert">#REF!</definedName>
    <definedName name="Kurs">#REF!</definedName>
    <definedName name="Z_49E46D13_EF94_4004_B9EA_0492149D6826_.wvu.PrintArea" localSheetId="16" hidden="1">'Capital decr.Splits'!$A$1:$D$60</definedName>
    <definedName name="Z_49E46D13_EF94_4004_B9EA_0492149D6826_.wvu.PrintArea" localSheetId="14" hidden="1">'Capital incr.'!$A$1:$D$62</definedName>
    <definedName name="Z_49E46D13_EF94_4004_B9EA_0492149D6826_.wvu.PrintArea" localSheetId="15" hidden="1">'Capital incr.(2)'!$A$1:$E$38</definedName>
    <definedName name="Z_8BE513ED_10C1_456D_B702_11ECE7B6CEA0_.wvu.PrintArea" localSheetId="16" hidden="1">'Capital decr.Splits'!$A$1:$D$60</definedName>
    <definedName name="Z_8BE513ED_10C1_456D_B702_11ECE7B6CEA0_.wvu.PrintArea" localSheetId="14" hidden="1">'Capital incr.'!$A$1:$D$62</definedName>
    <definedName name="Z_8BE513ED_10C1_456D_B702_11ECE7B6CEA0_.wvu.PrintArea" localSheetId="15" hidden="1">'Capital incr.(2)'!$A$1:$E$38</definedName>
  </definedNames>
  <calcPr calcId="145621"/>
</workbook>
</file>

<file path=xl/calcChain.xml><?xml version="1.0" encoding="utf-8"?>
<calcChain xmlns="http://schemas.openxmlformats.org/spreadsheetml/2006/main">
  <c r="F10" i="132" l="1"/>
  <c r="C10" i="132"/>
  <c r="E11" i="132"/>
  <c r="F11" i="132"/>
  <c r="C11" i="132"/>
  <c r="F12" i="132"/>
  <c r="C12" i="132"/>
  <c r="E13" i="132"/>
  <c r="F13" i="132"/>
  <c r="C13" i="132"/>
  <c r="F14" i="132"/>
  <c r="C14" i="132"/>
  <c r="E15" i="132"/>
  <c r="F15" i="132"/>
  <c r="C15" i="132"/>
  <c r="F16" i="132"/>
  <c r="C16" i="132"/>
  <c r="E17" i="132"/>
  <c r="F17" i="132"/>
  <c r="C17" i="132"/>
  <c r="F18" i="132"/>
  <c r="C18" i="132"/>
  <c r="F19" i="132"/>
  <c r="E19" i="132"/>
  <c r="F20" i="132"/>
  <c r="C20" i="132"/>
  <c r="E21" i="132"/>
  <c r="F21" i="132"/>
  <c r="C21" i="132"/>
  <c r="F22" i="132"/>
  <c r="C22" i="132"/>
  <c r="E23" i="132"/>
  <c r="F23" i="132"/>
  <c r="C23" i="132"/>
  <c r="F24" i="132"/>
  <c r="C24" i="132"/>
  <c r="E25" i="132"/>
  <c r="F25" i="132"/>
  <c r="C25" i="132"/>
  <c r="F26" i="132"/>
  <c r="C26" i="132"/>
  <c r="E27" i="132"/>
  <c r="F27" i="132"/>
  <c r="C27" i="132"/>
  <c r="F28" i="132"/>
  <c r="C28" i="132"/>
  <c r="E29" i="132"/>
  <c r="F29" i="132"/>
  <c r="C29" i="132"/>
  <c r="F30" i="132"/>
  <c r="C30" i="132"/>
  <c r="E31" i="132"/>
  <c r="F31" i="132"/>
  <c r="C31" i="132"/>
  <c r="F32" i="132"/>
  <c r="C32" i="132"/>
  <c r="E33" i="132"/>
  <c r="F33" i="132"/>
  <c r="C33" i="132"/>
  <c r="F34" i="132"/>
  <c r="C34" i="132"/>
  <c r="E35" i="132"/>
  <c r="F35" i="132"/>
  <c r="C35" i="132"/>
  <c r="F36" i="132"/>
  <c r="C36" i="132"/>
  <c r="E37" i="132"/>
  <c r="F37" i="132"/>
  <c r="C37" i="132"/>
  <c r="F38" i="132"/>
  <c r="C38" i="132"/>
  <c r="E39" i="132"/>
  <c r="F39" i="132"/>
  <c r="C39" i="132"/>
  <c r="F40" i="132"/>
  <c r="C40" i="132"/>
  <c r="E41" i="132"/>
  <c r="F41" i="132"/>
  <c r="C41" i="132"/>
  <c r="F42" i="132"/>
  <c r="C42" i="132"/>
  <c r="E43" i="132"/>
  <c r="F43" i="132"/>
  <c r="C43" i="132"/>
  <c r="F44" i="132"/>
  <c r="C44" i="132"/>
  <c r="E45" i="132"/>
  <c r="F45" i="132"/>
  <c r="C45" i="132"/>
  <c r="F46" i="132"/>
  <c r="E46" i="132"/>
  <c r="E47" i="132"/>
  <c r="F47" i="132"/>
  <c r="C47" i="132"/>
  <c r="F48" i="132"/>
  <c r="C48" i="132"/>
  <c r="E49" i="132"/>
  <c r="F49" i="132"/>
  <c r="C49" i="132"/>
  <c r="B50" i="132"/>
  <c r="C50" i="132"/>
  <c r="D50" i="132"/>
  <c r="E50" i="132"/>
  <c r="F50" i="132"/>
  <c r="C46" i="132"/>
  <c r="E48" i="132"/>
  <c r="E44" i="132"/>
  <c r="E42" i="132"/>
  <c r="E40" i="132"/>
  <c r="E38" i="132"/>
  <c r="E36" i="132"/>
  <c r="E34" i="132"/>
  <c r="E32" i="132"/>
  <c r="E30" i="132"/>
  <c r="E28" i="132"/>
  <c r="E26" i="132"/>
  <c r="E24" i="132"/>
  <c r="E22" i="132"/>
  <c r="E20" i="132"/>
  <c r="C19" i="132"/>
  <c r="E18" i="132"/>
  <c r="E16" i="132"/>
  <c r="E14" i="132"/>
  <c r="E12" i="132"/>
  <c r="E10" i="132"/>
</calcChain>
</file>

<file path=xl/sharedStrings.xml><?xml version="1.0" encoding="utf-8"?>
<sst xmlns="http://schemas.openxmlformats.org/spreadsheetml/2006/main" count="2567" uniqueCount="636">
  <si>
    <t>RTX NRG USD</t>
  </si>
  <si>
    <t>RTX MET USD</t>
  </si>
  <si>
    <t>RTX OIL USD</t>
  </si>
  <si>
    <t>RDX OIL EUR</t>
  </si>
  <si>
    <t>RDX MET EUR</t>
  </si>
  <si>
    <t>ATX NTR</t>
  </si>
  <si>
    <t>CECE FND EUR</t>
  </si>
  <si>
    <t>CECE NTR EUR</t>
  </si>
  <si>
    <t>SCECE EUR</t>
  </si>
  <si>
    <t>RDX NTR EUR</t>
  </si>
  <si>
    <t>SRDX EUR</t>
  </si>
  <si>
    <t>CEETX FND EUR</t>
  </si>
  <si>
    <t>Total
Stock Options</t>
  </si>
  <si>
    <t>Total
Stock Futures</t>
  </si>
  <si>
    <t>VIENNA INSURANCE GROUP AG</t>
  </si>
  <si>
    <t>OTTAKRINGER GETRÄNKE AG ST</t>
  </si>
  <si>
    <t>OTTAKRINGER GETRÄNKE AG VZ</t>
  </si>
  <si>
    <t>3 … Tagesdurchschnittsberechnungen anhand der angegebenen Börsetage von Seite 2 / Avg. daily trading volume calculation with trading days from page 2</t>
  </si>
  <si>
    <t>Umsätze nach Marktsegmenten</t>
  </si>
  <si>
    <t>Turnover by market segments</t>
  </si>
  <si>
    <t>equity market.at</t>
  </si>
  <si>
    <t>prime market</t>
  </si>
  <si>
    <t>standard market continuous</t>
  </si>
  <si>
    <t>standard market auction</t>
  </si>
  <si>
    <t>mid market</t>
  </si>
  <si>
    <t>Geregelter Markt/
Regulated Market</t>
  </si>
  <si>
    <t>Dritter Markt als MTF/
Third market (MTF)</t>
  </si>
  <si>
    <t>-</t>
  </si>
  <si>
    <t>Geldumsatz in Doppelzählung (Käufe und Verkäufe) / Turnover value with double count method (purchases and sales)</t>
  </si>
  <si>
    <t>financial sector</t>
  </si>
  <si>
    <t>public sector</t>
  </si>
  <si>
    <t>corporate sector</t>
  </si>
  <si>
    <t xml:space="preserve">performance linked bonds </t>
  </si>
  <si>
    <t>certificates</t>
  </si>
  <si>
    <t>exchange traded funds</t>
  </si>
  <si>
    <t>warrants</t>
  </si>
  <si>
    <t>TOTAL
equity market.at</t>
  </si>
  <si>
    <t>TOTAL
bond market.at</t>
  </si>
  <si>
    <t>other securities.at</t>
  </si>
  <si>
    <t>GESAMT
TOTAL</t>
  </si>
  <si>
    <t>Umsätze nach Märkten</t>
  </si>
  <si>
    <t>Turnover by markets</t>
  </si>
  <si>
    <t xml:space="preserve"> </t>
  </si>
  <si>
    <t>1 … Genussscheine / Dividend rights certificates</t>
  </si>
  <si>
    <t>2 … Optionsscheine / Warrants</t>
  </si>
  <si>
    <t>3 … Partizipationsscheine / Participation certificates</t>
  </si>
  <si>
    <r>
      <t xml:space="preserve">Aktien Ausland 
+ ADCs
</t>
    </r>
    <r>
      <rPr>
        <sz val="10"/>
        <color indexed="9"/>
        <rFont val="Arial"/>
        <family val="2"/>
      </rPr>
      <t>Foreign shares 
+ ADCs</t>
    </r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</si>
  <si>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</si>
  <si>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r>
      <t xml:space="preserve"> GS¹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  <family val="2"/>
      </rPr>
      <t>¹</t>
    </r>
  </si>
  <si>
    <r>
      <t>OS</t>
    </r>
    <r>
      <rPr>
        <b/>
        <sz val="10"/>
        <color indexed="9"/>
        <rFont val="Arial"/>
        <family val="2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</si>
  <si>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  <family val="2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</si>
  <si>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</si>
  <si>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</si>
  <si>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r>
      <t xml:space="preserve">Investment Fonds
</t>
    </r>
    <r>
      <rPr>
        <sz val="10"/>
        <color indexed="9"/>
        <rFont val="Arial"/>
        <family val="2"/>
      </rPr>
      <t>investment funds</t>
    </r>
  </si>
  <si>
    <t>ATX</t>
  </si>
  <si>
    <t>ATXPrime</t>
  </si>
  <si>
    <t>ATX five</t>
  </si>
  <si>
    <t>WBI</t>
  </si>
  <si>
    <t>IATX</t>
  </si>
  <si>
    <t>Jahreshoch</t>
  </si>
  <si>
    <t>All-year high</t>
  </si>
  <si>
    <t>Jahrestief</t>
  </si>
  <si>
    <t>All-year low</t>
  </si>
  <si>
    <t>CECE EUR</t>
  </si>
  <si>
    <t>SETX EUR</t>
  </si>
  <si>
    <t>CECExt EUR</t>
  </si>
  <si>
    <t>CECE MID EUR</t>
  </si>
  <si>
    <t>NTX EUR</t>
  </si>
  <si>
    <t>CEETX EUR</t>
  </si>
  <si>
    <t>CEESEG EUR</t>
  </si>
  <si>
    <t>CTX EUR</t>
  </si>
  <si>
    <t>HTX EUR</t>
  </si>
  <si>
    <t>PTX EUR</t>
  </si>
  <si>
    <t>ROTX EUR</t>
  </si>
  <si>
    <t>SRX EUR</t>
  </si>
  <si>
    <t>CROX EUR</t>
  </si>
  <si>
    <t>BTX EUR</t>
  </si>
  <si>
    <t>BATX EUR</t>
  </si>
  <si>
    <t>CECE BNK</t>
  </si>
  <si>
    <t>CECE HCA</t>
  </si>
  <si>
    <t>CECE OIL</t>
  </si>
  <si>
    <t>CECE TEL</t>
  </si>
  <si>
    <t>CECE INF</t>
  </si>
  <si>
    <t>RTX USD</t>
  </si>
  <si>
    <t>RTX MID EUR</t>
  </si>
  <si>
    <t>RDX EUR</t>
  </si>
  <si>
    <t>RDXxt EUR</t>
  </si>
  <si>
    <t>UTX EUR</t>
  </si>
  <si>
    <t>KTX EUR</t>
  </si>
  <si>
    <t>CNX EUR</t>
  </si>
  <si>
    <t>SATX</t>
  </si>
  <si>
    <t>AGRANA BETEILIGUNGS-AG</t>
  </si>
  <si>
    <t>ANDRITZ AG</t>
  </si>
  <si>
    <t>AT&amp;S Austria Tech.&amp;Systemtech.</t>
  </si>
  <si>
    <t>BENE AG</t>
  </si>
  <si>
    <t>BWT AG</t>
  </si>
  <si>
    <t>CA IMMOBILIEN ANLAGEN AG</t>
  </si>
  <si>
    <t>CENTURY CASINOS INC</t>
  </si>
  <si>
    <t>CONWERT IMMOBILIEN INVEST SE</t>
  </si>
  <si>
    <t>DO&amp;CO RESTAURANTS&amp;CATERING AG</t>
  </si>
  <si>
    <t>ERSTE GROUP BANK AG</t>
  </si>
  <si>
    <t>EVN AG</t>
  </si>
  <si>
    <t>FLUGHAFEN WIEN AG</t>
  </si>
  <si>
    <t>FRAUENTHAL HOLDING AG</t>
  </si>
  <si>
    <t>IMMOFINANZ AG</t>
  </si>
  <si>
    <t>INTERCELL AG</t>
  </si>
  <si>
    <t>KAPSCH TRAFFICCOM AG</t>
  </si>
  <si>
    <t>MAYR-MELNHOF KARTON AG</t>
  </si>
  <si>
    <t>OESTERR. POST AG</t>
  </si>
  <si>
    <t>OMV AG</t>
  </si>
  <si>
    <t>PALFINGER AG</t>
  </si>
  <si>
    <t>POLYTEC HOLDING AG</t>
  </si>
  <si>
    <t>RHI AG</t>
  </si>
  <si>
    <t>ROSENBAUER INTERNATIONAL AG</t>
  </si>
  <si>
    <t>SCHOELLER-BLECKMANN AG</t>
  </si>
  <si>
    <t>SEMPERIT AG HOLDING</t>
  </si>
  <si>
    <t>STRABAG SE</t>
  </si>
  <si>
    <t>TELEKOM AUSTRIA AG</t>
  </si>
  <si>
    <t>UNIQA VERSICHERUNGEN AG</t>
  </si>
  <si>
    <t>VOESTALPINE AG</t>
  </si>
  <si>
    <t>WARIMPEX FINANZ- UND BET. AG</t>
  </si>
  <si>
    <t>WIENERBERGER AG</t>
  </si>
  <si>
    <t>WOLFORD AG</t>
  </si>
  <si>
    <t>ZUMTOBEL AG</t>
  </si>
  <si>
    <r>
      <t>Unternehmen</t>
    </r>
    <r>
      <rPr>
        <sz val="10"/>
        <color indexed="9"/>
        <rFont val="Arial"/>
        <family val="2"/>
      </rPr>
      <t xml:space="preserve">
Company</t>
    </r>
  </si>
  <si>
    <t>standard market continuous und mid market</t>
  </si>
  <si>
    <t>standard market continuous and mid market</t>
  </si>
  <si>
    <t>ATRIUM EUROP.REAL EST.LTD</t>
  </si>
  <si>
    <t>BRAIN FORCE HOLDING AG</t>
  </si>
  <si>
    <t>HIRSCH SERVO AG</t>
  </si>
  <si>
    <t>SW UMWELTTECHNIK AG</t>
  </si>
  <si>
    <t>TEAK HOLZ INT. AG</t>
  </si>
  <si>
    <t>BINDER+CO AG</t>
  </si>
  <si>
    <t>HEAD N.V.</t>
  </si>
  <si>
    <t>HUTTER &amp; SCHRANTZ STAHLBAU AG</t>
  </si>
  <si>
    <t>PANKL RACING SYSTEMS AG</t>
  </si>
  <si>
    <t>ALLG.BAUGES.-A.PORR AG ST</t>
  </si>
  <si>
    <t>ALLG.BAUGES.-A.PORR AG VZ</t>
  </si>
  <si>
    <t>ATB AUSTRIA ANTRIEBSTECHNIK AG</t>
  </si>
  <si>
    <t>BANK FÜR TIROL UND VBG AG ST</t>
  </si>
  <si>
    <t>BANK FÜR TIROL UND VBG AG VZ</t>
  </si>
  <si>
    <t>BKS BANK AG ST</t>
  </si>
  <si>
    <t>BKS BANK AG VZ</t>
  </si>
  <si>
    <t>BURGENLAND HOLDING AG</t>
  </si>
  <si>
    <t>C-QUADRAT INVESTMENT AG</t>
  </si>
  <si>
    <t>CEG I BETEILIGUNGS AG</t>
  </si>
  <si>
    <t>ÖSTERR. VOLKSBANKEN AG PS</t>
  </si>
  <si>
    <t>JOSEF MANNER &amp; COMP. AG</t>
  </si>
  <si>
    <t>LINZ TEXTIL HOLDING AG</t>
  </si>
  <si>
    <t>MASCHINENFABRIK HEID AG</t>
  </si>
  <si>
    <t>MIBA AG VZ KAT. B</t>
  </si>
  <si>
    <t>OBERBANK AG ST</t>
  </si>
  <si>
    <t>OBERBANK AG VZ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</si>
  <si>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</si>
  <si>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</si>
  <si>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</si>
  <si>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</si>
  <si>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</si>
  <si>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</si>
  <si>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</si>
  <si>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VOLKSBANK VORARLBERG PS</t>
  </si>
  <si>
    <t>VORARLBERGER KRAFTWERKE AG</t>
  </si>
  <si>
    <t>WIENER PRIVATBANK SE</t>
  </si>
  <si>
    <t>* Einfachzählung / single count method</t>
  </si>
  <si>
    <t>** Ohne korrespondierende Börsegeschäfte / without corresponding exchange trades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</si>
  <si>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</si>
  <si>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</si>
  <si>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</si>
  <si>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</si>
  <si>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</si>
  <si>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t>bond market</t>
  </si>
  <si>
    <t>performance 
linked bonds</t>
  </si>
  <si>
    <t>Total</t>
  </si>
  <si>
    <r>
      <t>Amtlicher Handel</t>
    </r>
    <r>
      <rPr>
        <sz val="10"/>
        <rFont val="Arial"/>
      </rPr>
      <t xml:space="preserve">
Official Market</t>
    </r>
  </si>
  <si>
    <r>
      <t>Geregelter Freiverkehr</t>
    </r>
    <r>
      <rPr>
        <sz val="10"/>
        <rFont val="Arial"/>
      </rPr>
      <t xml:space="preserve">
Second Regulated Market</t>
    </r>
  </si>
  <si>
    <r>
      <t>Dritter Markt als MTF</t>
    </r>
    <r>
      <rPr>
        <sz val="10"/>
        <rFont val="Arial"/>
      </rPr>
      <t xml:space="preserve">
Third Market (MTF)</t>
    </r>
  </si>
  <si>
    <r>
      <t>Gesamtergebnis</t>
    </r>
    <r>
      <rPr>
        <sz val="10"/>
        <rFont val="Arial"/>
      </rPr>
      <t xml:space="preserve">
Total</t>
    </r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</si>
  <si>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</si>
  <si>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</si>
  <si>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</si>
  <si>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</si>
  <si>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</si>
  <si>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</si>
  <si>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</si>
  <si>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</si>
  <si>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</si>
  <si>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</si>
  <si>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</si>
  <si>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 … Renditen in % / Yields in %</t>
  </si>
  <si>
    <t>Quelle: OeKB / Source: OeKB</t>
  </si>
  <si>
    <t>2 … Preis in % vom Nennwert / Prices in % of par value</t>
  </si>
  <si>
    <t>3 … Basispunkte / Basis points</t>
  </si>
  <si>
    <r>
      <t>Rentenwerte</t>
    </r>
    <r>
      <rPr>
        <sz val="16"/>
        <color indexed="45"/>
        <rFont val="Arial"/>
        <family val="2"/>
      </rPr>
      <t xml:space="preserve"> / bonds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</si>
  <si>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</si>
  <si>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</si>
  <si>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Neunotierung bzw. Einbeziehung von Rentenwerten</t>
    </r>
    <r>
      <rPr>
        <sz val="16"/>
        <color indexed="45"/>
        <rFont val="Arial"/>
        <family val="2"/>
      </rPr>
      <t xml:space="preserve"> / new bonds</t>
    </r>
  </si>
  <si>
    <r>
      <t>Renditen und Preise</t>
    </r>
    <r>
      <rPr>
        <sz val="16"/>
        <color indexed="45"/>
        <rFont val="Arial"/>
        <family val="2"/>
      </rPr>
      <t xml:space="preserve"> / Yields and Prices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</si>
  <si>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</si>
  <si>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</si>
  <si>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</si>
  <si>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r>
      <t>Preise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</si>
  <si>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Index</t>
  </si>
  <si>
    <t>Total Index</t>
  </si>
  <si>
    <t>Stock</t>
  </si>
  <si>
    <t>CeCe</t>
  </si>
  <si>
    <t>Total CeCe</t>
  </si>
  <si>
    <r>
      <t xml:space="preserve">Börsejahr
</t>
    </r>
    <r>
      <rPr>
        <sz val="10"/>
        <color indexed="9"/>
        <rFont val="Arial"/>
        <family val="2"/>
      </rPr>
      <t>Trading year</t>
    </r>
  </si>
  <si>
    <t>Anzahl Emittenten zu Ultimo</t>
  </si>
  <si>
    <t>Number of issuers at year-end</t>
  </si>
  <si>
    <t>Anzahl der Titel zu Ultimo</t>
  </si>
  <si>
    <t>Number of instruments at</t>
  </si>
  <si>
    <t>year-end</t>
  </si>
  <si>
    <t>Kapitalisierung zu Ultimo</t>
  </si>
  <si>
    <t>Capitalization at year-end</t>
  </si>
  <si>
    <t>Jahresumsatz in EUR</t>
  </si>
  <si>
    <t>Annual trading volume in EUR</t>
  </si>
  <si>
    <t>Tagesdurchschnitt in EUR</t>
  </si>
  <si>
    <t>Average daily trading volume in</t>
  </si>
  <si>
    <t>EUR</t>
  </si>
  <si>
    <r>
      <t>mid market</t>
    </r>
    <r>
      <rPr>
        <b/>
        <vertAlign val="superscript"/>
        <sz val="10"/>
        <color indexed="9"/>
        <rFont val="Arial"/>
        <family val="2"/>
      </rPr>
      <t>2</t>
    </r>
  </si>
  <si>
    <t>Number of instruments at year-end</t>
  </si>
  <si>
    <t>Kapitalisierung inländ. Titel zu Ultimo</t>
  </si>
  <si>
    <t>Capitalization domestic equities (year-end)</t>
  </si>
  <si>
    <t>Kapitalisierung ausländ. Titel zu Ultimo</t>
  </si>
  <si>
    <t>Capitalization foreign equities at year-end</t>
  </si>
  <si>
    <r>
      <t>Jahres-Stückumsatz</t>
    </r>
    <r>
      <rPr>
        <b/>
        <vertAlign val="superscript"/>
        <sz val="10"/>
        <rFont val="Arial"/>
        <family val="2"/>
      </rPr>
      <t>1</t>
    </r>
  </si>
  <si>
    <r>
      <t>Annual trading volume by share</t>
    </r>
    <r>
      <rPr>
        <vertAlign val="superscript"/>
        <sz val="10"/>
        <rFont val="Arial"/>
        <family val="2"/>
      </rPr>
      <t>1</t>
    </r>
  </si>
  <si>
    <r>
      <t>Tagesdurchschnitt in EUR</t>
    </r>
    <r>
      <rPr>
        <b/>
        <vertAlign val="superscript"/>
        <sz val="10"/>
        <rFont val="Arial"/>
        <family val="2"/>
      </rPr>
      <t>3</t>
    </r>
  </si>
  <si>
    <r>
      <t>Average daily trading volume in EUR</t>
    </r>
    <r>
      <rPr>
        <vertAlign val="superscript"/>
        <sz val="10"/>
        <rFont val="Arial"/>
        <family val="2"/>
      </rPr>
      <t>3</t>
    </r>
  </si>
  <si>
    <t>1 … nur equity market.at / equity market.at only</t>
  </si>
  <si>
    <t>2 … Getrennte Darstellung der Umsätze ab November 2007 / Turnover separately displayed since November 2007</t>
  </si>
  <si>
    <t>bond market.at</t>
  </si>
  <si>
    <r>
      <t>Gesamt</t>
    </r>
    <r>
      <rPr>
        <sz val="10"/>
        <rFont val="Arial"/>
        <family val="2"/>
      </rPr>
      <t xml:space="preserve"> / Total</t>
    </r>
  </si>
  <si>
    <r>
      <t>Geregelter Markt</t>
    </r>
    <r>
      <rPr>
        <sz val="10"/>
        <rFont val="Arial"/>
        <family val="2"/>
      </rPr>
      <t xml:space="preserve"> / Regulated Market</t>
    </r>
    <r>
      <rPr>
        <vertAlign val="superscript"/>
        <sz val="10"/>
        <rFont val="Arial"/>
        <family val="2"/>
      </rPr>
      <t>1</t>
    </r>
  </si>
  <si>
    <r>
      <t>Dritter Markt als MTF</t>
    </r>
    <r>
      <rPr>
        <sz val="10"/>
        <rFont val="Arial"/>
        <family val="2"/>
      </rPr>
      <t xml:space="preserve"> / Third Market as MTF</t>
    </r>
    <r>
      <rPr>
        <vertAlign val="superscript"/>
        <sz val="10"/>
        <rFont val="Arial"/>
        <family val="2"/>
      </rPr>
      <t>1</t>
    </r>
  </si>
  <si>
    <t>Number of instruments 
at year-end</t>
  </si>
  <si>
    <r>
      <t>Tagesdurchschnitt 
in EUR</t>
    </r>
    <r>
      <rPr>
        <b/>
        <vertAlign val="superscript"/>
        <sz val="10"/>
        <rFont val="Arial"/>
        <family val="2"/>
      </rPr>
      <t>2</t>
    </r>
  </si>
  <si>
    <r>
      <t>Average daily trading 
volume in EUR</t>
    </r>
    <r>
      <rPr>
        <vertAlign val="superscript"/>
        <sz val="10"/>
        <rFont val="Arial"/>
        <family val="2"/>
      </rPr>
      <t>2</t>
    </r>
  </si>
  <si>
    <t>1 … Getrennte Darstellung der Umsätze ab November 2007 / Turnover separately displayed since November 2007</t>
  </si>
  <si>
    <t>2 … Tagesdurchschnittsberechnungen anhand der angegebenen Börsetage von Seite 2 / Avg. daily trading volume calculation with trading days from page 2</t>
  </si>
  <si>
    <t>structured products.at</t>
  </si>
  <si>
    <t>investment 
funds</t>
  </si>
  <si>
    <r>
      <t>Amtlicher Handel und Geregelter Freiverkehr</t>
    </r>
    <r>
      <rPr>
        <sz val="16"/>
        <color indexed="45"/>
        <rFont val="Arial"/>
        <family val="2"/>
      </rPr>
      <t xml:space="preserve"> / Official Market and Second Regulated Market</t>
    </r>
  </si>
  <si>
    <r>
      <t>Dritter Markt als MTF</t>
    </r>
    <r>
      <rPr>
        <sz val="16"/>
        <color indexed="45"/>
        <rFont val="Arial"/>
        <family val="2"/>
      </rPr>
      <t xml:space="preserve"> / Third Market (MTF)</t>
    </r>
  </si>
  <si>
    <r>
      <t>Gesamtumsätze nach Marktsegmenten</t>
    </r>
    <r>
      <rPr>
        <sz val="16"/>
        <color indexed="45"/>
        <rFont val="Arial"/>
        <family val="2"/>
      </rPr>
      <t xml:space="preserve"> / Turnover by market segments</t>
    </r>
  </si>
  <si>
    <t>TOTAL 
structured products.at</t>
  </si>
  <si>
    <t>Capitalization foreign 
equities at year-end</t>
  </si>
  <si>
    <r>
      <t>Jahres-Stückumsatz</t>
    </r>
    <r>
      <rPr>
        <b/>
        <vertAlign val="superscript"/>
        <sz val="10"/>
        <rFont val="Arial"/>
        <family val="2"/>
      </rPr>
      <t>3</t>
    </r>
  </si>
  <si>
    <r>
      <t>Annual trading volume 
by share</t>
    </r>
    <r>
      <rPr>
        <vertAlign val="superscript"/>
        <sz val="10"/>
        <rFont val="Arial"/>
        <family val="2"/>
      </rPr>
      <t>3</t>
    </r>
  </si>
  <si>
    <t>3 … nur equity market.at / equity market.at only</t>
  </si>
  <si>
    <r>
      <t>Börsetage</t>
    </r>
    <r>
      <rPr>
        <sz val="10"/>
        <color indexed="9"/>
        <rFont val="Arial"/>
        <family val="2"/>
      </rPr>
      <t xml:space="preserve"> / Trading Days</t>
    </r>
  </si>
  <si>
    <r>
      <t xml:space="preserve">Performance
</t>
    </r>
    <r>
      <rPr>
        <sz val="10"/>
        <rFont val="Arial"/>
        <family val="2"/>
      </rPr>
      <t>Performance</t>
    </r>
  </si>
  <si>
    <r>
      <t>Markt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Market</t>
    </r>
  </si>
  <si>
    <r>
      <t>Umsatz Stück</t>
    </r>
    <r>
      <rPr>
        <sz val="10"/>
        <rFont val="Arial"/>
        <family val="2"/>
      </rPr>
      <t xml:space="preserve">
Turnover shares</t>
    </r>
  </si>
  <si>
    <r>
      <t>Ultimo Preis</t>
    </r>
    <r>
      <rPr>
        <b/>
        <vertAlign val="superscript"/>
        <sz val="10"/>
        <rFont val="Arial"/>
        <family val="2"/>
      </rPr>
      <t xml:space="preserve">1
</t>
    </r>
    <r>
      <rPr>
        <sz val="10"/>
        <rFont val="Arial"/>
        <family val="2"/>
      </rPr>
      <t>Last price</t>
    </r>
    <r>
      <rPr>
        <vertAlign val="superscript"/>
        <sz val="10"/>
        <rFont val="Arial"/>
        <family val="2"/>
      </rPr>
      <t>1</t>
    </r>
  </si>
  <si>
    <r>
      <t>Kapitalisierung</t>
    </r>
    <r>
      <rPr>
        <sz val="10"/>
        <rFont val="Arial"/>
        <family val="2"/>
      </rPr>
      <t xml:space="preserve">
Capitalization</t>
    </r>
  </si>
  <si>
    <r>
      <t>Umsatz in EUR</t>
    </r>
    <r>
      <rPr>
        <sz val="10"/>
        <rFont val="Arial"/>
        <family val="2"/>
      </rPr>
      <t xml:space="preserve">
Turnover value</t>
    </r>
  </si>
  <si>
    <r>
      <t xml:space="preserve">Unternehmen
</t>
    </r>
    <r>
      <rPr>
        <sz val="10"/>
        <rFont val="Arial"/>
        <family val="2"/>
      </rPr>
      <t>Company</t>
    </r>
  </si>
  <si>
    <t>2 … GM = Geregelter Markt (Amtlicher Handel, Geregelter Freiverkehr) / GM = Regulated Market (Official Market, Second Regulated Market)</t>
  </si>
  <si>
    <t>1 … Ultimo Preis bzw. Erstnotiz / Ultimo price respectively first day of trading</t>
  </si>
  <si>
    <r>
      <t>Dividenden</t>
    </r>
    <r>
      <rPr>
        <sz val="20"/>
        <color indexed="45"/>
        <rFont val="Arial"/>
        <family val="2"/>
      </rPr>
      <t xml:space="preserve"> 
</t>
    </r>
    <r>
      <rPr>
        <sz val="18"/>
        <color indexed="45"/>
        <rFont val="Arial"/>
        <family val="2"/>
      </rPr>
      <t>Dividends</t>
    </r>
  </si>
  <si>
    <t>Gesamtmarkt (WBI)</t>
  </si>
  <si>
    <t>* … Marktsegmentwechsel / Market segment change:</t>
  </si>
  <si>
    <t>** … Namensänderungen / Change of name:</t>
  </si>
  <si>
    <t>Umsatz</t>
  </si>
  <si>
    <r>
      <t>Top Performer</t>
    </r>
    <r>
      <rPr>
        <b/>
        <vertAlign val="superscript"/>
        <sz val="11"/>
        <rFont val="Arial"/>
        <family val="2"/>
      </rPr>
      <t>2</t>
    </r>
  </si>
  <si>
    <t>Performance</t>
  </si>
  <si>
    <t>Höchster Tagesumsatz (Beteiligungswerte)</t>
  </si>
  <si>
    <t>Highest daily turnover (equities)</t>
  </si>
  <si>
    <t>Datum</t>
  </si>
  <si>
    <t>Indizes</t>
  </si>
  <si>
    <t>Indices</t>
  </si>
  <si>
    <t>1 … seit Startdatum / since start date</t>
  </si>
  <si>
    <r>
      <t>Hist. Höchstwert</t>
    </r>
    <r>
      <rPr>
        <b/>
        <vertAlign val="superscript"/>
        <sz val="8"/>
        <rFont val="Arial"/>
        <family val="2"/>
      </rPr>
      <t>1</t>
    </r>
  </si>
  <si>
    <r>
      <t>All-time high</t>
    </r>
    <r>
      <rPr>
        <vertAlign val="superscript"/>
        <sz val="8"/>
        <rFont val="Arial"/>
        <family val="2"/>
      </rPr>
      <t>1</t>
    </r>
  </si>
  <si>
    <r>
      <t>Hist. Tiefstwert</t>
    </r>
    <r>
      <rPr>
        <b/>
        <vertAlign val="superscript"/>
        <sz val="8"/>
        <rFont val="Arial"/>
        <family val="2"/>
      </rPr>
      <t>1</t>
    </r>
  </si>
  <si>
    <r>
      <t>All-time low</t>
    </r>
    <r>
      <rPr>
        <vertAlign val="superscript"/>
        <sz val="8"/>
        <rFont val="Arial"/>
        <family val="2"/>
      </rPr>
      <t>1</t>
    </r>
  </si>
  <si>
    <r>
      <t>CIS Indizes und Asiatische Indizes</t>
    </r>
    <r>
      <rPr>
        <sz val="11"/>
        <color indexed="45"/>
        <rFont val="Arial"/>
        <family val="2"/>
      </rPr>
      <t xml:space="preserve"> / CIS indices and Asian indices</t>
    </r>
  </si>
  <si>
    <t>Neunotierungen bzw. Einbeziehungen</t>
  </si>
  <si>
    <t xml:space="preserve">New listings or inclusions </t>
  </si>
  <si>
    <t>ISIN</t>
  </si>
  <si>
    <t>JE00B3DCF752</t>
  </si>
  <si>
    <t>Amtlicher Handel</t>
  </si>
  <si>
    <t>Dritter Markt (MTF)</t>
  </si>
  <si>
    <t>St = Stammaktien / Common stocks</t>
  </si>
  <si>
    <t>AT0000645403</t>
  </si>
  <si>
    <t>Geregelter Freiverkehr</t>
  </si>
  <si>
    <t>AT0000764626</t>
  </si>
  <si>
    <t>AT0000652011</t>
  </si>
  <si>
    <t xml:space="preserve">1 … Anzahl der Stücke / Number of shares </t>
  </si>
  <si>
    <t>2 … in EUR</t>
  </si>
  <si>
    <t>4 … Amtlicher Handel / Official Market, Geregelter Freiverkehr / Second Regulated Market, Dritter Markt (MTF) / Third Market (MTF)</t>
  </si>
  <si>
    <t>Kapitalherabsetzungen</t>
  </si>
  <si>
    <t>Capital decreases</t>
  </si>
  <si>
    <t>1 … Anzahl der Stücke / Number of shares</t>
  </si>
  <si>
    <t>GS = Genussscheine / Dividend rights certificates</t>
  </si>
  <si>
    <r>
      <t>Geregelter Markt</t>
    </r>
    <r>
      <rPr>
        <sz val="14"/>
        <color indexed="45"/>
        <rFont val="Arial"/>
        <family val="2"/>
      </rPr>
      <t xml:space="preserve"> / Regulated market</t>
    </r>
  </si>
  <si>
    <r>
      <t>Ausland</t>
    </r>
    <r>
      <rPr>
        <sz val="10"/>
        <color indexed="45"/>
        <rFont val="Arial"/>
        <family val="2"/>
      </rPr>
      <t xml:space="preserve"> / Foreign</t>
    </r>
  </si>
  <si>
    <r>
      <t xml:space="preserve">Handelsaufnahme / </t>
    </r>
    <r>
      <rPr>
        <sz val="10"/>
        <rFont val="Arial"/>
        <family val="2"/>
      </rPr>
      <t>First day of trading</t>
    </r>
  </si>
  <si>
    <r>
      <t xml:space="preserve">Einbezogene Stücke / </t>
    </r>
    <r>
      <rPr>
        <sz val="10"/>
        <rFont val="Arial"/>
        <family val="2"/>
      </rPr>
      <t>No. of shares included</t>
    </r>
  </si>
  <si>
    <r>
      <t>Erstnotizpreis /</t>
    </r>
    <r>
      <rPr>
        <sz val="10"/>
        <rFont val="Arial"/>
        <family val="2"/>
      </rPr>
      <t xml:space="preserve"> First price</t>
    </r>
    <r>
      <rPr>
        <vertAlign val="superscript"/>
        <sz val="10"/>
        <rFont val="Arial"/>
        <family val="2"/>
      </rPr>
      <t>1</t>
    </r>
  </si>
  <si>
    <r>
      <t xml:space="preserve">Marktsegment / </t>
    </r>
    <r>
      <rPr>
        <sz val="10"/>
        <rFont val="Arial"/>
        <family val="2"/>
      </rPr>
      <t>Market segment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</si>
  <si>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</si>
  <si>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Inland</t>
    </r>
    <r>
      <rPr>
        <sz val="10"/>
        <color indexed="45"/>
        <rFont val="Arial"/>
        <family val="2"/>
      </rPr>
      <t xml:space="preserve"> / Domestic</t>
    </r>
  </si>
  <si>
    <r>
      <t xml:space="preserve">Letzter Handelstag / </t>
    </r>
    <r>
      <rPr>
        <sz val="10"/>
        <rFont val="Arial"/>
        <family val="2"/>
      </rPr>
      <t>Last day of trading</t>
    </r>
  </si>
  <si>
    <r>
      <t xml:space="preserve">Letzter Preis / </t>
    </r>
    <r>
      <rPr>
        <sz val="10"/>
        <rFont val="Arial"/>
        <family val="2"/>
      </rPr>
      <t>Last price</t>
    </r>
    <r>
      <rPr>
        <vertAlign val="superscript"/>
        <sz val="10"/>
        <rFont val="Arial"/>
        <family val="2"/>
      </rPr>
      <t>1</t>
    </r>
  </si>
  <si>
    <r>
      <t xml:space="preserve">von / </t>
    </r>
    <r>
      <rPr>
        <sz val="10"/>
        <rFont val="Arial"/>
        <family val="2"/>
      </rPr>
      <t>from</t>
    </r>
    <r>
      <rPr>
        <vertAlign val="superscript"/>
        <sz val="10"/>
        <rFont val="Arial"/>
        <family val="2"/>
      </rPr>
      <t>1</t>
    </r>
  </si>
  <si>
    <r>
      <t xml:space="preserve">um / </t>
    </r>
    <r>
      <rPr>
        <sz val="10"/>
        <rFont val="Arial"/>
        <family val="2"/>
      </rPr>
      <t>by</t>
    </r>
    <r>
      <rPr>
        <vertAlign val="superscript"/>
        <sz val="10"/>
        <rFont val="Arial"/>
        <family val="2"/>
      </rPr>
      <t>1</t>
    </r>
  </si>
  <si>
    <r>
      <t xml:space="preserve">auf / </t>
    </r>
    <r>
      <rPr>
        <sz val="10"/>
        <rFont val="Arial"/>
        <family val="2"/>
      </rPr>
      <t>to</t>
    </r>
    <r>
      <rPr>
        <vertAlign val="superscript"/>
        <sz val="10"/>
        <rFont val="Arial"/>
        <family val="2"/>
      </rPr>
      <t>1</t>
    </r>
  </si>
  <si>
    <r>
      <t xml:space="preserve">Bezugsverhältnis / </t>
    </r>
    <r>
      <rPr>
        <sz val="10"/>
        <rFont val="Arial"/>
        <family val="2"/>
      </rPr>
      <t>Subscription ratio</t>
    </r>
  </si>
  <si>
    <r>
      <t xml:space="preserve">Bezugsrechtshandel / </t>
    </r>
    <r>
      <rPr>
        <sz val="10"/>
        <rFont val="Arial"/>
        <family val="2"/>
      </rPr>
      <t>Subscription rights trading</t>
    </r>
  </si>
  <si>
    <r>
      <t xml:space="preserve">Bezugspreis / </t>
    </r>
    <r>
      <rPr>
        <sz val="10"/>
        <rFont val="Arial"/>
        <family val="2"/>
      </rPr>
      <t>Subscription price</t>
    </r>
    <r>
      <rPr>
        <vertAlign val="superscript"/>
        <sz val="10"/>
        <rFont val="Arial"/>
        <family val="2"/>
      </rPr>
      <t>2</t>
    </r>
  </si>
  <si>
    <r>
      <t xml:space="preserve">Kapitalaufbringung / </t>
    </r>
    <r>
      <rPr>
        <sz val="10"/>
        <rFont val="Arial"/>
        <family val="2"/>
      </rPr>
      <t>Capital raised</t>
    </r>
    <r>
      <rPr>
        <vertAlign val="superscript"/>
        <sz val="10"/>
        <rFont val="Arial"/>
        <family val="2"/>
      </rPr>
      <t>3</t>
    </r>
  </si>
  <si>
    <r>
      <t xml:space="preserve">Datum / </t>
    </r>
    <r>
      <rPr>
        <sz val="10"/>
        <rFont val="Arial"/>
        <family val="2"/>
      </rPr>
      <t>Date</t>
    </r>
  </si>
  <si>
    <r>
      <t xml:space="preserve">Erster Preis / </t>
    </r>
    <r>
      <rPr>
        <sz val="10"/>
        <rFont val="Arial"/>
        <family val="2"/>
      </rPr>
      <t>First price</t>
    </r>
    <r>
      <rPr>
        <vertAlign val="superscript"/>
        <sz val="10"/>
        <rFont val="Arial"/>
        <family val="2"/>
      </rPr>
      <t>2</t>
    </r>
  </si>
  <si>
    <r>
      <t>Geregelter Markt</t>
    </r>
    <r>
      <rPr>
        <sz val="12"/>
        <color indexed="45"/>
        <rFont val="Arial"/>
        <family val="2"/>
      </rPr>
      <t xml:space="preserve"> / Regulated market</t>
    </r>
  </si>
  <si>
    <r>
      <t xml:space="preserve">Inland / </t>
    </r>
    <r>
      <rPr>
        <sz val="10"/>
        <color indexed="45"/>
        <rFont val="Arial"/>
        <family val="2"/>
      </rPr>
      <t>Domestic</t>
    </r>
    <r>
      <rPr>
        <b/>
        <sz val="10"/>
        <color indexed="45"/>
        <rFont val="Arial"/>
        <family val="2"/>
      </rPr>
      <t xml:space="preserve">  </t>
    </r>
  </si>
  <si>
    <t>January</t>
  </si>
  <si>
    <t>Tradingdays</t>
  </si>
  <si>
    <t>Market</t>
  </si>
  <si>
    <t>Instrument</t>
  </si>
  <si>
    <t>ATF Futures</t>
  </si>
  <si>
    <t>ATF Options</t>
  </si>
  <si>
    <t>ATX Futures</t>
  </si>
  <si>
    <t>ATX Options</t>
  </si>
  <si>
    <t>IAX Futures</t>
  </si>
  <si>
    <t>AGR Options</t>
  </si>
  <si>
    <t>Options</t>
  </si>
  <si>
    <t>AND Options</t>
  </si>
  <si>
    <t>BWT Options</t>
  </si>
  <si>
    <t>EBS Options</t>
  </si>
  <si>
    <t>EVN Options</t>
  </si>
  <si>
    <t>FLU Options</t>
  </si>
  <si>
    <t>ICL Options</t>
  </si>
  <si>
    <t>MMK Options</t>
  </si>
  <si>
    <t>OMV Options</t>
  </si>
  <si>
    <t>PAL Options</t>
  </si>
  <si>
    <t>PST Options</t>
  </si>
  <si>
    <t>RHI Options</t>
  </si>
  <si>
    <t>SBO Options</t>
  </si>
  <si>
    <t>SEM Options</t>
  </si>
  <si>
    <t>STR Options</t>
  </si>
  <si>
    <t>TKA Options</t>
  </si>
  <si>
    <t>UQA Options</t>
  </si>
  <si>
    <t>VER Options</t>
  </si>
  <si>
    <t>VIG Options</t>
  </si>
  <si>
    <t>VOE Options</t>
  </si>
  <si>
    <t>WIE Options</t>
  </si>
  <si>
    <t>WOL Options</t>
  </si>
  <si>
    <t>ZAG Options</t>
  </si>
  <si>
    <t>Futures</t>
  </si>
  <si>
    <t>BWT Futures</t>
  </si>
  <si>
    <t>EBS Futures</t>
  </si>
  <si>
    <t>EVN Futures</t>
  </si>
  <si>
    <t>FLU Futures</t>
  </si>
  <si>
    <t>ICL Futures</t>
  </si>
  <si>
    <t>MMK Futures</t>
  </si>
  <si>
    <t>OMV Futures</t>
  </si>
  <si>
    <t>PST Futures</t>
  </si>
  <si>
    <t>RHI Futures</t>
  </si>
  <si>
    <t>SBO Futures</t>
  </si>
  <si>
    <t>STR Futures</t>
  </si>
  <si>
    <t>TKA Futures</t>
  </si>
  <si>
    <t>UQA Futures</t>
  </si>
  <si>
    <t>VER Futures</t>
  </si>
  <si>
    <t>VIG Futures</t>
  </si>
  <si>
    <t>VOE Futures</t>
  </si>
  <si>
    <t>WIE Futures</t>
  </si>
  <si>
    <t>CCE Futures</t>
  </si>
  <si>
    <t>CTE Futures</t>
  </si>
  <si>
    <t>CXE Futures</t>
  </si>
  <si>
    <t>HTE Futures</t>
  </si>
  <si>
    <t>NTX Futures</t>
  </si>
  <si>
    <t>PTE Futures</t>
  </si>
  <si>
    <t>RDU Futures</t>
  </si>
  <si>
    <t>RDX Futures</t>
  </si>
  <si>
    <t>RTX Futures</t>
  </si>
  <si>
    <t>TOTAL</t>
  </si>
  <si>
    <t>Last Tradingday</t>
  </si>
  <si>
    <t>Cross Rate 1 USD - EUR:</t>
  </si>
  <si>
    <t>RDU Futures *)</t>
  </si>
  <si>
    <t>RTX Futures *)</t>
  </si>
  <si>
    <t>*) Contract Value is calculated in USD and converted to EUR; all other products are calculated in EURO</t>
  </si>
  <si>
    <t xml:space="preserve">*) Premium for RTX/RDU products is calculated in USD and converted to EUR; all other products are calculated in EURO </t>
  </si>
  <si>
    <t>Prime Market (ATX Prime)</t>
  </si>
  <si>
    <t>Einfachzählung / Single count method</t>
  </si>
  <si>
    <r>
      <t>Gehandelte Kontrakte</t>
    </r>
    <r>
      <rPr>
        <sz val="34"/>
        <color indexed="24"/>
        <rFont val="Arial"/>
        <family val="2"/>
      </rPr>
      <t xml:space="preserve"> / Traded contracts</t>
    </r>
  </si>
  <si>
    <r>
      <t>Offene Kontraktanzahl</t>
    </r>
    <r>
      <rPr>
        <sz val="34"/>
        <color indexed="24"/>
        <rFont val="Arial"/>
        <family val="2"/>
      </rPr>
      <t xml:space="preserve"> / Open interest¹</t>
    </r>
  </si>
  <si>
    <t>1 ... from last trading day</t>
  </si>
  <si>
    <r>
      <t>Kontraktwert</t>
    </r>
    <r>
      <rPr>
        <sz val="34"/>
        <color indexed="24"/>
        <rFont val="Arial"/>
        <family val="2"/>
      </rPr>
      <t xml:space="preserve"> / Contract value (MIO EUR)</t>
    </r>
  </si>
  <si>
    <t>Doppelzählung (Käufe und Verkäufe) / Double count method (purchases and sales)</t>
  </si>
  <si>
    <r>
      <t>Prämienvolumen</t>
    </r>
    <r>
      <rPr>
        <sz val="34"/>
        <color indexed="24"/>
        <rFont val="Arial"/>
        <family val="2"/>
      </rPr>
      <t xml:space="preserve"> / Premium turnover (TSD EUR)</t>
    </r>
  </si>
  <si>
    <t>AT0000776307</t>
  </si>
  <si>
    <t>standard market cont.</t>
  </si>
  <si>
    <t>2 … Amtlicher Handel / Official Market, Geregelter Freiverkehr / Second Regulated Market, Dritter Markt (MTF) / Third Market (MTF)</t>
  </si>
  <si>
    <t>AT0000499900</t>
  </si>
  <si>
    <t>mid market continuous</t>
  </si>
  <si>
    <r>
      <t>Gegen Bareinlage (Inland)</t>
    </r>
    <r>
      <rPr>
        <sz val="10"/>
        <color indexed="45"/>
        <rFont val="Arial"/>
        <family val="2"/>
      </rPr>
      <t xml:space="preserve"> / 
For cash (domestic)</t>
    </r>
  </si>
  <si>
    <t>RAIFFEISEN BANK INTERNAT. AG</t>
  </si>
  <si>
    <t>VERBUND AG  KAT. A</t>
  </si>
  <si>
    <t>Ultimo 12/2010</t>
  </si>
  <si>
    <t>2 … prime market + standard market continuous + mid market continuous</t>
  </si>
  <si>
    <t>1 … prime market + standard market continuous + mid market continuous</t>
  </si>
  <si>
    <t>S IMMO AG</t>
  </si>
  <si>
    <t xml:space="preserve">    Meldedaten Österreich (FMA) / Reporting Data Austria (FMA) </t>
  </si>
  <si>
    <r>
      <t>in Summe</t>
    </r>
    <r>
      <rPr>
        <sz val="10"/>
        <color indexed="9"/>
        <rFont val="Arial"/>
        <family val="2"/>
      </rPr>
      <t xml:space="preserve">
in Total</t>
    </r>
  </si>
  <si>
    <t>UBM REALITÄTENENTWICKLUNG AG</t>
  </si>
  <si>
    <t>A-TEC INDUSTRIES AG</t>
  </si>
  <si>
    <t>SANOCHEMIA PHARMAZEUTIKA AG</t>
  </si>
  <si>
    <t>UNTERNEHMENS INVEST AG</t>
  </si>
  <si>
    <t>OESTER STAATSDRUCKEREI HOLDING **</t>
  </si>
  <si>
    <t>** … Notierungslöschungen / Delisting:</t>
  </si>
  <si>
    <t>Ultimo 12/2011</t>
  </si>
  <si>
    <t>ATX BI</t>
  </si>
  <si>
    <t>ATX CPS</t>
  </si>
  <si>
    <t>ATX FIN</t>
  </si>
  <si>
    <t>ATX IGS</t>
  </si>
  <si>
    <t>CEESEG BI</t>
  </si>
  <si>
    <t>CEESEG CPS</t>
  </si>
  <si>
    <t>CEESEG FIN</t>
  </si>
  <si>
    <t>CEESEG IGS</t>
  </si>
  <si>
    <r>
      <t>Durchschnittsdividenden in %</t>
    </r>
    <r>
      <rPr>
        <sz val="10"/>
        <color indexed="9"/>
        <rFont val="Arial"/>
        <family val="2"/>
      </rPr>
      <t xml:space="preserve">
Avg. dividend payments %</t>
    </r>
  </si>
  <si>
    <r>
      <t>Ø Dividendenrendite in %</t>
    </r>
    <r>
      <rPr>
        <sz val="10"/>
        <color indexed="9"/>
        <rFont val="Arial"/>
        <family val="2"/>
      </rPr>
      <t xml:space="preserve">
Avg. dividend yields %</t>
    </r>
  </si>
  <si>
    <t>Letzter Preis des Geschäftsjahres, für das die Dividende gezahlt wurde. / Last price of the financial year a dividend was paid for.</t>
  </si>
  <si>
    <t>AutoBank AG</t>
  </si>
  <si>
    <t>AT0000A0K1J1</t>
  </si>
  <si>
    <t>Notierungslöschungen</t>
  </si>
  <si>
    <t>Delistings</t>
  </si>
  <si>
    <t>Kapitalerhöhungen 1/2</t>
  </si>
  <si>
    <t>Capital increases 1/2</t>
  </si>
  <si>
    <t>Kapitalerhöhungen 2/2</t>
  </si>
  <si>
    <t>Capital increases 2/2</t>
  </si>
  <si>
    <t>AT0000795737</t>
  </si>
  <si>
    <t>AT0000630694</t>
  </si>
  <si>
    <r>
      <t xml:space="preserve">Markt / </t>
    </r>
    <r>
      <rPr>
        <sz val="10"/>
        <rFont val="Arial"/>
        <family val="2"/>
      </rPr>
      <t xml:space="preserve">Market </t>
    </r>
    <r>
      <rPr>
        <vertAlign val="superscript"/>
        <sz val="10"/>
        <rFont val="Arial"/>
        <family val="2"/>
      </rPr>
      <t>4</t>
    </r>
  </si>
  <si>
    <r>
      <t xml:space="preserve">Bezugsfrist / </t>
    </r>
    <r>
      <rPr>
        <sz val="10"/>
        <rFont val="Arial"/>
        <family val="2"/>
      </rPr>
      <t>Subscription period</t>
    </r>
  </si>
  <si>
    <r>
      <t xml:space="preserve">Gegen Sacheinlagen (Inland) / 
</t>
    </r>
    <r>
      <rPr>
        <sz val="10"/>
        <color indexed="45"/>
        <rFont val="Arial"/>
        <family val="2"/>
      </rPr>
      <t>For contributions in kind (domestic)</t>
    </r>
  </si>
  <si>
    <r>
      <t xml:space="preserve">Aktien aus Aktienoptionsprogrammen (Inland) / 
</t>
    </r>
    <r>
      <rPr>
        <sz val="10"/>
        <color indexed="45"/>
        <rFont val="Arial"/>
        <family val="2"/>
      </rPr>
      <t>Shares of Stock Option Programms (domestic)</t>
    </r>
  </si>
  <si>
    <r>
      <t xml:space="preserve">Aktien aus Aktienoptionsprogrammen (Ausland) / 
</t>
    </r>
    <r>
      <rPr>
        <sz val="10"/>
        <color indexed="45"/>
        <rFont val="Arial"/>
        <family val="2"/>
      </rPr>
      <t>Shares of Stock Option Programms (foreign)</t>
    </r>
  </si>
  <si>
    <r>
      <t xml:space="preserve">Markt / </t>
    </r>
    <r>
      <rPr>
        <sz val="10"/>
        <rFont val="Arial"/>
        <family val="2"/>
      </rPr>
      <t xml:space="preserve">Market </t>
    </r>
    <r>
      <rPr>
        <vertAlign val="superscript"/>
        <sz val="10"/>
        <rFont val="Arial"/>
        <family val="2"/>
      </rPr>
      <t>2</t>
    </r>
  </si>
  <si>
    <t>AXD Futures</t>
  </si>
  <si>
    <t>IIA Options</t>
  </si>
  <si>
    <t>RBI Options</t>
  </si>
  <si>
    <t>RBI Futures</t>
  </si>
  <si>
    <t>ZAG Futures</t>
  </si>
  <si>
    <t>CED Futures</t>
  </si>
  <si>
    <t>Keine Neunotierungen bzw. Einbeziehungen 2012 im Geregelten Markt. / No new listings or inclusions 2012 in the Regulated Market.</t>
  </si>
  <si>
    <t>43,550 (17.08.2012)</t>
  </si>
  <si>
    <t>NanoRepro AG, St</t>
  </si>
  <si>
    <t>Sintal Agriculture Public Limited
Global Depositary Receipts (GDRs)</t>
  </si>
  <si>
    <t>DE0006577109</t>
  </si>
  <si>
    <t>US82935W2061</t>
  </si>
  <si>
    <t>2,200 (03.12.2012)</t>
  </si>
  <si>
    <t>0,260 (28.12.2012)</t>
  </si>
  <si>
    <t>1 … in EUR</t>
  </si>
  <si>
    <t>3 … vorher im Geregelten Freiverkehr  / Before quoted on the Second Regulated Market</t>
  </si>
  <si>
    <t>S &amp; T System Integration &amp;
Technology Distribution AG</t>
  </si>
  <si>
    <t>AT0000713854</t>
  </si>
  <si>
    <t>AT0000905351</t>
  </si>
  <si>
    <t>1,500 (22.06.2012)</t>
  </si>
  <si>
    <t>43,900 (01.08.2012)</t>
  </si>
  <si>
    <t>2,950 (10.12.2012)</t>
  </si>
  <si>
    <t>Barracuda Networks AG</t>
  </si>
  <si>
    <t>Private Equity
Performance Beteiligungs AG</t>
  </si>
  <si>
    <t>AT0000PHION3</t>
  </si>
  <si>
    <t>AT0000634340</t>
  </si>
  <si>
    <t>AT0000728100</t>
  </si>
  <si>
    <t>9,490 (14.06.2010)</t>
  </si>
  <si>
    <t>Dritter Markt</t>
  </si>
  <si>
    <t>Mobius EcoCapital plc</t>
  </si>
  <si>
    <t>Tangibal Group Public Limited Company</t>
  </si>
  <si>
    <t>GB00B61F4148</t>
  </si>
  <si>
    <t>GB00B5Q78R27</t>
  </si>
  <si>
    <t>GB00B5KMXN41</t>
  </si>
  <si>
    <t>0,056 (21.02.2012)</t>
  </si>
  <si>
    <t>0,750 (01.12.2010)</t>
  </si>
  <si>
    <t>0,268 (18.07.2011)</t>
  </si>
  <si>
    <t>Windworks Engineering Inc.</t>
  </si>
  <si>
    <t>VGG9703T1003</t>
  </si>
  <si>
    <t>0,090 (01.03.2012)</t>
  </si>
  <si>
    <t>3 … Umreihung in den Dritten Markt (MTF) / Transfer to the Third Market (MTF)</t>
  </si>
  <si>
    <t>4 … Handelsaussetzung ab 17.10.2011 bis zur Zurückziehung / Trading suspension from 17.10.2011 until delisting</t>
  </si>
  <si>
    <t xml:space="preserve">5 … Handelsaussetzung ab 23.02.2012 bis zur Zurückziehung / Trading suspension from 23.02.2012 until delisting </t>
  </si>
  <si>
    <t xml:space="preserve">6 … Handelsaussetzung ab 27.06.2012 bis zum Widerruf  / Trading suspension from 27.06.2012 until delisting </t>
  </si>
  <si>
    <t xml:space="preserve">HTI High Tech Industries AG </t>
  </si>
  <si>
    <t xml:space="preserve">Intercell AG </t>
  </si>
  <si>
    <t>UNIQA 
Versicherungen AG</t>
  </si>
  <si>
    <t>AT0000612601</t>
  </si>
  <si>
    <t>AT0000821103</t>
  </si>
  <si>
    <t>09. - 24.06.2011</t>
  </si>
  <si>
    <t>28.06. - 12.07.2012</t>
  </si>
  <si>
    <t>5 : 1</t>
  </si>
  <si>
    <t>29 : 10</t>
  </si>
  <si>
    <t>04.07. - 06.07.2012</t>
  </si>
  <si>
    <t xml:space="preserve">Erste Group Bank AG </t>
  </si>
  <si>
    <t xml:space="preserve">KTM AG </t>
  </si>
  <si>
    <t xml:space="preserve">UNIQA 
Versicherungen AG </t>
  </si>
  <si>
    <t xml:space="preserve">voestalpine AG </t>
  </si>
  <si>
    <t>AT0000937503</t>
  </si>
  <si>
    <t>Atrium European Real 
Estate Limited,
Registered Ordinary Shares</t>
  </si>
  <si>
    <t xml:space="preserve">Century Casinos, Inc., ADC </t>
  </si>
  <si>
    <t>3 … Neu begebene Stücke bewertet mit dem Bezugspreis / New listed shares calculated on the basis of the subscription price</t>
  </si>
  <si>
    <t>ADC = Austrian Depository Certificate</t>
  </si>
  <si>
    <t>3 … In getrennter ISIN + Marktsegment bis zum Dividenden Ex-Tag / With separate ISIN + market segment until the ex dividend day</t>
  </si>
  <si>
    <t>S IMMO AG,
S-IMMO-INVEST GS</t>
  </si>
  <si>
    <t>Pankl Racing Systems AG</t>
  </si>
  <si>
    <t>AT0000800800</t>
  </si>
  <si>
    <t>S IMMO AG,
S-IMMO-INVEST GS 2004</t>
  </si>
  <si>
    <t>Aktiensplits</t>
  </si>
  <si>
    <t>Stock splits</t>
  </si>
  <si>
    <t>Alle Märkte 
Inland / Domestic</t>
  </si>
  <si>
    <t>Andritz AG</t>
  </si>
  <si>
    <t>UBM
Realitätenentwicklung AG</t>
  </si>
  <si>
    <t>Athos Immobilien AG</t>
  </si>
  <si>
    <t>AT0000730007</t>
  </si>
  <si>
    <t>AT0000815402</t>
  </si>
  <si>
    <t>AT0000616701</t>
  </si>
  <si>
    <t>1 : 2</t>
  </si>
  <si>
    <t>1 : 5</t>
  </si>
  <si>
    <t>12,000 (12.06.2012)</t>
  </si>
  <si>
    <t>24,000 (09.07.2012)</t>
  </si>
  <si>
    <t>3 … Amtlicher Handel / Official Market, Geregelter Freiverkehr / Second Regulated Market, Dritter Markt (MTF) / Third Market (MTF)</t>
  </si>
  <si>
    <r>
      <t xml:space="preserve">KTM AG </t>
    </r>
    <r>
      <rPr>
        <b/>
        <vertAlign val="superscript"/>
        <sz val="9"/>
        <color indexed="9"/>
        <rFont val="Arial"/>
        <family val="2"/>
      </rPr>
      <t>3</t>
    </r>
  </si>
  <si>
    <r>
      <t>TeleTrader Software AG</t>
    </r>
    <r>
      <rPr>
        <b/>
        <vertAlign val="superscript"/>
        <sz val="9"/>
        <color indexed="9"/>
        <rFont val="Arial"/>
        <family val="2"/>
      </rPr>
      <t xml:space="preserve"> 6</t>
    </r>
  </si>
  <si>
    <r>
      <t xml:space="preserve">Life Settlement Holding AG, GS Serie A </t>
    </r>
    <r>
      <rPr>
        <b/>
        <vertAlign val="superscript"/>
        <sz val="9"/>
        <color indexed="9"/>
        <rFont val="Arial"/>
        <family val="2"/>
      </rPr>
      <t>4</t>
    </r>
  </si>
  <si>
    <r>
      <t xml:space="preserve">SNUKO Public Limited Company </t>
    </r>
    <r>
      <rPr>
        <b/>
        <vertAlign val="superscript"/>
        <sz val="9"/>
        <color indexed="9"/>
        <rFont val="Arial"/>
        <family val="2"/>
      </rPr>
      <t>5</t>
    </r>
  </si>
  <si>
    <r>
      <t xml:space="preserve">Gegen Sacheinlage (Inland) /
</t>
    </r>
    <r>
      <rPr>
        <sz val="10"/>
        <color indexed="45"/>
        <rFont val="Arial"/>
        <family val="2"/>
      </rPr>
      <t>For contributions in kind (domestic)</t>
    </r>
  </si>
  <si>
    <r>
      <t xml:space="preserve">Sanochemia 
Pharmazeutika AG </t>
    </r>
    <r>
      <rPr>
        <b/>
        <vertAlign val="superscript"/>
        <sz val="10"/>
        <color indexed="9"/>
        <rFont val="Arial"/>
        <family val="2"/>
      </rPr>
      <t>3</t>
    </r>
  </si>
  <si>
    <r>
      <t xml:space="preserve">Umtausch (Inland) /
</t>
    </r>
    <r>
      <rPr>
        <sz val="10"/>
        <color indexed="45"/>
        <rFont val="Arial"/>
        <family val="2"/>
      </rPr>
      <t>Conversion (domestic)</t>
    </r>
  </si>
  <si>
    <r>
      <t xml:space="preserve">Verhältnis / </t>
    </r>
    <r>
      <rPr>
        <sz val="10"/>
        <rFont val="Arial"/>
        <family val="2"/>
      </rPr>
      <t>Ratio</t>
    </r>
  </si>
  <si>
    <r>
      <t xml:space="preserve">auf / </t>
    </r>
    <r>
      <rPr>
        <sz val="10"/>
        <rFont val="Arial"/>
        <family val="2"/>
      </rPr>
      <t>to</t>
    </r>
    <r>
      <rPr>
        <vertAlign val="superscript"/>
        <sz val="10"/>
        <rFont val="Arial"/>
        <family val="2"/>
      </rPr>
      <t>1</t>
    </r>
  </si>
  <si>
    <r>
      <t xml:space="preserve">Letzter Preis / </t>
    </r>
    <r>
      <rPr>
        <sz val="10"/>
        <rFont val="Arial"/>
        <family val="2"/>
      </rPr>
      <t>Last price</t>
    </r>
    <r>
      <rPr>
        <vertAlign val="superscript"/>
        <sz val="10"/>
        <rFont val="Arial"/>
        <family val="2"/>
      </rPr>
      <t>2</t>
    </r>
  </si>
  <si>
    <r>
      <t xml:space="preserve">Markt / </t>
    </r>
    <r>
      <rPr>
        <sz val="10"/>
        <rFont val="Arial"/>
        <family val="2"/>
      </rPr>
      <t xml:space="preserve">Market </t>
    </r>
    <r>
      <rPr>
        <vertAlign val="superscript"/>
        <sz val="10"/>
        <rFont val="Arial"/>
        <family val="2"/>
      </rPr>
      <t>3</t>
    </r>
  </si>
  <si>
    <t>Zusammensetzung zum 29. Dezember 2012. / Composition as of December 29th, 2012.</t>
  </si>
  <si>
    <t>HTI HIGH TECH INDUSTRIES AG</t>
  </si>
  <si>
    <t>ECO BUSINESS-IMMOBILIEN AG</t>
  </si>
  <si>
    <t>AMAG AUSTRIA METALL AG</t>
  </si>
  <si>
    <t>LENZING AG</t>
  </si>
  <si>
    <t>GM</t>
  </si>
  <si>
    <t>MTF</t>
  </si>
  <si>
    <t>DO &amp; CO Aktiengesellschaft **</t>
  </si>
  <si>
    <t>KTM AG **</t>
  </si>
  <si>
    <t>ehemalige / former KTM POWER SPORTS AG, 08.05.2012</t>
  </si>
  <si>
    <t>ehemalige / former DO&amp;CO RESTAURANTS&amp;CATERING AG, 22.08.2012</t>
  </si>
  <si>
    <t>BENE AG: 24.09.2012 - Wechsel weg vom Prime Market in den Mid Market</t>
  </si>
  <si>
    <t>HTI HIGH TECH INDUSTRIES AG: 03.09.2012 - Wechsel weg vom Prime Market in den Mid Market</t>
  </si>
  <si>
    <t>HTI HIGH TECH INDUSTRIES AG: 03.09.2012 - Wechsel vom Prime Market in den Mid Market</t>
  </si>
  <si>
    <t>BENE AG: 24.09.2012 - Wechsel vom Prime Market in den Mid Market</t>
  </si>
  <si>
    <t>SW UMWELTTECHNIK AG: 02.01.2012 - Wechsel weg vom Std. Market Cont. in den Std. Market Auction</t>
  </si>
  <si>
    <t>S&amp;T SYSTEM INT.&amp;TECH. DISTR.AG: 02.01.2012 - Wechsel weg vom Std. Market Cont. in den Std. Market Auction</t>
  </si>
  <si>
    <t>ECO BUSINESS-IMMOBILIEN AG: 02.04.2012 - Wechsel weg vom Std. Market Cont. in den Std. Market Auction</t>
  </si>
  <si>
    <t>SW UMWELTTECHNIK AG: 02.01.2012 - Wechsel vom Std. Market Cont. in den Std. Market Auction</t>
  </si>
  <si>
    <t>S&amp;T SYSTEM INT.&amp;TECH. DISTR.AG: 02.01.2012 - Wechsel vom Std. Market Cont. in den Std. Market Auction</t>
  </si>
  <si>
    <t>ECO BUSINESS-IMMOBILIEN AG: 02.04.2012 - Wechsel vom Std. Market Cont. in den Std. Market Auction</t>
  </si>
  <si>
    <t>SANOCHEMIA EMISSION 2012: 04.06.2012 - Wechsel weg vom Mid Market in other securities.at</t>
  </si>
  <si>
    <t>TELETRADER SOFTWARE AG: 20.07.2012</t>
  </si>
  <si>
    <t>S&amp;T SYSTEM INT.&amp;TECH. DISTR.AG: 11.12.2012</t>
  </si>
  <si>
    <t>OTC Gesamtumsätze Jänner - Dezember 2012</t>
  </si>
  <si>
    <t>OTC Overall Turnover January - December 2012</t>
  </si>
  <si>
    <t>1 … Umsätze bis August 2012 / Turnover until August 2012</t>
  </si>
  <si>
    <r>
      <t>BENE AG</t>
    </r>
    <r>
      <rPr>
        <b/>
        <vertAlign val="superscript"/>
        <sz val="10"/>
        <rFont val="Arial"/>
        <family val="2"/>
      </rPr>
      <t>1</t>
    </r>
  </si>
  <si>
    <r>
      <t>HTI HIGH TECH INDUSTRIES AG</t>
    </r>
    <r>
      <rPr>
        <b/>
        <vertAlign val="superscript"/>
        <sz val="10"/>
        <rFont val="Arial"/>
        <family val="2"/>
      </rPr>
      <t>1</t>
    </r>
  </si>
  <si>
    <t>Terminmarkt 2012</t>
  </si>
  <si>
    <t>Derivatives market 2012</t>
  </si>
  <si>
    <t>Total 2012</t>
  </si>
  <si>
    <t>AMA Options</t>
  </si>
  <si>
    <t>CWI Options</t>
  </si>
  <si>
    <t>LNZ Options</t>
  </si>
  <si>
    <t>CEZ Futures **)</t>
  </si>
  <si>
    <t>PSX Futures **)</t>
  </si>
  <si>
    <t>Mean 2012</t>
  </si>
  <si>
    <t>31.01.2012</t>
  </si>
  <si>
    <t>29.02.2012</t>
  </si>
  <si>
    <t>30.03.2012</t>
  </si>
  <si>
    <t>30.04.2012</t>
  </si>
  <si>
    <t>31.05.2012</t>
  </si>
  <si>
    <t>29.06.2012</t>
  </si>
  <si>
    <t>31.07.2012</t>
  </si>
  <si>
    <t>31.08.2012</t>
  </si>
  <si>
    <t>28.09.2012</t>
  </si>
  <si>
    <t>31.10.2012</t>
  </si>
  <si>
    <t>30.11.2012</t>
  </si>
  <si>
    <t>28.12.2012</t>
  </si>
  <si>
    <t>Cross Rate 1 CZK - EUR:</t>
  </si>
  <si>
    <t>**) Contract Value is calculated in CZK and converted to EUR; all other products are calculated in EURO</t>
  </si>
  <si>
    <t xml:space="preserve">**) Premium for CZE/PSX products is calculated in CZK and converted to EUR; all other products are calculated in EURO </t>
  </si>
  <si>
    <t>01.01.2012 - 31.12.2012</t>
  </si>
  <si>
    <t>December 2011</t>
  </si>
  <si>
    <t>January 2012</t>
  </si>
  <si>
    <t>∆ December 2011³</t>
  </si>
  <si>
    <t>Umsätze der Wiener Börse 2012</t>
  </si>
  <si>
    <t>Turnover on Wiener Börse 2012</t>
  </si>
  <si>
    <r>
      <t>Umsatzstärkste Titel 2012</t>
    </r>
    <r>
      <rPr>
        <b/>
        <vertAlign val="superscript"/>
        <sz val="11"/>
        <rFont val="Arial"/>
        <family val="2"/>
      </rPr>
      <t>1</t>
    </r>
  </si>
  <si>
    <r>
      <t>Most actively traded stocks 2012</t>
    </r>
    <r>
      <rPr>
        <vertAlign val="superscript"/>
        <sz val="10"/>
        <rFont val="Arial"/>
        <family val="2"/>
      </rPr>
      <t>1</t>
    </r>
  </si>
  <si>
    <t>Ultimo 12/2012</t>
  </si>
  <si>
    <t>Performance 2012</t>
  </si>
  <si>
    <t>IBTX EUR</t>
  </si>
  <si>
    <t>IBTX NTR EUR</t>
  </si>
  <si>
    <t>CERX EUR</t>
  </si>
  <si>
    <t>IBTX BNK</t>
  </si>
  <si>
    <t>ATX FND EUR</t>
  </si>
  <si>
    <t>ATX DVP</t>
  </si>
  <si>
    <t>CECE EUR DVP</t>
  </si>
  <si>
    <t>VÖNIX</t>
  </si>
  <si>
    <t>CEERIUS</t>
  </si>
  <si>
    <t>ATX TD EUR</t>
  </si>
  <si>
    <t>ATX TD NTR</t>
  </si>
  <si>
    <t>CECE TD EUR</t>
  </si>
  <si>
    <t>CECE TD NTR EUR</t>
  </si>
  <si>
    <t>CEESEG TD NTR EUR</t>
  </si>
  <si>
    <t>CEESEG TD EUR</t>
  </si>
  <si>
    <t>SATX2</t>
  </si>
  <si>
    <t>ATX LV2</t>
  </si>
  <si>
    <t>ATX LV4</t>
  </si>
  <si>
    <t>SCECE2 EUR</t>
  </si>
  <si>
    <t>CECE LV2 EUR</t>
  </si>
  <si>
    <t>CECE LV4 EUR</t>
  </si>
  <si>
    <t>SRDX2 EUR</t>
  </si>
  <si>
    <t>RDX LV2 EUR</t>
  </si>
  <si>
    <t>RDX LV4 EUR</t>
  </si>
  <si>
    <r>
      <t>Österreichische Indizes (in EUR)</t>
    </r>
    <r>
      <rPr>
        <sz val="11"/>
        <color indexed="45"/>
        <rFont val="Arial"/>
        <family val="2"/>
      </rPr>
      <t xml:space="preserve"> / Austrian indices (in EUR)</t>
    </r>
  </si>
  <si>
    <r>
      <t>Österreichische Indizes - Sektor Indizes (in EUR)</t>
    </r>
    <r>
      <rPr>
        <sz val="11"/>
        <color indexed="45"/>
        <rFont val="Arial"/>
        <family val="2"/>
      </rPr>
      <t xml:space="preserve"> / Austrian indices - Sector indices (in EUR)</t>
    </r>
  </si>
  <si>
    <r>
      <t xml:space="preserve">CEE Indizes - Regionale Indizes (in EUR) </t>
    </r>
    <r>
      <rPr>
        <sz val="11"/>
        <color indexed="45"/>
        <rFont val="Arial"/>
        <family val="2"/>
      </rPr>
      <t>/ CEE indices - Regional indices (in EUR)</t>
    </r>
  </si>
  <si>
    <r>
      <t>CEE Indizes - Länderindizes (in EUR)</t>
    </r>
    <r>
      <rPr>
        <sz val="11"/>
        <color indexed="45"/>
        <rFont val="Arial"/>
        <family val="2"/>
      </rPr>
      <t xml:space="preserve"> / CEE indices - Country indices (in EUR)</t>
    </r>
  </si>
  <si>
    <r>
      <t xml:space="preserve">CEE Indizes - Sektor Indizes (in EUR) I / </t>
    </r>
    <r>
      <rPr>
        <sz val="11"/>
        <color indexed="45"/>
        <rFont val="Arial"/>
        <family val="2"/>
      </rPr>
      <t>CEE indices - Sector indices (in EUR) I</t>
    </r>
  </si>
  <si>
    <r>
      <t xml:space="preserve">CEE Indizes - Sektor Indizes (in EUR) II / </t>
    </r>
    <r>
      <rPr>
        <sz val="11"/>
        <color indexed="45"/>
        <rFont val="Arial"/>
        <family val="2"/>
      </rPr>
      <t>CEE indices - Sector indices (in EUR) II</t>
    </r>
  </si>
  <si>
    <r>
      <t xml:space="preserve">CIS Indizes - Sektor Indizes </t>
    </r>
    <r>
      <rPr>
        <sz val="11"/>
        <color indexed="45"/>
        <rFont val="Arial"/>
        <family val="2"/>
      </rPr>
      <t xml:space="preserve"> / CIS indices - Sector indices </t>
    </r>
  </si>
  <si>
    <r>
      <t xml:space="preserve">Themen- &amp; Style Indizes I  (in EUR) / </t>
    </r>
    <r>
      <rPr>
        <sz val="11"/>
        <color indexed="45"/>
        <rFont val="Arial"/>
        <family val="2"/>
      </rPr>
      <t>Theme &amp; style indices I (in EUR)</t>
    </r>
  </si>
  <si>
    <r>
      <t>Hist. Höchstwert</t>
    </r>
    <r>
      <rPr>
        <b/>
        <vertAlign val="superscript"/>
        <sz val="8"/>
        <rFont val="Arial"/>
        <family val="2"/>
      </rPr>
      <t>1</t>
    </r>
  </si>
  <si>
    <r>
      <t>All-time high</t>
    </r>
    <r>
      <rPr>
        <vertAlign val="superscript"/>
        <sz val="8"/>
        <rFont val="Arial"/>
        <family val="2"/>
      </rPr>
      <t>1</t>
    </r>
  </si>
  <si>
    <r>
      <t>Hist. Tiefstwert</t>
    </r>
    <r>
      <rPr>
        <b/>
        <vertAlign val="superscript"/>
        <sz val="8"/>
        <rFont val="Arial"/>
        <family val="2"/>
      </rPr>
      <t>1</t>
    </r>
  </si>
  <si>
    <r>
      <t>All-time low</t>
    </r>
    <r>
      <rPr>
        <vertAlign val="superscript"/>
        <sz val="8"/>
        <rFont val="Arial"/>
        <family val="2"/>
      </rPr>
      <t>1</t>
    </r>
  </si>
  <si>
    <r>
      <t xml:space="preserve">Themen- &amp; Style Indizes II  (in EUR) / </t>
    </r>
    <r>
      <rPr>
        <sz val="11"/>
        <color indexed="45"/>
        <rFont val="Arial"/>
        <family val="2"/>
      </rPr>
      <t>Theme &amp; style indices II (in EUR)</t>
    </r>
  </si>
  <si>
    <r>
      <t xml:space="preserve">Themen- &amp; Style Indizes III (in EUR) / </t>
    </r>
    <r>
      <rPr>
        <sz val="11"/>
        <color indexed="45"/>
        <rFont val="Arial"/>
        <family val="2"/>
      </rPr>
      <t>Theme &amp; style indices III (in EUR)</t>
    </r>
  </si>
  <si>
    <t>23,3613 *)</t>
  </si>
  <si>
    <t>*) Atrium European Real Estate Limited, Registered Ordinary Shares: Gesellschaft nach Jersey Recht - kein ausgewiesenes Grundkapital verfügbar / no capital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</si>
</sst>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7" formatCode="_(* #,##0.00_);_(* \(#,##0.00\);_(* &quot;-&quot;??_);_(@_)"/>
    <numFmt numFmtId="168" formatCode="_(* #,##0_);_(* \(#,##0\);_(* &quot;-&quot;??_);_(@_)"/>
    <numFmt numFmtId="169" formatCode="#,##0.000"/>
    <numFmt numFmtId="170" formatCode="0.000"/>
    <numFmt numFmtId="171" formatCode="0.0000"/>
    <numFmt numFmtId="196" formatCode="0.000000"/>
  </numFmts>
  <fonts count="106">
    <font>
      <sz val="10"/>
      <name val="Arial"/>
    </font>
    <font>
      <sz val="10"/>
      <name val="Arial"/>
    </font>
    <font>
      <sz val="8"/>
      <name val="Arial"/>
      <family val="2"/>
    </font>
    <font>
      <sz val="20"/>
      <name val="Arial"/>
      <family val="2"/>
    </font>
    <font>
      <b/>
      <sz val="16"/>
      <color indexed="4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45"/>
      <name val="Arial"/>
      <family val="2"/>
    </font>
    <font>
      <b/>
      <sz val="10"/>
      <color indexed="45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45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2"/>
      <color indexed="45"/>
      <name val="Arial"/>
      <family val="2"/>
    </font>
    <font>
      <b/>
      <sz val="12"/>
      <color indexed="4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8"/>
      <color indexed="45"/>
      <name val="Arial"/>
      <family val="2"/>
    </font>
    <font>
      <sz val="16"/>
      <color indexed="4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20"/>
      <color indexed="45"/>
      <name val="Arial"/>
      <family val="2"/>
    </font>
    <font>
      <sz val="18"/>
      <color indexed="45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8"/>
      <color indexed="24"/>
      <name val="Arial"/>
      <family val="2"/>
    </font>
    <font>
      <sz val="16"/>
      <color indexed="24"/>
      <name val="Arial"/>
      <family val="2"/>
    </font>
    <font>
      <b/>
      <sz val="16"/>
      <color indexed="24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name val="Geneva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20"/>
      <color indexed="45"/>
      <name val="Arial"/>
      <family val="2"/>
    </font>
    <font>
      <b/>
      <vertAlign val="superscript"/>
      <sz val="11"/>
      <name val="Arial"/>
      <family val="2"/>
    </font>
    <font>
      <sz val="11"/>
      <color indexed="45"/>
      <name val="Arial"/>
      <family val="2"/>
    </font>
    <font>
      <b/>
      <sz val="11"/>
      <color indexed="45"/>
      <name val="Arial"/>
      <family val="2"/>
    </font>
    <font>
      <b/>
      <sz val="8"/>
      <color indexed="9"/>
      <name val="Arial"/>
      <family val="2"/>
    </font>
    <font>
      <b/>
      <sz val="8"/>
      <color indexed="45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4"/>
      <color indexed="45"/>
      <name val="Arial"/>
      <family val="2"/>
    </font>
    <font>
      <sz val="14"/>
      <color indexed="10"/>
      <name val="Arial"/>
      <family val="2"/>
    </font>
    <font>
      <sz val="10"/>
      <color indexed="45"/>
      <name val="Arial"/>
      <family val="2"/>
    </font>
    <font>
      <b/>
      <sz val="10"/>
      <name val="Arial"/>
      <family val="2"/>
    </font>
    <font>
      <b/>
      <vertAlign val="superscript"/>
      <sz val="9"/>
      <color indexed="9"/>
      <name val="Arial"/>
      <family val="2"/>
    </font>
    <font>
      <sz val="10"/>
      <color indexed="45"/>
      <name val="Arial"/>
      <family val="2"/>
    </font>
    <font>
      <b/>
      <sz val="10"/>
      <color indexed="45"/>
      <name val="Arial"/>
      <family val="2"/>
    </font>
    <font>
      <sz val="18"/>
      <name val="Arial"/>
      <family val="2"/>
    </font>
    <font>
      <sz val="18"/>
      <color indexed="52"/>
      <name val="Arial"/>
      <family val="2"/>
    </font>
    <font>
      <sz val="18"/>
      <color indexed="10"/>
      <name val="Arial"/>
      <family val="2"/>
    </font>
    <font>
      <sz val="30"/>
      <color indexed="10"/>
      <name val="Arial"/>
      <family val="2"/>
    </font>
    <font>
      <sz val="30"/>
      <name val="Arial"/>
      <family val="2"/>
    </font>
    <font>
      <b/>
      <sz val="34"/>
      <color indexed="24"/>
      <name val="Arial"/>
      <family val="2"/>
    </font>
    <font>
      <sz val="34"/>
      <color indexed="10"/>
      <name val="Arial"/>
      <family val="2"/>
    </font>
    <font>
      <sz val="34"/>
      <name val="Arial"/>
      <family val="2"/>
    </font>
    <font>
      <b/>
      <sz val="18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i/>
      <sz val="18"/>
      <name val="Arial"/>
      <family val="2"/>
    </font>
    <font>
      <i/>
      <sz val="10"/>
      <name val="Arial"/>
      <family val="2"/>
    </font>
    <font>
      <b/>
      <sz val="18"/>
      <color indexed="9"/>
      <name val="Arial"/>
      <family val="2"/>
    </font>
    <font>
      <b/>
      <sz val="14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18"/>
      <color indexed="9"/>
      <name val="Arial"/>
      <family val="2"/>
    </font>
    <font>
      <sz val="16"/>
      <color indexed="9"/>
      <name val="Arial"/>
      <family val="2"/>
    </font>
    <font>
      <b/>
      <sz val="48"/>
      <color indexed="24"/>
      <name val="Arial"/>
      <family val="2"/>
    </font>
    <font>
      <sz val="36"/>
      <color indexed="24"/>
      <name val="Arial"/>
      <family val="2"/>
    </font>
    <font>
      <sz val="16"/>
      <name val="Arial"/>
      <family val="2"/>
    </font>
    <font>
      <sz val="34"/>
      <color indexed="24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8"/>
      </patternFill>
    </fill>
    <fill>
      <patternFill patternType="solid">
        <fgColor indexed="29"/>
      </patternFill>
    </fill>
    <fill>
      <patternFill patternType="solid">
        <fgColor indexed="25"/>
      </patternFill>
    </fill>
    <fill>
      <patternFill patternType="solid">
        <fgColor indexed="22"/>
      </patternFill>
    </fill>
    <fill>
      <patternFill patternType="solid">
        <fgColor indexed="37"/>
      </patternFill>
    </fill>
    <fill>
      <patternFill patternType="solid">
        <fgColor indexed="13"/>
      </patternFill>
    </fill>
    <fill>
      <patternFill patternType="solid">
        <fgColor indexed="27"/>
      </patternFill>
    </fill>
    <fill>
      <patternFill patternType="solid">
        <fgColor indexed="3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36"/>
      </top>
      <bottom style="double">
        <color indexed="36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/>
      <bottom style="thick">
        <color indexed="36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/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</borders>
  <cellStyleXfs count="45">
    <xf numFmtId="0" fontId="0" fillId="0" borderId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2" borderId="0" applyNumberFormat="0" applyBorder="0" applyAlignment="0" applyProtection="0"/>
    <xf numFmtId="0" fontId="86" fillId="4" borderId="0" applyNumberFormat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5" borderId="0" applyNumberFormat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7" fillId="6" borderId="0" applyNumberFormat="0" applyBorder="0" applyAlignment="0" applyProtection="0"/>
    <xf numFmtId="0" fontId="87" fillId="3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6" borderId="0" applyNumberFormat="0" applyBorder="0" applyAlignment="0" applyProtection="0"/>
    <xf numFmtId="0" fontId="87" fillId="3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7" fillId="14" borderId="0" applyNumberFormat="0" applyBorder="0" applyAlignment="0" applyProtection="0"/>
    <xf numFmtId="0" fontId="88" fillId="4" borderId="1" applyNumberFormat="0" applyAlignment="0" applyProtection="0"/>
    <xf numFmtId="0" fontId="89" fillId="4" borderId="2" applyNumberFormat="0" applyAlignment="0" applyProtection="0"/>
    <xf numFmtId="0" fontId="90" fillId="3" borderId="2" applyNumberFormat="0" applyAlignment="0" applyProtection="0"/>
    <xf numFmtId="0" fontId="91" fillId="0" borderId="3" applyNumberFormat="0" applyFill="0" applyAlignment="0" applyProtection="0"/>
    <xf numFmtId="0" fontId="92" fillId="0" borderId="0" applyNumberFormat="0" applyFill="0" applyBorder="0" applyAlignment="0" applyProtection="0"/>
    <xf numFmtId="0" fontId="93" fillId="2" borderId="0" applyNumberFormat="0" applyBorder="0" applyAlignment="0" applyProtection="0"/>
    <xf numFmtId="167" fontId="1" fillId="0" borderId="0" applyFont="0" applyFill="0" applyBorder="0" applyAlignment="0" applyProtection="0"/>
    <xf numFmtId="0" fontId="94" fillId="3" borderId="0" applyNumberFormat="0" applyBorder="0" applyAlignment="0" applyProtection="0"/>
    <xf numFmtId="0" fontId="1" fillId="3" borderId="4" applyNumberFormat="0" applyFont="0" applyAlignment="0" applyProtection="0"/>
    <xf numFmtId="0" fontId="95" fillId="15" borderId="0" applyNumberFormat="0" applyBorder="0" applyAlignment="0" applyProtection="0"/>
    <xf numFmtId="0" fontId="1" fillId="0" borderId="0"/>
    <xf numFmtId="0" fontId="38" fillId="0" borderId="0"/>
    <xf numFmtId="0" fontId="96" fillId="0" borderId="0" applyNumberFormat="0" applyFill="0" applyBorder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8" borderId="9" applyNumberFormat="0" applyAlignment="0" applyProtection="0"/>
  </cellStyleXfs>
  <cellXfs count="516">
    <xf numFmtId="0" fontId="0" fillId="0" borderId="0" xfId="0"/>
    <xf numFmtId="0" fontId="0" fillId="0" borderId="0" xfId="0" applyBorder="1"/>
    <xf numFmtId="0" fontId="6" fillId="0" borderId="0" xfId="0" applyFont="1" applyAlignment="1">
      <alignment horizontal="right"/>
    </xf>
    <xf numFmtId="0" fontId="0" fillId="0" borderId="0" xfId="0" applyFill="1"/>
    <xf numFmtId="0" fontId="7" fillId="0" borderId="0" xfId="0" applyFont="1" applyAlignment="1">
      <alignment horizontal="left"/>
    </xf>
    <xf numFmtId="14" fontId="8" fillId="16" borderId="0" xfId="0" quotePrefix="1" applyNumberFormat="1" applyFont="1" applyFill="1" applyBorder="1" applyAlignment="1">
      <alignment horizontal="left" vertical="top"/>
    </xf>
    <xf numFmtId="168" fontId="9" fillId="16" borderId="0" xfId="31" applyNumberFormat="1" applyFont="1" applyFill="1" applyBorder="1" applyAlignment="1">
      <alignment horizontal="right" wrapText="1"/>
    </xf>
    <xf numFmtId="14" fontId="10" fillId="16" borderId="0" xfId="0" quotePrefix="1" applyNumberFormat="1" applyFont="1" applyFill="1" applyBorder="1" applyAlignment="1">
      <alignment horizontal="left" vertical="top"/>
    </xf>
    <xf numFmtId="0" fontId="11" fillId="16" borderId="0" xfId="0" quotePrefix="1" applyFont="1" applyFill="1" applyAlignment="1">
      <alignment horizontal="right" wrapText="1"/>
    </xf>
    <xf numFmtId="49" fontId="13" fillId="17" borderId="0" xfId="0" applyNumberFormat="1" applyFont="1" applyFill="1" applyBorder="1" applyAlignment="1">
      <alignment wrapText="1"/>
    </xf>
    <xf numFmtId="0" fontId="12" fillId="17" borderId="0" xfId="0" applyFont="1" applyFill="1" applyAlignment="1">
      <alignment horizontal="right"/>
    </xf>
    <xf numFmtId="49" fontId="13" fillId="17" borderId="0" xfId="0" quotePrefix="1" applyNumberFormat="1" applyFont="1" applyFill="1" applyBorder="1" applyAlignment="1">
      <alignment horizontal="left" wrapText="1"/>
    </xf>
    <xf numFmtId="3" fontId="12" fillId="17" borderId="0" xfId="0" applyNumberFormat="1" applyFont="1" applyFill="1" applyBorder="1" applyAlignment="1">
      <alignment horizontal="right"/>
    </xf>
    <xf numFmtId="3" fontId="12" fillId="17" borderId="0" xfId="0" applyNumberFormat="1" applyFont="1" applyFill="1" applyAlignment="1">
      <alignment horizontal="right"/>
    </xf>
    <xf numFmtId="3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quotePrefix="1" applyFont="1" applyAlignment="1">
      <alignment horizontal="left"/>
    </xf>
    <xf numFmtId="14" fontId="14" fillId="16" borderId="0" xfId="0" quotePrefix="1" applyNumberFormat="1" applyFont="1" applyFill="1" applyBorder="1" applyAlignment="1">
      <alignment horizontal="left" vertical="top"/>
    </xf>
    <xf numFmtId="168" fontId="15" fillId="16" borderId="0" xfId="31" applyNumberFormat="1" applyFont="1" applyFill="1" applyBorder="1" applyAlignment="1">
      <alignment horizontal="right" wrapText="1"/>
    </xf>
    <xf numFmtId="0" fontId="15" fillId="16" borderId="0" xfId="0" applyFont="1" applyFill="1" applyBorder="1" applyAlignment="1">
      <alignment horizontal="right" wrapText="1"/>
    </xf>
    <xf numFmtId="3" fontId="12" fillId="0" borderId="0" xfId="31" applyNumberFormat="1" applyFont="1" applyFill="1" applyBorder="1"/>
    <xf numFmtId="3" fontId="12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12" fillId="0" borderId="0" xfId="31" applyNumberFormat="1" applyFont="1" applyFill="1" applyBorder="1" applyAlignment="1">
      <alignment horizontal="right"/>
    </xf>
    <xf numFmtId="0" fontId="13" fillId="0" borderId="0" xfId="0" applyFont="1"/>
    <xf numFmtId="3" fontId="13" fillId="0" borderId="0" xfId="31" applyNumberFormat="1" applyFont="1" applyFill="1" applyBorder="1"/>
    <xf numFmtId="0" fontId="18" fillId="0" borderId="0" xfId="0" quotePrefix="1" applyFont="1" applyAlignment="1"/>
    <xf numFmtId="14" fontId="8" fillId="16" borderId="0" xfId="0" applyNumberFormat="1" applyFont="1" applyFill="1" applyBorder="1" applyAlignment="1">
      <alignment horizontal="left" vertical="top"/>
    </xf>
    <xf numFmtId="0" fontId="9" fillId="16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9" fillId="16" borderId="0" xfId="0" quotePrefix="1" applyFont="1" applyFill="1" applyBorder="1" applyAlignment="1">
      <alignment horizontal="right" wrapText="1"/>
    </xf>
    <xf numFmtId="168" fontId="9" fillId="16" borderId="0" xfId="31" quotePrefix="1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0" fillId="0" borderId="0" xfId="0" quotePrefix="1" applyAlignment="1">
      <alignment horizontal="left"/>
    </xf>
    <xf numFmtId="3" fontId="12" fillId="18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2" fillId="0" borderId="0" xfId="0" quotePrefix="1" applyFont="1" applyFill="1" applyAlignment="1">
      <alignment horizontal="right"/>
    </xf>
    <xf numFmtId="0" fontId="5" fillId="0" borderId="0" xfId="0" applyFont="1"/>
    <xf numFmtId="0" fontId="21" fillId="0" borderId="0" xfId="0" quotePrefix="1" applyFont="1" applyBorder="1" applyAlignment="1">
      <alignment horizontal="left"/>
    </xf>
    <xf numFmtId="0" fontId="22" fillId="0" borderId="0" xfId="0" quotePrefix="1" applyFont="1" applyBorder="1" applyAlignment="1">
      <alignment horizontal="left"/>
    </xf>
    <xf numFmtId="0" fontId="8" fillId="16" borderId="0" xfId="0" quotePrefix="1" applyFont="1" applyFill="1" applyBorder="1" applyAlignment="1">
      <alignment horizontal="right" wrapText="1"/>
    </xf>
    <xf numFmtId="0" fontId="19" fillId="0" borderId="0" xfId="0" quotePrefix="1" applyFont="1" applyAlignment="1">
      <alignment horizontal="left"/>
    </xf>
    <xf numFmtId="0" fontId="17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16" borderId="0" xfId="0" applyFill="1"/>
    <xf numFmtId="0" fontId="19" fillId="16" borderId="0" xfId="0" applyFont="1" applyFill="1"/>
    <xf numFmtId="0" fontId="25" fillId="16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4" fontId="26" fillId="18" borderId="0" xfId="0" applyNumberFormat="1" applyFont="1" applyFill="1" applyAlignment="1">
      <alignment horizontal="right"/>
    </xf>
    <xf numFmtId="4" fontId="19" fillId="17" borderId="0" xfId="0" applyNumberFormat="1" applyFont="1" applyFill="1" applyAlignment="1">
      <alignment horizontal="right"/>
    </xf>
    <xf numFmtId="4" fontId="19" fillId="0" borderId="0" xfId="0" applyNumberFormat="1" applyFont="1" applyFill="1"/>
    <xf numFmtId="14" fontId="19" fillId="17" borderId="0" xfId="0" applyNumberFormat="1" applyFont="1" applyFill="1" applyAlignment="1">
      <alignment horizontal="right"/>
    </xf>
    <xf numFmtId="14" fontId="19" fillId="0" borderId="0" xfId="0" applyNumberFormat="1" applyFont="1" applyFill="1"/>
    <xf numFmtId="0" fontId="27" fillId="0" borderId="0" xfId="0" applyFont="1" applyBorder="1" applyAlignment="1">
      <alignment horizontal="left"/>
    </xf>
    <xf numFmtId="17" fontId="0" fillId="0" borderId="0" xfId="0" applyNumberFormat="1"/>
    <xf numFmtId="0" fontId="28" fillId="0" borderId="0" xfId="0" applyFont="1" applyBorder="1" applyAlignment="1">
      <alignment horizontal="left"/>
    </xf>
    <xf numFmtId="0" fontId="9" fillId="16" borderId="0" xfId="0" quotePrefix="1" applyFont="1" applyFill="1" applyAlignment="1">
      <alignment horizontal="left" wrapText="1"/>
    </xf>
    <xf numFmtId="0" fontId="9" fillId="16" borderId="0" xfId="0" applyFont="1" applyFill="1" applyAlignment="1">
      <alignment horizontal="right" wrapText="1"/>
    </xf>
    <xf numFmtId="49" fontId="13" fillId="0" borderId="0" xfId="0" applyNumberFormat="1" applyFont="1" applyFill="1" applyAlignment="1">
      <alignment horizontal="right"/>
    </xf>
    <xf numFmtId="14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3" fillId="17" borderId="0" xfId="0" applyFont="1" applyFill="1"/>
    <xf numFmtId="3" fontId="0" fillId="17" borderId="0" xfId="0" applyNumberFormat="1" applyFill="1" applyAlignment="1">
      <alignment horizontal="right"/>
    </xf>
    <xf numFmtId="10" fontId="0" fillId="17" borderId="0" xfId="0" applyNumberFormat="1" applyFill="1" applyAlignment="1">
      <alignment horizontal="right"/>
    </xf>
    <xf numFmtId="0" fontId="0" fillId="17" borderId="0" xfId="0" applyFill="1" applyAlignment="1">
      <alignment horizontal="right"/>
    </xf>
    <xf numFmtId="0" fontId="2" fillId="0" borderId="0" xfId="0" applyFont="1"/>
    <xf numFmtId="0" fontId="4" fillId="0" borderId="0" xfId="0" quotePrefix="1" applyFont="1" applyAlignment="1">
      <alignment horizontal="left"/>
    </xf>
    <xf numFmtId="0" fontId="30" fillId="17" borderId="0" xfId="0" applyFont="1" applyFill="1"/>
    <xf numFmtId="10" fontId="12" fillId="17" borderId="0" xfId="0" applyNumberFormat="1" applyFont="1" applyFill="1" applyAlignment="1">
      <alignment horizontal="right"/>
    </xf>
    <xf numFmtId="0" fontId="2" fillId="0" borderId="0" xfId="0" applyFont="1" applyFill="1"/>
    <xf numFmtId="0" fontId="4" fillId="0" borderId="0" xfId="0" applyFont="1" applyAlignment="1">
      <alignment horizontal="left"/>
    </xf>
    <xf numFmtId="0" fontId="31" fillId="0" borderId="0" xfId="0" applyFont="1" applyBorder="1"/>
    <xf numFmtId="49" fontId="32" fillId="0" borderId="0" xfId="0" applyNumberFormat="1" applyFont="1"/>
    <xf numFmtId="3" fontId="32" fillId="0" borderId="0" xfId="0" applyNumberFormat="1" applyFont="1" applyAlignment="1">
      <alignment horizontal="right"/>
    </xf>
    <xf numFmtId="3" fontId="32" fillId="0" borderId="0" xfId="0" applyNumberFormat="1" applyFont="1"/>
    <xf numFmtId="10" fontId="32" fillId="0" borderId="0" xfId="0" applyNumberFormat="1" applyFont="1"/>
    <xf numFmtId="0" fontId="35" fillId="0" borderId="0" xfId="0" applyFont="1" applyAlignment="1">
      <alignment horizontal="left"/>
    </xf>
    <xf numFmtId="49" fontId="36" fillId="0" borderId="0" xfId="0" applyNumberFormat="1" applyFont="1"/>
    <xf numFmtId="3" fontId="13" fillId="17" borderId="0" xfId="0" applyNumberFormat="1" applyFont="1" applyFill="1"/>
    <xf numFmtId="3" fontId="12" fillId="17" borderId="0" xfId="0" applyNumberFormat="1" applyFont="1" applyFill="1"/>
    <xf numFmtId="10" fontId="12" fillId="17" borderId="0" xfId="0" applyNumberFormat="1" applyFont="1" applyFill="1"/>
    <xf numFmtId="0" fontId="5" fillId="0" borderId="0" xfId="0" applyFont="1" applyFill="1"/>
    <xf numFmtId="49" fontId="9" fillId="16" borderId="0" xfId="0" applyNumberFormat="1" applyFont="1" applyFill="1" applyAlignment="1">
      <alignment horizontal="right" wrapText="1"/>
    </xf>
    <xf numFmtId="0" fontId="13" fillId="0" borderId="0" xfId="0" applyFont="1" applyFill="1"/>
    <xf numFmtId="3" fontId="12" fillId="0" borderId="0" xfId="0" applyNumberFormat="1" applyFont="1" applyFill="1"/>
    <xf numFmtId="10" fontId="12" fillId="0" borderId="0" xfId="0" applyNumberFormat="1" applyFont="1" applyFill="1"/>
    <xf numFmtId="0" fontId="12" fillId="0" borderId="0" xfId="0" applyFont="1" applyFill="1"/>
    <xf numFmtId="49" fontId="2" fillId="0" borderId="0" xfId="0" quotePrefix="1" applyNumberFormat="1" applyFont="1" applyAlignment="1">
      <alignment horizontal="left"/>
    </xf>
    <xf numFmtId="49" fontId="2" fillId="0" borderId="0" xfId="0" quotePrefix="1" applyNumberFormat="1" applyFont="1" applyAlignment="1">
      <alignment horizontal="right"/>
    </xf>
    <xf numFmtId="0" fontId="9" fillId="16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10" fontId="0" fillId="0" borderId="0" xfId="0" applyNumberFormat="1" applyFill="1" applyBorder="1"/>
    <xf numFmtId="0" fontId="13" fillId="17" borderId="0" xfId="0" applyFont="1" applyFill="1" applyBorder="1" applyAlignment="1">
      <alignment wrapText="1"/>
    </xf>
    <xf numFmtId="3" fontId="0" fillId="17" borderId="0" xfId="0" applyNumberFormat="1" applyFill="1" applyBorder="1" applyAlignment="1">
      <alignment horizontal="right"/>
    </xf>
    <xf numFmtId="0" fontId="13" fillId="17" borderId="0" xfId="0" quotePrefix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/>
    <xf numFmtId="10" fontId="0" fillId="0" borderId="0" xfId="0" applyNumberFormat="1" applyFill="1" applyBorder="1" applyAlignment="1">
      <alignment horizontal="right"/>
    </xf>
    <xf numFmtId="14" fontId="10" fillId="16" borderId="0" xfId="0" applyNumberFormat="1" applyFont="1" applyFill="1" applyBorder="1" applyAlignment="1">
      <alignment horizontal="left" vertical="top"/>
    </xf>
    <xf numFmtId="49" fontId="13" fillId="18" borderId="0" xfId="0" applyNumberFormat="1" applyFont="1" applyFill="1" applyBorder="1" applyAlignment="1">
      <alignment horizontal="left" wrapText="1"/>
    </xf>
    <xf numFmtId="170" fontId="13" fillId="18" borderId="0" xfId="0" applyNumberFormat="1" applyFont="1" applyFill="1" applyBorder="1" applyAlignment="1">
      <alignment horizontal="right"/>
    </xf>
    <xf numFmtId="170" fontId="13" fillId="18" borderId="0" xfId="0" applyNumberFormat="1" applyFont="1" applyFill="1" applyBorder="1"/>
    <xf numFmtId="4" fontId="0" fillId="18" borderId="0" xfId="0" applyNumberFormat="1" applyFill="1" applyBorder="1"/>
    <xf numFmtId="49" fontId="13" fillId="17" borderId="0" xfId="0" applyNumberFormat="1" applyFont="1" applyFill="1" applyBorder="1" applyAlignment="1">
      <alignment horizontal="left" wrapText="1"/>
    </xf>
    <xf numFmtId="170" fontId="12" fillId="17" borderId="0" xfId="0" applyNumberFormat="1" applyFont="1" applyFill="1"/>
    <xf numFmtId="4" fontId="0" fillId="17" borderId="0" xfId="0" applyNumberFormat="1" applyFill="1" applyBorder="1"/>
    <xf numFmtId="169" fontId="0" fillId="17" borderId="0" xfId="0" applyNumberFormat="1" applyFill="1" applyBorder="1"/>
    <xf numFmtId="169" fontId="0" fillId="17" borderId="0" xfId="0" applyNumberFormat="1" applyFill="1" applyBorder="1" applyAlignment="1">
      <alignment horizontal="right"/>
    </xf>
    <xf numFmtId="49" fontId="13" fillId="17" borderId="0" xfId="0" applyNumberFormat="1" applyFont="1" applyFill="1" applyBorder="1"/>
    <xf numFmtId="0" fontId="13" fillId="17" borderId="0" xfId="0" applyFont="1" applyFill="1" applyBorder="1" applyAlignment="1">
      <alignment horizontal="left"/>
    </xf>
    <xf numFmtId="0" fontId="13" fillId="17" borderId="0" xfId="0" applyFont="1" applyFill="1" applyBorder="1"/>
    <xf numFmtId="10" fontId="12" fillId="0" borderId="0" xfId="0" applyNumberFormat="1" applyFont="1" applyFill="1" applyBorder="1" applyAlignment="1">
      <alignment horizontal="right" vertical="center" wrapText="1"/>
    </xf>
    <xf numFmtId="4" fontId="9" fillId="17" borderId="0" xfId="0" applyNumberFormat="1" applyFont="1" applyFill="1"/>
    <xf numFmtId="0" fontId="9" fillId="0" borderId="0" xfId="0" applyFont="1" applyFill="1"/>
    <xf numFmtId="4" fontId="2" fillId="17" borderId="0" xfId="0" applyNumberFormat="1" applyFont="1" applyFill="1" applyAlignment="1">
      <alignment horizontal="right"/>
    </xf>
    <xf numFmtId="0" fontId="9" fillId="16" borderId="0" xfId="0" applyFont="1" applyFill="1" applyAlignment="1">
      <alignment horizontal="left"/>
    </xf>
    <xf numFmtId="169" fontId="9" fillId="16" borderId="0" xfId="0" applyNumberFormat="1" applyFont="1" applyFill="1"/>
    <xf numFmtId="4" fontId="2" fillId="16" borderId="0" xfId="0" applyNumberFormat="1" applyFont="1" applyFill="1" applyAlignment="1">
      <alignment horizontal="right"/>
    </xf>
    <xf numFmtId="169" fontId="0" fillId="0" borderId="0" xfId="0" applyNumberFormat="1"/>
    <xf numFmtId="0" fontId="12" fillId="0" borderId="0" xfId="0" applyFont="1" applyFill="1" applyAlignment="1">
      <alignment horizontal="right"/>
    </xf>
    <xf numFmtId="0" fontId="2" fillId="0" borderId="0" xfId="0" quotePrefix="1" applyFont="1" applyAlignment="1">
      <alignment horizontal="left"/>
    </xf>
    <xf numFmtId="170" fontId="0" fillId="0" borderId="0" xfId="0" applyNumberFormat="1"/>
    <xf numFmtId="0" fontId="0" fillId="0" borderId="0" xfId="0" applyAlignment="1">
      <alignment horizontal="left"/>
    </xf>
    <xf numFmtId="0" fontId="12" fillId="0" borderId="0" xfId="0" applyFont="1" applyAlignment="1"/>
    <xf numFmtId="0" fontId="0" fillId="0" borderId="0" xfId="0" applyAlignment="1"/>
    <xf numFmtId="14" fontId="9" fillId="16" borderId="0" xfId="0" quotePrefix="1" applyNumberFormat="1" applyFont="1" applyFill="1" applyBorder="1" applyAlignment="1">
      <alignment horizontal="left" wrapText="1"/>
    </xf>
    <xf numFmtId="49" fontId="13" fillId="18" borderId="0" xfId="0" quotePrefix="1" applyNumberFormat="1" applyFont="1" applyFill="1" applyBorder="1" applyAlignment="1">
      <alignment horizontal="left" wrapText="1"/>
    </xf>
    <xf numFmtId="1" fontId="13" fillId="17" borderId="0" xfId="0" applyNumberFormat="1" applyFont="1" applyFill="1" applyBorder="1" applyAlignment="1">
      <alignment horizontal="center" wrapText="1"/>
    </xf>
    <xf numFmtId="3" fontId="12" fillId="17" borderId="0" xfId="0" applyNumberFormat="1" applyFont="1" applyFill="1" applyBorder="1"/>
    <xf numFmtId="3" fontId="13" fillId="17" borderId="0" xfId="31" applyNumberFormat="1" applyFont="1" applyFill="1" applyBorder="1"/>
    <xf numFmtId="49" fontId="12" fillId="17" borderId="0" xfId="0" quotePrefix="1" applyNumberFormat="1" applyFont="1" applyFill="1" applyBorder="1" applyAlignment="1">
      <alignment horizontal="left" wrapText="1"/>
    </xf>
    <xf numFmtId="3" fontId="12" fillId="18" borderId="0" xfId="0" applyNumberFormat="1" applyFont="1" applyFill="1" applyBorder="1"/>
    <xf numFmtId="3" fontId="13" fillId="18" borderId="0" xfId="31" applyNumberFormat="1" applyFont="1" applyFill="1" applyBorder="1"/>
    <xf numFmtId="49" fontId="12" fillId="18" borderId="0" xfId="0" quotePrefix="1" applyNumberFormat="1" applyFont="1" applyFill="1" applyBorder="1" applyAlignment="1">
      <alignment horizontal="left" wrapText="1"/>
    </xf>
    <xf numFmtId="49" fontId="12" fillId="18" borderId="0" xfId="0" applyNumberFormat="1" applyFont="1" applyFill="1" applyBorder="1" applyAlignment="1">
      <alignment horizontal="left" vertical="top" wrapText="1"/>
    </xf>
    <xf numFmtId="0" fontId="13" fillId="18" borderId="0" xfId="0" quotePrefix="1" applyNumberFormat="1" applyFont="1" applyFill="1" applyBorder="1" applyAlignment="1">
      <alignment horizontal="center" wrapText="1"/>
    </xf>
    <xf numFmtId="49" fontId="12" fillId="17" borderId="0" xfId="0" applyNumberFormat="1" applyFont="1" applyFill="1" applyBorder="1" applyAlignment="1">
      <alignment horizontal="left" wrapText="1"/>
    </xf>
    <xf numFmtId="3" fontId="13" fillId="17" borderId="0" xfId="0" applyNumberFormat="1" applyFont="1" applyFill="1" applyBorder="1"/>
    <xf numFmtId="49" fontId="12" fillId="17" borderId="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4" fontId="9" fillId="16" borderId="0" xfId="0" quotePrefix="1" applyNumberFormat="1" applyFont="1" applyFill="1" applyBorder="1" applyAlignment="1">
      <alignment horizontal="center" wrapText="1"/>
    </xf>
    <xf numFmtId="3" fontId="13" fillId="18" borderId="0" xfId="0" applyNumberFormat="1" applyFont="1" applyFill="1" applyBorder="1"/>
    <xf numFmtId="1" fontId="13" fillId="18" borderId="0" xfId="0" applyNumberFormat="1" applyFont="1" applyFill="1" applyBorder="1" applyAlignment="1">
      <alignment horizontal="center" wrapText="1"/>
    </xf>
    <xf numFmtId="49" fontId="12" fillId="17" borderId="0" xfId="0" quotePrefix="1" applyNumberFormat="1" applyFont="1" applyFill="1" applyBorder="1" applyAlignment="1">
      <alignment horizontal="left" vertical="top" wrapText="1"/>
    </xf>
    <xf numFmtId="49" fontId="12" fillId="18" borderId="0" xfId="0" quotePrefix="1" applyNumberFormat="1" applyFont="1" applyFill="1" applyBorder="1" applyAlignment="1">
      <alignment horizontal="left" vertical="center" wrapText="1"/>
    </xf>
    <xf numFmtId="1" fontId="13" fillId="17" borderId="0" xfId="0" quotePrefix="1" applyNumberFormat="1" applyFont="1" applyFill="1" applyBorder="1" applyAlignment="1">
      <alignment horizontal="center" vertical="center" wrapText="1"/>
    </xf>
    <xf numFmtId="3" fontId="12" fillId="17" borderId="0" xfId="0" applyNumberFormat="1" applyFont="1" applyFill="1" applyBorder="1" applyAlignment="1">
      <alignment vertical="center"/>
    </xf>
    <xf numFmtId="3" fontId="12" fillId="17" borderId="0" xfId="0" applyNumberFormat="1" applyFont="1" applyFill="1" applyBorder="1" applyAlignment="1">
      <alignment horizontal="right" vertical="center"/>
    </xf>
    <xf numFmtId="3" fontId="13" fillId="17" borderId="0" xfId="0" applyNumberFormat="1" applyFont="1" applyFill="1" applyBorder="1" applyAlignment="1">
      <alignment vertical="center"/>
    </xf>
    <xf numFmtId="3" fontId="12" fillId="18" borderId="0" xfId="0" applyNumberFormat="1" applyFont="1" applyFill="1" applyBorder="1" applyAlignment="1">
      <alignment vertical="center"/>
    </xf>
    <xf numFmtId="3" fontId="12" fillId="18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/>
    <xf numFmtId="0" fontId="19" fillId="0" borderId="0" xfId="0" applyFont="1" applyAlignment="1"/>
    <xf numFmtId="0" fontId="12" fillId="0" borderId="0" xfId="0" applyFont="1" applyFill="1" applyAlignment="1">
      <alignment horizontal="left"/>
    </xf>
    <xf numFmtId="1" fontId="13" fillId="17" borderId="0" xfId="0" quotePrefix="1" applyNumberFormat="1" applyFont="1" applyFill="1" applyBorder="1" applyAlignment="1">
      <alignment horizontal="center" wrapText="1"/>
    </xf>
    <xf numFmtId="3" fontId="12" fillId="17" borderId="0" xfId="31" applyNumberFormat="1" applyFont="1" applyFill="1" applyBorder="1"/>
    <xf numFmtId="0" fontId="12" fillId="17" borderId="0" xfId="0" applyFont="1" applyFill="1"/>
    <xf numFmtId="1" fontId="13" fillId="18" borderId="0" xfId="0" quotePrefix="1" applyNumberFormat="1" applyFont="1" applyFill="1" applyBorder="1" applyAlignment="1">
      <alignment horizontal="center" wrapText="1"/>
    </xf>
    <xf numFmtId="3" fontId="13" fillId="18" borderId="0" xfId="0" applyNumberFormat="1" applyFont="1" applyFill="1" applyBorder="1" applyAlignment="1">
      <alignment horizontal="right"/>
    </xf>
    <xf numFmtId="0" fontId="12" fillId="0" borderId="0" xfId="0" quotePrefix="1" applyNumberFormat="1" applyFont="1" applyFill="1" applyBorder="1" applyAlignment="1">
      <alignment horizontal="left"/>
    </xf>
    <xf numFmtId="3" fontId="9" fillId="0" borderId="0" xfId="31" applyNumberFormat="1" applyFont="1" applyFill="1" applyBorder="1"/>
    <xf numFmtId="3" fontId="9" fillId="0" borderId="0" xfId="0" applyNumberFormat="1" applyFont="1" applyFill="1"/>
    <xf numFmtId="49" fontId="9" fillId="16" borderId="0" xfId="31" applyNumberFormat="1" applyFont="1" applyFill="1" applyBorder="1" applyAlignment="1">
      <alignment horizontal="right" wrapText="1"/>
    </xf>
    <xf numFmtId="3" fontId="13" fillId="17" borderId="0" xfId="0" applyNumberFormat="1" applyFont="1" applyFill="1" applyBorder="1" applyAlignment="1">
      <alignment horizontal="right"/>
    </xf>
    <xf numFmtId="0" fontId="0" fillId="19" borderId="0" xfId="0" applyFill="1" applyAlignment="1">
      <alignment horizontal="left" vertical="center" wrapText="1"/>
    </xf>
    <xf numFmtId="0" fontId="0" fillId="18" borderId="0" xfId="0" applyFill="1" applyAlignment="1">
      <alignment horizontal="left" vertical="center" wrapText="1"/>
    </xf>
    <xf numFmtId="49" fontId="12" fillId="19" borderId="0" xfId="0" quotePrefix="1" applyNumberFormat="1" applyFont="1" applyFill="1" applyBorder="1" applyAlignment="1">
      <alignment horizontal="left" vertical="center" wrapText="1"/>
    </xf>
    <xf numFmtId="0" fontId="1" fillId="0" borderId="0" xfId="0" quotePrefix="1" applyFont="1" applyFill="1" applyAlignment="1">
      <alignment horizontal="left"/>
    </xf>
    <xf numFmtId="0" fontId="43" fillId="0" borderId="0" xfId="0" applyFont="1" applyFill="1" applyAlignment="1">
      <alignment horizontal="left"/>
    </xf>
    <xf numFmtId="49" fontId="9" fillId="16" borderId="0" xfId="0" applyNumberFormat="1" applyFont="1" applyFill="1" applyBorder="1"/>
    <xf numFmtId="0" fontId="0" fillId="16" borderId="0" xfId="0" applyFill="1" applyBorder="1"/>
    <xf numFmtId="0" fontId="0" fillId="18" borderId="0" xfId="0" applyFill="1" applyBorder="1"/>
    <xf numFmtId="1" fontId="12" fillId="17" borderId="0" xfId="0" applyNumberFormat="1" applyFont="1" applyFill="1" applyBorder="1" applyAlignment="1">
      <alignment horizontal="left"/>
    </xf>
    <xf numFmtId="1" fontId="12" fillId="18" borderId="0" xfId="0" applyNumberFormat="1" applyFont="1" applyFill="1" applyBorder="1" applyAlignment="1">
      <alignment horizontal="left"/>
    </xf>
    <xf numFmtId="0" fontId="12" fillId="17" borderId="0" xfId="0" applyNumberFormat="1" applyFont="1" applyFill="1" applyBorder="1" applyAlignment="1">
      <alignment horizontal="left"/>
    </xf>
    <xf numFmtId="3" fontId="0" fillId="0" borderId="0" xfId="0" applyNumberFormat="1" applyAlignment="1"/>
    <xf numFmtId="0" fontId="0" fillId="0" borderId="0" xfId="0" quotePrefix="1" applyAlignment="1">
      <alignment horizontal="right"/>
    </xf>
    <xf numFmtId="0" fontId="32" fillId="0" borderId="0" xfId="0" quotePrefix="1" applyFont="1" applyFill="1" applyBorder="1" applyAlignment="1">
      <alignment horizontal="left"/>
    </xf>
    <xf numFmtId="0" fontId="43" fillId="0" borderId="0" xfId="0" quotePrefix="1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4" fontId="0" fillId="0" borderId="0" xfId="0" applyNumberFormat="1" applyFill="1" applyBorder="1"/>
    <xf numFmtId="0" fontId="27" fillId="0" borderId="0" xfId="0" applyFont="1" applyAlignment="1">
      <alignment horizontal="left" wrapText="1"/>
    </xf>
    <xf numFmtId="0" fontId="27" fillId="0" borderId="0" xfId="0" quotePrefix="1" applyFont="1" applyAlignment="1">
      <alignment horizontal="left"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/>
    <xf numFmtId="0" fontId="13" fillId="0" borderId="0" xfId="0" applyNumberFormat="1" applyFont="1" applyFill="1"/>
    <xf numFmtId="0" fontId="13" fillId="17" borderId="0" xfId="0" quotePrefix="1" applyFont="1" applyFill="1" applyBorder="1" applyAlignment="1">
      <alignment horizontal="left"/>
    </xf>
    <xf numFmtId="171" fontId="0" fillId="17" borderId="0" xfId="0" applyNumberFormat="1" applyFill="1" applyBorder="1"/>
    <xf numFmtId="171" fontId="0" fillId="17" borderId="0" xfId="0" applyNumberFormat="1" applyFill="1" applyBorder="1" applyAlignment="1"/>
    <xf numFmtId="171" fontId="12" fillId="17" borderId="0" xfId="0" applyNumberFormat="1" applyFont="1" applyFill="1" applyBorder="1" applyAlignment="1">
      <alignment horizontal="right"/>
    </xf>
    <xf numFmtId="171" fontId="0" fillId="20" borderId="0" xfId="0" applyNumberFormat="1" applyFill="1" applyBorder="1"/>
    <xf numFmtId="171" fontId="0" fillId="20" borderId="0" xfId="0" applyNumberFormat="1" applyFill="1" applyBorder="1" applyAlignment="1"/>
    <xf numFmtId="171" fontId="12" fillId="20" borderId="0" xfId="0" applyNumberFormat="1" applyFont="1" applyFill="1" applyBorder="1" applyAlignment="1">
      <alignment horizontal="right"/>
    </xf>
    <xf numFmtId="0" fontId="43" fillId="0" borderId="0" xfId="35" applyFont="1" applyAlignment="1">
      <alignment horizontal="left"/>
    </xf>
    <xf numFmtId="0" fontId="43" fillId="0" borderId="0" xfId="35" quotePrefix="1" applyFont="1" applyAlignment="1">
      <alignment horizontal="right"/>
    </xf>
    <xf numFmtId="0" fontId="30" fillId="0" borderId="0" xfId="0" applyFont="1" applyFill="1"/>
    <xf numFmtId="3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10" fontId="12" fillId="0" borderId="0" xfId="0" applyNumberFormat="1" applyFont="1" applyFill="1" applyAlignment="1">
      <alignment horizontal="right"/>
    </xf>
    <xf numFmtId="0" fontId="9" fillId="0" borderId="0" xfId="0" quotePrefix="1" applyFont="1" applyFill="1" applyBorder="1" applyAlignment="1">
      <alignment wrapText="1"/>
    </xf>
    <xf numFmtId="171" fontId="12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16" fillId="17" borderId="0" xfId="0" applyFont="1" applyFill="1" applyAlignment="1">
      <alignment horizontal="left"/>
    </xf>
    <xf numFmtId="0" fontId="20" fillId="0" borderId="0" xfId="0" quotePrefix="1" applyFont="1" applyAlignment="1">
      <alignment horizontal="left"/>
    </xf>
    <xf numFmtId="10" fontId="19" fillId="17" borderId="0" xfId="0" applyNumberFormat="1" applyFont="1" applyFill="1" applyAlignment="1">
      <alignment horizontal="right"/>
    </xf>
    <xf numFmtId="3" fontId="19" fillId="17" borderId="0" xfId="0" applyNumberFormat="1" applyFont="1" applyFill="1" applyAlignment="1">
      <alignment horizontal="right"/>
    </xf>
    <xf numFmtId="14" fontId="9" fillId="16" borderId="0" xfId="0" applyNumberFormat="1" applyFont="1" applyFill="1" applyBorder="1" applyAlignment="1">
      <alignment horizontal="left" vertical="top"/>
    </xf>
    <xf numFmtId="0" fontId="47" fillId="0" borderId="0" xfId="0" quotePrefix="1" applyFont="1" applyAlignment="1">
      <alignment horizontal="left"/>
    </xf>
    <xf numFmtId="0" fontId="2" fillId="16" borderId="0" xfId="0" applyFont="1" applyFill="1"/>
    <xf numFmtId="0" fontId="48" fillId="16" borderId="0" xfId="0" applyFont="1" applyFill="1" applyAlignment="1">
      <alignment horizontal="right"/>
    </xf>
    <xf numFmtId="0" fontId="49" fillId="18" borderId="0" xfId="0" applyFont="1" applyFill="1" applyAlignment="1">
      <alignment horizontal="left"/>
    </xf>
    <xf numFmtId="4" fontId="2" fillId="18" borderId="0" xfId="0" applyNumberFormat="1" applyFont="1" applyFill="1" applyAlignment="1">
      <alignment horizontal="right"/>
    </xf>
    <xf numFmtId="4" fontId="2" fillId="18" borderId="0" xfId="0" applyNumberFormat="1" applyFont="1" applyFill="1"/>
    <xf numFmtId="0" fontId="50" fillId="17" borderId="0" xfId="0" applyFont="1" applyFill="1" applyAlignment="1">
      <alignment horizontal="left"/>
    </xf>
    <xf numFmtId="10" fontId="2" fillId="17" borderId="0" xfId="0" applyNumberFormat="1" applyFont="1" applyFill="1" applyAlignment="1">
      <alignment horizontal="right"/>
    </xf>
    <xf numFmtId="10" fontId="2" fillId="17" borderId="0" xfId="0" applyNumberFormat="1" applyFont="1" applyFill="1"/>
    <xf numFmtId="0" fontId="50" fillId="17" borderId="0" xfId="0" quotePrefix="1" applyFont="1" applyFill="1" applyAlignment="1">
      <alignment horizontal="left"/>
    </xf>
    <xf numFmtId="4" fontId="2" fillId="17" borderId="0" xfId="0" applyNumberFormat="1" applyFont="1" applyFill="1"/>
    <xf numFmtId="0" fontId="2" fillId="17" borderId="0" xfId="0" applyFont="1" applyFill="1"/>
    <xf numFmtId="14" fontId="2" fillId="17" borderId="0" xfId="0" applyNumberFormat="1" applyFont="1" applyFill="1" applyAlignment="1">
      <alignment horizontal="right"/>
    </xf>
    <xf numFmtId="14" fontId="2" fillId="17" borderId="0" xfId="0" applyNumberFormat="1" applyFont="1" applyFill="1"/>
    <xf numFmtId="0" fontId="2" fillId="17" borderId="0" xfId="0" quotePrefix="1" applyFont="1" applyFill="1" applyAlignment="1">
      <alignment horizontal="left"/>
    </xf>
    <xf numFmtId="0" fontId="47" fillId="0" borderId="0" xfId="0" applyFont="1" applyAlignment="1">
      <alignment horizontal="left"/>
    </xf>
    <xf numFmtId="0" fontId="48" fillId="16" borderId="0" xfId="0" quotePrefix="1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3" fontId="0" fillId="0" borderId="0" xfId="0" applyNumberFormat="1" applyBorder="1"/>
    <xf numFmtId="0" fontId="0" fillId="0" borderId="0" xfId="0" applyAlignment="1">
      <alignment horizontal="right"/>
    </xf>
    <xf numFmtId="0" fontId="8" fillId="16" borderId="0" xfId="0" applyFont="1" applyFill="1" applyAlignment="1">
      <alignment vertical="top"/>
    </xf>
    <xf numFmtId="0" fontId="25" fillId="16" borderId="0" xfId="0" applyFont="1" applyFill="1" applyAlignment="1">
      <alignment horizontal="right" wrapText="1"/>
    </xf>
    <xf numFmtId="0" fontId="56" fillId="17" borderId="0" xfId="0" applyFont="1" applyFill="1" applyAlignment="1">
      <alignment horizontal="left" vertical="center" wrapText="1"/>
    </xf>
    <xf numFmtId="0" fontId="0" fillId="17" borderId="0" xfId="0" applyFill="1" applyAlignment="1">
      <alignment horizontal="right" wrapText="1"/>
    </xf>
    <xf numFmtId="4" fontId="16" fillId="0" borderId="0" xfId="0" applyNumberFormat="1" applyFont="1" applyFill="1"/>
    <xf numFmtId="4" fontId="16" fillId="0" borderId="0" xfId="0" applyNumberFormat="1" applyFont="1" applyFill="1" applyAlignment="1">
      <alignment horizontal="right"/>
    </xf>
    <xf numFmtId="0" fontId="13" fillId="17" borderId="0" xfId="0" applyFont="1" applyFill="1" applyAlignment="1">
      <alignment horizontal="left" vertical="center" wrapText="1"/>
    </xf>
    <xf numFmtId="14" fontId="0" fillId="17" borderId="0" xfId="0" applyNumberFormat="1" applyFill="1" applyAlignment="1">
      <alignment horizontal="right" wrapText="1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right"/>
    </xf>
    <xf numFmtId="0" fontId="13" fillId="17" borderId="0" xfId="0" applyFont="1" applyFill="1" applyAlignment="1">
      <alignment horizontal="left" vertical="center"/>
    </xf>
    <xf numFmtId="3" fontId="0" fillId="17" borderId="0" xfId="0" applyNumberFormat="1" applyFill="1" applyAlignment="1">
      <alignment horizontal="right" wrapText="1"/>
    </xf>
    <xf numFmtId="4" fontId="19" fillId="0" borderId="0" xfId="0" applyNumberFormat="1" applyFont="1" applyFill="1" applyAlignment="1">
      <alignment horizontal="right"/>
    </xf>
    <xf numFmtId="0" fontId="13" fillId="17" borderId="0" xfId="0" quotePrefix="1" applyFont="1" applyFill="1" applyAlignment="1">
      <alignment horizontal="left" vertical="center" wrapText="1"/>
    </xf>
    <xf numFmtId="2" fontId="0" fillId="17" borderId="0" xfId="0" applyNumberFormat="1" applyFill="1" applyAlignment="1">
      <alignment horizontal="right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wrapText="1"/>
    </xf>
    <xf numFmtId="0" fontId="8" fillId="16" borderId="0" xfId="0" applyFont="1" applyFill="1"/>
    <xf numFmtId="14" fontId="0" fillId="0" borderId="0" xfId="0" applyNumberFormat="1" applyFill="1" applyAlignment="1">
      <alignment horizontal="right" wrapText="1"/>
    </xf>
    <xf numFmtId="3" fontId="25" fillId="16" borderId="0" xfId="0" applyNumberFormat="1" applyFont="1" applyFill="1" applyAlignment="1">
      <alignment horizontal="right" wrapText="1"/>
    </xf>
    <xf numFmtId="0" fontId="12" fillId="17" borderId="0" xfId="0" applyFont="1" applyFill="1" applyAlignment="1">
      <alignment horizontal="right" wrapText="1"/>
    </xf>
    <xf numFmtId="0" fontId="56" fillId="0" borderId="0" xfId="0" applyFont="1" applyFill="1" applyAlignment="1">
      <alignment horizontal="left" vertical="center" wrapText="1"/>
    </xf>
    <xf numFmtId="0" fontId="0" fillId="0" borderId="0" xfId="0" applyAlignment="1">
      <alignment horizontal="right" wrapText="1"/>
    </xf>
    <xf numFmtId="0" fontId="43" fillId="0" borderId="0" xfId="0" applyFont="1"/>
    <xf numFmtId="0" fontId="43" fillId="0" borderId="0" xfId="0" applyFont="1" applyFill="1"/>
    <xf numFmtId="0" fontId="43" fillId="0" borderId="0" xfId="0" applyFont="1" applyFill="1" applyAlignment="1"/>
    <xf numFmtId="0" fontId="0" fillId="0" borderId="0" xfId="0" applyAlignment="1">
      <alignment vertical="top"/>
    </xf>
    <xf numFmtId="0" fontId="25" fillId="16" borderId="0" xfId="0" applyFont="1" applyFill="1" applyAlignment="1">
      <alignment horizontal="right" vertical="top" wrapText="1"/>
    </xf>
    <xf numFmtId="0" fontId="8" fillId="0" borderId="0" xfId="0" applyFont="1"/>
    <xf numFmtId="0" fontId="12" fillId="0" borderId="0" xfId="0" applyFont="1"/>
    <xf numFmtId="3" fontId="0" fillId="17" borderId="0" xfId="0" applyNumberFormat="1" applyFill="1" applyAlignment="1">
      <alignment horizontal="right" vertical="center" wrapText="1"/>
    </xf>
    <xf numFmtId="0" fontId="0" fillId="17" borderId="0" xfId="0" quotePrefix="1" applyFill="1" applyAlignment="1">
      <alignment horizontal="right" wrapText="1"/>
    </xf>
    <xf numFmtId="49" fontId="0" fillId="17" borderId="0" xfId="0" applyNumberFormat="1" applyFill="1" applyAlignment="1">
      <alignment horizontal="right" wrapText="1"/>
    </xf>
    <xf numFmtId="2" fontId="0" fillId="17" borderId="0" xfId="0" applyNumberFormat="1" applyFill="1" applyAlignment="1">
      <alignment horizontal="right" vertical="center" wrapText="1"/>
    </xf>
    <xf numFmtId="0" fontId="59" fillId="16" borderId="0" xfId="0" applyFont="1" applyFill="1" applyAlignment="1">
      <alignment horizontal="left" vertical="top" wrapText="1"/>
    </xf>
    <xf numFmtId="0" fontId="24" fillId="16" borderId="0" xfId="0" applyFont="1" applyFill="1" applyAlignment="1">
      <alignment horizontal="right" vertical="top" wrapText="1"/>
    </xf>
    <xf numFmtId="0" fontId="43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4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8" fillId="0" borderId="0" xfId="0" applyFont="1" applyAlignment="1">
      <alignment horizontal="left"/>
    </xf>
    <xf numFmtId="0" fontId="59" fillId="16" borderId="0" xfId="0" applyFont="1" applyFill="1" applyAlignment="1">
      <alignment horizontal="left" vertical="center"/>
    </xf>
    <xf numFmtId="3" fontId="1" fillId="17" borderId="0" xfId="0" applyNumberFormat="1" applyFont="1" applyFill="1" applyAlignment="1">
      <alignment horizontal="right" wrapText="1"/>
    </xf>
    <xf numFmtId="14" fontId="1" fillId="17" borderId="0" xfId="0" applyNumberFormat="1" applyFont="1" applyFill="1" applyAlignment="1">
      <alignment horizontal="right" wrapText="1"/>
    </xf>
    <xf numFmtId="4" fontId="0" fillId="17" borderId="0" xfId="0" applyNumberFormat="1" applyFill="1" applyAlignment="1">
      <alignment horizontal="right"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/>
    <xf numFmtId="0" fontId="60" fillId="0" borderId="0" xfId="0" applyFont="1" applyBorder="1"/>
    <xf numFmtId="0" fontId="60" fillId="0" borderId="0" xfId="0" applyFont="1" applyBorder="1" applyAlignment="1">
      <alignment horizontal="left"/>
    </xf>
    <xf numFmtId="0" fontId="60" fillId="0" borderId="0" xfId="0" applyFont="1"/>
    <xf numFmtId="0" fontId="61" fillId="0" borderId="0" xfId="0" applyFont="1" applyBorder="1" applyAlignment="1">
      <alignment horizontal="left"/>
    </xf>
    <xf numFmtId="0" fontId="62" fillId="0" borderId="0" xfId="0" applyFont="1" applyBorder="1"/>
    <xf numFmtId="0" fontId="12" fillId="0" borderId="0" xfId="0" applyFont="1" applyBorder="1"/>
    <xf numFmtId="0" fontId="63" fillId="0" borderId="0" xfId="0" applyFont="1" applyAlignment="1">
      <alignment horizontal="left"/>
    </xf>
    <xf numFmtId="0" fontId="63" fillId="0" borderId="0" xfId="0" applyFont="1"/>
    <xf numFmtId="0" fontId="64" fillId="0" borderId="0" xfId="0" applyFont="1"/>
    <xf numFmtId="0" fontId="64" fillId="0" borderId="0" xfId="0" applyFont="1" applyAlignment="1">
      <alignment horizontal="right"/>
    </xf>
    <xf numFmtId="0" fontId="62" fillId="0" borderId="0" xfId="0" applyFont="1"/>
    <xf numFmtId="0" fontId="62" fillId="0" borderId="0" xfId="0" applyFont="1" applyAlignment="1">
      <alignment horizontal="left"/>
    </xf>
    <xf numFmtId="0" fontId="62" fillId="0" borderId="0" xfId="0" applyFont="1" applyAlignment="1">
      <alignment horizontal="right"/>
    </xf>
    <xf numFmtId="0" fontId="62" fillId="0" borderId="0" xfId="0" applyFont="1" applyAlignment="1"/>
    <xf numFmtId="0" fontId="60" fillId="0" borderId="0" xfId="0" applyFont="1" applyAlignment="1"/>
    <xf numFmtId="0" fontId="60" fillId="0" borderId="0" xfId="0" applyFont="1" applyBorder="1" applyAlignment="1"/>
    <xf numFmtId="3" fontId="66" fillId="0" borderId="0" xfId="36" applyNumberFormat="1" applyFont="1" applyBorder="1" applyAlignment="1">
      <alignment horizontal="left"/>
    </xf>
    <xf numFmtId="3" fontId="66" fillId="0" borderId="0" xfId="36" applyNumberFormat="1" applyFont="1" applyBorder="1"/>
    <xf numFmtId="3" fontId="67" fillId="0" borderId="0" xfId="36" applyNumberFormat="1" applyFont="1" applyBorder="1"/>
    <xf numFmtId="3" fontId="60" fillId="0" borderId="0" xfId="36" applyNumberFormat="1" applyFont="1"/>
    <xf numFmtId="3" fontId="68" fillId="0" borderId="0" xfId="36" applyNumberFormat="1" applyFont="1" applyBorder="1" applyAlignment="1">
      <alignment horizontal="left"/>
    </xf>
    <xf numFmtId="3" fontId="60" fillId="0" borderId="0" xfId="36" applyNumberFormat="1" applyFont="1" applyAlignment="1">
      <alignment horizontal="right"/>
    </xf>
    <xf numFmtId="17" fontId="69" fillId="16" borderId="0" xfId="36" applyNumberFormat="1" applyFont="1" applyFill="1" applyBorder="1"/>
    <xf numFmtId="17" fontId="69" fillId="16" borderId="0" xfId="36" applyNumberFormat="1" applyFont="1" applyFill="1" applyBorder="1" applyAlignment="1">
      <alignment horizontal="left"/>
    </xf>
    <xf numFmtId="0" fontId="69" fillId="16" borderId="0" xfId="36" applyFont="1" applyFill="1" applyBorder="1" applyAlignment="1">
      <alignment horizontal="right"/>
    </xf>
    <xf numFmtId="17" fontId="69" fillId="16" borderId="0" xfId="36" applyNumberFormat="1" applyFont="1" applyFill="1" applyBorder="1" applyAlignment="1">
      <alignment horizontal="right"/>
    </xf>
    <xf numFmtId="17" fontId="70" fillId="16" borderId="0" xfId="36" applyNumberFormat="1" applyFont="1" applyFill="1" applyBorder="1" applyAlignment="1">
      <alignment horizontal="right"/>
    </xf>
    <xf numFmtId="3" fontId="69" fillId="16" borderId="0" xfId="36" applyNumberFormat="1" applyFont="1" applyFill="1" applyBorder="1"/>
    <xf numFmtId="3" fontId="69" fillId="16" borderId="0" xfId="36" applyNumberFormat="1" applyFont="1" applyFill="1" applyBorder="1" applyAlignment="1">
      <alignment horizontal="left"/>
    </xf>
    <xf numFmtId="3" fontId="71" fillId="0" borderId="10" xfId="36" applyNumberFormat="1" applyFont="1" applyBorder="1"/>
    <xf numFmtId="3" fontId="71" fillId="0" borderId="0" xfId="36" applyNumberFormat="1" applyFont="1" applyBorder="1" applyAlignment="1">
      <alignment horizontal="left"/>
    </xf>
    <xf numFmtId="3" fontId="71" fillId="0" borderId="0" xfId="36" applyNumberFormat="1" applyFont="1" applyBorder="1"/>
    <xf numFmtId="3" fontId="70" fillId="16" borderId="0" xfId="36" applyNumberFormat="1" applyFont="1" applyFill="1" applyBorder="1" applyAlignment="1">
      <alignment horizontal="left" vertical="center" wrapText="1"/>
    </xf>
    <xf numFmtId="3" fontId="73" fillId="16" borderId="0" xfId="36" applyNumberFormat="1" applyFont="1" applyFill="1" applyBorder="1" applyAlignment="1">
      <alignment horizontal="left" vertical="center" wrapText="1"/>
    </xf>
    <xf numFmtId="3" fontId="73" fillId="16" borderId="0" xfId="36" applyNumberFormat="1" applyFont="1" applyFill="1" applyBorder="1"/>
    <xf numFmtId="0" fontId="70" fillId="16" borderId="0" xfId="36" applyFont="1" applyFill="1" applyBorder="1"/>
    <xf numFmtId="3" fontId="60" fillId="20" borderId="0" xfId="36" applyNumberFormat="1" applyFont="1" applyFill="1" applyBorder="1" applyAlignment="1">
      <alignment horizontal="left"/>
    </xf>
    <xf numFmtId="3" fontId="60" fillId="20" borderId="0" xfId="36" applyNumberFormat="1" applyFont="1" applyFill="1" applyBorder="1" applyAlignment="1">
      <alignment horizontal="right"/>
    </xf>
    <xf numFmtId="3" fontId="60" fillId="17" borderId="0" xfId="36" applyNumberFormat="1" applyFont="1" applyFill="1" applyBorder="1"/>
    <xf numFmtId="3" fontId="39" fillId="0" borderId="0" xfId="36" applyNumberFormat="1" applyFont="1" applyBorder="1"/>
    <xf numFmtId="0" fontId="69" fillId="16" borderId="0" xfId="36" applyFont="1" applyFill="1" applyBorder="1"/>
    <xf numFmtId="3" fontId="68" fillId="17" borderId="0" xfId="36" applyNumberFormat="1" applyFont="1" applyFill="1" applyBorder="1" applyAlignment="1">
      <alignment horizontal="left"/>
    </xf>
    <xf numFmtId="3" fontId="68" fillId="17" borderId="0" xfId="36" applyNumberFormat="1" applyFont="1" applyFill="1" applyBorder="1" applyAlignment="1">
      <alignment horizontal="left" wrapText="1"/>
    </xf>
    <xf numFmtId="3" fontId="70" fillId="16" borderId="0" xfId="36" applyNumberFormat="1" applyFont="1" applyFill="1" applyBorder="1" applyAlignment="1">
      <alignment vertical="center"/>
    </xf>
    <xf numFmtId="3" fontId="70" fillId="16" borderId="0" xfId="36" applyNumberFormat="1" applyFont="1" applyFill="1" applyBorder="1" applyAlignment="1">
      <alignment horizontal="left" vertical="center"/>
    </xf>
    <xf numFmtId="3" fontId="41" fillId="0" borderId="0" xfId="36" applyNumberFormat="1" applyFont="1" applyFill="1" applyBorder="1" applyAlignment="1">
      <alignment vertical="center"/>
    </xf>
    <xf numFmtId="3" fontId="74" fillId="0" borderId="0" xfId="36" applyNumberFormat="1" applyFont="1" applyFill="1" applyBorder="1"/>
    <xf numFmtId="0" fontId="12" fillId="0" borderId="0" xfId="0" applyFont="1" applyFill="1" applyBorder="1"/>
    <xf numFmtId="0" fontId="0" fillId="0" borderId="0" xfId="0" applyBorder="1" applyAlignment="1">
      <alignment horizontal="left"/>
    </xf>
    <xf numFmtId="0" fontId="75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0" fontId="12" fillId="0" borderId="0" xfId="0" applyFont="1" applyBorder="1" applyAlignment="1"/>
    <xf numFmtId="3" fontId="39" fillId="0" borderId="0" xfId="36" applyNumberFormat="1" applyFont="1" applyBorder="1" applyAlignment="1">
      <alignment horizontal="left"/>
    </xf>
    <xf numFmtId="3" fontId="68" fillId="0" borderId="0" xfId="36" applyNumberFormat="1" applyFont="1" applyBorder="1"/>
    <xf numFmtId="17" fontId="77" fillId="16" borderId="0" xfId="36" applyNumberFormat="1" applyFont="1" applyFill="1" applyBorder="1"/>
    <xf numFmtId="17" fontId="77" fillId="16" borderId="0" xfId="36" applyNumberFormat="1" applyFont="1" applyFill="1" applyBorder="1" applyAlignment="1">
      <alignment horizontal="left"/>
    </xf>
    <xf numFmtId="3" fontId="70" fillId="16" borderId="0" xfId="36" applyNumberFormat="1" applyFont="1" applyFill="1" applyBorder="1" applyAlignment="1">
      <alignment horizontal="right"/>
    </xf>
    <xf numFmtId="1" fontId="77" fillId="16" borderId="0" xfId="36" applyNumberFormat="1" applyFont="1" applyFill="1" applyBorder="1"/>
    <xf numFmtId="1" fontId="78" fillId="16" borderId="0" xfId="36" applyNumberFormat="1" applyFont="1" applyFill="1" applyBorder="1" applyAlignment="1">
      <alignment horizontal="left"/>
    </xf>
    <xf numFmtId="0" fontId="60" fillId="0" borderId="0" xfId="0" applyFont="1" applyFill="1" applyBorder="1"/>
    <xf numFmtId="0" fontId="60" fillId="0" borderId="0" xfId="0" applyFont="1" applyFill="1" applyBorder="1" applyAlignment="1">
      <alignment horizontal="left"/>
    </xf>
    <xf numFmtId="3" fontId="60" fillId="0" borderId="0" xfId="36" applyNumberFormat="1" applyFont="1" applyFill="1" applyBorder="1"/>
    <xf numFmtId="3" fontId="68" fillId="0" borderId="0" xfId="36" applyNumberFormat="1" applyFont="1" applyFill="1" applyBorder="1"/>
    <xf numFmtId="3" fontId="77" fillId="16" borderId="0" xfId="36" applyNumberFormat="1" applyFont="1" applyFill="1" applyBorder="1"/>
    <xf numFmtId="17" fontId="78" fillId="16" borderId="0" xfId="36" applyNumberFormat="1" applyFont="1" applyFill="1" applyBorder="1"/>
    <xf numFmtId="3" fontId="77" fillId="16" borderId="0" xfId="36" applyNumberFormat="1" applyFont="1" applyFill="1" applyBorder="1" applyAlignment="1">
      <alignment horizontal="left"/>
    </xf>
    <xf numFmtId="4" fontId="73" fillId="16" borderId="0" xfId="36" applyNumberFormat="1" applyFont="1" applyFill="1" applyBorder="1"/>
    <xf numFmtId="4" fontId="77" fillId="16" borderId="0" xfId="36" applyNumberFormat="1" applyFont="1" applyFill="1" applyBorder="1"/>
    <xf numFmtId="4" fontId="60" fillId="20" borderId="0" xfId="36" applyNumberFormat="1" applyFont="1" applyFill="1" applyBorder="1" applyAlignment="1">
      <alignment horizontal="right"/>
    </xf>
    <xf numFmtId="4" fontId="60" fillId="17" borderId="0" xfId="36" applyNumberFormat="1" applyFont="1" applyFill="1" applyBorder="1"/>
    <xf numFmtId="4" fontId="70" fillId="16" borderId="0" xfId="36" applyNumberFormat="1" applyFont="1" applyFill="1" applyBorder="1" applyAlignment="1">
      <alignment vertical="center"/>
    </xf>
    <xf numFmtId="3" fontId="12" fillId="0" borderId="0" xfId="36" applyNumberFormat="1" applyFont="1" applyBorder="1"/>
    <xf numFmtId="2" fontId="12" fillId="0" borderId="0" xfId="36" applyNumberFormat="1" applyFont="1" applyBorder="1"/>
    <xf numFmtId="4" fontId="39" fillId="0" borderId="0" xfId="36" applyNumberFormat="1" applyFont="1" applyBorder="1" applyAlignment="1">
      <alignment horizontal="right"/>
    </xf>
    <xf numFmtId="3" fontId="40" fillId="0" borderId="0" xfId="36" applyNumberFormat="1" applyFont="1" applyBorder="1"/>
    <xf numFmtId="4" fontId="60" fillId="17" borderId="0" xfId="36" applyNumberFormat="1" applyFont="1" applyFill="1" applyBorder="1" applyAlignment="1">
      <alignment horizontal="right"/>
    </xf>
    <xf numFmtId="4" fontId="68" fillId="17" borderId="0" xfId="36" applyNumberFormat="1" applyFont="1" applyFill="1" applyBorder="1" applyAlignment="1">
      <alignment horizontal="right"/>
    </xf>
    <xf numFmtId="3" fontId="68" fillId="0" borderId="0" xfId="36" applyNumberFormat="1" applyFont="1" applyFill="1" applyBorder="1" applyAlignment="1">
      <alignment vertical="center"/>
    </xf>
    <xf numFmtId="4" fontId="68" fillId="0" borderId="0" xfId="36" applyNumberFormat="1" applyFont="1" applyFill="1" applyBorder="1" applyAlignment="1">
      <alignment horizontal="right" vertical="center"/>
    </xf>
    <xf numFmtId="4" fontId="68" fillId="0" borderId="0" xfId="36" applyNumberFormat="1" applyFont="1" applyFill="1" applyBorder="1" applyAlignment="1">
      <alignment vertical="center"/>
    </xf>
    <xf numFmtId="0" fontId="12" fillId="0" borderId="0" xfId="36" applyFont="1" applyBorder="1"/>
    <xf numFmtId="0" fontId="79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left"/>
    </xf>
    <xf numFmtId="0" fontId="13" fillId="20" borderId="0" xfId="0" applyFont="1" applyFill="1" applyBorder="1" applyAlignment="1">
      <alignment horizontal="left"/>
    </xf>
    <xf numFmtId="0" fontId="81" fillId="0" borderId="0" xfId="0" quotePrefix="1" applyFont="1" applyAlignment="1">
      <alignment horizontal="left"/>
    </xf>
    <xf numFmtId="3" fontId="65" fillId="0" borderId="0" xfId="36" applyNumberFormat="1" applyFont="1" applyBorder="1" applyAlignment="1">
      <alignment horizontal="left"/>
    </xf>
    <xf numFmtId="0" fontId="81" fillId="0" borderId="0" xfId="36" applyFont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1" fillId="0" borderId="0" xfId="0" applyFont="1" applyFill="1"/>
    <xf numFmtId="0" fontId="0" fillId="21" borderId="0" xfId="0" applyFill="1"/>
    <xf numFmtId="4" fontId="9" fillId="0" borderId="0" xfId="0" applyNumberFormat="1" applyFont="1" applyFill="1" applyAlignment="1">
      <alignment horizontal="right"/>
    </xf>
    <xf numFmtId="0" fontId="8" fillId="16" borderId="0" xfId="0" applyFont="1" applyFill="1" applyAlignment="1">
      <alignment vertical="top" wrapText="1"/>
    </xf>
    <xf numFmtId="0" fontId="24" fillId="16" borderId="0" xfId="0" applyFont="1" applyFill="1" applyAlignment="1">
      <alignment horizontal="right" wrapText="1"/>
    </xf>
    <xf numFmtId="4" fontId="32" fillId="18" borderId="0" xfId="0" applyNumberFormat="1" applyFont="1" applyFill="1" applyAlignment="1">
      <alignment horizontal="right"/>
    </xf>
    <xf numFmtId="3" fontId="68" fillId="17" borderId="0" xfId="36" applyNumberFormat="1" applyFont="1" applyFill="1" applyBorder="1" applyAlignment="1">
      <alignment horizontal="right"/>
    </xf>
    <xf numFmtId="196" fontId="77" fillId="16" borderId="0" xfId="36" applyNumberFormat="1" applyFont="1" applyFill="1" applyBorder="1"/>
    <xf numFmtId="196" fontId="73" fillId="16" borderId="0" xfId="36" applyNumberFormat="1" applyFont="1" applyFill="1" applyBorder="1" applyAlignment="1">
      <alignment horizontal="right"/>
    </xf>
    <xf numFmtId="169" fontId="0" fillId="17" borderId="0" xfId="0" applyNumberFormat="1" applyFill="1" applyAlignment="1">
      <alignment horizontal="right"/>
    </xf>
    <xf numFmtId="169" fontId="12" fillId="17" borderId="0" xfId="0" applyNumberFormat="1" applyFont="1" applyFill="1" applyAlignment="1">
      <alignment horizontal="right"/>
    </xf>
    <xf numFmtId="0" fontId="9" fillId="16" borderId="0" xfId="0" applyFont="1" applyFill="1" applyAlignment="1">
      <alignment horizontal="left" wrapText="1"/>
    </xf>
    <xf numFmtId="3" fontId="9" fillId="16" borderId="0" xfId="0" applyNumberFormat="1" applyFont="1" applyFill="1" applyAlignment="1">
      <alignment horizontal="right" wrapText="1"/>
    </xf>
    <xf numFmtId="10" fontId="9" fillId="16" borderId="0" xfId="0" applyNumberFormat="1" applyFont="1" applyFill="1" applyAlignment="1">
      <alignment horizontal="right" wrapText="1"/>
    </xf>
    <xf numFmtId="49" fontId="2" fillId="0" borderId="0" xfId="0" applyNumberFormat="1" applyFont="1" applyAlignment="1">
      <alignment horizontal="left"/>
    </xf>
    <xf numFmtId="169" fontId="12" fillId="0" borderId="0" xfId="0" applyNumberFormat="1" applyFont="1" applyFill="1" applyAlignment="1">
      <alignment horizontal="right"/>
    </xf>
    <xf numFmtId="0" fontId="83" fillId="0" borderId="0" xfId="0" applyFont="1" applyFill="1" applyBorder="1"/>
    <xf numFmtId="0" fontId="84" fillId="0" borderId="0" xfId="0" applyFont="1" applyFill="1" applyBorder="1" applyAlignment="1">
      <alignment horizontal="right"/>
    </xf>
    <xf numFmtId="4" fontId="85" fillId="0" borderId="0" xfId="0" applyNumberFormat="1" applyFont="1" applyFill="1" applyBorder="1" applyAlignment="1">
      <alignment horizontal="right"/>
    </xf>
    <xf numFmtId="4" fontId="85" fillId="0" borderId="0" xfId="0" applyNumberFormat="1" applyFont="1" applyFill="1" applyBorder="1"/>
    <xf numFmtId="10" fontId="85" fillId="0" borderId="0" xfId="0" applyNumberFormat="1" applyFont="1" applyFill="1" applyBorder="1" applyAlignment="1">
      <alignment horizontal="right"/>
    </xf>
    <xf numFmtId="14" fontId="85" fillId="0" borderId="0" xfId="0" applyNumberFormat="1" applyFont="1" applyFill="1" applyBorder="1" applyAlignment="1">
      <alignment horizontal="right"/>
    </xf>
    <xf numFmtId="14" fontId="85" fillId="0" borderId="0" xfId="0" applyNumberFormat="1" applyFont="1" applyFill="1" applyBorder="1"/>
    <xf numFmtId="170" fontId="0" fillId="17" borderId="0" xfId="0" applyNumberFormat="1" applyFill="1" applyAlignment="1">
      <alignment horizontal="right" wrapText="1"/>
    </xf>
    <xf numFmtId="0" fontId="43" fillId="0" borderId="0" xfId="0" applyFont="1" applyAlignment="1">
      <alignment horizontal="left"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53" fillId="0" borderId="0" xfId="0" applyFont="1" applyBorder="1" applyAlignment="1">
      <alignment horizontal="left" vertical="top"/>
    </xf>
    <xf numFmtId="0" fontId="0" fillId="0" borderId="0" xfId="0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8" fillId="16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56" fillId="17" borderId="0" xfId="0" applyFont="1" applyFill="1" applyAlignment="1">
      <alignment horizontal="left" vertical="top" wrapText="1"/>
    </xf>
    <xf numFmtId="0" fontId="0" fillId="17" borderId="0" xfId="0" applyFill="1" applyAlignment="1">
      <alignment horizontal="right" vertical="top" wrapText="1"/>
    </xf>
    <xf numFmtId="4" fontId="16" fillId="0" borderId="0" xfId="0" applyNumberFormat="1" applyFont="1" applyFill="1" applyAlignment="1">
      <alignment horizontal="left" vertical="top"/>
    </xf>
    <xf numFmtId="0" fontId="13" fillId="17" borderId="0" xfId="0" applyFont="1" applyFill="1" applyAlignment="1">
      <alignment horizontal="left" vertical="top" wrapText="1"/>
    </xf>
    <xf numFmtId="14" fontId="0" fillId="17" borderId="0" xfId="0" applyNumberFormat="1" applyFill="1" applyAlignment="1">
      <alignment horizontal="right" vertical="top" wrapText="1"/>
    </xf>
    <xf numFmtId="4" fontId="26" fillId="0" borderId="0" xfId="0" applyNumberFormat="1" applyFont="1" applyFill="1" applyAlignment="1">
      <alignment horizontal="left" vertical="top"/>
    </xf>
    <xf numFmtId="0" fontId="13" fillId="17" borderId="0" xfId="0" quotePrefix="1" applyFont="1" applyFill="1" applyAlignment="1">
      <alignment horizontal="left" vertical="top" wrapText="1"/>
    </xf>
    <xf numFmtId="2" fontId="0" fillId="17" borderId="0" xfId="0" applyNumberFormat="1" applyFill="1" applyAlignment="1">
      <alignment horizontal="right" vertical="top" wrapText="1"/>
    </xf>
    <xf numFmtId="4" fontId="19" fillId="0" borderId="0" xfId="0" applyNumberFormat="1" applyFont="1" applyFill="1" applyAlignment="1">
      <alignment horizontal="left" vertical="top"/>
    </xf>
    <xf numFmtId="170" fontId="0" fillId="17" borderId="0" xfId="0" applyNumberFormat="1" applyFill="1" applyAlignment="1">
      <alignment horizontal="right" vertical="top" wrapText="1"/>
    </xf>
    <xf numFmtId="0" fontId="1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right" vertical="top" wrapText="1"/>
    </xf>
    <xf numFmtId="4" fontId="19" fillId="0" borderId="0" xfId="0" applyNumberFormat="1" applyFont="1" applyFill="1" applyAlignment="1">
      <alignment horizontal="right" vertical="top"/>
    </xf>
    <xf numFmtId="0" fontId="19" fillId="0" borderId="0" xfId="0" applyFont="1" applyAlignment="1">
      <alignment horizontal="left" vertical="top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left" vertical="top"/>
    </xf>
    <xf numFmtId="0" fontId="43" fillId="0" borderId="0" xfId="0" applyFont="1" applyFill="1" applyAlignment="1">
      <alignment horizontal="left" vertical="top"/>
    </xf>
    <xf numFmtId="14" fontId="0" fillId="17" borderId="0" xfId="0" quotePrefix="1" applyNumberFormat="1" applyFill="1" applyAlignment="1">
      <alignment horizontal="right" wrapText="1"/>
    </xf>
    <xf numFmtId="3" fontId="39" fillId="0" borderId="0" xfId="36" applyNumberFormat="1" applyFont="1" applyFill="1" applyBorder="1"/>
    <xf numFmtId="3" fontId="39" fillId="0" borderId="0" xfId="36" applyNumberFormat="1" applyFont="1" applyFill="1" applyBorder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9" fillId="0" borderId="0" xfId="0" applyFont="1"/>
    <xf numFmtId="0" fontId="0" fillId="17" borderId="0" xfId="0" applyFill="1" applyAlignment="1">
      <alignment horizontal="right" vertical="center" wrapText="1"/>
    </xf>
    <xf numFmtId="0" fontId="24" fillId="0" borderId="0" xfId="0" applyFont="1" applyFill="1" applyAlignment="1">
      <alignment horizontal="right" vertical="top" wrapText="1"/>
    </xf>
    <xf numFmtId="49" fontId="0" fillId="0" borderId="0" xfId="0" applyNumberFormat="1" applyFill="1" applyAlignment="1">
      <alignment horizontal="right" wrapText="1"/>
    </xf>
    <xf numFmtId="3" fontId="0" fillId="0" borderId="0" xfId="0" applyNumberFormat="1" applyFill="1" applyAlignment="1">
      <alignment horizontal="right" wrapText="1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64" fillId="0" borderId="0" xfId="0" applyFont="1" applyFill="1" applyBorder="1"/>
    <xf numFmtId="0" fontId="67" fillId="0" borderId="0" xfId="0" applyFont="1" applyFill="1" applyBorder="1"/>
    <xf numFmtId="0" fontId="3" fillId="0" borderId="0" xfId="0" applyFont="1" applyFill="1" applyBorder="1"/>
    <xf numFmtId="3" fontId="3" fillId="0" borderId="0" xfId="36" applyNumberFormat="1" applyFont="1" applyFill="1" applyBorder="1" applyAlignment="1">
      <alignment horizontal="right"/>
    </xf>
    <xf numFmtId="3" fontId="39" fillId="0" borderId="0" xfId="36" applyNumberFormat="1" applyFont="1" applyFill="1" applyBorder="1" applyAlignment="1">
      <alignment horizontal="right"/>
    </xf>
    <xf numFmtId="3" fontId="72" fillId="0" borderId="0" xfId="36" applyNumberFormat="1" applyFont="1" applyFill="1" applyBorder="1"/>
    <xf numFmtId="0" fontId="12" fillId="0" borderId="0" xfId="36" applyFont="1" applyFill="1" applyBorder="1"/>
    <xf numFmtId="0" fontId="12" fillId="0" borderId="0" xfId="36" applyFont="1" applyFill="1" applyBorder="1" applyAlignment="1">
      <alignment horizontal="left"/>
    </xf>
    <xf numFmtId="171" fontId="0" fillId="17" borderId="0" xfId="0" applyNumberForma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" fontId="2" fillId="17" borderId="0" xfId="0" applyNumberFormat="1" applyFont="1" applyFill="1" applyAlignment="1">
      <alignment horizontal="right"/>
    </xf>
    <xf numFmtId="14" fontId="19" fillId="17" borderId="0" xfId="0" applyNumberFormat="1" applyFont="1" applyFill="1"/>
    <xf numFmtId="0" fontId="32" fillId="16" borderId="0" xfId="0" applyFont="1" applyFill="1"/>
    <xf numFmtId="0" fontId="103" fillId="16" borderId="0" xfId="0" applyFont="1" applyFill="1" applyAlignment="1">
      <alignment horizontal="right"/>
    </xf>
    <xf numFmtId="0" fontId="15" fillId="16" borderId="0" xfId="0" applyFont="1" applyFill="1" applyAlignment="1">
      <alignment horizontal="right"/>
    </xf>
    <xf numFmtId="0" fontId="15" fillId="16" borderId="0" xfId="0" applyFont="1" applyFill="1" applyAlignment="1">
      <alignment horizontal="right" wrapText="1"/>
    </xf>
    <xf numFmtId="2" fontId="32" fillId="18" borderId="0" xfId="0" applyNumberFormat="1" applyFont="1" applyFill="1" applyAlignment="1">
      <alignment horizontal="right"/>
    </xf>
    <xf numFmtId="0" fontId="36" fillId="17" borderId="0" xfId="0" applyFont="1" applyFill="1" applyAlignment="1">
      <alignment horizontal="left"/>
    </xf>
    <xf numFmtId="10" fontId="32" fillId="17" borderId="0" xfId="0" applyNumberFormat="1" applyFont="1" applyFill="1" applyAlignment="1">
      <alignment horizontal="right"/>
    </xf>
    <xf numFmtId="0" fontId="36" fillId="17" borderId="0" xfId="0" quotePrefix="1" applyFont="1" applyFill="1" applyAlignment="1">
      <alignment horizontal="left"/>
    </xf>
    <xf numFmtId="2" fontId="32" fillId="17" borderId="0" xfId="0" applyNumberFormat="1" applyFont="1" applyFill="1" applyAlignment="1">
      <alignment horizontal="right"/>
    </xf>
    <xf numFmtId="0" fontId="32" fillId="17" borderId="0" xfId="0" applyFont="1" applyFill="1"/>
    <xf numFmtId="14" fontId="32" fillId="17" borderId="0" xfId="0" applyNumberFormat="1" applyFont="1" applyFill="1" applyAlignment="1">
      <alignment horizontal="right"/>
    </xf>
    <xf numFmtId="4" fontId="32" fillId="17" borderId="0" xfId="0" applyNumberFormat="1" applyFont="1" applyFill="1" applyAlignment="1">
      <alignment horizontal="right"/>
    </xf>
    <xf numFmtId="4" fontId="43" fillId="17" borderId="0" xfId="0" applyNumberFormat="1" applyFont="1" applyFill="1" applyAlignment="1">
      <alignment horizontal="right"/>
    </xf>
    <xf numFmtId="0" fontId="32" fillId="17" borderId="0" xfId="0" quotePrefix="1" applyFont="1" applyFill="1" applyAlignment="1">
      <alignment horizontal="left"/>
    </xf>
    <xf numFmtId="0" fontId="32" fillId="0" borderId="0" xfId="0" applyFont="1"/>
    <xf numFmtId="4" fontId="12" fillId="0" borderId="0" xfId="36" applyNumberFormat="1" applyFont="1" applyFill="1" applyBorder="1"/>
    <xf numFmtId="4" fontId="3" fillId="0" borderId="0" xfId="36" applyNumberFormat="1" applyFont="1" applyFill="1" applyBorder="1"/>
    <xf numFmtId="0" fontId="9" fillId="16" borderId="0" xfId="0" quotePrefix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12" fillId="18" borderId="0" xfId="0" quotePrefix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3" fillId="18" borderId="0" xfId="0" quotePrefix="1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quotePrefix="1" applyNumberFormat="1" applyFont="1" applyFill="1" applyBorder="1" applyAlignment="1">
      <alignment horizontal="left" wrapText="1"/>
    </xf>
    <xf numFmtId="49" fontId="13" fillId="19" borderId="0" xfId="0" quotePrefix="1" applyNumberFormat="1" applyFont="1" applyFill="1" applyBorder="1" applyAlignment="1">
      <alignment horizontal="left" wrapText="1"/>
    </xf>
    <xf numFmtId="0" fontId="0" fillId="19" borderId="0" xfId="0" applyFill="1" applyAlignment="1">
      <alignment horizontal="left" wrapText="1"/>
    </xf>
    <xf numFmtId="49" fontId="12" fillId="19" borderId="0" xfId="0" quotePrefix="1" applyNumberFormat="1" applyFont="1" applyFill="1" applyBorder="1" applyAlignment="1">
      <alignment horizontal="left" vertical="center" wrapText="1"/>
    </xf>
    <xf numFmtId="49" fontId="13" fillId="17" borderId="0" xfId="0" quotePrefix="1" applyNumberFormat="1" applyFont="1" applyFill="1" applyBorder="1" applyAlignment="1">
      <alignment horizontal="left" wrapText="1"/>
    </xf>
    <xf numFmtId="49" fontId="12" fillId="17" borderId="0" xfId="0" quotePrefix="1" applyNumberFormat="1" applyFont="1" applyFill="1" applyBorder="1" applyAlignment="1">
      <alignment horizontal="left" vertical="center" wrapText="1"/>
    </xf>
    <xf numFmtId="0" fontId="13" fillId="0" borderId="0" xfId="0" quotePrefix="1" applyFont="1" applyFill="1" applyAlignment="1">
      <alignment horizontal="left" wrapText="1"/>
    </xf>
    <xf numFmtId="0" fontId="0" fillId="0" borderId="0" xfId="0" applyAlignment="1"/>
    <xf numFmtId="0" fontId="9" fillId="16" borderId="11" xfId="0" applyFont="1" applyFill="1" applyBorder="1" applyAlignment="1">
      <alignment horizontal="center"/>
    </xf>
    <xf numFmtId="0" fontId="9" fillId="16" borderId="0" xfId="0" applyFont="1" applyFill="1" applyBorder="1" applyAlignment="1">
      <alignment horizontal="center"/>
    </xf>
    <xf numFmtId="0" fontId="9" fillId="16" borderId="12" xfId="0" applyFont="1" applyFill="1" applyBorder="1" applyAlignment="1">
      <alignment horizontal="center"/>
    </xf>
    <xf numFmtId="0" fontId="13" fillId="0" borderId="0" xfId="0" quotePrefix="1" applyFont="1" applyFill="1" applyAlignment="1">
      <alignment horizontal="right" wrapText="1"/>
    </xf>
    <xf numFmtId="0" fontId="0" fillId="0" borderId="0" xfId="0" applyAlignment="1">
      <alignment horizontal="right"/>
    </xf>
    <xf numFmtId="0" fontId="13" fillId="0" borderId="0" xfId="0" applyFont="1" applyFill="1" applyAlignment="1">
      <alignment horizontal="right" wrapText="1"/>
    </xf>
    <xf numFmtId="0" fontId="9" fillId="16" borderId="0" xfId="0" applyFont="1" applyFill="1" applyAlignment="1">
      <alignment horizontal="center"/>
    </xf>
    <xf numFmtId="0" fontId="9" fillId="16" borderId="11" xfId="0" quotePrefix="1" applyFont="1" applyFill="1" applyBorder="1" applyAlignment="1">
      <alignment horizontal="right" wrapText="1"/>
    </xf>
    <xf numFmtId="0" fontId="9" fillId="16" borderId="0" xfId="0" quotePrefix="1" applyFont="1" applyFill="1" applyBorder="1" applyAlignment="1">
      <alignment horizontal="right" wrapText="1"/>
    </xf>
    <xf numFmtId="171" fontId="0" fillId="17" borderId="0" xfId="0" applyNumberFormat="1" applyFill="1" applyBorder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71" fontId="0" fillId="20" borderId="0" xfId="0" applyNumberFormat="1" applyFill="1" applyBorder="1" applyAlignment="1">
      <alignment horizontal="center"/>
    </xf>
    <xf numFmtId="0" fontId="9" fillId="16" borderId="0" xfId="0" quotePrefix="1" applyFont="1" applyFill="1" applyAlignment="1">
      <alignment horizontal="right" wrapText="1"/>
    </xf>
    <xf numFmtId="0" fontId="9" fillId="16" borderId="12" xfId="0" quotePrefix="1" applyFont="1" applyFill="1" applyBorder="1" applyAlignment="1">
      <alignment horizontal="right" wrapText="1"/>
    </xf>
    <xf numFmtId="14" fontId="19" fillId="17" borderId="0" xfId="0" applyNumberFormat="1" applyFont="1" applyFill="1" applyAlignment="1">
      <alignment horizontal="right"/>
    </xf>
    <xf numFmtId="0" fontId="19" fillId="17" borderId="0" xfId="0" applyNumberFormat="1" applyFont="1" applyFill="1" applyAlignment="1">
      <alignment horizontal="right"/>
    </xf>
    <xf numFmtId="0" fontId="25" fillId="16" borderId="0" xfId="0" applyFont="1" applyFill="1" applyAlignment="1">
      <alignment horizontal="right"/>
    </xf>
    <xf numFmtId="3" fontId="25" fillId="16" borderId="0" xfId="0" applyNumberFormat="1" applyFont="1" applyFill="1" applyAlignment="1">
      <alignment horizontal="right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</cellXfs>
  <cellStyles count="45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Komma" xfId="31" builtinId="3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_Dividendenstatistik_2003_neue Berechnungsmethode" xfId="35"/>
    <cellStyle name="Standard_Monatsstatistik199812_test" xfId="36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60</xdr:row>
      <xdr:rowOff>57150</xdr:rowOff>
    </xdr:from>
    <xdr:to>
      <xdr:col>9</xdr:col>
      <xdr:colOff>447675</xdr:colOff>
      <xdr:row>63</xdr:row>
      <xdr:rowOff>123825</xdr:rowOff>
    </xdr:to>
    <xdr:pic>
      <xdr:nvPicPr>
        <xdr:cNvPr id="993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601200"/>
          <a:ext cx="1209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28575</xdr:rowOff>
    </xdr:from>
    <xdr:to>
      <xdr:col>10</xdr:col>
      <xdr:colOff>9525</xdr:colOff>
      <xdr:row>5</xdr:row>
      <xdr:rowOff>114300</xdr:rowOff>
    </xdr:to>
    <xdr:pic>
      <xdr:nvPicPr>
        <xdr:cNvPr id="993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8575"/>
          <a:ext cx="18383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34</xdr:row>
      <xdr:rowOff>142875</xdr:rowOff>
    </xdr:from>
    <xdr:to>
      <xdr:col>10</xdr:col>
      <xdr:colOff>0</xdr:colOff>
      <xdr:row>41</xdr:row>
      <xdr:rowOff>76200</xdr:rowOff>
    </xdr:to>
    <xdr:sp macro="" textlink="">
      <xdr:nvSpPr>
        <xdr:cNvPr id="99331" name="Text Box 3"/>
        <xdr:cNvSpPr txBox="1">
          <a:spLocks noChangeArrowheads="1"/>
        </xdr:cNvSpPr>
      </xdr:nvSpPr>
      <xdr:spPr bwMode="auto">
        <a:xfrm>
          <a:off x="1533525" y="5476875"/>
          <a:ext cx="5276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600"/>
            </a:lnSpc>
            <a:defRPr sz="1000"/>
          </a:pPr>
          <a:r>
            <a:rPr lang="de-AT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Jahresstatistik 2012</a:t>
          </a:r>
        </a:p>
        <a:p>
          <a:pPr algn="l" rtl="0">
            <a:lnSpc>
              <a:spcPts val="2200"/>
            </a:lnSpc>
            <a:defRPr sz="1000"/>
          </a:pPr>
          <a:r>
            <a:rPr lang="de-AT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Yearly statistics 2012</a:t>
          </a:r>
          <a:endParaRPr lang="de-AT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96627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96628" name="Picture 10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19050</xdr:colOff>
      <xdr:row>73</xdr:row>
      <xdr:rowOff>85725</xdr:rowOff>
    </xdr:to>
    <xdr:pic>
      <xdr:nvPicPr>
        <xdr:cNvPr id="196629" name="Picture 105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"/>
          <a:ext cx="6238875" cy="1100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97663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97664" name="Picture 10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97665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97666" name="Picture 10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66675</xdr:rowOff>
    </xdr:from>
    <xdr:to>
      <xdr:col>3</xdr:col>
      <xdr:colOff>133350</xdr:colOff>
      <xdr:row>73</xdr:row>
      <xdr:rowOff>66675</xdr:rowOff>
    </xdr:to>
    <xdr:pic>
      <xdr:nvPicPr>
        <xdr:cNvPr id="19766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6825"/>
          <a:ext cx="6353175" cy="1089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98675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98676" name="Picture 10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133350</xdr:rowOff>
    </xdr:from>
    <xdr:to>
      <xdr:col>3</xdr:col>
      <xdr:colOff>76200</xdr:colOff>
      <xdr:row>74</xdr:row>
      <xdr:rowOff>142875</xdr:rowOff>
    </xdr:to>
    <xdr:pic>
      <xdr:nvPicPr>
        <xdr:cNvPr id="19867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7775"/>
          <a:ext cx="6296025" cy="1124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3</xdr:col>
      <xdr:colOff>0</xdr:colOff>
      <xdr:row>55</xdr:row>
      <xdr:rowOff>19050</xdr:rowOff>
    </xdr:to>
    <xdr:pic>
      <xdr:nvPicPr>
        <xdr:cNvPr id="1884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"/>
          <a:ext cx="6219825" cy="802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2</xdr:col>
      <xdr:colOff>762000</xdr:colOff>
      <xdr:row>55</xdr:row>
      <xdr:rowOff>28575</xdr:rowOff>
    </xdr:to>
    <xdr:pic>
      <xdr:nvPicPr>
        <xdr:cNvPr id="189447" name="Picture 10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"/>
          <a:ext cx="6219825" cy="802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3</xdr:col>
      <xdr:colOff>104775</xdr:colOff>
      <xdr:row>72</xdr:row>
      <xdr:rowOff>133350</xdr:rowOff>
    </xdr:to>
    <xdr:pic>
      <xdr:nvPicPr>
        <xdr:cNvPr id="190471" name="Picture 10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"/>
          <a:ext cx="6324600" cy="1088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3</xdr:col>
      <xdr:colOff>104775</xdr:colOff>
      <xdr:row>73</xdr:row>
      <xdr:rowOff>142875</xdr:rowOff>
    </xdr:to>
    <xdr:pic>
      <xdr:nvPicPr>
        <xdr:cNvPr id="191495" name="Picture 10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"/>
          <a:ext cx="6324600" cy="1105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92525" name="Picture 1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9525</xdr:rowOff>
    </xdr:from>
    <xdr:to>
      <xdr:col>3</xdr:col>
      <xdr:colOff>95250</xdr:colOff>
      <xdr:row>73</xdr:row>
      <xdr:rowOff>123825</xdr:rowOff>
    </xdr:to>
    <xdr:pic>
      <xdr:nvPicPr>
        <xdr:cNvPr id="192526" name="Picture 104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6315075" cy="1102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93549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19050</xdr:colOff>
      <xdr:row>56</xdr:row>
      <xdr:rowOff>57150</xdr:rowOff>
    </xdr:to>
    <xdr:pic>
      <xdr:nvPicPr>
        <xdr:cNvPr id="193550" name="Picture 104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"/>
          <a:ext cx="6238875" cy="822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94579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94580" name="Picture 18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57150</xdr:colOff>
      <xdr:row>74</xdr:row>
      <xdr:rowOff>47625</xdr:rowOff>
    </xdr:to>
    <xdr:pic>
      <xdr:nvPicPr>
        <xdr:cNvPr id="194581" name="Picture 105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"/>
          <a:ext cx="6276975" cy="1112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95603" name="Picture 102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95604" name="Picture 103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57150</xdr:colOff>
      <xdr:row>56</xdr:row>
      <xdr:rowOff>133350</xdr:rowOff>
    </xdr:to>
    <xdr:pic>
      <xdr:nvPicPr>
        <xdr:cNvPr id="195605" name="Picture 104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"/>
          <a:ext cx="6276975" cy="829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52"/>
  <sheetViews>
    <sheetView zoomScale="75" zoomScaleNormal="75" workbookViewId="0">
      <selection activeCell="N33" sqref="N33"/>
    </sheetView>
  </sheetViews>
  <sheetFormatPr baseColWidth="10" defaultRowHeight="12.75"/>
  <cols>
    <col min="2" max="2" width="8.85546875" customWidth="1"/>
    <col min="3" max="3" width="2.7109375" customWidth="1"/>
    <col min="10" max="10" width="10.5703125" customWidth="1"/>
    <col min="11" max="11" width="1" customWidth="1"/>
  </cols>
  <sheetData>
    <row r="10" spans="1:10">
      <c r="A10" s="386"/>
      <c r="B10" s="386"/>
      <c r="C10" s="386"/>
      <c r="D10" s="386"/>
      <c r="E10" s="386"/>
      <c r="F10" s="386"/>
      <c r="G10" s="386"/>
      <c r="H10" s="386"/>
      <c r="I10" s="386"/>
      <c r="J10" s="386"/>
    </row>
    <row r="11" spans="1:10">
      <c r="A11" s="386"/>
      <c r="B11" s="386"/>
      <c r="C11" s="386"/>
      <c r="D11" s="386"/>
      <c r="E11" s="386"/>
      <c r="F11" s="386"/>
      <c r="G11" s="386"/>
      <c r="H11" s="386"/>
      <c r="I11" s="386"/>
      <c r="J11" s="386"/>
    </row>
    <row r="12" spans="1:10">
      <c r="A12" s="386"/>
      <c r="B12" s="386"/>
      <c r="C12" s="386"/>
      <c r="D12" s="386"/>
      <c r="E12" s="386"/>
      <c r="F12" s="386"/>
      <c r="G12" s="386"/>
      <c r="H12" s="386"/>
      <c r="I12" s="386"/>
      <c r="J12" s="386"/>
    </row>
    <row r="13" spans="1:10">
      <c r="A13" s="386"/>
      <c r="B13" s="386"/>
      <c r="C13" s="386"/>
      <c r="D13" s="386"/>
      <c r="E13" s="386"/>
      <c r="F13" s="386"/>
      <c r="G13" s="386"/>
      <c r="H13" s="386"/>
      <c r="I13" s="386"/>
      <c r="J13" s="386"/>
    </row>
    <row r="14" spans="1:10">
      <c r="A14" s="386"/>
      <c r="B14" s="386"/>
      <c r="C14" s="386"/>
      <c r="D14" s="386"/>
      <c r="E14" s="386"/>
      <c r="F14" s="386"/>
      <c r="G14" s="386"/>
      <c r="H14" s="386"/>
      <c r="I14" s="386"/>
      <c r="J14" s="386"/>
    </row>
    <row r="15" spans="1:10">
      <c r="A15" s="386"/>
      <c r="B15" s="386"/>
      <c r="C15" s="386"/>
      <c r="D15" s="386"/>
      <c r="E15" s="386"/>
      <c r="F15" s="386"/>
      <c r="G15" s="386"/>
      <c r="H15" s="386"/>
      <c r="I15" s="386"/>
      <c r="J15" s="386"/>
    </row>
    <row r="16" spans="1:10">
      <c r="A16" s="386"/>
      <c r="B16" s="386"/>
      <c r="C16" s="386"/>
      <c r="D16" s="386"/>
      <c r="E16" s="386"/>
      <c r="F16" s="386"/>
      <c r="G16" s="386"/>
      <c r="H16" s="386"/>
      <c r="I16" s="386"/>
      <c r="J16" s="386"/>
    </row>
    <row r="17" spans="1:10">
      <c r="A17" s="386"/>
      <c r="B17" s="386"/>
      <c r="C17" s="386"/>
      <c r="D17" s="386"/>
      <c r="E17" s="386"/>
      <c r="F17" s="386"/>
      <c r="G17" s="386"/>
      <c r="H17" s="386"/>
      <c r="I17" s="386"/>
      <c r="J17" s="386"/>
    </row>
    <row r="18" spans="1:10" ht="6" customHeight="1">
      <c r="A18" s="386"/>
      <c r="B18" s="386"/>
      <c r="C18" s="386"/>
      <c r="D18" s="386"/>
      <c r="E18" s="386"/>
      <c r="F18" s="386"/>
      <c r="G18" s="386"/>
      <c r="H18" s="386"/>
      <c r="I18" s="386"/>
      <c r="J18" s="386"/>
    </row>
    <row r="19" spans="1:10" ht="6" customHeight="1">
      <c r="A19" s="386"/>
      <c r="B19" s="386"/>
      <c r="C19" s="3"/>
      <c r="J19" s="386"/>
    </row>
    <row r="20" spans="1:10">
      <c r="A20" s="386"/>
      <c r="B20" s="386"/>
      <c r="C20" s="3"/>
      <c r="J20" s="386"/>
    </row>
    <row r="21" spans="1:10">
      <c r="A21" s="386"/>
      <c r="B21" s="386"/>
      <c r="C21" s="3"/>
      <c r="J21" s="386"/>
    </row>
    <row r="22" spans="1:10">
      <c r="A22" s="386"/>
      <c r="B22" s="386"/>
      <c r="C22" s="3"/>
      <c r="J22" s="386"/>
    </row>
    <row r="23" spans="1:10">
      <c r="A23" s="386"/>
      <c r="B23" s="386"/>
      <c r="C23" s="3"/>
      <c r="J23" s="386"/>
    </row>
    <row r="24" spans="1:10">
      <c r="A24" s="386"/>
      <c r="B24" s="386"/>
      <c r="C24" s="3"/>
      <c r="J24" s="386"/>
    </row>
    <row r="25" spans="1:10">
      <c r="A25" s="386"/>
      <c r="B25" s="386"/>
      <c r="C25" s="3"/>
      <c r="J25" s="386"/>
    </row>
    <row r="26" spans="1:10">
      <c r="A26" s="386"/>
      <c r="B26" s="386"/>
      <c r="C26" s="3"/>
      <c r="J26" s="386"/>
    </row>
    <row r="27" spans="1:10">
      <c r="A27" s="386"/>
      <c r="B27" s="386"/>
      <c r="C27" s="3"/>
      <c r="J27" s="386"/>
    </row>
    <row r="28" spans="1:10">
      <c r="A28" s="386"/>
      <c r="B28" s="386"/>
      <c r="C28" s="3"/>
      <c r="J28" s="386"/>
    </row>
    <row r="29" spans="1:10">
      <c r="A29" s="386"/>
      <c r="B29" s="386"/>
      <c r="C29" s="3"/>
      <c r="J29" s="386"/>
    </row>
    <row r="30" spans="1:10">
      <c r="A30" s="386"/>
      <c r="B30" s="386"/>
      <c r="C30" s="3"/>
      <c r="J30" s="386"/>
    </row>
    <row r="31" spans="1:10">
      <c r="A31" s="386"/>
      <c r="B31" s="386"/>
      <c r="C31" s="3"/>
      <c r="J31" s="386"/>
    </row>
    <row r="32" spans="1:10">
      <c r="A32" s="386"/>
      <c r="B32" s="386"/>
      <c r="C32" s="3"/>
    </row>
    <row r="33" spans="1:3">
      <c r="A33" s="386"/>
      <c r="B33" s="386"/>
      <c r="C33" s="3"/>
    </row>
    <row r="34" spans="1:3">
      <c r="A34" s="386"/>
      <c r="B34" s="386"/>
      <c r="C34" s="3"/>
    </row>
    <row r="35" spans="1:3">
      <c r="A35" s="386"/>
      <c r="B35" s="386"/>
      <c r="C35" s="3"/>
    </row>
    <row r="36" spans="1:3">
      <c r="A36" s="386"/>
      <c r="B36" s="386"/>
      <c r="C36" s="3"/>
    </row>
    <row r="37" spans="1:3">
      <c r="A37" s="386"/>
      <c r="B37" s="386"/>
      <c r="C37" s="3"/>
    </row>
    <row r="38" spans="1:3">
      <c r="A38" s="386"/>
      <c r="B38" s="386"/>
      <c r="C38" s="3"/>
    </row>
    <row r="39" spans="1:3">
      <c r="A39" s="386"/>
      <c r="B39" s="386"/>
      <c r="C39" s="3"/>
    </row>
    <row r="40" spans="1:3">
      <c r="A40" s="386"/>
      <c r="B40" s="386"/>
      <c r="C40" s="3"/>
    </row>
    <row r="41" spans="1:3">
      <c r="A41" s="386"/>
      <c r="B41" s="386"/>
      <c r="C41" s="3"/>
    </row>
    <row r="42" spans="1:3">
      <c r="A42" s="386"/>
      <c r="B42" s="386"/>
      <c r="C42" s="3"/>
    </row>
    <row r="43" spans="1:3">
      <c r="A43" s="386"/>
      <c r="B43" s="386"/>
      <c r="C43" s="3"/>
    </row>
    <row r="44" spans="1:3">
      <c r="A44" s="386"/>
      <c r="B44" s="386"/>
      <c r="C44" s="3"/>
    </row>
    <row r="45" spans="1:3">
      <c r="A45" s="386"/>
      <c r="B45" s="386"/>
      <c r="C45" s="3"/>
    </row>
    <row r="46" spans="1:3">
      <c r="A46" s="386"/>
      <c r="B46" s="386"/>
      <c r="C46" s="3"/>
    </row>
    <row r="47" spans="1:3">
      <c r="A47" s="386"/>
      <c r="B47" s="386"/>
      <c r="C47" s="3"/>
    </row>
    <row r="48" spans="1:3">
      <c r="A48" s="386"/>
      <c r="B48" s="386"/>
      <c r="C48" s="3"/>
    </row>
    <row r="49" spans="1:10">
      <c r="A49" s="386"/>
      <c r="B49" s="386"/>
      <c r="C49" s="386"/>
      <c r="D49" s="386"/>
      <c r="E49" s="386"/>
      <c r="F49" s="386"/>
      <c r="G49" s="386"/>
      <c r="H49" s="386"/>
      <c r="I49" s="386"/>
      <c r="J49" s="386"/>
    </row>
    <row r="50" spans="1:10">
      <c r="A50" s="386"/>
      <c r="B50" s="386"/>
      <c r="C50" s="386"/>
      <c r="D50" s="386"/>
      <c r="E50" s="386"/>
      <c r="F50" s="386"/>
      <c r="G50" s="386"/>
      <c r="H50" s="386"/>
      <c r="I50" s="386"/>
      <c r="J50" s="386"/>
    </row>
    <row r="51" spans="1:10">
      <c r="A51" s="386"/>
      <c r="B51" s="386"/>
      <c r="C51" s="386"/>
      <c r="D51" s="386"/>
      <c r="E51" s="386"/>
      <c r="F51" s="386"/>
      <c r="G51" s="386"/>
      <c r="H51" s="386"/>
      <c r="I51" s="386"/>
      <c r="J51" s="386"/>
    </row>
    <row r="52" spans="1:10">
      <c r="A52" s="386"/>
      <c r="B52" s="386"/>
      <c r="C52" s="386"/>
      <c r="D52" s="386"/>
      <c r="E52" s="386"/>
      <c r="F52" s="386"/>
      <c r="G52" s="386"/>
      <c r="H52" s="386"/>
      <c r="I52" s="386"/>
      <c r="J52" s="386"/>
    </row>
  </sheetData>
  <phoneticPr fontId="2" type="noConversion"/>
  <printOptions horizontalCentered="1" verticalCentered="1"/>
  <pageMargins left="0" right="0" top="0.59055118110236227" bottom="0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workbookViewId="0">
      <selection activeCell="N33" sqref="N33"/>
    </sheetView>
  </sheetViews>
  <sheetFormatPr baseColWidth="10" defaultRowHeight="11.25"/>
  <cols>
    <col min="1" max="1" width="37.42578125" style="75" customWidth="1"/>
    <col min="2" max="2" width="18.7109375" style="77" customWidth="1"/>
    <col min="3" max="3" width="16" style="78" customWidth="1"/>
    <col min="4" max="4" width="14" style="77" customWidth="1"/>
    <col min="5" max="5" width="11.42578125" style="78"/>
    <col min="6" max="6" width="15.140625" style="76" customWidth="1"/>
    <col min="7" max="16384" width="11.42578125" style="75"/>
  </cols>
  <sheetData>
    <row r="1" spans="1:9" ht="18" customHeight="1">
      <c r="A1"/>
      <c r="B1"/>
      <c r="C1"/>
      <c r="D1"/>
      <c r="E1"/>
      <c r="F1"/>
    </row>
    <row r="2" spans="1:9" ht="23.25">
      <c r="A2" s="447" t="s">
        <v>557</v>
      </c>
      <c r="B2" s="1"/>
      <c r="C2" s="1"/>
      <c r="D2" s="1"/>
      <c r="E2" s="1"/>
    </row>
    <row r="3" spans="1:9" ht="20.25">
      <c r="A3" s="448" t="s">
        <v>558</v>
      </c>
      <c r="B3" s="1"/>
      <c r="C3" s="1"/>
      <c r="D3" s="1"/>
      <c r="E3" s="1"/>
    </row>
    <row r="4" spans="1:9" ht="15.75" customHeight="1">
      <c r="A4"/>
      <c r="B4"/>
      <c r="C4"/>
      <c r="D4"/>
      <c r="E4"/>
      <c r="F4"/>
    </row>
    <row r="5" spans="1:9" customFormat="1" ht="12.75"/>
    <row r="6" spans="1:9" customFormat="1" ht="12.75"/>
    <row r="7" spans="1:9" customFormat="1" ht="20.25">
      <c r="A7" s="79" t="s">
        <v>21</v>
      </c>
      <c r="F7" s="76"/>
    </row>
    <row r="8" spans="1:9" customFormat="1" ht="3.95" customHeight="1"/>
    <row r="9" spans="1:9" s="80" customFormat="1" ht="25.5">
      <c r="A9" s="59" t="s">
        <v>124</v>
      </c>
      <c r="B9" s="85" t="s">
        <v>165</v>
      </c>
      <c r="C9" s="85" t="s">
        <v>166</v>
      </c>
      <c r="D9" s="85" t="s">
        <v>167</v>
      </c>
      <c r="E9" s="85" t="s">
        <v>168</v>
      </c>
      <c r="F9" s="85" t="s">
        <v>169</v>
      </c>
    </row>
    <row r="10" spans="1:9" ht="15" customHeight="1">
      <c r="A10" s="81" t="s">
        <v>91</v>
      </c>
      <c r="B10" s="82">
        <v>15437614.92</v>
      </c>
      <c r="C10" s="83">
        <f t="shared" ref="C10:C50" si="0">B10/F10</f>
        <v>0.45142822227627044</v>
      </c>
      <c r="D10" s="82">
        <v>18759659.770000003</v>
      </c>
      <c r="E10" s="83">
        <f t="shared" ref="E10:E50" si="1">D10/F10</f>
        <v>0.54857177772372945</v>
      </c>
      <c r="F10" s="13">
        <f t="shared" ref="F10:F50" si="2">B10+D10</f>
        <v>34197274.690000005</v>
      </c>
      <c r="G10" s="76"/>
      <c r="H10" s="76"/>
      <c r="I10" s="76"/>
    </row>
    <row r="11" spans="1:9" ht="15" customHeight="1">
      <c r="A11" s="81" t="s">
        <v>536</v>
      </c>
      <c r="B11" s="82">
        <v>163164413.16</v>
      </c>
      <c r="C11" s="83">
        <f t="shared" si="0"/>
        <v>0.54329269817390602</v>
      </c>
      <c r="D11" s="82">
        <v>137160648.65000001</v>
      </c>
      <c r="E11" s="83">
        <f t="shared" si="1"/>
        <v>0.45670730182609398</v>
      </c>
      <c r="F11" s="13">
        <f t="shared" si="2"/>
        <v>300325061.81</v>
      </c>
      <c r="G11" s="76"/>
      <c r="H11" s="76"/>
      <c r="I11" s="76"/>
    </row>
    <row r="12" spans="1:9" ht="15" customHeight="1">
      <c r="A12" s="81" t="s">
        <v>92</v>
      </c>
      <c r="B12" s="82">
        <v>1742660536.71</v>
      </c>
      <c r="C12" s="83">
        <f t="shared" si="0"/>
        <v>0.8883501514732034</v>
      </c>
      <c r="D12" s="82">
        <v>219021502.53999996</v>
      </c>
      <c r="E12" s="83">
        <f t="shared" si="1"/>
        <v>0.1116498485267966</v>
      </c>
      <c r="F12" s="13">
        <f t="shared" si="2"/>
        <v>1961682039.25</v>
      </c>
      <c r="G12" s="76"/>
      <c r="H12" s="76"/>
      <c r="I12" s="76"/>
    </row>
    <row r="13" spans="1:9" ht="15" customHeight="1">
      <c r="A13" s="81" t="s">
        <v>93</v>
      </c>
      <c r="B13" s="82">
        <v>38996714.359999999</v>
      </c>
      <c r="C13" s="83">
        <f t="shared" si="0"/>
        <v>0.69232231279217127</v>
      </c>
      <c r="D13" s="82">
        <v>17330683.5</v>
      </c>
      <c r="E13" s="83">
        <f t="shared" si="1"/>
        <v>0.30767768720782873</v>
      </c>
      <c r="F13" s="13">
        <f t="shared" si="2"/>
        <v>56327397.859999999</v>
      </c>
      <c r="G13" s="76"/>
      <c r="H13" s="76"/>
      <c r="I13" s="76"/>
    </row>
    <row r="14" spans="1:9" ht="15" customHeight="1">
      <c r="A14" s="81" t="s">
        <v>560</v>
      </c>
      <c r="B14" s="82">
        <v>1741099.69</v>
      </c>
      <c r="C14" s="83">
        <f t="shared" si="0"/>
        <v>0.68357096625499958</v>
      </c>
      <c r="D14" s="82">
        <v>805965.32</v>
      </c>
      <c r="E14" s="83">
        <f t="shared" si="1"/>
        <v>0.31642903374500048</v>
      </c>
      <c r="F14" s="13">
        <f t="shared" si="2"/>
        <v>2547065.0099999998</v>
      </c>
      <c r="G14" s="76"/>
      <c r="H14" s="76"/>
      <c r="I14" s="76"/>
    </row>
    <row r="15" spans="1:9" ht="15" customHeight="1">
      <c r="A15" s="81" t="s">
        <v>95</v>
      </c>
      <c r="B15" s="82">
        <v>43161204.910000004</v>
      </c>
      <c r="C15" s="83">
        <f t="shared" si="0"/>
        <v>0.67792407172757851</v>
      </c>
      <c r="D15" s="82">
        <v>20505519.300000001</v>
      </c>
      <c r="E15" s="83">
        <f t="shared" si="1"/>
        <v>0.32207592827242143</v>
      </c>
      <c r="F15" s="13">
        <f t="shared" si="2"/>
        <v>63666724.210000008</v>
      </c>
      <c r="G15" s="76"/>
      <c r="H15" s="76"/>
      <c r="I15" s="76"/>
    </row>
    <row r="16" spans="1:9" ht="15" customHeight="1">
      <c r="A16" s="81" t="s">
        <v>96</v>
      </c>
      <c r="B16" s="82">
        <v>235653742.62</v>
      </c>
      <c r="C16" s="83">
        <f t="shared" si="0"/>
        <v>0.77589047995672578</v>
      </c>
      <c r="D16" s="82">
        <v>68066626.049999997</v>
      </c>
      <c r="E16" s="83">
        <f t="shared" si="1"/>
        <v>0.2241095200432742</v>
      </c>
      <c r="F16" s="13">
        <f t="shared" si="2"/>
        <v>303720368.67000002</v>
      </c>
      <c r="G16" s="76"/>
      <c r="H16" s="76"/>
      <c r="I16" s="76"/>
    </row>
    <row r="17" spans="1:9" ht="15" customHeight="1">
      <c r="A17" s="81" t="s">
        <v>97</v>
      </c>
      <c r="B17" s="82">
        <v>1102626.8</v>
      </c>
      <c r="C17" s="83">
        <f t="shared" si="0"/>
        <v>0.96280776070905494</v>
      </c>
      <c r="D17" s="82">
        <v>42593.3</v>
      </c>
      <c r="E17" s="83">
        <f t="shared" si="1"/>
        <v>3.7192239290945034E-2</v>
      </c>
      <c r="F17" s="13">
        <f t="shared" si="2"/>
        <v>1145220.1000000001</v>
      </c>
      <c r="G17" s="76"/>
      <c r="H17" s="76"/>
      <c r="I17" s="76"/>
    </row>
    <row r="18" spans="1:9" ht="15" customHeight="1">
      <c r="A18" s="81" t="s">
        <v>98</v>
      </c>
      <c r="B18" s="82">
        <v>275228205.44</v>
      </c>
      <c r="C18" s="83">
        <f t="shared" si="0"/>
        <v>0.80053944928377097</v>
      </c>
      <c r="D18" s="82">
        <v>68575220.719999999</v>
      </c>
      <c r="E18" s="83">
        <f t="shared" si="1"/>
        <v>0.19946055071622909</v>
      </c>
      <c r="F18" s="13">
        <f t="shared" si="2"/>
        <v>343803426.15999997</v>
      </c>
      <c r="G18" s="76"/>
      <c r="H18" s="76"/>
      <c r="I18" s="76"/>
    </row>
    <row r="19" spans="1:9" ht="15" customHeight="1">
      <c r="A19" s="81" t="s">
        <v>99</v>
      </c>
      <c r="B19" s="82">
        <v>24096329.919999998</v>
      </c>
      <c r="C19" s="83">
        <f t="shared" si="0"/>
        <v>0.62297278135573386</v>
      </c>
      <c r="D19" s="82">
        <v>14583257.119999999</v>
      </c>
      <c r="E19" s="83">
        <f t="shared" si="1"/>
        <v>0.37702721864426603</v>
      </c>
      <c r="F19" s="13">
        <f t="shared" si="2"/>
        <v>38679587.039999999</v>
      </c>
      <c r="G19" s="76"/>
      <c r="H19" s="76"/>
      <c r="I19" s="76"/>
    </row>
    <row r="20" spans="1:9" ht="15" customHeight="1">
      <c r="A20" s="81" t="s">
        <v>100</v>
      </c>
      <c r="B20" s="82">
        <v>3705455540.9099998</v>
      </c>
      <c r="C20" s="83">
        <f t="shared" si="0"/>
        <v>0.66072651704193175</v>
      </c>
      <c r="D20" s="82">
        <v>1902697674.28</v>
      </c>
      <c r="E20" s="83">
        <f t="shared" si="1"/>
        <v>0.33927348295806825</v>
      </c>
      <c r="F20" s="13">
        <f t="shared" si="2"/>
        <v>5608153215.1899996</v>
      </c>
      <c r="G20" s="76"/>
      <c r="H20" s="76"/>
      <c r="I20" s="76"/>
    </row>
    <row r="21" spans="1:9" ht="15" customHeight="1">
      <c r="A21" s="81" t="s">
        <v>101</v>
      </c>
      <c r="B21" s="82">
        <v>126405972.59</v>
      </c>
      <c r="C21" s="83">
        <f t="shared" si="0"/>
        <v>0.75521642213998286</v>
      </c>
      <c r="D21" s="82">
        <v>40971177.700000003</v>
      </c>
      <c r="E21" s="83">
        <f t="shared" si="1"/>
        <v>0.24478357786001709</v>
      </c>
      <c r="F21" s="13">
        <f t="shared" si="2"/>
        <v>167377150.29000002</v>
      </c>
      <c r="G21" s="76"/>
      <c r="H21" s="76"/>
      <c r="I21" s="76"/>
    </row>
    <row r="22" spans="1:9" ht="15" customHeight="1">
      <c r="A22" s="81" t="s">
        <v>102</v>
      </c>
      <c r="B22" s="82">
        <v>92374020.909999982</v>
      </c>
      <c r="C22" s="83">
        <f t="shared" si="0"/>
        <v>0.771242959814883</v>
      </c>
      <c r="D22" s="82">
        <v>27398898.550000001</v>
      </c>
      <c r="E22" s="83">
        <f t="shared" si="1"/>
        <v>0.22875704018511703</v>
      </c>
      <c r="F22" s="13">
        <f t="shared" si="2"/>
        <v>119772919.45999998</v>
      </c>
      <c r="G22" s="76"/>
      <c r="H22" s="76"/>
      <c r="I22" s="76"/>
    </row>
    <row r="23" spans="1:9" ht="15" customHeight="1">
      <c r="A23" s="81" t="s">
        <v>103</v>
      </c>
      <c r="B23" s="82">
        <v>5185862.9000000004</v>
      </c>
      <c r="C23" s="83">
        <f t="shared" si="0"/>
        <v>0.25903072692825574</v>
      </c>
      <c r="D23" s="82">
        <v>14834398.640000001</v>
      </c>
      <c r="E23" s="83">
        <f t="shared" si="1"/>
        <v>0.74096927307174432</v>
      </c>
      <c r="F23" s="13">
        <f t="shared" si="2"/>
        <v>20020261.539999999</v>
      </c>
      <c r="G23" s="76"/>
      <c r="H23" s="76"/>
      <c r="I23" s="76"/>
    </row>
    <row r="24" spans="1:9" ht="15" customHeight="1">
      <c r="A24" s="81" t="s">
        <v>561</v>
      </c>
      <c r="B24" s="82">
        <v>2887417.16</v>
      </c>
      <c r="C24" s="83">
        <f t="shared" si="0"/>
        <v>0.84702720855590374</v>
      </c>
      <c r="D24" s="82">
        <v>521466.44</v>
      </c>
      <c r="E24" s="83">
        <f t="shared" si="1"/>
        <v>0.15297279144409623</v>
      </c>
      <c r="F24" s="13">
        <f t="shared" si="2"/>
        <v>3408883.6</v>
      </c>
      <c r="G24" s="76"/>
      <c r="H24" s="76"/>
      <c r="I24" s="76"/>
    </row>
    <row r="25" spans="1:9" ht="15" customHeight="1">
      <c r="A25" s="81" t="s">
        <v>104</v>
      </c>
      <c r="B25" s="82">
        <v>1325116798.1600001</v>
      </c>
      <c r="C25" s="83">
        <f t="shared" si="0"/>
        <v>0.83908616351388243</v>
      </c>
      <c r="D25" s="82">
        <v>254121253.64000002</v>
      </c>
      <c r="E25" s="83">
        <f t="shared" si="1"/>
        <v>0.16091383648611751</v>
      </c>
      <c r="F25" s="13">
        <f t="shared" si="2"/>
        <v>1579238051.8000002</v>
      </c>
      <c r="G25" s="76"/>
      <c r="H25" s="76"/>
      <c r="I25" s="76"/>
    </row>
    <row r="26" spans="1:9" ht="15" customHeight="1">
      <c r="A26" s="81" t="s">
        <v>105</v>
      </c>
      <c r="B26" s="82">
        <v>63023861.229999997</v>
      </c>
      <c r="C26" s="83">
        <f t="shared" si="0"/>
        <v>0.79795144666145568</v>
      </c>
      <c r="D26" s="82">
        <v>15958214.049999999</v>
      </c>
      <c r="E26" s="83">
        <f t="shared" si="1"/>
        <v>0.20204855333854427</v>
      </c>
      <c r="F26" s="13">
        <f t="shared" si="2"/>
        <v>78982075.280000001</v>
      </c>
      <c r="G26" s="76"/>
      <c r="H26" s="76"/>
      <c r="I26" s="76"/>
    </row>
    <row r="27" spans="1:9" ht="15" customHeight="1">
      <c r="A27" s="81" t="s">
        <v>106</v>
      </c>
      <c r="B27" s="82">
        <v>138823006.03</v>
      </c>
      <c r="C27" s="83">
        <f t="shared" si="0"/>
        <v>0.713979573396617</v>
      </c>
      <c r="D27" s="82">
        <v>55612536.950000003</v>
      </c>
      <c r="E27" s="83">
        <f t="shared" si="1"/>
        <v>0.28602042660338295</v>
      </c>
      <c r="F27" s="13">
        <f t="shared" si="2"/>
        <v>194435542.98000002</v>
      </c>
      <c r="G27" s="76"/>
      <c r="H27" s="76"/>
      <c r="I27" s="76"/>
    </row>
    <row r="28" spans="1:9" ht="15" customHeight="1">
      <c r="A28" s="81" t="s">
        <v>537</v>
      </c>
      <c r="B28" s="82">
        <v>359212328.88</v>
      </c>
      <c r="C28" s="83">
        <f t="shared" si="0"/>
        <v>0.79955228622683572</v>
      </c>
      <c r="D28" s="82">
        <v>90054510.909999982</v>
      </c>
      <c r="E28" s="83">
        <f t="shared" si="1"/>
        <v>0.20044771377316431</v>
      </c>
      <c r="F28" s="13">
        <f t="shared" si="2"/>
        <v>449266839.78999996</v>
      </c>
      <c r="G28" s="76"/>
      <c r="H28" s="76"/>
      <c r="I28" s="76"/>
    </row>
    <row r="29" spans="1:9" ht="15" customHeight="1">
      <c r="A29" s="81" t="s">
        <v>107</v>
      </c>
      <c r="B29" s="82">
        <v>117240378.88999999</v>
      </c>
      <c r="C29" s="83">
        <f t="shared" si="0"/>
        <v>0.76508715521906201</v>
      </c>
      <c r="D29" s="82">
        <v>35997560.200000003</v>
      </c>
      <c r="E29" s="83">
        <f t="shared" si="1"/>
        <v>0.23491284478093805</v>
      </c>
      <c r="F29" s="13">
        <f t="shared" si="2"/>
        <v>153237939.08999997</v>
      </c>
      <c r="G29" s="76"/>
      <c r="H29" s="76"/>
      <c r="I29" s="76"/>
    </row>
    <row r="30" spans="1:9" ht="15" customHeight="1">
      <c r="A30" s="81" t="s">
        <v>108</v>
      </c>
      <c r="B30" s="82">
        <v>346355615.00999999</v>
      </c>
      <c r="C30" s="83">
        <f t="shared" si="0"/>
        <v>0.80875814531209478</v>
      </c>
      <c r="D30" s="82">
        <v>81900492.230000019</v>
      </c>
      <c r="E30" s="83">
        <f t="shared" si="1"/>
        <v>0.19124185468790517</v>
      </c>
      <c r="F30" s="13">
        <f t="shared" si="2"/>
        <v>428256107.24000001</v>
      </c>
      <c r="G30" s="76"/>
      <c r="H30" s="76"/>
      <c r="I30" s="76"/>
    </row>
    <row r="31" spans="1:9" ht="15" customHeight="1">
      <c r="A31" s="81" t="s">
        <v>109</v>
      </c>
      <c r="B31" s="82">
        <v>1988948092.5199997</v>
      </c>
      <c r="C31" s="83">
        <f t="shared" si="0"/>
        <v>0.85930507309713555</v>
      </c>
      <c r="D31" s="82">
        <v>325652571.19</v>
      </c>
      <c r="E31" s="83">
        <f t="shared" si="1"/>
        <v>0.14069492690286448</v>
      </c>
      <c r="F31" s="13">
        <f t="shared" si="2"/>
        <v>2314600663.7099996</v>
      </c>
      <c r="G31" s="76"/>
      <c r="H31" s="76"/>
      <c r="I31" s="76"/>
    </row>
    <row r="32" spans="1:9" ht="15" customHeight="1">
      <c r="A32" s="81" t="s">
        <v>110</v>
      </c>
      <c r="B32" s="82">
        <v>44092421.93</v>
      </c>
      <c r="C32" s="83">
        <f t="shared" si="0"/>
        <v>0.73289139032439454</v>
      </c>
      <c r="D32" s="82">
        <v>16069864.75</v>
      </c>
      <c r="E32" s="83">
        <f t="shared" si="1"/>
        <v>0.26710860967560551</v>
      </c>
      <c r="F32" s="13">
        <f t="shared" si="2"/>
        <v>60162286.68</v>
      </c>
      <c r="G32" s="76"/>
      <c r="H32" s="76"/>
      <c r="I32" s="76"/>
    </row>
    <row r="33" spans="1:9" ht="15" customHeight="1">
      <c r="A33" s="81" t="s">
        <v>111</v>
      </c>
      <c r="B33" s="82">
        <v>53359882.659999989</v>
      </c>
      <c r="C33" s="83">
        <f t="shared" si="0"/>
        <v>0.76437127508325575</v>
      </c>
      <c r="D33" s="82">
        <v>16448971.23</v>
      </c>
      <c r="E33" s="83">
        <f t="shared" si="1"/>
        <v>0.23562872491674428</v>
      </c>
      <c r="F33" s="13">
        <f t="shared" si="2"/>
        <v>69808853.889999986</v>
      </c>
      <c r="G33" s="76"/>
      <c r="H33" s="76"/>
      <c r="I33" s="76"/>
    </row>
    <row r="34" spans="1:9" ht="15" customHeight="1">
      <c r="A34" s="81" t="s">
        <v>398</v>
      </c>
      <c r="B34" s="82">
        <v>1223197969.7900002</v>
      </c>
      <c r="C34" s="83">
        <f t="shared" si="0"/>
        <v>0.82731708776124491</v>
      </c>
      <c r="D34" s="82">
        <v>255313701.11000001</v>
      </c>
      <c r="E34" s="83">
        <f t="shared" si="1"/>
        <v>0.1726829122387552</v>
      </c>
      <c r="F34" s="13">
        <f t="shared" si="2"/>
        <v>1478511670.9000001</v>
      </c>
      <c r="G34" s="76"/>
      <c r="H34" s="76"/>
      <c r="I34" s="76"/>
    </row>
    <row r="35" spans="1:9" ht="15" customHeight="1">
      <c r="A35" s="81" t="s">
        <v>112</v>
      </c>
      <c r="B35" s="82">
        <v>238498866.37999997</v>
      </c>
      <c r="C35" s="83">
        <f t="shared" si="0"/>
        <v>0.59026622271964302</v>
      </c>
      <c r="D35" s="82">
        <v>165554181.55000001</v>
      </c>
      <c r="E35" s="83">
        <f t="shared" si="1"/>
        <v>0.40973377728035698</v>
      </c>
      <c r="F35" s="13">
        <f t="shared" si="2"/>
        <v>404053047.92999995</v>
      </c>
      <c r="G35" s="76"/>
      <c r="H35" s="76"/>
      <c r="I35" s="76"/>
    </row>
    <row r="36" spans="1:9" ht="15" customHeight="1">
      <c r="A36" s="81" t="s">
        <v>113</v>
      </c>
      <c r="B36" s="82">
        <v>23701415.09</v>
      </c>
      <c r="C36" s="83">
        <f t="shared" si="0"/>
        <v>0.74016776276058072</v>
      </c>
      <c r="D36" s="82">
        <v>8320264.6999999993</v>
      </c>
      <c r="E36" s="83">
        <f t="shared" si="1"/>
        <v>0.25983223723941934</v>
      </c>
      <c r="F36" s="13">
        <f t="shared" si="2"/>
        <v>32021679.789999999</v>
      </c>
      <c r="G36" s="76"/>
      <c r="H36" s="76"/>
      <c r="I36" s="76"/>
    </row>
    <row r="37" spans="1:9" ht="15" customHeight="1">
      <c r="A37" s="81" t="s">
        <v>403</v>
      </c>
      <c r="B37" s="82">
        <v>43271749.250000007</v>
      </c>
      <c r="C37" s="83">
        <f t="shared" si="0"/>
        <v>0.71055166161006655</v>
      </c>
      <c r="D37" s="82">
        <v>17627058.800000001</v>
      </c>
      <c r="E37" s="83">
        <f t="shared" si="1"/>
        <v>0.28944833838993334</v>
      </c>
      <c r="F37" s="13">
        <f t="shared" si="2"/>
        <v>60898808.050000012</v>
      </c>
      <c r="G37" s="76"/>
      <c r="H37" s="76"/>
      <c r="I37" s="76"/>
    </row>
    <row r="38" spans="1:9" ht="15" customHeight="1">
      <c r="A38" s="81" t="s">
        <v>114</v>
      </c>
      <c r="B38" s="82">
        <v>329752595.25</v>
      </c>
      <c r="C38" s="83">
        <f t="shared" si="0"/>
        <v>0.77829412033451717</v>
      </c>
      <c r="D38" s="82">
        <v>93933754.980000004</v>
      </c>
      <c r="E38" s="83">
        <f t="shared" si="1"/>
        <v>0.22170587966548286</v>
      </c>
      <c r="F38" s="13">
        <f t="shared" si="2"/>
        <v>423686350.23000002</v>
      </c>
      <c r="G38" s="76"/>
      <c r="H38" s="76"/>
      <c r="I38" s="76"/>
    </row>
    <row r="39" spans="1:9" ht="15" customHeight="1">
      <c r="A39" s="81" t="s">
        <v>115</v>
      </c>
      <c r="B39" s="82">
        <v>67429513.850000009</v>
      </c>
      <c r="C39" s="83">
        <f t="shared" si="0"/>
        <v>0.72978137343016691</v>
      </c>
      <c r="D39" s="82">
        <v>24967355</v>
      </c>
      <c r="E39" s="83">
        <f t="shared" si="1"/>
        <v>0.27021862656983314</v>
      </c>
      <c r="F39" s="13">
        <f t="shared" si="2"/>
        <v>92396868.850000009</v>
      </c>
      <c r="G39" s="76"/>
      <c r="H39" s="76"/>
      <c r="I39" s="76"/>
    </row>
    <row r="40" spans="1:9" ht="15" customHeight="1">
      <c r="A40" s="81" t="s">
        <v>116</v>
      </c>
      <c r="B40" s="82">
        <v>128168322.03999999</v>
      </c>
      <c r="C40" s="83">
        <f t="shared" si="0"/>
        <v>0.51836018517783189</v>
      </c>
      <c r="D40" s="82">
        <v>119088943.67000002</v>
      </c>
      <c r="E40" s="83">
        <f t="shared" si="1"/>
        <v>0.48163981482216811</v>
      </c>
      <c r="F40" s="13">
        <f t="shared" si="2"/>
        <v>247257265.71000001</v>
      </c>
      <c r="G40" s="76"/>
      <c r="H40" s="76"/>
      <c r="I40" s="76"/>
    </row>
    <row r="41" spans="1:9" ht="15" customHeight="1">
      <c r="A41" s="81" t="s">
        <v>117</v>
      </c>
      <c r="B41" s="82">
        <v>1091912382.47</v>
      </c>
      <c r="C41" s="83">
        <f t="shared" si="0"/>
        <v>0.86515677469991814</v>
      </c>
      <c r="D41" s="82">
        <v>170185325.59999999</v>
      </c>
      <c r="E41" s="83">
        <f t="shared" si="1"/>
        <v>0.13484322530008189</v>
      </c>
      <c r="F41" s="13">
        <f t="shared" si="2"/>
        <v>1262097708.0699999</v>
      </c>
      <c r="G41" s="76"/>
      <c r="H41" s="76"/>
      <c r="I41" s="76"/>
    </row>
    <row r="42" spans="1:9" ht="15" customHeight="1">
      <c r="A42" s="81" t="s">
        <v>118</v>
      </c>
      <c r="B42" s="82">
        <v>12578184.710000001</v>
      </c>
      <c r="C42" s="83">
        <f t="shared" si="0"/>
        <v>0.26571404313902797</v>
      </c>
      <c r="D42" s="82">
        <v>34759112.789999999</v>
      </c>
      <c r="E42" s="83">
        <f t="shared" si="1"/>
        <v>0.73428595686097198</v>
      </c>
      <c r="F42" s="13">
        <f t="shared" si="2"/>
        <v>47337297.5</v>
      </c>
      <c r="G42" s="76"/>
      <c r="H42" s="76"/>
      <c r="I42" s="76"/>
    </row>
    <row r="43" spans="1:9" ht="15" customHeight="1">
      <c r="A43" s="81" t="s">
        <v>399</v>
      </c>
      <c r="B43" s="82">
        <v>672351571.57999992</v>
      </c>
      <c r="C43" s="83">
        <f t="shared" si="0"/>
        <v>0.8371614544062389</v>
      </c>
      <c r="D43" s="82">
        <v>130780928.18000001</v>
      </c>
      <c r="E43" s="83">
        <f t="shared" si="1"/>
        <v>0.16283854559376101</v>
      </c>
      <c r="F43" s="13">
        <f t="shared" si="2"/>
        <v>803132499.75999999</v>
      </c>
      <c r="G43" s="76"/>
      <c r="H43" s="76"/>
      <c r="I43" s="76"/>
    </row>
    <row r="44" spans="1:9" ht="15" customHeight="1">
      <c r="A44" s="81" t="s">
        <v>14</v>
      </c>
      <c r="B44" s="82">
        <v>613469313.31000006</v>
      </c>
      <c r="C44" s="83">
        <f t="shared" si="0"/>
        <v>0.78708172777534857</v>
      </c>
      <c r="D44" s="82">
        <v>165953320.53</v>
      </c>
      <c r="E44" s="83">
        <f t="shared" si="1"/>
        <v>0.21291827222465151</v>
      </c>
      <c r="F44" s="13">
        <f t="shared" si="2"/>
        <v>779422633.84000003</v>
      </c>
      <c r="G44" s="76"/>
      <c r="H44" s="76"/>
      <c r="I44" s="76"/>
    </row>
    <row r="45" spans="1:9" ht="15" customHeight="1">
      <c r="A45" s="81" t="s">
        <v>119</v>
      </c>
      <c r="B45" s="82">
        <v>1887262020.5900004</v>
      </c>
      <c r="C45" s="83">
        <f t="shared" si="0"/>
        <v>0.86790500934313752</v>
      </c>
      <c r="D45" s="82">
        <v>287240949.51999998</v>
      </c>
      <c r="E45" s="83">
        <f t="shared" si="1"/>
        <v>0.13209499065686237</v>
      </c>
      <c r="F45" s="13">
        <f t="shared" si="2"/>
        <v>2174502970.1100006</v>
      </c>
      <c r="G45" s="76"/>
      <c r="H45" s="76"/>
      <c r="I45" s="76"/>
    </row>
    <row r="46" spans="1:9" ht="15" customHeight="1">
      <c r="A46" s="81" t="s">
        <v>120</v>
      </c>
      <c r="B46" s="82">
        <v>8683541.0800000019</v>
      </c>
      <c r="C46" s="83">
        <f t="shared" si="0"/>
        <v>0.75108642361883315</v>
      </c>
      <c r="D46" s="82">
        <v>2877766.39</v>
      </c>
      <c r="E46" s="83">
        <f t="shared" si="1"/>
        <v>0.24891357638116682</v>
      </c>
      <c r="F46" s="13">
        <f t="shared" si="2"/>
        <v>11561307.470000003</v>
      </c>
      <c r="G46" s="76"/>
      <c r="H46" s="76"/>
      <c r="I46" s="76"/>
    </row>
    <row r="47" spans="1:9" ht="15" customHeight="1">
      <c r="A47" s="81" t="s">
        <v>121</v>
      </c>
      <c r="B47" s="82">
        <v>462400324.97000009</v>
      </c>
      <c r="C47" s="83">
        <f t="shared" si="0"/>
        <v>0.84737184271411681</v>
      </c>
      <c r="D47" s="82">
        <v>83287296.049999982</v>
      </c>
      <c r="E47" s="83">
        <f t="shared" si="1"/>
        <v>0.15262815728588316</v>
      </c>
      <c r="F47" s="13">
        <f t="shared" si="2"/>
        <v>545687621.0200001</v>
      </c>
      <c r="G47" s="76"/>
      <c r="H47" s="76"/>
      <c r="I47" s="76"/>
    </row>
    <row r="48" spans="1:9" ht="15" customHeight="1">
      <c r="A48" s="81" t="s">
        <v>122</v>
      </c>
      <c r="B48" s="82">
        <v>6249037.1199999992</v>
      </c>
      <c r="C48" s="83">
        <f t="shared" si="0"/>
        <v>0.54427670959005536</v>
      </c>
      <c r="D48" s="82">
        <v>5232323.3899999997</v>
      </c>
      <c r="E48" s="83">
        <f t="shared" si="1"/>
        <v>0.45572329040994469</v>
      </c>
      <c r="F48" s="13">
        <f t="shared" si="2"/>
        <v>11481360.509999998</v>
      </c>
      <c r="G48" s="76"/>
      <c r="H48" s="76"/>
      <c r="I48" s="76"/>
    </row>
    <row r="49" spans="1:9" ht="15" customHeight="1">
      <c r="A49" s="81" t="s">
        <v>123</v>
      </c>
      <c r="B49" s="82">
        <v>147816708.30000001</v>
      </c>
      <c r="C49" s="83">
        <f t="shared" si="0"/>
        <v>0.78360865671516255</v>
      </c>
      <c r="D49" s="82">
        <v>40819171.400000006</v>
      </c>
      <c r="E49" s="83">
        <f t="shared" si="1"/>
        <v>0.21639134328483747</v>
      </c>
      <c r="F49" s="13">
        <f t="shared" si="2"/>
        <v>188635879.70000002</v>
      </c>
      <c r="G49" s="76"/>
      <c r="H49" s="76"/>
      <c r="I49" s="76"/>
    </row>
    <row r="50" spans="1:9" s="80" customFormat="1" ht="26.25" customHeight="1">
      <c r="A50" s="396" t="s">
        <v>405</v>
      </c>
      <c r="B50" s="397">
        <f>SUM(B10:B49)</f>
        <v>17866467204.09</v>
      </c>
      <c r="C50" s="398">
        <f t="shared" si="0"/>
        <v>0.77966735453019032</v>
      </c>
      <c r="D50" s="397">
        <f>SUM(D10:D49)</f>
        <v>5049032720.6900015</v>
      </c>
      <c r="E50" s="398">
        <f t="shared" si="1"/>
        <v>0.22033264546980963</v>
      </c>
      <c r="F50" s="397">
        <f t="shared" si="2"/>
        <v>22915499924.780003</v>
      </c>
    </row>
    <row r="51" spans="1:9" s="89" customFormat="1" ht="4.5" customHeight="1">
      <c r="A51" s="86"/>
      <c r="B51" s="87"/>
      <c r="C51" s="88"/>
      <c r="D51" s="87"/>
      <c r="E51" s="88"/>
      <c r="F51" s="87"/>
    </row>
    <row r="52" spans="1:9" s="89" customFormat="1" ht="12" customHeight="1">
      <c r="A52" s="15" t="s">
        <v>163</v>
      </c>
      <c r="B52" s="87"/>
      <c r="C52" s="88"/>
      <c r="D52" s="87"/>
      <c r="E52" s="88"/>
    </row>
    <row r="53" spans="1:9" s="89" customFormat="1" ht="12" customHeight="1">
      <c r="A53" s="15" t="s">
        <v>164</v>
      </c>
      <c r="B53" s="87"/>
      <c r="C53" s="88"/>
      <c r="D53" s="87"/>
      <c r="E53" s="88"/>
    </row>
    <row r="54" spans="1:9" s="89" customFormat="1" ht="12" customHeight="1">
      <c r="A54" s="15" t="s">
        <v>404</v>
      </c>
      <c r="B54" s="90"/>
      <c r="D54" s="90"/>
      <c r="E54" s="90"/>
    </row>
    <row r="55" spans="1:9" s="89" customFormat="1" ht="11.25" customHeight="1">
      <c r="A55" s="15"/>
      <c r="B55" s="90"/>
      <c r="D55" s="90"/>
      <c r="E55" s="90"/>
    </row>
    <row r="56" spans="1:9" customFormat="1" ht="12" customHeight="1">
      <c r="A56" s="90" t="s">
        <v>559</v>
      </c>
      <c r="B56" s="90"/>
      <c r="C56" s="78"/>
      <c r="D56" s="90"/>
      <c r="E56" s="90"/>
      <c r="F56" s="76"/>
    </row>
    <row r="57" spans="1:9" customFormat="1" ht="12" customHeight="1">
      <c r="A57" s="90"/>
      <c r="B57" s="90"/>
      <c r="C57" s="78"/>
      <c r="D57" s="90"/>
      <c r="E57" s="90"/>
      <c r="F57" s="76"/>
    </row>
    <row r="58" spans="1:9" customFormat="1" ht="12" customHeight="1">
      <c r="A58" s="90"/>
      <c r="C58" s="91"/>
      <c r="D58" s="68"/>
      <c r="E58" s="68"/>
      <c r="F58" s="91"/>
    </row>
    <row r="59" spans="1:9" customFormat="1" ht="12" customHeight="1">
      <c r="A59" s="399"/>
      <c r="C59" s="16"/>
      <c r="D59" s="68"/>
      <c r="E59" s="68"/>
      <c r="F59" s="84"/>
    </row>
    <row r="60" spans="1:9" customFormat="1" ht="12.75">
      <c r="C60" s="16"/>
      <c r="D60" s="68"/>
      <c r="E60" s="68"/>
    </row>
    <row r="61" spans="1:9" customFormat="1" ht="15.75">
      <c r="F61" s="84"/>
    </row>
    <row r="62" spans="1:9" customFormat="1" ht="12.75">
      <c r="F62" s="7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31496062992125984"/>
  <pageSetup paperSize="9" scale="77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zoomScaleNormal="100" workbookViewId="0">
      <selection activeCell="N33" sqref="N33"/>
    </sheetView>
  </sheetViews>
  <sheetFormatPr baseColWidth="10" defaultRowHeight="12.75"/>
  <cols>
    <col min="1" max="1" width="37.85546875" customWidth="1"/>
    <col min="2" max="2" width="25.140625" customWidth="1"/>
    <col min="3" max="3" width="12.140625" customWidth="1"/>
    <col min="4" max="4" width="9.85546875" bestFit="1" customWidth="1"/>
    <col min="5" max="5" width="12.28515625" customWidth="1"/>
    <col min="6" max="6" width="8.5703125" customWidth="1"/>
    <col min="7" max="7" width="18.28515625" customWidth="1"/>
    <col min="8" max="8" width="17.7109375" customWidth="1"/>
  </cols>
  <sheetData>
    <row r="1" spans="1:10" ht="18" customHeight="1"/>
    <row r="2" spans="1:10" ht="20.100000000000001" customHeight="1">
      <c r="A2" s="243" t="s">
        <v>590</v>
      </c>
      <c r="B2" s="41"/>
      <c r="C2" s="1"/>
      <c r="D2" s="1"/>
      <c r="E2" s="1"/>
      <c r="F2" s="1"/>
      <c r="G2" s="1"/>
      <c r="H2" s="1"/>
      <c r="I2" s="1"/>
      <c r="J2" s="1"/>
    </row>
    <row r="3" spans="1:10" ht="20.25">
      <c r="A3" s="244" t="s">
        <v>591</v>
      </c>
      <c r="B3" s="42"/>
      <c r="C3" s="1"/>
      <c r="D3" s="1"/>
      <c r="E3" s="1"/>
      <c r="F3" s="1"/>
      <c r="G3" s="1"/>
      <c r="H3" s="1"/>
      <c r="I3" s="1"/>
      <c r="J3" s="1"/>
    </row>
    <row r="4" spans="1:10" ht="12.75" customHeight="1"/>
    <row r="5" spans="1:10" ht="12.75" customHeight="1">
      <c r="C5" s="3"/>
    </row>
    <row r="6" spans="1:10" ht="12.75" customHeight="1">
      <c r="C6" s="3"/>
    </row>
    <row r="7" spans="1:10" ht="12.75" customHeight="1">
      <c r="C7" s="3"/>
      <c r="D7" s="3"/>
    </row>
    <row r="8" spans="1:10" ht="17.25">
      <c r="A8" s="220" t="s">
        <v>592</v>
      </c>
    </row>
    <row r="9" spans="1:10" ht="14.25">
      <c r="A9" t="s">
        <v>593</v>
      </c>
    </row>
    <row r="10" spans="1:10" ht="3.95" customHeight="1"/>
    <row r="11" spans="1:10">
      <c r="A11" s="48"/>
      <c r="B11" s="49" t="s">
        <v>264</v>
      </c>
      <c r="C11" s="49"/>
      <c r="D11" s="49"/>
      <c r="E11" s="50"/>
    </row>
    <row r="12" spans="1:10">
      <c r="A12" s="221" t="s">
        <v>100</v>
      </c>
      <c r="B12" s="52">
        <v>7410911081.8199902</v>
      </c>
      <c r="C12" s="52"/>
      <c r="D12" s="52"/>
      <c r="E12" s="53"/>
    </row>
    <row r="13" spans="1:10">
      <c r="A13" s="221" t="s">
        <v>109</v>
      </c>
      <c r="B13" s="52">
        <v>3977896185.04</v>
      </c>
      <c r="C13" s="52"/>
      <c r="D13" s="52"/>
      <c r="E13" s="53"/>
    </row>
    <row r="14" spans="1:10">
      <c r="A14" s="221" t="s">
        <v>119</v>
      </c>
      <c r="B14" s="52">
        <v>3774524041.1799898</v>
      </c>
      <c r="C14" s="52"/>
      <c r="D14" s="52"/>
      <c r="E14" s="53"/>
    </row>
    <row r="15" spans="1:10">
      <c r="A15" s="221" t="s">
        <v>92</v>
      </c>
      <c r="B15" s="52">
        <v>3485321073.4200001</v>
      </c>
      <c r="C15" s="52"/>
      <c r="D15" s="52"/>
      <c r="E15" s="53"/>
    </row>
    <row r="16" spans="1:10">
      <c r="A16" s="221" t="s">
        <v>104</v>
      </c>
      <c r="B16" s="52">
        <v>2650233596.3200002</v>
      </c>
      <c r="C16" s="54"/>
      <c r="D16" s="54"/>
      <c r="E16" s="55"/>
    </row>
    <row r="17" spans="1:5">
      <c r="A17" s="221" t="s">
        <v>398</v>
      </c>
      <c r="B17" s="52">
        <v>2446395939.5799899</v>
      </c>
      <c r="C17" s="52"/>
      <c r="D17" s="52"/>
      <c r="E17" s="53"/>
    </row>
    <row r="18" spans="1:5">
      <c r="A18" s="221" t="s">
        <v>117</v>
      </c>
      <c r="B18" s="52">
        <v>2183824764.9400001</v>
      </c>
      <c r="C18" s="54"/>
      <c r="D18" s="54"/>
      <c r="E18" s="55"/>
    </row>
    <row r="19" spans="1:5">
      <c r="A19" s="221" t="s">
        <v>399</v>
      </c>
      <c r="B19" s="52">
        <v>1344703143.1600001</v>
      </c>
      <c r="C19" s="52"/>
      <c r="D19" s="52"/>
      <c r="E19" s="53"/>
    </row>
    <row r="20" spans="1:5">
      <c r="A20" s="221" t="s">
        <v>14</v>
      </c>
      <c r="B20" s="52">
        <v>1226938626.6199901</v>
      </c>
      <c r="C20" s="54"/>
      <c r="D20" s="54"/>
      <c r="E20" s="55"/>
    </row>
    <row r="21" spans="1:5">
      <c r="A21" s="221" t="s">
        <v>121</v>
      </c>
      <c r="B21" s="52">
        <v>924800649.94000006</v>
      </c>
      <c r="C21" s="52"/>
      <c r="D21" s="52"/>
      <c r="E21" s="53"/>
    </row>
    <row r="22" spans="1:5" ht="3.75" customHeight="1"/>
    <row r="23" spans="1:5">
      <c r="A23" s="44" t="s">
        <v>402</v>
      </c>
    </row>
    <row r="29" spans="1:5" ht="17.25">
      <c r="A29" s="222" t="s">
        <v>265</v>
      </c>
    </row>
    <row r="30" spans="1:5" ht="3.95" customHeight="1"/>
    <row r="31" spans="1:5">
      <c r="A31" s="48"/>
      <c r="B31" s="49" t="s">
        <v>266</v>
      </c>
      <c r="C31" s="49"/>
      <c r="D31" s="49"/>
      <c r="E31" s="50"/>
    </row>
    <row r="32" spans="1:5">
      <c r="A32" s="221" t="s">
        <v>409</v>
      </c>
      <c r="B32" s="223">
        <v>0.790729072907291</v>
      </c>
      <c r="C32" s="52"/>
      <c r="D32" s="52"/>
      <c r="E32" s="53"/>
    </row>
    <row r="33" spans="1:5">
      <c r="A33" s="221" t="s">
        <v>100</v>
      </c>
      <c r="B33" s="223">
        <v>0.76849466323150495</v>
      </c>
      <c r="C33" s="52"/>
      <c r="D33" s="52"/>
      <c r="E33" s="53"/>
    </row>
    <row r="34" spans="1:5">
      <c r="A34" s="221" t="s">
        <v>112</v>
      </c>
      <c r="B34" s="223">
        <v>0.64900662251655605</v>
      </c>
      <c r="C34" s="52"/>
      <c r="D34" s="52"/>
      <c r="E34" s="53"/>
    </row>
    <row r="35" spans="1:5">
      <c r="A35" s="221" t="s">
        <v>398</v>
      </c>
      <c r="B35" s="223">
        <v>0.56765512085721304</v>
      </c>
      <c r="C35" s="52"/>
      <c r="D35" s="52"/>
      <c r="E35" s="53"/>
    </row>
    <row r="36" spans="1:5">
      <c r="A36" s="221" t="s">
        <v>92</v>
      </c>
      <c r="B36" s="223">
        <v>0.51450858034321301</v>
      </c>
      <c r="C36" s="54"/>
      <c r="D36" s="54"/>
      <c r="E36" s="55"/>
    </row>
    <row r="37" spans="1:5">
      <c r="A37" s="221" t="s">
        <v>536</v>
      </c>
      <c r="B37" s="223">
        <v>0.47047619047618999</v>
      </c>
      <c r="C37" s="52"/>
      <c r="D37" s="52"/>
      <c r="E37" s="53"/>
    </row>
    <row r="38" spans="1:5">
      <c r="A38" s="221" t="s">
        <v>102</v>
      </c>
      <c r="B38" s="223">
        <v>0.46999487091810499</v>
      </c>
      <c r="C38" s="54"/>
      <c r="D38" s="54"/>
      <c r="E38" s="55"/>
    </row>
    <row r="39" spans="1:5">
      <c r="A39" s="221" t="s">
        <v>135</v>
      </c>
      <c r="B39" s="223">
        <v>0.37313432835820898</v>
      </c>
      <c r="C39" s="52"/>
      <c r="D39" s="52"/>
      <c r="E39" s="53"/>
    </row>
    <row r="40" spans="1:5">
      <c r="A40" s="221" t="s">
        <v>104</v>
      </c>
      <c r="B40" s="223">
        <v>0.36896551724137899</v>
      </c>
      <c r="C40" s="54"/>
      <c r="D40" s="54"/>
      <c r="E40" s="55"/>
    </row>
    <row r="41" spans="1:5">
      <c r="A41" s="221" t="s">
        <v>108</v>
      </c>
      <c r="B41" s="223">
        <v>0.339055793991416</v>
      </c>
      <c r="C41" s="52"/>
      <c r="D41" s="52"/>
      <c r="E41" s="53"/>
    </row>
    <row r="42" spans="1:5" ht="3.75" customHeight="1"/>
    <row r="43" spans="1:5">
      <c r="A43" s="44" t="s">
        <v>401</v>
      </c>
    </row>
    <row r="49" spans="1:8" ht="15">
      <c r="A49" s="222" t="s">
        <v>267</v>
      </c>
      <c r="C49" s="3"/>
    </row>
    <row r="50" spans="1:8">
      <c r="A50" s="36" t="s">
        <v>268</v>
      </c>
    </row>
    <row r="51" spans="1:8" ht="3.95" customHeight="1"/>
    <row r="52" spans="1:8">
      <c r="A52" s="48"/>
      <c r="B52" s="49" t="s">
        <v>264</v>
      </c>
      <c r="C52" s="512" t="s">
        <v>269</v>
      </c>
      <c r="D52" s="512"/>
      <c r="E52" s="50"/>
    </row>
    <row r="53" spans="1:8">
      <c r="A53" s="221">
        <v>2009</v>
      </c>
      <c r="B53" s="224">
        <v>726787835.38</v>
      </c>
      <c r="C53" s="54"/>
      <c r="D53" s="54">
        <v>40114</v>
      </c>
      <c r="E53" s="53"/>
    </row>
    <row r="54" spans="1:8">
      <c r="A54" s="221">
        <v>2010</v>
      </c>
      <c r="B54" s="224">
        <v>951848789.67999995</v>
      </c>
      <c r="C54" s="54"/>
      <c r="D54" s="54">
        <v>40529</v>
      </c>
      <c r="E54" s="53"/>
    </row>
    <row r="55" spans="1:8">
      <c r="A55" s="221">
        <v>2011</v>
      </c>
      <c r="B55" s="224">
        <v>1224371402.5799999</v>
      </c>
      <c r="C55" s="510">
        <v>40620</v>
      </c>
      <c r="D55" s="511"/>
      <c r="E55" s="14"/>
      <c r="F55" s="14"/>
      <c r="G55" s="14"/>
      <c r="H55" s="14"/>
    </row>
    <row r="56" spans="1:8">
      <c r="A56" s="221">
        <v>2012</v>
      </c>
      <c r="B56" s="224">
        <v>624192814.05999994</v>
      </c>
      <c r="C56" s="510">
        <v>41060</v>
      </c>
      <c r="D56" s="511"/>
      <c r="E56" s="14"/>
      <c r="F56" s="14"/>
      <c r="G56" s="14"/>
      <c r="H56" s="14"/>
    </row>
  </sheetData>
  <mergeCells count="3">
    <mergeCell ref="C56:D56"/>
    <mergeCell ref="C52:D52"/>
    <mergeCell ref="C55:D55"/>
  </mergeCells>
  <phoneticPr fontId="2" type="noConversion"/>
  <printOptions horizontalCentered="1"/>
  <pageMargins left="0.78740157480314965" right="0.59055118110236227" top="0.98425196850393704" bottom="0.78740157480314965" header="0.51181102362204722" footer="0.31496062992125984"/>
  <pageSetup paperSize="9" scale="8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Normal="100" workbookViewId="0">
      <selection activeCell="N33" sqref="N33"/>
    </sheetView>
  </sheetViews>
  <sheetFormatPr baseColWidth="10" defaultRowHeight="12.75"/>
  <cols>
    <col min="1" max="1" width="32.85546875" customWidth="1"/>
    <col min="2" max="6" width="20" customWidth="1"/>
    <col min="7" max="7" width="10.42578125" style="3" customWidth="1"/>
    <col min="8" max="8" width="11.140625" style="3" customWidth="1"/>
  </cols>
  <sheetData>
    <row r="1" spans="1:8" ht="18" customHeight="1">
      <c r="G1"/>
      <c r="H1"/>
    </row>
    <row r="2" spans="1:8" ht="23.25">
      <c r="A2" s="41" t="s">
        <v>170</v>
      </c>
      <c r="B2" s="1"/>
      <c r="C2" s="1"/>
      <c r="D2" s="1"/>
      <c r="E2" s="1"/>
      <c r="G2" s="1"/>
      <c r="H2"/>
    </row>
    <row r="3" spans="1:8" ht="20.25">
      <c r="A3" s="42" t="s">
        <v>170</v>
      </c>
      <c r="B3" s="1"/>
      <c r="C3" s="1"/>
      <c r="D3" s="1"/>
      <c r="E3" s="1"/>
      <c r="G3"/>
      <c r="H3"/>
    </row>
    <row r="4" spans="1:8" ht="12.75" customHeight="1">
      <c r="B4" s="3"/>
      <c r="G4" s="46"/>
      <c r="H4"/>
    </row>
    <row r="5" spans="1:8" ht="12.75" customHeight="1">
      <c r="C5" s="3"/>
      <c r="G5" s="46"/>
      <c r="H5"/>
    </row>
    <row r="6" spans="1:8" ht="12.75" customHeight="1">
      <c r="D6" s="3"/>
      <c r="G6" s="46"/>
      <c r="H6"/>
    </row>
    <row r="7" spans="1:8" ht="12.75" customHeight="1">
      <c r="G7" s="46"/>
      <c r="H7"/>
    </row>
    <row r="8" spans="1:8" ht="12.75" customHeight="1">
      <c r="G8" s="46"/>
      <c r="H8"/>
    </row>
    <row r="9" spans="1:8" ht="12.75" customHeight="1">
      <c r="G9" s="46"/>
      <c r="H9"/>
    </row>
    <row r="10" spans="1:8" ht="20.25">
      <c r="A10" s="69" t="s">
        <v>192</v>
      </c>
      <c r="G10" s="46"/>
      <c r="H10"/>
    </row>
    <row r="11" spans="1:8" ht="12.75" customHeight="1">
      <c r="A11" s="225">
        <v>41274</v>
      </c>
      <c r="B11" s="60"/>
      <c r="C11" s="60"/>
      <c r="D11" s="60"/>
      <c r="E11" s="60"/>
      <c r="F11" s="92" t="s">
        <v>193</v>
      </c>
      <c r="G11" s="93"/>
      <c r="H11" s="94"/>
    </row>
    <row r="12" spans="1:8" ht="25.5">
      <c r="A12" s="25"/>
      <c r="B12" s="95" t="s">
        <v>31</v>
      </c>
      <c r="C12" s="95" t="s">
        <v>29</v>
      </c>
      <c r="D12" s="96" t="s">
        <v>171</v>
      </c>
      <c r="E12" s="95" t="s">
        <v>30</v>
      </c>
      <c r="F12" s="95" t="s">
        <v>172</v>
      </c>
      <c r="G12" s="97"/>
      <c r="H12" s="97"/>
    </row>
    <row r="13" spans="1:8" ht="25.5">
      <c r="A13" s="98" t="s">
        <v>173</v>
      </c>
      <c r="B13" s="99">
        <v>3789777247.4144788</v>
      </c>
      <c r="C13" s="99">
        <v>3187050210.8137169</v>
      </c>
      <c r="D13" s="99">
        <v>121840188</v>
      </c>
      <c r="E13" s="99">
        <v>181480648002.31</v>
      </c>
      <c r="F13" s="99">
        <v>188579315648.53821</v>
      </c>
      <c r="G13" s="97"/>
      <c r="H13" s="97"/>
    </row>
    <row r="14" spans="1:8" ht="25.5">
      <c r="A14" s="100" t="s">
        <v>174</v>
      </c>
      <c r="B14" s="99">
        <v>13945871095.699223</v>
      </c>
      <c r="C14" s="99">
        <v>83402158463.906845</v>
      </c>
      <c r="D14" s="99">
        <v>2099755270.8036389</v>
      </c>
      <c r="E14" s="99">
        <v>20380000000</v>
      </c>
      <c r="F14" s="99">
        <v>119827784830.4097</v>
      </c>
      <c r="G14" s="97"/>
      <c r="H14" s="97"/>
    </row>
    <row r="15" spans="1:8" ht="25.5">
      <c r="A15" s="100" t="s">
        <v>175</v>
      </c>
      <c r="B15" s="99">
        <v>5883949443.0367365</v>
      </c>
      <c r="C15" s="99">
        <v>15444116042.812717</v>
      </c>
      <c r="D15" s="99">
        <v>2386463787.9691238</v>
      </c>
      <c r="E15" s="99">
        <v>2388948419.1402369</v>
      </c>
      <c r="F15" s="99">
        <v>26103477692.958813</v>
      </c>
      <c r="G15" s="97"/>
      <c r="H15" s="97"/>
    </row>
    <row r="16" spans="1:8" ht="25.5">
      <c r="A16" s="98" t="s">
        <v>176</v>
      </c>
      <c r="B16" s="99">
        <v>23619597786.150436</v>
      </c>
      <c r="C16" s="99">
        <v>102033324717.53328</v>
      </c>
      <c r="D16" s="99">
        <v>4608059246.7727623</v>
      </c>
      <c r="E16" s="99">
        <v>204249596421.45023</v>
      </c>
      <c r="F16" s="99">
        <v>334510578171.90668</v>
      </c>
      <c r="G16" s="97"/>
      <c r="H16" s="97"/>
    </row>
    <row r="17" spans="1:8">
      <c r="A17" s="101"/>
      <c r="B17" s="102"/>
      <c r="C17" s="97"/>
      <c r="D17" s="103"/>
      <c r="E17" s="97"/>
      <c r="F17" s="103"/>
      <c r="G17" s="97"/>
      <c r="H17" s="97"/>
    </row>
    <row r="18" spans="1:8" ht="20.25">
      <c r="A18" s="69" t="s">
        <v>192</v>
      </c>
      <c r="B18" s="103"/>
      <c r="C18" s="97"/>
      <c r="D18" s="103"/>
      <c r="E18" s="97"/>
      <c r="G18" s="97"/>
      <c r="H18" s="97"/>
    </row>
    <row r="19" spans="1:8">
      <c r="A19" s="225">
        <v>41274</v>
      </c>
      <c r="B19" s="47"/>
      <c r="C19" s="47"/>
      <c r="D19" s="47"/>
      <c r="E19" s="47"/>
      <c r="F19" s="92" t="s">
        <v>194</v>
      </c>
      <c r="G19" s="97"/>
      <c r="H19" s="97"/>
    </row>
    <row r="20" spans="1:8" ht="25.5">
      <c r="A20" s="25"/>
      <c r="B20" s="95" t="s">
        <v>31</v>
      </c>
      <c r="C20" s="95" t="s">
        <v>29</v>
      </c>
      <c r="D20" s="96" t="s">
        <v>171</v>
      </c>
      <c r="E20" s="95" t="s">
        <v>30</v>
      </c>
      <c r="F20" s="95" t="s">
        <v>172</v>
      </c>
      <c r="G20" s="97"/>
      <c r="H20" s="97"/>
    </row>
    <row r="21" spans="1:8" ht="25.5">
      <c r="A21" s="98" t="s">
        <v>173</v>
      </c>
      <c r="B21" s="99">
        <v>11</v>
      </c>
      <c r="C21" s="99">
        <v>72</v>
      </c>
      <c r="D21" s="99">
        <v>5</v>
      </c>
      <c r="E21" s="99">
        <v>230</v>
      </c>
      <c r="F21" s="99">
        <v>318</v>
      </c>
      <c r="G21" s="97"/>
      <c r="H21" s="97"/>
    </row>
    <row r="22" spans="1:8" ht="25.5">
      <c r="A22" s="100" t="s">
        <v>174</v>
      </c>
      <c r="B22" s="99">
        <v>65</v>
      </c>
      <c r="C22" s="99">
        <v>2178</v>
      </c>
      <c r="D22" s="99">
        <v>213</v>
      </c>
      <c r="E22" s="99">
        <v>34</v>
      </c>
      <c r="F22" s="99">
        <v>2490</v>
      </c>
      <c r="G22" s="97"/>
      <c r="H22" s="97"/>
    </row>
    <row r="23" spans="1:8" ht="25.5">
      <c r="A23" s="100" t="s">
        <v>175</v>
      </c>
      <c r="B23" s="99">
        <v>69</v>
      </c>
      <c r="C23" s="99">
        <v>630</v>
      </c>
      <c r="D23" s="99">
        <v>78</v>
      </c>
      <c r="E23" s="99">
        <v>41</v>
      </c>
      <c r="F23" s="99">
        <v>818</v>
      </c>
      <c r="G23" s="104"/>
      <c r="H23" s="104"/>
    </row>
    <row r="24" spans="1:8" ht="25.5">
      <c r="A24" s="98" t="s">
        <v>176</v>
      </c>
      <c r="B24" s="99">
        <v>145</v>
      </c>
      <c r="C24" s="99">
        <v>2880</v>
      </c>
      <c r="D24" s="99">
        <v>296</v>
      </c>
      <c r="E24" s="99">
        <v>305</v>
      </c>
      <c r="F24" s="99">
        <v>3626</v>
      </c>
      <c r="G24" s="97"/>
      <c r="H24" s="97"/>
    </row>
    <row r="25" spans="1:8">
      <c r="A25" s="101"/>
      <c r="B25" s="103"/>
      <c r="C25" s="97"/>
      <c r="D25" s="103"/>
      <c r="E25" s="97"/>
      <c r="F25" s="103"/>
      <c r="G25" s="97"/>
      <c r="H25" s="97"/>
    </row>
    <row r="26" spans="1:8" ht="20.25">
      <c r="A26" s="69" t="s">
        <v>195</v>
      </c>
      <c r="B26" s="103"/>
      <c r="C26" s="97"/>
      <c r="D26" s="103"/>
      <c r="E26" s="97"/>
      <c r="G26" s="97"/>
      <c r="H26" s="104"/>
    </row>
    <row r="27" spans="1:8">
      <c r="A27" s="225" t="s">
        <v>586</v>
      </c>
      <c r="B27" s="47"/>
      <c r="C27" s="47"/>
      <c r="D27" s="47"/>
      <c r="E27" s="47"/>
      <c r="F27" s="92" t="s">
        <v>193</v>
      </c>
      <c r="G27" s="97"/>
      <c r="H27" s="97"/>
    </row>
    <row r="28" spans="1:8" ht="25.5">
      <c r="A28" s="25"/>
      <c r="B28" s="95" t="s">
        <v>31</v>
      </c>
      <c r="C28" s="95" t="s">
        <v>29</v>
      </c>
      <c r="D28" s="96" t="s">
        <v>171</v>
      </c>
      <c r="E28" s="95" t="s">
        <v>30</v>
      </c>
      <c r="F28" s="95" t="s">
        <v>172</v>
      </c>
      <c r="G28" s="97"/>
      <c r="H28" s="97"/>
    </row>
    <row r="29" spans="1:8" ht="25.5">
      <c r="A29" s="98" t="s">
        <v>173</v>
      </c>
      <c r="B29" s="99" t="s">
        <v>27</v>
      </c>
      <c r="C29" s="99">
        <v>57823500</v>
      </c>
      <c r="D29" s="99" t="s">
        <v>27</v>
      </c>
      <c r="E29" s="99">
        <v>22231756000</v>
      </c>
      <c r="F29" s="99">
        <v>22289579500</v>
      </c>
      <c r="G29" s="97"/>
      <c r="H29" s="97"/>
    </row>
    <row r="30" spans="1:8" ht="25.5">
      <c r="A30" s="100" t="s">
        <v>174</v>
      </c>
      <c r="B30" s="99">
        <v>4062200000</v>
      </c>
      <c r="C30" s="99">
        <v>13582683856.311872</v>
      </c>
      <c r="D30" s="99">
        <v>115080607.80288181</v>
      </c>
      <c r="E30" s="99">
        <v>2550000000</v>
      </c>
      <c r="F30" s="99">
        <v>20309964464.114758</v>
      </c>
      <c r="G30" s="97"/>
      <c r="H30" s="97"/>
    </row>
    <row r="31" spans="1:8" ht="25.5">
      <c r="A31" s="100" t="s">
        <v>175</v>
      </c>
      <c r="B31" s="99">
        <v>1446679000</v>
      </c>
      <c r="C31" s="99">
        <v>2292611386.5274186</v>
      </c>
      <c r="D31" s="99">
        <v>1307745736.6909633</v>
      </c>
      <c r="E31" s="99" t="s">
        <v>27</v>
      </c>
      <c r="F31" s="99">
        <v>5047036123.2183819</v>
      </c>
      <c r="G31" s="104"/>
      <c r="H31" s="104"/>
    </row>
    <row r="32" spans="1:8" ht="25.5">
      <c r="A32" s="98" t="s">
        <v>176</v>
      </c>
      <c r="B32" s="99">
        <v>5508879000</v>
      </c>
      <c r="C32" s="99">
        <v>15933118742.839291</v>
      </c>
      <c r="D32" s="99">
        <v>1422826344.493845</v>
      </c>
      <c r="E32" s="99">
        <v>24781756000</v>
      </c>
      <c r="F32" s="99">
        <v>47646580087.333145</v>
      </c>
      <c r="G32" s="97"/>
      <c r="H32" s="97"/>
    </row>
    <row r="33" spans="1:8">
      <c r="A33" s="101"/>
      <c r="B33" s="102"/>
      <c r="C33" s="97"/>
      <c r="D33" s="103"/>
      <c r="E33" s="97"/>
      <c r="F33" s="103"/>
      <c r="G33" s="97"/>
      <c r="H33" s="97"/>
    </row>
    <row r="34" spans="1:8" ht="20.25">
      <c r="A34" s="69" t="s">
        <v>195</v>
      </c>
      <c r="B34" s="103"/>
      <c r="C34" s="97"/>
      <c r="D34" s="103"/>
      <c r="E34" s="97"/>
      <c r="G34" s="97"/>
      <c r="H34" s="97"/>
    </row>
    <row r="35" spans="1:8">
      <c r="A35" s="225" t="s">
        <v>586</v>
      </c>
      <c r="B35" s="47"/>
      <c r="C35" s="47"/>
      <c r="D35" s="47"/>
      <c r="E35" s="47"/>
      <c r="F35" s="92" t="s">
        <v>194</v>
      </c>
      <c r="G35" s="97"/>
      <c r="H35" s="97"/>
    </row>
    <row r="36" spans="1:8" ht="25.5">
      <c r="A36" s="25"/>
      <c r="B36" s="95" t="s">
        <v>31</v>
      </c>
      <c r="C36" s="95" t="s">
        <v>29</v>
      </c>
      <c r="D36" s="96" t="s">
        <v>171</v>
      </c>
      <c r="E36" s="95" t="s">
        <v>30</v>
      </c>
      <c r="F36" s="95" t="s">
        <v>172</v>
      </c>
      <c r="G36" s="97"/>
      <c r="H36" s="97"/>
    </row>
    <row r="37" spans="1:8" ht="25.5">
      <c r="A37" s="98" t="s">
        <v>173</v>
      </c>
      <c r="B37" s="99" t="s">
        <v>27</v>
      </c>
      <c r="C37" s="99">
        <v>5</v>
      </c>
      <c r="D37" s="99" t="s">
        <v>27</v>
      </c>
      <c r="E37" s="99">
        <v>113</v>
      </c>
      <c r="F37" s="99">
        <v>118</v>
      </c>
      <c r="G37" s="97"/>
      <c r="H37" s="97"/>
    </row>
    <row r="38" spans="1:8" ht="25.5">
      <c r="A38" s="100" t="s">
        <v>174</v>
      </c>
      <c r="B38" s="99">
        <v>22</v>
      </c>
      <c r="C38" s="99">
        <v>326</v>
      </c>
      <c r="D38" s="99">
        <v>17</v>
      </c>
      <c r="E38" s="99">
        <v>5</v>
      </c>
      <c r="F38" s="99">
        <v>370</v>
      </c>
      <c r="G38" s="97"/>
      <c r="H38" s="97"/>
    </row>
    <row r="39" spans="1:8" ht="25.5">
      <c r="A39" s="100" t="s">
        <v>175</v>
      </c>
      <c r="B39" s="99">
        <v>7</v>
      </c>
      <c r="C39" s="99">
        <v>57</v>
      </c>
      <c r="D39" s="99">
        <v>44</v>
      </c>
      <c r="E39" s="99" t="s">
        <v>27</v>
      </c>
      <c r="F39" s="99">
        <v>108</v>
      </c>
      <c r="G39" s="97"/>
      <c r="H39" s="97"/>
    </row>
    <row r="40" spans="1:8" ht="25.5">
      <c r="A40" s="98" t="s">
        <v>176</v>
      </c>
      <c r="B40" s="99">
        <v>29</v>
      </c>
      <c r="C40" s="99">
        <v>388</v>
      </c>
      <c r="D40" s="99">
        <v>61</v>
      </c>
      <c r="E40" s="99">
        <v>118</v>
      </c>
      <c r="F40" s="99">
        <v>596</v>
      </c>
      <c r="G40" s="97"/>
      <c r="H40" s="97"/>
    </row>
    <row r="41" spans="1:8">
      <c r="A41" s="101"/>
      <c r="B41" s="102"/>
      <c r="C41" s="97"/>
      <c r="D41" s="103"/>
      <c r="E41" s="97"/>
      <c r="F41" s="103"/>
      <c r="G41" s="97"/>
      <c r="H41" s="97"/>
    </row>
    <row r="44" spans="1:8" ht="20.25">
      <c r="A44" s="69" t="s">
        <v>196</v>
      </c>
      <c r="B44" s="103"/>
      <c r="C44" s="97"/>
      <c r="D44" s="103"/>
      <c r="E44" s="97"/>
      <c r="G44" s="97"/>
      <c r="H44" s="97"/>
    </row>
    <row r="45" spans="1:8" ht="15" customHeight="1">
      <c r="A45" s="105"/>
      <c r="B45" s="47"/>
      <c r="C45" s="92" t="s">
        <v>197</v>
      </c>
      <c r="D45" s="47"/>
      <c r="E45" s="92" t="s">
        <v>198</v>
      </c>
      <c r="F45" s="47"/>
      <c r="G45" s="97"/>
      <c r="H45" s="97"/>
    </row>
    <row r="46" spans="1:8" ht="15" customHeight="1">
      <c r="A46" s="25"/>
      <c r="B46" s="95" t="s">
        <v>199</v>
      </c>
      <c r="C46" s="95" t="s">
        <v>200</v>
      </c>
      <c r="D46" s="95" t="s">
        <v>199</v>
      </c>
      <c r="E46" s="95" t="s">
        <v>200</v>
      </c>
      <c r="F46" s="95"/>
      <c r="G46" s="104"/>
      <c r="H46" s="104"/>
    </row>
    <row r="47" spans="1:8" ht="15" customHeight="1">
      <c r="A47" s="106" t="s">
        <v>587</v>
      </c>
      <c r="B47" s="107">
        <v>2.1509999999999998</v>
      </c>
      <c r="C47" s="108">
        <v>109.069</v>
      </c>
      <c r="D47" s="107">
        <v>2.137</v>
      </c>
      <c r="E47" s="108">
        <v>109.19799999999999</v>
      </c>
      <c r="F47" s="109"/>
      <c r="G47" s="97"/>
      <c r="H47" s="97"/>
    </row>
    <row r="48" spans="1:8" ht="15" customHeight="1">
      <c r="A48" s="110" t="s">
        <v>588</v>
      </c>
      <c r="B48" s="111">
        <v>2.2799999999999998</v>
      </c>
      <c r="C48" s="111">
        <v>107.91500000000001</v>
      </c>
      <c r="D48" s="111">
        <v>2.274</v>
      </c>
      <c r="E48" s="111">
        <v>108.008</v>
      </c>
      <c r="F48" s="112"/>
      <c r="G48" s="97"/>
      <c r="H48" s="97"/>
    </row>
    <row r="49" spans="1:15" ht="15" customHeight="1">
      <c r="A49" s="9" t="s">
        <v>177</v>
      </c>
      <c r="B49" s="113">
        <v>2.0049999999999999</v>
      </c>
      <c r="C49" s="113">
        <v>107.91500000000001</v>
      </c>
      <c r="D49" s="113">
        <v>1.9970000000000001</v>
      </c>
      <c r="E49" s="114">
        <v>109.477</v>
      </c>
      <c r="F49" s="112"/>
      <c r="G49" s="97"/>
      <c r="H49" s="97"/>
    </row>
    <row r="50" spans="1:15" ht="15" customHeight="1">
      <c r="A50" s="9" t="s">
        <v>178</v>
      </c>
      <c r="B50" s="113">
        <v>1.8979999999999999</v>
      </c>
      <c r="C50" s="113">
        <v>109.735</v>
      </c>
      <c r="D50" s="113">
        <v>1.895</v>
      </c>
      <c r="E50" s="113">
        <v>109.846</v>
      </c>
      <c r="F50" s="112"/>
      <c r="G50" s="97"/>
      <c r="H50" s="97"/>
    </row>
    <row r="51" spans="1:15" ht="15" customHeight="1">
      <c r="A51" s="115" t="s">
        <v>179</v>
      </c>
      <c r="B51" s="113">
        <v>1.8140000000000001</v>
      </c>
      <c r="C51" s="113">
        <v>110.23099999999999</v>
      </c>
      <c r="D51" s="113">
        <v>1.8140000000000001</v>
      </c>
      <c r="E51" s="113">
        <v>110.34099999999999</v>
      </c>
      <c r="F51" s="112"/>
      <c r="G51" s="97"/>
      <c r="H51" s="97"/>
    </row>
    <row r="52" spans="1:15" ht="15" customHeight="1">
      <c r="A52" s="116" t="s">
        <v>180</v>
      </c>
      <c r="B52" s="114">
        <v>1.387</v>
      </c>
      <c r="C52" s="113">
        <v>113.929</v>
      </c>
      <c r="D52" s="113">
        <v>1.381</v>
      </c>
      <c r="E52" s="113">
        <v>114.10599999999999</v>
      </c>
      <c r="F52" s="112"/>
      <c r="G52" s="97"/>
      <c r="H52" s="97"/>
    </row>
    <row r="53" spans="1:15" ht="15" customHeight="1">
      <c r="A53" s="117" t="s">
        <v>181</v>
      </c>
      <c r="B53" s="113">
        <v>1.526</v>
      </c>
      <c r="C53" s="113">
        <v>112.08</v>
      </c>
      <c r="D53" s="113">
        <v>1.5249999999999999</v>
      </c>
      <c r="E53" s="113">
        <v>112.22</v>
      </c>
      <c r="F53" s="112"/>
      <c r="G53" s="97"/>
      <c r="H53" s="118"/>
    </row>
    <row r="54" spans="1:15" ht="15" customHeight="1">
      <c r="A54" s="117" t="s">
        <v>182</v>
      </c>
      <c r="B54" s="114">
        <v>1.032</v>
      </c>
      <c r="C54" s="113">
        <v>115.077</v>
      </c>
      <c r="D54" s="113">
        <v>1.0289999999999999</v>
      </c>
      <c r="E54" s="113">
        <v>115.211</v>
      </c>
      <c r="F54" s="112"/>
      <c r="G54" s="97"/>
      <c r="H54" s="97"/>
    </row>
    <row r="55" spans="1:15" ht="15" customHeight="1">
      <c r="A55" s="117" t="s">
        <v>183</v>
      </c>
      <c r="B55" s="114">
        <v>1.091</v>
      </c>
      <c r="C55" s="113">
        <v>114.398</v>
      </c>
      <c r="D55" s="113">
        <v>1.0920000000000001</v>
      </c>
      <c r="E55" s="113">
        <v>114.52</v>
      </c>
      <c r="F55" s="112"/>
      <c r="G55" s="97"/>
      <c r="H55" s="97"/>
    </row>
    <row r="56" spans="1:15" ht="15" customHeight="1">
      <c r="A56" s="117" t="s">
        <v>184</v>
      </c>
      <c r="B56" s="114">
        <v>1.0209999999999999</v>
      </c>
      <c r="C56" s="113">
        <v>114.684</v>
      </c>
      <c r="D56" s="113">
        <v>1.018</v>
      </c>
      <c r="E56" s="113">
        <v>114.684</v>
      </c>
      <c r="F56" s="112"/>
      <c r="G56" s="97"/>
      <c r="H56" s="97"/>
    </row>
    <row r="57" spans="1:15" ht="15" customHeight="1">
      <c r="A57" s="64" t="s">
        <v>185</v>
      </c>
      <c r="B57" s="111">
        <v>1.101</v>
      </c>
      <c r="C57" s="111">
        <v>115.31399999999999</v>
      </c>
      <c r="D57" s="111">
        <v>1.0880000000000001</v>
      </c>
      <c r="E57" s="111">
        <v>115.36499999999999</v>
      </c>
      <c r="F57" s="119"/>
      <c r="G57" s="120"/>
      <c r="H57" s="120"/>
    </row>
    <row r="58" spans="1:15" ht="15" customHeight="1">
      <c r="A58" s="64" t="s">
        <v>186</v>
      </c>
      <c r="B58" s="111">
        <v>1.004</v>
      </c>
      <c r="C58" s="111">
        <v>115.812</v>
      </c>
      <c r="D58" s="111">
        <v>0.99099999999999999</v>
      </c>
      <c r="E58" s="111">
        <v>115.85599999999999</v>
      </c>
      <c r="F58" s="121"/>
    </row>
    <row r="59" spans="1:15" ht="15" customHeight="1">
      <c r="A59" s="64" t="s">
        <v>187</v>
      </c>
      <c r="B59" s="111">
        <v>0.97199999999999998</v>
      </c>
      <c r="C59" s="111">
        <v>116.014</v>
      </c>
      <c r="D59" s="111">
        <v>0.96</v>
      </c>
      <c r="E59" s="111">
        <v>116.056</v>
      </c>
      <c r="F59" s="121"/>
    </row>
    <row r="60" spans="1:15" ht="15" customHeight="1">
      <c r="A60" s="122" t="s">
        <v>589</v>
      </c>
      <c r="B60" s="123">
        <v>-117.9</v>
      </c>
      <c r="C60" s="123">
        <v>694.49999999999932</v>
      </c>
      <c r="D60" s="123">
        <v>-117.7</v>
      </c>
      <c r="E60" s="123">
        <v>685.8</v>
      </c>
      <c r="F60" s="124"/>
    </row>
    <row r="61" spans="1:15">
      <c r="A61" s="15" t="s">
        <v>188</v>
      </c>
      <c r="B61" s="125"/>
      <c r="C61" s="125"/>
      <c r="D61" s="125"/>
      <c r="E61" s="125"/>
      <c r="F61" s="126" t="s">
        <v>189</v>
      </c>
    </row>
    <row r="62" spans="1:15">
      <c r="A62" s="127" t="s">
        <v>190</v>
      </c>
      <c r="B62" s="125"/>
      <c r="C62" s="125"/>
      <c r="D62" s="125"/>
      <c r="E62" s="125"/>
      <c r="O62" t="s">
        <v>42</v>
      </c>
    </row>
    <row r="63" spans="1:15">
      <c r="A63" s="15" t="s">
        <v>191</v>
      </c>
      <c r="B63" s="128"/>
      <c r="C63" s="128"/>
      <c r="D63" s="128"/>
      <c r="E63" s="128"/>
    </row>
  </sheetData>
  <phoneticPr fontId="0" type="noConversion"/>
  <printOptions horizontalCentered="1"/>
  <pageMargins left="0.39370078740157483" right="0.39370078740157483" top="0.59055118110236227" bottom="0.39370078740157483" header="0.51181102362204722" footer="0.31496062992125984"/>
  <pageSetup paperSize="9" scale="6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9"/>
  <sheetViews>
    <sheetView zoomScaleNormal="100" workbookViewId="0">
      <selection activeCell="N33" sqref="N33"/>
    </sheetView>
  </sheetViews>
  <sheetFormatPr baseColWidth="10" defaultRowHeight="12.75"/>
  <cols>
    <col min="1" max="1" width="40.140625" customWidth="1"/>
    <col min="2" max="2" width="21.7109375" bestFit="1" customWidth="1"/>
    <col min="3" max="3" width="24.140625" customWidth="1"/>
    <col min="4" max="4" width="23" customWidth="1"/>
  </cols>
  <sheetData>
    <row r="2" spans="1:8" ht="20.25">
      <c r="A2" s="243" t="s">
        <v>278</v>
      </c>
      <c r="B2" s="1"/>
      <c r="C2" s="1"/>
    </row>
    <row r="3" spans="1:8" ht="18">
      <c r="A3" s="244" t="s">
        <v>279</v>
      </c>
      <c r="B3" s="1"/>
      <c r="C3" s="1"/>
    </row>
    <row r="14" spans="1:8" ht="18">
      <c r="A14" s="4" t="s">
        <v>296</v>
      </c>
    </row>
    <row r="16" spans="1:8" s="3" customFormat="1">
      <c r="A16" s="441" t="s">
        <v>446</v>
      </c>
      <c r="B16" s="264"/>
      <c r="C16" s="264"/>
      <c r="D16" s="264"/>
      <c r="G16" s="252"/>
      <c r="H16" s="253"/>
    </row>
    <row r="17" spans="1:8" s="3" customFormat="1">
      <c r="A17" s="263"/>
      <c r="B17" s="264"/>
      <c r="C17" s="260"/>
      <c r="D17" s="387"/>
      <c r="G17" s="260"/>
      <c r="H17" s="260"/>
    </row>
    <row r="18" spans="1:8" s="3" customFormat="1">
      <c r="A18" s="263"/>
      <c r="B18" s="264"/>
      <c r="C18" s="260"/>
      <c r="D18" s="387"/>
      <c r="G18" s="260"/>
      <c r="H18" s="260"/>
    </row>
    <row r="19" spans="1:8" s="3" customFormat="1">
      <c r="A19" s="263"/>
      <c r="B19" s="266"/>
      <c r="C19" s="260"/>
      <c r="D19" s="260"/>
      <c r="G19" s="260"/>
      <c r="H19" s="260"/>
    </row>
    <row r="20" spans="1:8" ht="18">
      <c r="A20" s="4" t="s">
        <v>302</v>
      </c>
    </row>
    <row r="22" spans="1:8" ht="13.5">
      <c r="A22" s="265" t="s">
        <v>303</v>
      </c>
      <c r="B22" s="267" t="s">
        <v>522</v>
      </c>
      <c r="C22" s="267"/>
      <c r="D22" s="267"/>
      <c r="G22" s="3"/>
      <c r="H22" s="3"/>
    </row>
    <row r="23" spans="1:8">
      <c r="A23" s="250" t="s">
        <v>280</v>
      </c>
      <c r="B23" s="251" t="s">
        <v>285</v>
      </c>
      <c r="C23" s="251"/>
      <c r="D23" s="251"/>
      <c r="G23" s="252"/>
      <c r="H23" s="253"/>
    </row>
    <row r="24" spans="1:8">
      <c r="A24" s="254" t="s">
        <v>298</v>
      </c>
      <c r="B24" s="255">
        <v>41127</v>
      </c>
      <c r="C24" s="255"/>
      <c r="D24" s="255"/>
      <c r="G24" s="256"/>
      <c r="H24" s="257"/>
    </row>
    <row r="25" spans="1:8">
      <c r="A25" s="258" t="s">
        <v>299</v>
      </c>
      <c r="B25" s="259">
        <v>10845000</v>
      </c>
      <c r="C25" s="259"/>
      <c r="D25" s="259"/>
      <c r="G25" s="260"/>
      <c r="H25" s="260"/>
    </row>
    <row r="26" spans="1:8" ht="14.25">
      <c r="A26" s="261" t="s">
        <v>300</v>
      </c>
      <c r="B26" s="408" t="s">
        <v>447</v>
      </c>
      <c r="C26" s="408"/>
      <c r="D26" s="262"/>
      <c r="G26" s="260"/>
      <c r="H26" s="260"/>
    </row>
    <row r="27" spans="1:8" ht="14.25">
      <c r="A27" s="261" t="s">
        <v>439</v>
      </c>
      <c r="B27" s="251" t="s">
        <v>283</v>
      </c>
      <c r="C27" s="251"/>
      <c r="D27" s="251"/>
      <c r="G27" s="260"/>
      <c r="H27" s="260"/>
    </row>
    <row r="28" spans="1:8">
      <c r="A28" s="254" t="s">
        <v>301</v>
      </c>
      <c r="B28" s="251" t="s">
        <v>396</v>
      </c>
      <c r="C28" s="251"/>
      <c r="D28" s="251"/>
      <c r="G28" s="260"/>
      <c r="H28" s="260"/>
    </row>
    <row r="29" spans="1:8" s="3" customFormat="1">
      <c r="A29" s="263"/>
      <c r="B29" s="264"/>
      <c r="C29" s="264"/>
      <c r="D29" s="264"/>
      <c r="G29" s="260"/>
      <c r="H29" s="260"/>
    </row>
    <row r="30" spans="1:8" ht="24" customHeight="1">
      <c r="A30" s="248" t="s">
        <v>297</v>
      </c>
      <c r="B30" s="267" t="s">
        <v>448</v>
      </c>
      <c r="C30" s="513" t="s">
        <v>449</v>
      </c>
      <c r="D30" s="513"/>
      <c r="G30" s="3"/>
      <c r="H30" s="3"/>
    </row>
    <row r="31" spans="1:8">
      <c r="A31" s="250" t="s">
        <v>280</v>
      </c>
      <c r="B31" s="251" t="s">
        <v>450</v>
      </c>
      <c r="C31" s="251"/>
      <c r="D31" s="251" t="s">
        <v>451</v>
      </c>
      <c r="G31" s="252"/>
      <c r="H31" s="253"/>
    </row>
    <row r="32" spans="1:8">
      <c r="A32" s="254" t="s">
        <v>298</v>
      </c>
      <c r="B32" s="255">
        <v>41183</v>
      </c>
      <c r="C32" s="255"/>
      <c r="D32" s="255">
        <v>41261</v>
      </c>
      <c r="G32" s="256"/>
      <c r="H32" s="257"/>
    </row>
    <row r="33" spans="1:8">
      <c r="A33" s="258" t="s">
        <v>299</v>
      </c>
      <c r="B33" s="259">
        <v>2260000</v>
      </c>
      <c r="C33" s="259"/>
      <c r="D33" s="259">
        <v>12151300</v>
      </c>
      <c r="G33" s="260"/>
      <c r="H33" s="260"/>
    </row>
    <row r="34" spans="1:8" ht="14.25">
      <c r="A34" s="261" t="s">
        <v>300</v>
      </c>
      <c r="B34" s="408" t="s">
        <v>452</v>
      </c>
      <c r="C34" s="408"/>
      <c r="D34" s="262" t="s">
        <v>453</v>
      </c>
      <c r="G34" s="260"/>
      <c r="H34" s="260"/>
    </row>
    <row r="35" spans="1:8" ht="14.25">
      <c r="A35" s="261" t="s">
        <v>439</v>
      </c>
      <c r="B35" s="251" t="s">
        <v>283</v>
      </c>
      <c r="C35" s="251"/>
      <c r="D35" s="251" t="s">
        <v>283</v>
      </c>
      <c r="G35" s="260"/>
      <c r="H35" s="260"/>
    </row>
    <row r="36" spans="1:8">
      <c r="A36" s="254" t="s">
        <v>301</v>
      </c>
      <c r="B36" s="251" t="s">
        <v>38</v>
      </c>
      <c r="C36" s="251"/>
      <c r="D36" s="251" t="s">
        <v>38</v>
      </c>
      <c r="G36" s="260"/>
      <c r="H36" s="260"/>
    </row>
    <row r="37" spans="1:8">
      <c r="A37" s="269"/>
      <c r="B37" s="270"/>
      <c r="C37" s="247"/>
    </row>
    <row r="38" spans="1:8">
      <c r="A38" s="271" t="s">
        <v>454</v>
      </c>
      <c r="B38" s="247"/>
      <c r="C38" s="247"/>
    </row>
    <row r="39" spans="1:8">
      <c r="A39" s="514" t="s">
        <v>394</v>
      </c>
      <c r="B39" s="514"/>
      <c r="C39" s="514"/>
      <c r="D39" s="514"/>
    </row>
    <row r="40" spans="1:8">
      <c r="A40" s="273" t="s">
        <v>455</v>
      </c>
      <c r="B40" s="247"/>
      <c r="C40" s="247"/>
    </row>
    <row r="41" spans="1:8">
      <c r="A41" s="409"/>
      <c r="B41" s="409"/>
      <c r="C41" s="409"/>
      <c r="D41" s="409"/>
    </row>
    <row r="42" spans="1:8">
      <c r="A42" s="442" t="s">
        <v>284</v>
      </c>
    </row>
    <row r="43" spans="1:8">
      <c r="A43" s="272"/>
      <c r="B43" s="410"/>
      <c r="C43" s="247"/>
    </row>
    <row r="44" spans="1:8" s="274" customFormat="1">
      <c r="A44" s="272"/>
      <c r="B44" s="411"/>
    </row>
    <row r="45" spans="1:8">
      <c r="A45" s="272"/>
      <c r="B45" s="3"/>
    </row>
    <row r="46" spans="1:8">
      <c r="A46" s="272"/>
      <c r="B46" s="3"/>
    </row>
    <row r="47" spans="1:8">
      <c r="A47" s="272"/>
      <c r="B47" s="3"/>
    </row>
    <row r="48" spans="1:8">
      <c r="A48" s="272"/>
      <c r="B48" s="3"/>
    </row>
    <row r="49" spans="1:2">
      <c r="A49" s="272"/>
      <c r="B49" s="3"/>
    </row>
  </sheetData>
  <mergeCells count="2">
    <mergeCell ref="C30:D30"/>
    <mergeCell ref="A39:D39"/>
  </mergeCells>
  <phoneticPr fontId="2" type="noConversion"/>
  <pageMargins left="0.59055118110236227" right="0.59055118110236227" top="0.98425196850393704" bottom="0.39370078740157483" header="0.51181102362204722" footer="0.51181102362204722"/>
  <pageSetup paperSize="9" scale="8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1"/>
  <sheetViews>
    <sheetView zoomScaleNormal="100" workbookViewId="0">
      <selection activeCell="N33" sqref="N33"/>
    </sheetView>
  </sheetViews>
  <sheetFormatPr baseColWidth="10" defaultRowHeight="12.75"/>
  <cols>
    <col min="1" max="1" width="36.85546875" style="415" customWidth="1"/>
    <col min="2" max="2" width="21.28515625" style="414" bestFit="1" customWidth="1"/>
    <col min="3" max="3" width="23" style="414" customWidth="1"/>
    <col min="4" max="4" width="25.140625" style="414" bestFit="1" customWidth="1"/>
    <col min="5" max="16384" width="11.42578125" style="415"/>
  </cols>
  <sheetData>
    <row r="2" spans="1:8" ht="20.25">
      <c r="A2" s="412" t="s">
        <v>426</v>
      </c>
      <c r="B2" s="413"/>
      <c r="C2" s="413"/>
    </row>
    <row r="3" spans="1:8" ht="18">
      <c r="A3" s="416" t="s">
        <v>427</v>
      </c>
      <c r="B3" s="413"/>
      <c r="C3" s="413"/>
    </row>
    <row r="10" spans="1:8">
      <c r="C10" s="417"/>
      <c r="D10" s="417"/>
    </row>
    <row r="11" spans="1:8">
      <c r="C11" s="417"/>
    </row>
    <row r="13" spans="1:8" ht="18">
      <c r="A13" s="418" t="s">
        <v>296</v>
      </c>
    </row>
    <row r="15" spans="1:8" ht="27">
      <c r="A15" s="419" t="s">
        <v>303</v>
      </c>
      <c r="B15" s="275" t="s">
        <v>523</v>
      </c>
      <c r="C15" s="275" t="s">
        <v>522</v>
      </c>
      <c r="D15" s="275" t="s">
        <v>456</v>
      </c>
      <c r="G15" s="420"/>
      <c r="H15" s="420"/>
    </row>
    <row r="16" spans="1:8">
      <c r="A16" s="421" t="s">
        <v>280</v>
      </c>
      <c r="B16" s="422" t="s">
        <v>457</v>
      </c>
      <c r="C16" s="422" t="s">
        <v>285</v>
      </c>
      <c r="D16" s="422" t="s">
        <v>458</v>
      </c>
      <c r="G16" s="423"/>
      <c r="H16" s="423"/>
    </row>
    <row r="17" spans="1:8">
      <c r="A17" s="424" t="s">
        <v>304</v>
      </c>
      <c r="B17" s="425">
        <v>41110</v>
      </c>
      <c r="C17" s="425">
        <v>41124</v>
      </c>
      <c r="D17" s="425">
        <v>41254</v>
      </c>
      <c r="G17" s="426"/>
      <c r="H17" s="426"/>
    </row>
    <row r="18" spans="1:8" ht="14.25">
      <c r="A18" s="427" t="s">
        <v>305</v>
      </c>
      <c r="B18" s="428" t="s">
        <v>459</v>
      </c>
      <c r="C18" s="428" t="s">
        <v>460</v>
      </c>
      <c r="D18" s="428" t="s">
        <v>461</v>
      </c>
      <c r="G18" s="429"/>
      <c r="H18" s="429"/>
    </row>
    <row r="19" spans="1:8" ht="14.25">
      <c r="A19" s="427" t="s">
        <v>439</v>
      </c>
      <c r="B19" s="422" t="s">
        <v>282</v>
      </c>
      <c r="C19" s="422" t="s">
        <v>286</v>
      </c>
      <c r="D19" s="422" t="s">
        <v>282</v>
      </c>
      <c r="G19" s="429"/>
      <c r="H19" s="429"/>
    </row>
    <row r="20" spans="1:8">
      <c r="A20" s="424" t="s">
        <v>301</v>
      </c>
      <c r="B20" s="422" t="s">
        <v>23</v>
      </c>
      <c r="C20" s="422" t="s">
        <v>396</v>
      </c>
      <c r="D20" s="422" t="s">
        <v>23</v>
      </c>
      <c r="G20" s="429"/>
      <c r="H20" s="429"/>
    </row>
    <row r="21" spans="1:8" s="420" customFormat="1">
      <c r="A21" s="431"/>
      <c r="B21" s="432"/>
      <c r="C21" s="433"/>
      <c r="D21" s="433"/>
      <c r="G21" s="429"/>
      <c r="H21" s="429"/>
    </row>
    <row r="22" spans="1:8" ht="18">
      <c r="A22" s="418" t="s">
        <v>302</v>
      </c>
    </row>
    <row r="24" spans="1:8" ht="25.5">
      <c r="A24" s="419" t="s">
        <v>303</v>
      </c>
      <c r="B24" s="275" t="s">
        <v>462</v>
      </c>
      <c r="C24" s="275" t="s">
        <v>524</v>
      </c>
      <c r="D24" s="275" t="s">
        <v>463</v>
      </c>
      <c r="G24" s="420"/>
      <c r="H24" s="420"/>
    </row>
    <row r="25" spans="1:8">
      <c r="A25" s="421" t="s">
        <v>280</v>
      </c>
      <c r="B25" s="422" t="s">
        <v>464</v>
      </c>
      <c r="C25" s="422" t="s">
        <v>465</v>
      </c>
      <c r="D25" s="422" t="s">
        <v>466</v>
      </c>
      <c r="G25" s="423"/>
      <c r="H25" s="423"/>
    </row>
    <row r="26" spans="1:8">
      <c r="A26" s="424" t="s">
        <v>304</v>
      </c>
      <c r="B26" s="425">
        <v>40920</v>
      </c>
      <c r="C26" s="425">
        <v>41149</v>
      </c>
      <c r="D26" s="425">
        <v>41234</v>
      </c>
      <c r="G26" s="426"/>
      <c r="H26" s="426"/>
    </row>
    <row r="27" spans="1:8" ht="14.25">
      <c r="A27" s="427" t="s">
        <v>305</v>
      </c>
      <c r="B27" s="430">
        <v>5.5209999999999999</v>
      </c>
      <c r="C27" s="430" t="s">
        <v>467</v>
      </c>
      <c r="D27" s="430">
        <v>1.4</v>
      </c>
      <c r="G27" s="429"/>
      <c r="H27" s="429"/>
    </row>
    <row r="28" spans="1:8" ht="14.25">
      <c r="A28" s="427" t="s">
        <v>439</v>
      </c>
      <c r="B28" s="422" t="s">
        <v>468</v>
      </c>
      <c r="C28" s="422" t="s">
        <v>468</v>
      </c>
      <c r="D28" s="422" t="s">
        <v>468</v>
      </c>
      <c r="G28" s="429"/>
      <c r="H28" s="429"/>
    </row>
    <row r="29" spans="1:8">
      <c r="A29" s="424" t="s">
        <v>301</v>
      </c>
      <c r="B29" s="422" t="s">
        <v>38</v>
      </c>
      <c r="C29" s="422" t="s">
        <v>38</v>
      </c>
      <c r="D29" s="422" t="s">
        <v>38</v>
      </c>
      <c r="G29" s="429"/>
      <c r="H29" s="429"/>
    </row>
    <row r="30" spans="1:8" s="420" customFormat="1">
      <c r="A30" s="431"/>
      <c r="B30" s="432"/>
      <c r="C30" s="433"/>
      <c r="D30" s="433"/>
      <c r="G30" s="429"/>
      <c r="H30" s="429"/>
    </row>
    <row r="31" spans="1:8" ht="25.5">
      <c r="A31" s="419" t="s">
        <v>297</v>
      </c>
      <c r="B31" s="275" t="s">
        <v>525</v>
      </c>
      <c r="C31" s="275" t="s">
        <v>469</v>
      </c>
      <c r="D31" s="275" t="s">
        <v>470</v>
      </c>
      <c r="G31" s="420"/>
      <c r="H31" s="420"/>
    </row>
    <row r="32" spans="1:8">
      <c r="A32" s="421" t="s">
        <v>280</v>
      </c>
      <c r="B32" s="422" t="s">
        <v>471</v>
      </c>
      <c r="C32" s="422" t="s">
        <v>472</v>
      </c>
      <c r="D32" s="422" t="s">
        <v>473</v>
      </c>
      <c r="G32" s="423"/>
      <c r="H32" s="423"/>
    </row>
    <row r="33" spans="1:8">
      <c r="A33" s="424" t="s">
        <v>304</v>
      </c>
      <c r="B33" s="425">
        <v>40977</v>
      </c>
      <c r="C33" s="425">
        <v>40998</v>
      </c>
      <c r="D33" s="425">
        <v>41029</v>
      </c>
      <c r="G33" s="426"/>
      <c r="H33" s="426"/>
    </row>
    <row r="34" spans="1:8" ht="14.25">
      <c r="A34" s="427" t="s">
        <v>305</v>
      </c>
      <c r="B34" s="428" t="s">
        <v>474</v>
      </c>
      <c r="C34" s="428" t="s">
        <v>475</v>
      </c>
      <c r="D34" s="428" t="s">
        <v>476</v>
      </c>
      <c r="G34" s="429"/>
      <c r="H34" s="429"/>
    </row>
    <row r="35" spans="1:8" ht="14.25">
      <c r="A35" s="427" t="s">
        <v>439</v>
      </c>
      <c r="B35" s="422" t="s">
        <v>283</v>
      </c>
      <c r="C35" s="422" t="s">
        <v>283</v>
      </c>
      <c r="D35" s="422" t="s">
        <v>283</v>
      </c>
      <c r="G35" s="429"/>
      <c r="H35" s="429"/>
    </row>
    <row r="36" spans="1:8">
      <c r="A36" s="424" t="s">
        <v>301</v>
      </c>
      <c r="B36" s="422" t="s">
        <v>38</v>
      </c>
      <c r="C36" s="422" t="s">
        <v>38</v>
      </c>
      <c r="D36" s="422" t="s">
        <v>38</v>
      </c>
      <c r="G36" s="429"/>
      <c r="H36" s="429"/>
    </row>
    <row r="37" spans="1:8" ht="24">
      <c r="A37" s="419"/>
      <c r="B37" s="275" t="s">
        <v>477</v>
      </c>
      <c r="C37" s="275"/>
      <c r="D37" s="275"/>
      <c r="G37" s="420"/>
      <c r="H37" s="420"/>
    </row>
    <row r="38" spans="1:8">
      <c r="A38" s="421" t="s">
        <v>280</v>
      </c>
      <c r="B38" s="422" t="s">
        <v>478</v>
      </c>
      <c r="C38" s="422"/>
      <c r="D38" s="422"/>
      <c r="G38" s="423"/>
      <c r="H38" s="423"/>
    </row>
    <row r="39" spans="1:8">
      <c r="A39" s="424" t="s">
        <v>304</v>
      </c>
      <c r="B39" s="425">
        <v>41029</v>
      </c>
      <c r="C39" s="425"/>
      <c r="D39" s="425"/>
      <c r="G39" s="426"/>
      <c r="H39" s="426"/>
    </row>
    <row r="40" spans="1:8" ht="14.25">
      <c r="A40" s="427" t="s">
        <v>305</v>
      </c>
      <c r="B40" s="428" t="s">
        <v>479</v>
      </c>
      <c r="C40" s="428"/>
      <c r="D40" s="428"/>
      <c r="G40" s="429"/>
      <c r="H40" s="429"/>
    </row>
    <row r="41" spans="1:8" ht="14.25">
      <c r="A41" s="427" t="s">
        <v>439</v>
      </c>
      <c r="B41" s="422" t="s">
        <v>468</v>
      </c>
      <c r="C41" s="422"/>
      <c r="D41" s="422"/>
      <c r="G41" s="429"/>
      <c r="H41" s="429"/>
    </row>
    <row r="42" spans="1:8">
      <c r="A42" s="424" t="s">
        <v>301</v>
      </c>
      <c r="B42" s="422" t="s">
        <v>38</v>
      </c>
      <c r="C42" s="422"/>
      <c r="D42" s="422"/>
      <c r="G42" s="429"/>
      <c r="H42" s="429"/>
    </row>
    <row r="44" spans="1:8">
      <c r="A44" s="434" t="s">
        <v>454</v>
      </c>
    </row>
    <row r="45" spans="1:8">
      <c r="A45" s="514" t="s">
        <v>394</v>
      </c>
      <c r="B45" s="514"/>
      <c r="C45" s="514"/>
      <c r="D45" s="514"/>
    </row>
    <row r="46" spans="1:8">
      <c r="A46" s="434" t="s">
        <v>480</v>
      </c>
    </row>
    <row r="47" spans="1:8">
      <c r="A47" s="434" t="s">
        <v>481</v>
      </c>
    </row>
    <row r="48" spans="1:8">
      <c r="A48" s="434" t="s">
        <v>482</v>
      </c>
    </row>
    <row r="49" spans="1:4">
      <c r="A49" s="434" t="s">
        <v>483</v>
      </c>
    </row>
    <row r="50" spans="1:4">
      <c r="A50" s="409"/>
      <c r="B50" s="435"/>
      <c r="C50" s="435"/>
      <c r="D50" s="435"/>
    </row>
    <row r="51" spans="1:4">
      <c r="A51" s="436" t="s">
        <v>295</v>
      </c>
    </row>
    <row r="52" spans="1:4">
      <c r="A52" s="436"/>
    </row>
    <row r="58" spans="1:4">
      <c r="A58" s="436"/>
    </row>
    <row r="59" spans="1:4">
      <c r="A59" s="437"/>
    </row>
    <row r="60" spans="1:4">
      <c r="A60" s="436"/>
    </row>
    <row r="61" spans="1:4">
      <c r="A61" s="436"/>
    </row>
  </sheetData>
  <mergeCells count="1">
    <mergeCell ref="A45:D45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6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zoomScaleNormal="100" workbookViewId="0">
      <selection activeCell="N33" sqref="N33"/>
    </sheetView>
  </sheetViews>
  <sheetFormatPr baseColWidth="10" defaultRowHeight="12.75"/>
  <cols>
    <col min="1" max="1" width="45.85546875" customWidth="1"/>
    <col min="2" max="2" width="23.85546875" bestFit="1" customWidth="1"/>
    <col min="3" max="3" width="23.85546875" customWidth="1"/>
    <col min="4" max="4" width="21.42578125" customWidth="1"/>
  </cols>
  <sheetData>
    <row r="1" spans="1:8" ht="18" customHeight="1"/>
    <row r="2" spans="1:8" ht="20.100000000000001" customHeight="1">
      <c r="A2" s="243" t="s">
        <v>428</v>
      </c>
      <c r="B2" s="1"/>
      <c r="C2" s="1"/>
      <c r="D2" s="1"/>
    </row>
    <row r="3" spans="1:8" ht="18">
      <c r="A3" s="244" t="s">
        <v>429</v>
      </c>
      <c r="B3" s="1"/>
      <c r="C3" s="1"/>
      <c r="D3" s="1"/>
    </row>
    <row r="4" spans="1:8" ht="12.75" customHeight="1">
      <c r="H4" s="276"/>
    </row>
    <row r="5" spans="1:8" ht="12.75" customHeight="1">
      <c r="F5" s="277"/>
    </row>
    <row r="6" spans="1:8" ht="12.75" customHeight="1">
      <c r="F6" s="277"/>
      <c r="G6" s="27"/>
    </row>
    <row r="7" spans="1:8" ht="12.75" customHeight="1">
      <c r="G7" s="27"/>
      <c r="H7" s="276"/>
    </row>
    <row r="8" spans="1:8" ht="12.75" customHeight="1"/>
    <row r="9" spans="1:8" ht="12.75" customHeight="1">
      <c r="C9" s="3"/>
      <c r="D9" s="3"/>
    </row>
    <row r="10" spans="1:8" ht="12.75" customHeight="1">
      <c r="C10" s="3"/>
      <c r="D10" s="3"/>
    </row>
    <row r="11" spans="1:8" ht="12.75" customHeight="1"/>
    <row r="12" spans="1:8" ht="18">
      <c r="A12" s="4" t="s">
        <v>296</v>
      </c>
      <c r="H12" s="276"/>
    </row>
    <row r="13" spans="1:8" ht="3.95" customHeight="1"/>
    <row r="14" spans="1:8" ht="25.5">
      <c r="A14" s="388" t="s">
        <v>397</v>
      </c>
      <c r="B14" s="249" t="s">
        <v>484</v>
      </c>
      <c r="C14" s="249" t="s">
        <v>485</v>
      </c>
      <c r="D14" s="249" t="s">
        <v>486</v>
      </c>
      <c r="G14" s="3"/>
      <c r="H14" s="3"/>
    </row>
    <row r="15" spans="1:8" ht="12.75" customHeight="1">
      <c r="A15" s="250" t="s">
        <v>280</v>
      </c>
      <c r="B15" s="251" t="s">
        <v>287</v>
      </c>
      <c r="C15" s="251" t="s">
        <v>487</v>
      </c>
      <c r="D15" s="251" t="s">
        <v>488</v>
      </c>
      <c r="G15" s="252"/>
      <c r="H15" s="253"/>
    </row>
    <row r="16" spans="1:8" ht="12.75" customHeight="1">
      <c r="A16" s="261" t="s">
        <v>306</v>
      </c>
      <c r="B16" s="259">
        <v>39544954</v>
      </c>
      <c r="C16" s="259">
        <v>48592219</v>
      </c>
      <c r="D16" s="259">
        <v>142985217</v>
      </c>
      <c r="G16" s="252"/>
      <c r="H16" s="253"/>
    </row>
    <row r="17" spans="1:8" ht="14.25">
      <c r="A17" s="261" t="s">
        <v>307</v>
      </c>
      <c r="B17" s="278">
        <v>6038990</v>
      </c>
      <c r="C17" s="278">
        <v>6591742</v>
      </c>
      <c r="D17" s="278">
        <v>47619048</v>
      </c>
      <c r="G17" s="252"/>
      <c r="H17" s="253"/>
    </row>
    <row r="18" spans="1:8" ht="12.75" customHeight="1">
      <c r="A18" s="261" t="s">
        <v>308</v>
      </c>
      <c r="B18" s="259">
        <v>45583944</v>
      </c>
      <c r="C18" s="259">
        <v>55183961</v>
      </c>
      <c r="D18" s="259">
        <v>190604265</v>
      </c>
      <c r="G18" s="252"/>
      <c r="H18" s="253"/>
    </row>
    <row r="19" spans="1:8">
      <c r="A19" s="254" t="s">
        <v>435</v>
      </c>
      <c r="B19" s="443" t="s">
        <v>489</v>
      </c>
      <c r="C19" s="443" t="s">
        <v>27</v>
      </c>
      <c r="D19" s="251" t="s">
        <v>490</v>
      </c>
      <c r="G19" s="252"/>
      <c r="H19" s="253"/>
    </row>
    <row r="20" spans="1:8">
      <c r="A20" s="254" t="s">
        <v>309</v>
      </c>
      <c r="B20" s="280" t="s">
        <v>491</v>
      </c>
      <c r="C20" s="280" t="s">
        <v>27</v>
      </c>
      <c r="D20" s="280" t="s">
        <v>492</v>
      </c>
      <c r="G20" s="252"/>
      <c r="H20" s="253"/>
    </row>
    <row r="21" spans="1:8" ht="12.75" customHeight="1">
      <c r="A21" s="254" t="s">
        <v>310</v>
      </c>
      <c r="B21" s="251" t="s">
        <v>27</v>
      </c>
      <c r="C21" s="251" t="s">
        <v>27</v>
      </c>
      <c r="D21" s="251" t="s">
        <v>493</v>
      </c>
      <c r="G21" s="252"/>
      <c r="H21" s="253"/>
    </row>
    <row r="22" spans="1:8" ht="14.25">
      <c r="A22" s="261" t="s">
        <v>311</v>
      </c>
      <c r="B22" s="281">
        <v>1.1000000000000001</v>
      </c>
      <c r="C22" s="281">
        <v>2.2999999999999998</v>
      </c>
      <c r="D22" s="281">
        <v>10.5</v>
      </c>
      <c r="G22" s="252"/>
      <c r="H22" s="253"/>
    </row>
    <row r="23" spans="1:8" ht="14.25">
      <c r="A23" s="261" t="s">
        <v>312</v>
      </c>
      <c r="B23" s="259">
        <v>6642889</v>
      </c>
      <c r="C23" s="259">
        <v>15161006</v>
      </c>
      <c r="D23" s="259">
        <v>500000004</v>
      </c>
      <c r="G23" s="252"/>
      <c r="H23" s="253"/>
    </row>
    <row r="24" spans="1:8" ht="12.75" customHeight="1">
      <c r="A24" s="254" t="s">
        <v>313</v>
      </c>
      <c r="B24" s="255">
        <v>40931</v>
      </c>
      <c r="C24" s="255">
        <v>41061</v>
      </c>
      <c r="D24" s="255">
        <v>41108</v>
      </c>
      <c r="G24" s="256"/>
      <c r="H24" s="257"/>
    </row>
    <row r="25" spans="1:8" ht="12.75" customHeight="1">
      <c r="A25" s="261" t="s">
        <v>314</v>
      </c>
      <c r="B25" s="408">
        <v>0.99</v>
      </c>
      <c r="C25" s="408">
        <v>1.99</v>
      </c>
      <c r="D25" s="408">
        <v>10.25</v>
      </c>
      <c r="G25" s="260"/>
      <c r="H25" s="260"/>
    </row>
    <row r="26" spans="1:8" ht="14.25">
      <c r="A26" s="261" t="s">
        <v>434</v>
      </c>
      <c r="B26" s="251" t="s">
        <v>282</v>
      </c>
      <c r="C26" s="251" t="s">
        <v>282</v>
      </c>
      <c r="D26" s="251" t="s">
        <v>282</v>
      </c>
      <c r="G26" s="260"/>
      <c r="H26" s="260"/>
    </row>
    <row r="27" spans="1:8" ht="12.75" customHeight="1">
      <c r="A27" s="254" t="s">
        <v>301</v>
      </c>
      <c r="B27" s="251" t="s">
        <v>21</v>
      </c>
      <c r="C27" s="251" t="s">
        <v>21</v>
      </c>
      <c r="D27" s="251" t="s">
        <v>21</v>
      </c>
      <c r="G27" s="260"/>
      <c r="H27" s="260"/>
    </row>
    <row r="28" spans="1:8" ht="25.5">
      <c r="A28" s="282" t="s">
        <v>436</v>
      </c>
      <c r="B28" s="249" t="s">
        <v>494</v>
      </c>
      <c r="C28" s="249" t="s">
        <v>495</v>
      </c>
      <c r="D28" s="249" t="s">
        <v>496</v>
      </c>
      <c r="G28" s="3"/>
      <c r="H28" s="3"/>
    </row>
    <row r="29" spans="1:8">
      <c r="A29" s="250" t="s">
        <v>280</v>
      </c>
      <c r="B29" s="251" t="s">
        <v>288</v>
      </c>
      <c r="C29" s="251" t="s">
        <v>285</v>
      </c>
      <c r="D29" s="251" t="s">
        <v>488</v>
      </c>
      <c r="G29" s="252"/>
      <c r="H29" s="253"/>
    </row>
    <row r="30" spans="1:8" ht="12.75" customHeight="1">
      <c r="A30" s="261" t="s">
        <v>306</v>
      </c>
      <c r="B30" s="259">
        <v>390767262</v>
      </c>
      <c r="C30" s="259">
        <v>10509000</v>
      </c>
      <c r="D30" s="259">
        <v>190604265</v>
      </c>
      <c r="G30" s="252"/>
      <c r="H30" s="253"/>
    </row>
    <row r="31" spans="1:8" ht="14.25">
      <c r="A31" s="261" t="s">
        <v>307</v>
      </c>
      <c r="B31" s="278">
        <v>3801385</v>
      </c>
      <c r="C31" s="278">
        <v>336000</v>
      </c>
      <c r="D31" s="278">
        <v>19000000</v>
      </c>
      <c r="G31" s="252"/>
      <c r="H31" s="253"/>
    </row>
    <row r="32" spans="1:8" ht="14.25">
      <c r="A32" s="261" t="s">
        <v>308</v>
      </c>
      <c r="B32" s="259">
        <v>394568647</v>
      </c>
      <c r="C32" s="259">
        <v>10845000</v>
      </c>
      <c r="D32" s="259">
        <v>209604265</v>
      </c>
      <c r="G32" s="252"/>
      <c r="H32" s="253"/>
    </row>
    <row r="33" spans="1:8">
      <c r="A33" s="254" t="s">
        <v>313</v>
      </c>
      <c r="B33" s="438">
        <v>40991</v>
      </c>
      <c r="C33" s="438">
        <v>41075</v>
      </c>
      <c r="D33" s="255">
        <v>41183</v>
      </c>
      <c r="G33" s="252"/>
      <c r="H33" s="253"/>
    </row>
    <row r="34" spans="1:8" ht="14.25">
      <c r="A34" s="261" t="s">
        <v>434</v>
      </c>
      <c r="B34" s="251" t="s">
        <v>282</v>
      </c>
      <c r="C34" s="251" t="s">
        <v>286</v>
      </c>
      <c r="D34" s="251" t="s">
        <v>282</v>
      </c>
      <c r="G34" s="252"/>
      <c r="H34" s="253"/>
    </row>
    <row r="35" spans="1:8" ht="12.75" customHeight="1">
      <c r="A35" s="254" t="s">
        <v>301</v>
      </c>
      <c r="B35" s="251" t="s">
        <v>21</v>
      </c>
      <c r="C35" s="251" t="s">
        <v>396</v>
      </c>
      <c r="D35" s="251" t="s">
        <v>21</v>
      </c>
      <c r="G35" s="252"/>
      <c r="H35" s="253"/>
    </row>
    <row r="36" spans="1:8" ht="25.5">
      <c r="A36" s="282" t="s">
        <v>437</v>
      </c>
      <c r="B36" s="249" t="s">
        <v>497</v>
      </c>
      <c r="C36" s="249"/>
      <c r="D36" s="249"/>
      <c r="G36" s="3"/>
      <c r="H36" s="3"/>
    </row>
    <row r="37" spans="1:8">
      <c r="A37" s="250" t="s">
        <v>280</v>
      </c>
      <c r="B37" s="259" t="s">
        <v>498</v>
      </c>
      <c r="C37" s="259"/>
      <c r="D37" s="259"/>
      <c r="G37" s="252"/>
      <c r="H37" s="253"/>
    </row>
    <row r="38" spans="1:8" ht="14.25">
      <c r="A38" s="261" t="s">
        <v>306</v>
      </c>
      <c r="B38" s="259">
        <v>169049163</v>
      </c>
      <c r="C38" s="259"/>
      <c r="D38" s="259"/>
      <c r="G38" s="256"/>
      <c r="H38" s="257"/>
    </row>
    <row r="39" spans="1:8" ht="14.25">
      <c r="A39" s="261" t="s">
        <v>307</v>
      </c>
      <c r="B39" s="278">
        <v>3400000</v>
      </c>
      <c r="C39" s="278"/>
      <c r="D39" s="278"/>
      <c r="G39" s="256"/>
      <c r="H39" s="257"/>
    </row>
    <row r="40" spans="1:8" ht="14.25">
      <c r="A40" s="261" t="s">
        <v>308</v>
      </c>
      <c r="B40" s="259">
        <v>172449163</v>
      </c>
      <c r="C40" s="259"/>
      <c r="D40" s="259"/>
      <c r="G40" s="256"/>
      <c r="H40" s="257"/>
    </row>
    <row r="41" spans="1:8">
      <c r="A41" s="254" t="s">
        <v>313</v>
      </c>
      <c r="B41" s="438">
        <v>41243</v>
      </c>
      <c r="C41" s="438"/>
      <c r="D41" s="438"/>
      <c r="G41" s="260"/>
      <c r="H41" s="260"/>
    </row>
    <row r="42" spans="1:8" ht="14.25">
      <c r="A42" s="261" t="s">
        <v>434</v>
      </c>
      <c r="B42" s="251" t="s">
        <v>282</v>
      </c>
      <c r="C42" s="251"/>
      <c r="D42" s="251"/>
      <c r="G42" s="260"/>
      <c r="H42" s="260"/>
    </row>
    <row r="43" spans="1:8">
      <c r="A43" s="254" t="s">
        <v>301</v>
      </c>
      <c r="B43" s="251" t="s">
        <v>21</v>
      </c>
      <c r="C43" s="251"/>
      <c r="D43" s="251"/>
      <c r="G43" s="260"/>
      <c r="H43" s="260"/>
    </row>
    <row r="44" spans="1:8" ht="38.25">
      <c r="A44" s="282" t="s">
        <v>438</v>
      </c>
      <c r="B44" s="249" t="s">
        <v>499</v>
      </c>
      <c r="C44" s="249" t="s">
        <v>499</v>
      </c>
      <c r="D44" s="249" t="s">
        <v>500</v>
      </c>
      <c r="G44" s="3"/>
      <c r="H44" s="3"/>
    </row>
    <row r="45" spans="1:8">
      <c r="A45" s="250" t="s">
        <v>280</v>
      </c>
      <c r="B45" s="259" t="s">
        <v>281</v>
      </c>
      <c r="C45" s="259" t="s">
        <v>281</v>
      </c>
      <c r="D45" s="259" t="s">
        <v>395</v>
      </c>
      <c r="G45" s="252"/>
      <c r="H45" s="253"/>
    </row>
    <row r="46" spans="1:8" ht="14.25">
      <c r="A46" s="261" t="s">
        <v>306</v>
      </c>
      <c r="B46" s="259">
        <v>372892252</v>
      </c>
      <c r="C46" s="259">
        <v>372917252</v>
      </c>
      <c r="D46" s="259">
        <v>23993174</v>
      </c>
      <c r="G46" s="256"/>
      <c r="H46" s="257"/>
    </row>
    <row r="47" spans="1:8" ht="14.25">
      <c r="A47" s="261" t="s">
        <v>307</v>
      </c>
      <c r="B47" s="278">
        <v>25000</v>
      </c>
      <c r="C47" s="278">
        <v>63274</v>
      </c>
      <c r="D47" s="278">
        <v>240000</v>
      </c>
      <c r="G47" s="256"/>
      <c r="H47" s="257"/>
    </row>
    <row r="48" spans="1:8" ht="14.25">
      <c r="A48" s="261" t="s">
        <v>308</v>
      </c>
      <c r="B48" s="259">
        <v>372917252</v>
      </c>
      <c r="C48" s="259">
        <v>372980526</v>
      </c>
      <c r="D48" s="259">
        <v>24233174</v>
      </c>
      <c r="G48" s="256"/>
      <c r="H48" s="257"/>
    </row>
    <row r="49" spans="1:8">
      <c r="A49" s="254" t="s">
        <v>313</v>
      </c>
      <c r="B49" s="438">
        <v>41009</v>
      </c>
      <c r="C49" s="438">
        <v>41092</v>
      </c>
      <c r="D49" s="438">
        <v>41271</v>
      </c>
      <c r="G49" s="260"/>
      <c r="H49" s="260"/>
    </row>
    <row r="50" spans="1:8" ht="14.25">
      <c r="A50" s="261" t="s">
        <v>434</v>
      </c>
      <c r="B50" s="251" t="s">
        <v>282</v>
      </c>
      <c r="C50" s="251" t="s">
        <v>282</v>
      </c>
      <c r="D50" s="251" t="s">
        <v>282</v>
      </c>
      <c r="G50" s="260"/>
      <c r="H50" s="260"/>
    </row>
    <row r="51" spans="1:8">
      <c r="A51" s="254" t="s">
        <v>301</v>
      </c>
      <c r="B51" s="251" t="s">
        <v>393</v>
      </c>
      <c r="C51" s="251" t="s">
        <v>393</v>
      </c>
      <c r="D51" s="251" t="s">
        <v>21</v>
      </c>
      <c r="G51" s="260"/>
      <c r="H51" s="260"/>
    </row>
    <row r="52" spans="1:8" s="287" customFormat="1">
      <c r="A52" s="286"/>
    </row>
    <row r="53" spans="1:8" s="277" customFormat="1">
      <c r="A53" s="284" t="s">
        <v>289</v>
      </c>
      <c r="B53" s="285"/>
      <c r="C53" s="285"/>
      <c r="D53" s="285"/>
    </row>
    <row r="54" spans="1:8" s="277" customFormat="1">
      <c r="A54" s="284" t="s">
        <v>290</v>
      </c>
      <c r="B54" s="285"/>
      <c r="C54" s="285"/>
      <c r="D54" s="285"/>
    </row>
    <row r="55" spans="1:8">
      <c r="A55" s="186" t="s">
        <v>501</v>
      </c>
      <c r="B55" s="247"/>
      <c r="C55" s="247"/>
      <c r="D55" s="247"/>
    </row>
    <row r="56" spans="1:8" s="287" customFormat="1">
      <c r="A56" s="515" t="s">
        <v>291</v>
      </c>
      <c r="B56" s="515"/>
      <c r="C56" s="515"/>
      <c r="D56" s="515"/>
    </row>
    <row r="57" spans="1:8" s="287" customFormat="1">
      <c r="A57" s="294"/>
      <c r="B57" s="294"/>
      <c r="C57" s="294"/>
      <c r="D57" s="294"/>
    </row>
    <row r="58" spans="1:8">
      <c r="A58" s="271" t="s">
        <v>502</v>
      </c>
    </row>
    <row r="59" spans="1:8">
      <c r="A59" s="186"/>
    </row>
    <row r="60" spans="1:8">
      <c r="A60" s="284"/>
    </row>
    <row r="61" spans="1:8">
      <c r="A61" s="273"/>
    </row>
  </sheetData>
  <mergeCells count="1">
    <mergeCell ref="A56:D56"/>
  </mergeCells>
  <phoneticPr fontId="2" type="noConversion"/>
  <printOptions horizontalCentered="1"/>
  <pageMargins left="0.59055118110236227" right="0.59055118110236227" top="0.98425196850393704" bottom="0.59055118110236227" header="0.51181102362204722" footer="0.39370078740157483"/>
  <pageSetup paperSize="9" scale="80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Normal="100" workbookViewId="0">
      <selection activeCell="N33" sqref="N33"/>
    </sheetView>
  </sheetViews>
  <sheetFormatPr baseColWidth="10" defaultRowHeight="12.75"/>
  <cols>
    <col min="1" max="1" width="35.28515625" customWidth="1"/>
    <col min="2" max="2" width="21" bestFit="1" customWidth="1"/>
    <col min="3" max="3" width="22.28515625" bestFit="1" customWidth="1"/>
    <col min="4" max="5" width="20.7109375" bestFit="1" customWidth="1"/>
  </cols>
  <sheetData>
    <row r="1" spans="1:9" ht="18" customHeight="1"/>
    <row r="2" spans="1:9" ht="20.100000000000001" customHeight="1">
      <c r="A2" s="243" t="s">
        <v>430</v>
      </c>
      <c r="B2" s="1"/>
      <c r="C2" s="1"/>
    </row>
    <row r="3" spans="1:9" ht="18">
      <c r="A3" s="244" t="s">
        <v>431</v>
      </c>
      <c r="B3" s="1"/>
      <c r="C3" s="1"/>
    </row>
    <row r="4" spans="1:9" ht="12.75" customHeight="1"/>
    <row r="5" spans="1:9" ht="12.75" customHeight="1"/>
    <row r="6" spans="1:9" ht="12.75" customHeight="1"/>
    <row r="7" spans="1:9" ht="12.75" customHeight="1"/>
    <row r="8" spans="1:9" ht="12.75" customHeight="1"/>
    <row r="9" spans="1:9" ht="12.75" customHeight="1"/>
    <row r="10" spans="1:9" ht="12.75" customHeight="1"/>
    <row r="11" spans="1:9" ht="12.75" customHeight="1"/>
    <row r="12" spans="1:9" ht="21" customHeight="1">
      <c r="A12" s="4" t="s">
        <v>302</v>
      </c>
    </row>
    <row r="13" spans="1:9" ht="3.95" customHeight="1"/>
    <row r="14" spans="1:9" ht="27">
      <c r="A14" s="282" t="s">
        <v>526</v>
      </c>
      <c r="B14" s="283" t="s">
        <v>527</v>
      </c>
      <c r="C14" s="283"/>
      <c r="D14" s="283"/>
      <c r="E14" s="283"/>
    </row>
    <row r="15" spans="1:9" ht="12.75" customHeight="1">
      <c r="A15" s="250" t="s">
        <v>280</v>
      </c>
      <c r="B15" s="251" t="s">
        <v>392</v>
      </c>
      <c r="C15" s="251"/>
      <c r="D15" s="251"/>
      <c r="E15" s="251"/>
      <c r="H15" s="252"/>
      <c r="I15" s="253"/>
    </row>
    <row r="16" spans="1:9" ht="12.75" customHeight="1">
      <c r="A16" s="261" t="s">
        <v>306</v>
      </c>
      <c r="B16" s="259">
        <v>11555598</v>
      </c>
      <c r="C16" s="259"/>
      <c r="D16" s="259"/>
      <c r="E16" s="259"/>
      <c r="H16" s="252"/>
      <c r="I16" s="253"/>
    </row>
    <row r="17" spans="1:9" ht="14.25">
      <c r="A17" s="261" t="s">
        <v>307</v>
      </c>
      <c r="B17" s="278">
        <v>1316455</v>
      </c>
      <c r="C17" s="278"/>
      <c r="D17" s="278"/>
      <c r="E17" s="278"/>
      <c r="H17" s="252"/>
      <c r="I17" s="253"/>
    </row>
    <row r="18" spans="1:9" ht="14.25">
      <c r="A18" s="261" t="s">
        <v>308</v>
      </c>
      <c r="B18" s="259">
        <v>12872053</v>
      </c>
      <c r="C18" s="259"/>
      <c r="D18" s="259"/>
      <c r="E18" s="259"/>
      <c r="H18" s="252"/>
      <c r="I18" s="253"/>
    </row>
    <row r="19" spans="1:9">
      <c r="A19" s="254" t="s">
        <v>313</v>
      </c>
      <c r="B19" s="255">
        <v>41064</v>
      </c>
      <c r="C19" s="251"/>
      <c r="D19" s="251"/>
      <c r="E19" s="251"/>
      <c r="H19" s="252"/>
      <c r="I19" s="253"/>
    </row>
    <row r="20" spans="1:9" ht="14.25">
      <c r="A20" s="261" t="s">
        <v>439</v>
      </c>
      <c r="B20" s="251" t="s">
        <v>283</v>
      </c>
      <c r="C20" s="280"/>
      <c r="D20" s="280"/>
      <c r="E20" s="280"/>
      <c r="H20" s="252"/>
      <c r="I20" s="253"/>
    </row>
    <row r="21" spans="1:9" ht="12.75" customHeight="1">
      <c r="A21" s="254" t="s">
        <v>301</v>
      </c>
      <c r="B21" s="251" t="s">
        <v>396</v>
      </c>
      <c r="C21" s="279"/>
      <c r="D21" s="279"/>
      <c r="E21" s="279"/>
      <c r="H21" s="252"/>
      <c r="I21" s="253"/>
    </row>
    <row r="22" spans="1:9" s="3" customFormat="1">
      <c r="A22" s="263"/>
      <c r="B22" s="264"/>
      <c r="C22" s="264"/>
      <c r="D22" s="264"/>
      <c r="E22" s="264"/>
      <c r="H22" s="260"/>
      <c r="I22" s="260"/>
    </row>
    <row r="23" spans="1:9" ht="25.5">
      <c r="A23" s="282" t="s">
        <v>528</v>
      </c>
      <c r="B23" s="389" t="s">
        <v>424</v>
      </c>
      <c r="C23" s="283"/>
      <c r="D23" s="283"/>
      <c r="E23" s="283"/>
    </row>
    <row r="24" spans="1:9" ht="12.75" customHeight="1">
      <c r="A24" s="250" t="s">
        <v>280</v>
      </c>
      <c r="B24" s="251" t="s">
        <v>425</v>
      </c>
      <c r="C24" s="251"/>
      <c r="D24" s="251"/>
      <c r="E24" s="251"/>
      <c r="H24" s="252"/>
      <c r="I24" s="253"/>
    </row>
    <row r="25" spans="1:9" ht="12.75" customHeight="1">
      <c r="A25" s="261" t="s">
        <v>306</v>
      </c>
      <c r="B25" s="259">
        <v>6143152</v>
      </c>
      <c r="C25" s="259"/>
      <c r="D25" s="259"/>
      <c r="E25" s="259"/>
      <c r="H25" s="252"/>
      <c r="I25" s="253"/>
    </row>
    <row r="26" spans="1:9" ht="14.25">
      <c r="A26" s="261" t="s">
        <v>307</v>
      </c>
      <c r="B26" s="278">
        <v>3000000</v>
      </c>
      <c r="C26" s="278"/>
      <c r="D26" s="278"/>
      <c r="E26" s="278"/>
      <c r="H26" s="252"/>
      <c r="I26" s="253"/>
    </row>
    <row r="27" spans="1:9" ht="14.25">
      <c r="A27" s="261" t="s">
        <v>308</v>
      </c>
      <c r="B27" s="259">
        <v>9143152</v>
      </c>
      <c r="C27" s="259"/>
      <c r="D27" s="259"/>
      <c r="E27" s="259"/>
      <c r="H27" s="252"/>
      <c r="I27" s="253"/>
    </row>
    <row r="28" spans="1:9">
      <c r="A28" s="254" t="s">
        <v>313</v>
      </c>
      <c r="B28" s="255">
        <v>41246</v>
      </c>
      <c r="C28" s="251"/>
      <c r="D28" s="251"/>
      <c r="E28" s="251"/>
      <c r="H28" s="252"/>
      <c r="I28" s="253"/>
    </row>
    <row r="29" spans="1:9" ht="14.25">
      <c r="A29" s="261" t="s">
        <v>439</v>
      </c>
      <c r="B29" s="251" t="s">
        <v>283</v>
      </c>
      <c r="C29" s="280"/>
      <c r="D29" s="280"/>
      <c r="E29" s="280"/>
      <c r="H29" s="252"/>
      <c r="I29" s="253"/>
    </row>
    <row r="30" spans="1:9" ht="12.75" customHeight="1">
      <c r="A30" s="254" t="s">
        <v>301</v>
      </c>
      <c r="B30" s="251" t="s">
        <v>38</v>
      </c>
      <c r="C30" s="279"/>
      <c r="D30" s="279"/>
      <c r="E30" s="279"/>
      <c r="H30" s="252"/>
      <c r="I30" s="253"/>
    </row>
    <row r="31" spans="1:9" s="287" customFormat="1">
      <c r="A31" s="286"/>
    </row>
    <row r="32" spans="1:9" s="277" customFormat="1">
      <c r="A32" s="284" t="s">
        <v>289</v>
      </c>
      <c r="B32" s="285"/>
      <c r="C32" s="285"/>
      <c r="D32" s="285"/>
      <c r="E32" s="285"/>
    </row>
    <row r="33" spans="1:5" s="287" customFormat="1">
      <c r="A33" s="515" t="s">
        <v>394</v>
      </c>
      <c r="B33" s="515"/>
      <c r="C33" s="515"/>
      <c r="D33" s="515"/>
    </row>
    <row r="34" spans="1:5">
      <c r="A34" s="186" t="s">
        <v>503</v>
      </c>
      <c r="E34" s="247"/>
    </row>
    <row r="35" spans="1:5">
      <c r="A35" s="186"/>
    </row>
    <row r="36" spans="1:5">
      <c r="A36" s="284"/>
    </row>
    <row r="37" spans="1:5">
      <c r="A37" s="273"/>
    </row>
  </sheetData>
  <mergeCells count="1">
    <mergeCell ref="A33:D33"/>
  </mergeCells>
  <phoneticPr fontId="2" type="noConversion"/>
  <printOptions horizontalCentered="1"/>
  <pageMargins left="0.59055118110236227" right="0.59055118110236227" top="0.98425196850393704" bottom="0.59055118110236227" header="0.51181102362204722" footer="0.39370078740157483"/>
  <pageSetup paperSize="9" scale="76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zoomScaleNormal="100" workbookViewId="0">
      <selection activeCell="N33" sqref="N33"/>
    </sheetView>
  </sheetViews>
  <sheetFormatPr baseColWidth="10" defaultRowHeight="12.75"/>
  <cols>
    <col min="1" max="1" width="36.140625" customWidth="1"/>
    <col min="2" max="2" width="21" bestFit="1" customWidth="1"/>
    <col min="3" max="3" width="26.42578125" customWidth="1"/>
    <col min="4" max="4" width="23.5703125" bestFit="1" customWidth="1"/>
  </cols>
  <sheetData>
    <row r="1" spans="1:8" ht="18" customHeight="1"/>
    <row r="2" spans="1:8" ht="20.100000000000001" customHeight="1">
      <c r="A2" s="243" t="s">
        <v>292</v>
      </c>
      <c r="B2" s="1"/>
      <c r="C2" s="1"/>
    </row>
    <row r="3" spans="1:8" ht="18">
      <c r="A3" s="244" t="s">
        <v>293</v>
      </c>
      <c r="B3" s="1"/>
      <c r="C3" s="1"/>
    </row>
    <row r="4" spans="1:8" ht="12.75" customHeight="1"/>
    <row r="5" spans="1:8" ht="12.75" customHeight="1"/>
    <row r="6" spans="1:8" ht="12.75" customHeight="1"/>
    <row r="7" spans="1:8" ht="12.75" customHeight="1"/>
    <row r="8" spans="1:8" ht="12.75" customHeight="1"/>
    <row r="9" spans="1:8" ht="12.75" customHeight="1"/>
    <row r="10" spans="1:8" ht="12.75" customHeight="1"/>
    <row r="11" spans="1:8" ht="15.75">
      <c r="A11" s="288" t="s">
        <v>315</v>
      </c>
    </row>
    <row r="12" spans="1:8" ht="3.95" customHeight="1"/>
    <row r="13" spans="1:8" ht="25.5" customHeight="1">
      <c r="A13" s="289" t="s">
        <v>316</v>
      </c>
      <c r="B13" s="275" t="s">
        <v>504</v>
      </c>
      <c r="C13" s="249" t="s">
        <v>505</v>
      </c>
      <c r="D13" s="249" t="s">
        <v>504</v>
      </c>
      <c r="G13" s="3"/>
      <c r="H13" s="3"/>
    </row>
    <row r="14" spans="1:8">
      <c r="A14" s="250" t="s">
        <v>280</v>
      </c>
      <c r="B14" s="268" t="s">
        <v>432</v>
      </c>
      <c r="C14" s="268" t="s">
        <v>506</v>
      </c>
      <c r="D14" s="268" t="s">
        <v>432</v>
      </c>
      <c r="G14" s="252"/>
      <c r="H14" s="253"/>
    </row>
    <row r="15" spans="1:8" ht="14.25">
      <c r="A15" s="261" t="s">
        <v>306</v>
      </c>
      <c r="B15" s="290">
        <v>2003993</v>
      </c>
      <c r="C15" s="290">
        <v>3500000</v>
      </c>
      <c r="D15" s="290">
        <v>1808499</v>
      </c>
      <c r="G15" s="252"/>
      <c r="H15" s="253"/>
    </row>
    <row r="16" spans="1:8" ht="14.25">
      <c r="A16" s="261" t="s">
        <v>307</v>
      </c>
      <c r="B16" s="290">
        <v>195494</v>
      </c>
      <c r="C16" s="290">
        <v>350000</v>
      </c>
      <c r="D16" s="290">
        <v>105430</v>
      </c>
      <c r="G16" s="252"/>
      <c r="H16" s="253"/>
    </row>
    <row r="17" spans="1:8" ht="14.25">
      <c r="A17" s="261" t="s">
        <v>308</v>
      </c>
      <c r="B17" s="290">
        <v>1808499</v>
      </c>
      <c r="C17" s="290">
        <v>3150000</v>
      </c>
      <c r="D17" s="290">
        <v>1703069</v>
      </c>
      <c r="G17" s="252"/>
      <c r="H17" s="253"/>
    </row>
    <row r="18" spans="1:8">
      <c r="A18" s="254" t="s">
        <v>313</v>
      </c>
      <c r="B18" s="291">
        <v>40988</v>
      </c>
      <c r="C18" s="291">
        <v>41010</v>
      </c>
      <c r="D18" s="291">
        <v>41260</v>
      </c>
      <c r="G18" s="252"/>
      <c r="H18" s="253"/>
    </row>
    <row r="19" spans="1:8" ht="14.25">
      <c r="A19" s="261" t="s">
        <v>439</v>
      </c>
      <c r="B19" s="251" t="s">
        <v>282</v>
      </c>
      <c r="C19" s="251" t="s">
        <v>282</v>
      </c>
      <c r="D19" s="251" t="s">
        <v>282</v>
      </c>
      <c r="G19" s="252"/>
      <c r="H19" s="253"/>
    </row>
    <row r="20" spans="1:8">
      <c r="A20" s="254" t="s">
        <v>301</v>
      </c>
      <c r="B20" s="268" t="s">
        <v>38</v>
      </c>
      <c r="C20" s="268" t="s">
        <v>396</v>
      </c>
      <c r="D20" s="268" t="s">
        <v>38</v>
      </c>
      <c r="G20" s="252"/>
      <c r="H20" s="253"/>
    </row>
    <row r="21" spans="1:8" ht="24">
      <c r="A21" s="289"/>
      <c r="B21" s="275" t="s">
        <v>507</v>
      </c>
      <c r="C21" s="249"/>
      <c r="D21" s="249"/>
      <c r="G21" s="252"/>
      <c r="H21" s="253"/>
    </row>
    <row r="22" spans="1:8">
      <c r="A22" s="250" t="s">
        <v>280</v>
      </c>
      <c r="B22" s="268" t="s">
        <v>433</v>
      </c>
      <c r="C22" s="268"/>
      <c r="D22" s="268"/>
      <c r="G22" s="252"/>
      <c r="H22" s="253"/>
    </row>
    <row r="23" spans="1:8" ht="14.25">
      <c r="A23" s="261" t="s">
        <v>306</v>
      </c>
      <c r="B23" s="290">
        <v>1096927</v>
      </c>
      <c r="C23" s="290"/>
      <c r="D23" s="290"/>
      <c r="G23" s="252"/>
      <c r="H23" s="253"/>
    </row>
    <row r="24" spans="1:8" ht="14.25">
      <c r="A24" s="261" t="s">
        <v>307</v>
      </c>
      <c r="B24" s="290">
        <v>26034</v>
      </c>
      <c r="C24" s="290"/>
      <c r="D24" s="290"/>
      <c r="G24" s="252"/>
      <c r="H24" s="253"/>
    </row>
    <row r="25" spans="1:8" ht="14.25">
      <c r="A25" s="261" t="s">
        <v>308</v>
      </c>
      <c r="B25" s="290">
        <v>1070893</v>
      </c>
      <c r="C25" s="290"/>
      <c r="D25" s="290"/>
      <c r="G25" s="252"/>
      <c r="H25" s="253"/>
    </row>
    <row r="26" spans="1:8">
      <c r="A26" s="254" t="s">
        <v>313</v>
      </c>
      <c r="B26" s="291">
        <v>41260</v>
      </c>
      <c r="C26" s="291"/>
      <c r="D26" s="291"/>
      <c r="G26" s="252"/>
      <c r="H26" s="253"/>
    </row>
    <row r="27" spans="1:8" ht="14.25">
      <c r="A27" s="261" t="s">
        <v>439</v>
      </c>
      <c r="B27" s="251" t="s">
        <v>282</v>
      </c>
      <c r="C27" s="251"/>
      <c r="D27" s="251"/>
      <c r="G27" s="252"/>
      <c r="H27" s="253"/>
    </row>
    <row r="28" spans="1:8">
      <c r="A28" s="254" t="s">
        <v>301</v>
      </c>
      <c r="B28" s="268" t="s">
        <v>38</v>
      </c>
      <c r="C28" s="268"/>
      <c r="D28" s="268"/>
      <c r="G28" s="252"/>
      <c r="H28" s="253"/>
    </row>
    <row r="29" spans="1:8" ht="7.5" customHeight="1">
      <c r="A29" s="269"/>
      <c r="B29" s="270"/>
      <c r="C29" s="247"/>
    </row>
    <row r="30" spans="1:8" s="271" customFormat="1" ht="12" customHeight="1">
      <c r="A30" s="271" t="s">
        <v>294</v>
      </c>
      <c r="C30" s="293"/>
      <c r="D30" s="293"/>
    </row>
    <row r="31" spans="1:8" s="271" customFormat="1" ht="12">
      <c r="A31" s="515" t="s">
        <v>394</v>
      </c>
      <c r="B31" s="515"/>
      <c r="C31" s="515"/>
      <c r="D31" s="515"/>
    </row>
    <row r="32" spans="1:8" s="271" customFormat="1" ht="12">
      <c r="A32" s="294"/>
      <c r="B32" s="294"/>
      <c r="C32" s="294"/>
      <c r="D32" s="294"/>
    </row>
    <row r="33" spans="1:5" s="271" customFormat="1" ht="12">
      <c r="A33" s="272" t="s">
        <v>295</v>
      </c>
      <c r="B33" s="295"/>
      <c r="C33" s="295"/>
      <c r="D33" s="296"/>
    </row>
    <row r="34" spans="1:5" s="271" customFormat="1" ht="12" customHeight="1">
      <c r="C34" s="293"/>
      <c r="D34" s="293"/>
    </row>
    <row r="35" spans="1:5" s="271" customFormat="1" ht="12" customHeight="1">
      <c r="C35" s="293"/>
      <c r="D35" s="293"/>
    </row>
    <row r="36" spans="1:5" s="271" customFormat="1" ht="12" customHeight="1">
      <c r="C36" s="293"/>
      <c r="D36" s="293"/>
    </row>
    <row r="37" spans="1:5" s="271" customFormat="1" ht="12" customHeight="1">
      <c r="C37" s="293"/>
      <c r="D37" s="293"/>
    </row>
    <row r="38" spans="1:5" s="271" customFormat="1" ht="12" customHeight="1">
      <c r="C38" s="293"/>
      <c r="D38" s="293"/>
    </row>
    <row r="39" spans="1:5" s="271" customFormat="1" ht="12" customHeight="1">
      <c r="C39" s="293"/>
      <c r="D39" s="293"/>
    </row>
    <row r="40" spans="1:5" ht="20.100000000000001" customHeight="1">
      <c r="A40" s="243" t="s">
        <v>508</v>
      </c>
      <c r="B40" s="1"/>
      <c r="C40" s="1"/>
    </row>
    <row r="41" spans="1:5" ht="18">
      <c r="A41" s="244" t="s">
        <v>509</v>
      </c>
      <c r="B41" s="1"/>
      <c r="C41" s="1"/>
    </row>
    <row r="42" spans="1:5" ht="6" customHeight="1">
      <c r="A42" s="129"/>
      <c r="B42" s="247"/>
      <c r="C42" s="247"/>
      <c r="D42" s="247"/>
      <c r="E42" s="247"/>
    </row>
    <row r="43" spans="1:5" ht="28.5" customHeight="1">
      <c r="A43" s="282" t="s">
        <v>510</v>
      </c>
      <c r="B43" s="389" t="s">
        <v>511</v>
      </c>
      <c r="C43" s="389" t="s">
        <v>512</v>
      </c>
      <c r="D43" s="389" t="s">
        <v>513</v>
      </c>
      <c r="E43" s="444"/>
    </row>
    <row r="44" spans="1:5">
      <c r="A44" s="250" t="s">
        <v>280</v>
      </c>
      <c r="B44" s="251" t="s">
        <v>514</v>
      </c>
      <c r="C44" s="280" t="s">
        <v>515</v>
      </c>
      <c r="D44" s="251" t="s">
        <v>516</v>
      </c>
      <c r="E44" s="264"/>
    </row>
    <row r="45" spans="1:5">
      <c r="A45" s="254" t="s">
        <v>529</v>
      </c>
      <c r="B45" s="280" t="s">
        <v>517</v>
      </c>
      <c r="C45" s="280" t="s">
        <v>517</v>
      </c>
      <c r="D45" s="280" t="s">
        <v>518</v>
      </c>
      <c r="E45" s="445"/>
    </row>
    <row r="46" spans="1:5">
      <c r="A46" s="254" t="s">
        <v>313</v>
      </c>
      <c r="B46" s="255">
        <v>41022</v>
      </c>
      <c r="C46" s="255">
        <v>41064</v>
      </c>
      <c r="D46" s="255">
        <v>41094</v>
      </c>
      <c r="E46" s="266"/>
    </row>
    <row r="47" spans="1:5" ht="14.25">
      <c r="A47" s="261" t="s">
        <v>306</v>
      </c>
      <c r="B47" s="259">
        <v>52000000</v>
      </c>
      <c r="C47" s="259">
        <v>3000000</v>
      </c>
      <c r="D47" s="259">
        <v>360000</v>
      </c>
      <c r="E47" s="446"/>
    </row>
    <row r="48" spans="1:5" ht="14.25">
      <c r="A48" s="261" t="s">
        <v>530</v>
      </c>
      <c r="B48" s="259">
        <v>104000000</v>
      </c>
      <c r="C48" s="259">
        <v>6000000</v>
      </c>
      <c r="D48" s="259">
        <v>1800000</v>
      </c>
      <c r="E48" s="446"/>
    </row>
    <row r="49" spans="1:5" ht="14.25">
      <c r="A49" s="261" t="s">
        <v>531</v>
      </c>
      <c r="B49" s="408">
        <v>38.75</v>
      </c>
      <c r="C49" s="251" t="s">
        <v>519</v>
      </c>
      <c r="D49" s="292" t="s">
        <v>520</v>
      </c>
      <c r="E49" s="264"/>
    </row>
    <row r="50" spans="1:5" ht="14.25">
      <c r="A50" s="261" t="s">
        <v>532</v>
      </c>
      <c r="B50" s="251" t="s">
        <v>282</v>
      </c>
      <c r="C50" s="251" t="s">
        <v>282</v>
      </c>
      <c r="D50" s="251" t="s">
        <v>283</v>
      </c>
      <c r="E50" s="264"/>
    </row>
    <row r="51" spans="1:5">
      <c r="A51" s="254" t="s">
        <v>301</v>
      </c>
      <c r="B51" s="251" t="s">
        <v>21</v>
      </c>
      <c r="C51" s="251" t="s">
        <v>23</v>
      </c>
      <c r="D51" s="251" t="s">
        <v>38</v>
      </c>
      <c r="E51" s="264"/>
    </row>
    <row r="52" spans="1:5" ht="7.5" customHeight="1">
      <c r="A52" s="269"/>
      <c r="B52" s="270"/>
      <c r="C52" s="247"/>
    </row>
    <row r="53" spans="1:5" s="271" customFormat="1" ht="12" customHeight="1">
      <c r="A53" s="271" t="s">
        <v>294</v>
      </c>
      <c r="C53" s="293"/>
      <c r="D53" s="293"/>
    </row>
    <row r="54" spans="1:5" s="271" customFormat="1" ht="12">
      <c r="A54" s="271" t="s">
        <v>290</v>
      </c>
    </row>
    <row r="55" spans="1:5" s="271" customFormat="1" ht="12">
      <c r="A55" s="515" t="s">
        <v>521</v>
      </c>
      <c r="B55" s="515"/>
      <c r="C55" s="515"/>
      <c r="D55" s="515"/>
    </row>
    <row r="56" spans="1:5" s="271" customFormat="1" ht="12" customHeight="1">
      <c r="A56" s="272"/>
      <c r="B56" s="295"/>
      <c r="C56" s="295"/>
      <c r="D56" s="296"/>
    </row>
    <row r="57" spans="1:5" s="271" customFormat="1" ht="17.25" customHeight="1">
      <c r="C57" s="293"/>
      <c r="D57" s="293"/>
    </row>
    <row r="58" spans="1:5">
      <c r="A58" s="271"/>
      <c r="B58" s="247"/>
      <c r="C58" s="247"/>
      <c r="D58" s="247"/>
    </row>
    <row r="59" spans="1:5">
      <c r="A59" s="186"/>
    </row>
    <row r="60" spans="1:5">
      <c r="A60" s="271"/>
    </row>
  </sheetData>
  <mergeCells count="2">
    <mergeCell ref="A55:D55"/>
    <mergeCell ref="A31:D31"/>
  </mergeCells>
  <phoneticPr fontId="2" type="noConversion"/>
  <printOptions horizontalCentered="1"/>
  <pageMargins left="0.59055118110236227" right="0.59055118110236227" top="0.98425196850393704" bottom="0.59055118110236227" header="0.51181102362204722" footer="0.39370078740157483"/>
  <pageSetup paperSize="9" scale="86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81"/>
  <sheetViews>
    <sheetView zoomScaleNormal="100" workbookViewId="0">
      <selection activeCell="N33" sqref="N33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customWidth="1"/>
    <col min="5" max="5" width="13" customWidth="1"/>
    <col min="6" max="6" width="11.140625" customWidth="1"/>
    <col min="7" max="7" width="11.28515625" customWidth="1"/>
    <col min="8" max="8" width="12" customWidth="1"/>
    <col min="11" max="23" width="11.42578125" style="401"/>
  </cols>
  <sheetData>
    <row r="1" spans="1:15" ht="18" customHeight="1"/>
    <row r="2" spans="1:15" ht="20.100000000000001" customHeight="1">
      <c r="A2" s="32" t="s">
        <v>270</v>
      </c>
      <c r="B2" s="1"/>
      <c r="C2" s="1"/>
      <c r="D2" s="1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</row>
    <row r="3" spans="1:15" ht="15">
      <c r="A3" s="45" t="s">
        <v>271</v>
      </c>
      <c r="B3" s="1"/>
      <c r="C3" s="1"/>
      <c r="D3" s="1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ht="12.75" customHeight="1">
      <c r="E4" s="25"/>
      <c r="F4" s="25"/>
      <c r="G4" s="460"/>
      <c r="H4" s="25"/>
      <c r="I4" s="25"/>
      <c r="J4" s="25"/>
    </row>
    <row r="5" spans="1:15" ht="12.75" customHeight="1">
      <c r="F5" s="3"/>
      <c r="G5" s="46"/>
    </row>
    <row r="6" spans="1:15" ht="12.75" customHeight="1">
      <c r="E6" s="3"/>
      <c r="G6" s="46"/>
    </row>
    <row r="7" spans="1:15" ht="12.75" customHeight="1">
      <c r="G7" s="46"/>
    </row>
    <row r="8" spans="1:15" ht="17.100000000000001" customHeight="1">
      <c r="A8" s="226" t="s">
        <v>620</v>
      </c>
      <c r="G8" s="46"/>
      <c r="H8" s="46"/>
    </row>
    <row r="9" spans="1:15" ht="3.95" customHeight="1"/>
    <row r="10" spans="1:15">
      <c r="A10" s="227"/>
      <c r="B10" s="228" t="s">
        <v>54</v>
      </c>
      <c r="C10" s="228" t="s">
        <v>5</v>
      </c>
      <c r="D10" s="228" t="s">
        <v>55</v>
      </c>
      <c r="E10" s="228" t="s">
        <v>56</v>
      </c>
      <c r="F10" s="228" t="s">
        <v>57</v>
      </c>
      <c r="G10" s="228"/>
      <c r="H10" s="228"/>
      <c r="I10" s="228"/>
      <c r="J10" s="228"/>
      <c r="K10" s="228"/>
    </row>
    <row r="11" spans="1:15">
      <c r="A11" s="229" t="s">
        <v>400</v>
      </c>
      <c r="B11" s="230">
        <v>2904.47</v>
      </c>
      <c r="C11" s="230">
        <v>3958.4</v>
      </c>
      <c r="D11" s="230">
        <v>1403.83</v>
      </c>
      <c r="E11" s="230">
        <v>1608.38</v>
      </c>
      <c r="F11" s="230">
        <v>1104.3900000000001</v>
      </c>
      <c r="G11" s="230"/>
      <c r="H11" s="230"/>
      <c r="I11" s="230"/>
      <c r="J11" s="231"/>
      <c r="K11" s="231"/>
    </row>
    <row r="12" spans="1:15">
      <c r="A12" s="229" t="s">
        <v>412</v>
      </c>
      <c r="B12" s="230">
        <v>1891.68</v>
      </c>
      <c r="C12" s="230">
        <v>2638.15</v>
      </c>
      <c r="D12" s="230">
        <v>934.97</v>
      </c>
      <c r="E12" s="230">
        <v>1020.81</v>
      </c>
      <c r="F12" s="230">
        <v>764.56</v>
      </c>
      <c r="G12" s="230"/>
      <c r="H12" s="230"/>
      <c r="I12" s="230"/>
      <c r="J12" s="231"/>
      <c r="K12" s="231"/>
    </row>
    <row r="13" spans="1:15">
      <c r="A13" s="229" t="s">
        <v>594</v>
      </c>
      <c r="B13" s="230">
        <v>2401.2137834241298</v>
      </c>
      <c r="C13" s="230">
        <v>3437.4480098188301</v>
      </c>
      <c r="D13" s="230">
        <v>1176.3909189194301</v>
      </c>
      <c r="E13" s="230">
        <v>1404.16623846011</v>
      </c>
      <c r="F13" s="230">
        <v>928.30462525978305</v>
      </c>
      <c r="G13" s="230"/>
      <c r="H13" s="230"/>
      <c r="I13" s="230"/>
      <c r="J13" s="231"/>
      <c r="K13" s="231"/>
    </row>
    <row r="14" spans="1:15">
      <c r="A14" s="232" t="s">
        <v>595</v>
      </c>
      <c r="B14" s="233">
        <v>0.26935247360377501</v>
      </c>
      <c r="C14" s="233">
        <v>0.302979154936102</v>
      </c>
      <c r="D14" s="233">
        <v>0.25820999230229102</v>
      </c>
      <c r="E14" s="233">
        <v>0.375542134328952</v>
      </c>
      <c r="F14" s="233">
        <v>0.21417170401435501</v>
      </c>
      <c r="G14" s="233"/>
      <c r="H14" s="233"/>
      <c r="I14" s="121"/>
      <c r="J14" s="233"/>
      <c r="K14" s="233"/>
    </row>
    <row r="15" spans="1:15">
      <c r="A15" s="235" t="s">
        <v>59</v>
      </c>
      <c r="B15" s="461">
        <v>2427.37468761951</v>
      </c>
      <c r="C15" s="461">
        <v>3474.8985478268901</v>
      </c>
      <c r="D15" s="461">
        <v>1187.9823243820699</v>
      </c>
      <c r="E15" s="461">
        <v>1432.5886513057101</v>
      </c>
      <c r="F15" s="461">
        <v>934.27102621320103</v>
      </c>
      <c r="G15" s="121"/>
      <c r="H15" s="121"/>
      <c r="I15" s="121"/>
      <c r="J15" s="236"/>
      <c r="K15" s="236"/>
    </row>
    <row r="16" spans="1:15">
      <c r="A16" s="237" t="s">
        <v>60</v>
      </c>
      <c r="B16" s="238">
        <v>41262</v>
      </c>
      <c r="C16" s="238">
        <v>41262</v>
      </c>
      <c r="D16" s="238">
        <v>41262</v>
      </c>
      <c r="E16" s="238">
        <v>41262</v>
      </c>
      <c r="F16" s="238">
        <v>41262</v>
      </c>
      <c r="G16" s="238"/>
      <c r="H16" s="238"/>
      <c r="I16" s="238"/>
      <c r="J16" s="239"/>
      <c r="K16" s="239"/>
    </row>
    <row r="17" spans="1:23">
      <c r="A17" s="235" t="s">
        <v>61</v>
      </c>
      <c r="B17" s="121">
        <v>1854.7892179129201</v>
      </c>
      <c r="C17" s="121">
        <v>2586.6915185794301</v>
      </c>
      <c r="D17" s="121">
        <v>919.02710693895597</v>
      </c>
      <c r="E17" s="121">
        <v>982.56314304009197</v>
      </c>
      <c r="F17" s="121">
        <v>755.74852972372105</v>
      </c>
      <c r="G17" s="121"/>
      <c r="H17" s="121"/>
      <c r="I17" s="121"/>
      <c r="J17" s="236"/>
      <c r="K17" s="236"/>
    </row>
    <row r="18" spans="1:23">
      <c r="A18" s="237" t="s">
        <v>62</v>
      </c>
      <c r="B18" s="238">
        <v>40917</v>
      </c>
      <c r="C18" s="238">
        <v>40917</v>
      </c>
      <c r="D18" s="238">
        <v>40917</v>
      </c>
      <c r="E18" s="238">
        <v>41086</v>
      </c>
      <c r="F18" s="238">
        <v>40917</v>
      </c>
      <c r="G18" s="238"/>
      <c r="H18" s="238"/>
      <c r="I18" s="238"/>
      <c r="J18" s="239"/>
      <c r="K18" s="239"/>
    </row>
    <row r="19" spans="1:23">
      <c r="A19" s="235" t="s">
        <v>273</v>
      </c>
      <c r="B19" s="121">
        <v>4981.87</v>
      </c>
      <c r="C19" s="121">
        <v>4090.69</v>
      </c>
      <c r="D19" s="121">
        <v>2506.81</v>
      </c>
      <c r="E19" s="121">
        <v>3233.92</v>
      </c>
      <c r="F19" s="121">
        <v>1876.02</v>
      </c>
      <c r="G19" s="121"/>
      <c r="H19" s="121"/>
      <c r="I19" s="121"/>
      <c r="J19" s="236"/>
      <c r="K19" s="236"/>
    </row>
    <row r="20" spans="1:23">
      <c r="A20" s="240" t="s">
        <v>274</v>
      </c>
      <c r="B20" s="238">
        <v>39272</v>
      </c>
      <c r="C20" s="238">
        <v>40588</v>
      </c>
      <c r="D20" s="238">
        <v>39234</v>
      </c>
      <c r="E20" s="238">
        <v>39269</v>
      </c>
      <c r="F20" s="238">
        <v>39248</v>
      </c>
      <c r="G20" s="238"/>
      <c r="H20" s="238"/>
      <c r="I20" s="238"/>
      <c r="J20" s="239"/>
      <c r="K20" s="239"/>
    </row>
    <row r="21" spans="1:23">
      <c r="A21" s="235" t="s">
        <v>275</v>
      </c>
      <c r="B21" s="121">
        <v>682.96</v>
      </c>
      <c r="C21" s="121">
        <v>2304.98</v>
      </c>
      <c r="D21" s="121">
        <v>533.04</v>
      </c>
      <c r="E21" s="121">
        <v>760.74</v>
      </c>
      <c r="F21" s="121">
        <v>94.46</v>
      </c>
      <c r="G21" s="121"/>
      <c r="H21" s="121"/>
      <c r="I21" s="121"/>
      <c r="J21" s="236"/>
      <c r="K21" s="236"/>
    </row>
    <row r="22" spans="1:23">
      <c r="A22" s="240" t="s">
        <v>276</v>
      </c>
      <c r="B22" s="238">
        <v>33829</v>
      </c>
      <c r="C22" s="238">
        <v>40870</v>
      </c>
      <c r="D22" s="238">
        <v>37539</v>
      </c>
      <c r="E22" s="238">
        <v>39868</v>
      </c>
      <c r="F22" s="238">
        <v>25384</v>
      </c>
      <c r="G22" s="238"/>
      <c r="H22" s="238"/>
      <c r="I22" s="238"/>
      <c r="J22" s="239"/>
      <c r="K22" s="239"/>
    </row>
    <row r="23" spans="1:23" ht="3.95" customHeight="1"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>
      <c r="A24" s="68" t="s">
        <v>272</v>
      </c>
      <c r="B24" s="68"/>
      <c r="C24" s="68"/>
      <c r="D24" s="68"/>
      <c r="E24" s="68"/>
      <c r="F24" s="68"/>
      <c r="G24" s="68"/>
      <c r="H24" s="68"/>
      <c r="I24" s="68"/>
    </row>
    <row r="25" spans="1:23">
      <c r="B25" s="68"/>
      <c r="C25" s="68"/>
      <c r="D25" s="68"/>
      <c r="E25" s="68"/>
      <c r="F25" s="68"/>
      <c r="G25" s="68"/>
      <c r="H25" s="68"/>
      <c r="I25" s="68"/>
    </row>
    <row r="27" spans="1:23" ht="15.75">
      <c r="A27" s="226" t="s">
        <v>621</v>
      </c>
      <c r="G27" s="46"/>
      <c r="H27" s="46"/>
    </row>
    <row r="28" spans="1:23" ht="3.95" customHeight="1"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>
      <c r="A29" s="48"/>
      <c r="B29" s="228" t="s">
        <v>58</v>
      </c>
      <c r="C29" s="228" t="s">
        <v>413</v>
      </c>
      <c r="D29" s="228" t="s">
        <v>414</v>
      </c>
      <c r="E29" s="228" t="s">
        <v>415</v>
      </c>
      <c r="F29" s="228" t="s">
        <v>416</v>
      </c>
      <c r="G29" s="228"/>
      <c r="H29" s="228"/>
      <c r="I29" s="228"/>
      <c r="J29" s="228"/>
      <c r="K29" s="228"/>
    </row>
    <row r="30" spans="1:23">
      <c r="A30" s="229" t="s">
        <v>400</v>
      </c>
      <c r="B30" s="230">
        <v>188.13</v>
      </c>
      <c r="C30" s="51" t="s">
        <v>27</v>
      </c>
      <c r="D30" s="51" t="s">
        <v>27</v>
      </c>
      <c r="E30" s="51" t="s">
        <v>27</v>
      </c>
      <c r="F30" s="51" t="s">
        <v>27</v>
      </c>
      <c r="G30" s="231"/>
      <c r="H30" s="231"/>
      <c r="I30" s="231"/>
      <c r="J30" s="231"/>
      <c r="K30" s="231"/>
    </row>
    <row r="31" spans="1:23">
      <c r="A31" s="229" t="s">
        <v>412</v>
      </c>
      <c r="B31" s="230">
        <v>138.49</v>
      </c>
      <c r="C31" s="230">
        <v>903.9</v>
      </c>
      <c r="D31" s="230">
        <v>1689.39</v>
      </c>
      <c r="E31" s="230">
        <v>730.54</v>
      </c>
      <c r="F31" s="230">
        <v>1121.58</v>
      </c>
      <c r="G31" s="231"/>
      <c r="H31" s="231"/>
      <c r="I31" s="231"/>
      <c r="J31" s="231"/>
      <c r="K31" s="231"/>
    </row>
    <row r="32" spans="1:23">
      <c r="A32" s="229" t="s">
        <v>594</v>
      </c>
      <c r="B32" s="230">
        <v>174.00506527478501</v>
      </c>
      <c r="C32" s="230">
        <v>1043.33493804206</v>
      </c>
      <c r="D32" s="230">
        <v>1979.4576568734501</v>
      </c>
      <c r="E32" s="230">
        <v>1058.78094595111</v>
      </c>
      <c r="F32" s="230">
        <v>1454.95354153312</v>
      </c>
      <c r="G32" s="231"/>
      <c r="H32" s="231"/>
      <c r="I32" s="231"/>
      <c r="J32" s="231"/>
      <c r="K32" s="231"/>
    </row>
    <row r="33" spans="1:23">
      <c r="A33" s="232" t="s">
        <v>595</v>
      </c>
      <c r="B33" s="233">
        <v>0.25650000000000001</v>
      </c>
      <c r="C33" s="233">
        <v>0.154264391313435</v>
      </c>
      <c r="D33" s="233">
        <v>0.17169858308945701</v>
      </c>
      <c r="E33" s="233">
        <v>0.44931565172747001</v>
      </c>
      <c r="F33" s="233">
        <v>0.297229901413405</v>
      </c>
      <c r="G33" s="233"/>
      <c r="H33" s="233"/>
      <c r="I33" s="233"/>
      <c r="J33" s="233"/>
      <c r="K33" s="233"/>
    </row>
    <row r="34" spans="1:23">
      <c r="A34" s="235" t="s">
        <v>59</v>
      </c>
      <c r="B34" s="121">
        <v>176.35386667103401</v>
      </c>
      <c r="C34" s="121">
        <v>1097.5567648368301</v>
      </c>
      <c r="D34" s="121">
        <v>1991.2978480976999</v>
      </c>
      <c r="E34" s="121">
        <v>1074.6759190644</v>
      </c>
      <c r="F34" s="121">
        <v>1474.10507578588</v>
      </c>
      <c r="G34" s="236"/>
      <c r="H34" s="236"/>
      <c r="I34" s="236"/>
      <c r="J34" s="236"/>
      <c r="K34" s="236"/>
    </row>
    <row r="35" spans="1:23">
      <c r="A35" s="237" t="s">
        <v>60</v>
      </c>
      <c r="B35" s="238">
        <v>41262</v>
      </c>
      <c r="C35" s="238">
        <v>40987</v>
      </c>
      <c r="D35" s="238">
        <v>41270</v>
      </c>
      <c r="E35" s="238">
        <v>41262</v>
      </c>
      <c r="F35" s="238">
        <v>41262</v>
      </c>
      <c r="G35" s="239"/>
      <c r="H35" s="239"/>
      <c r="I35" s="239"/>
      <c r="J35" s="239"/>
      <c r="K35" s="239"/>
    </row>
    <row r="36" spans="1:23">
      <c r="A36" s="235" t="s">
        <v>61</v>
      </c>
      <c r="B36" s="121">
        <v>129.63672077492299</v>
      </c>
      <c r="C36" s="121">
        <v>848.65312237016497</v>
      </c>
      <c r="D36" s="121">
        <v>1689.7984268840701</v>
      </c>
      <c r="E36" s="121">
        <v>681.21705273613304</v>
      </c>
      <c r="F36" s="121">
        <v>1144.8834215427</v>
      </c>
      <c r="G36" s="236"/>
      <c r="H36" s="236"/>
      <c r="I36" s="236"/>
      <c r="J36" s="236"/>
      <c r="K36" s="236"/>
    </row>
    <row r="37" spans="1:23">
      <c r="A37" s="237" t="s">
        <v>62</v>
      </c>
      <c r="B37" s="238">
        <v>41073</v>
      </c>
      <c r="C37" s="238">
        <v>41065</v>
      </c>
      <c r="D37" s="238">
        <v>40910</v>
      </c>
      <c r="E37" s="238">
        <v>40917</v>
      </c>
      <c r="F37" s="238">
        <v>40910</v>
      </c>
      <c r="G37" s="239"/>
      <c r="H37" s="239"/>
      <c r="I37" s="239"/>
      <c r="J37" s="239"/>
      <c r="K37" s="239"/>
    </row>
    <row r="38" spans="1:23">
      <c r="A38" s="235" t="s">
        <v>273</v>
      </c>
      <c r="B38" s="121">
        <v>393.13</v>
      </c>
      <c r="C38" s="121">
        <v>1097.5567648368301</v>
      </c>
      <c r="D38" s="121">
        <v>1991.2978480976999</v>
      </c>
      <c r="E38" s="121">
        <v>1074.6759190644</v>
      </c>
      <c r="F38" s="121">
        <v>1474.10507578588</v>
      </c>
      <c r="G38" s="236"/>
      <c r="H38" s="236"/>
      <c r="I38" s="236"/>
      <c r="J38" s="236"/>
      <c r="K38" s="236"/>
    </row>
    <row r="39" spans="1:23">
      <c r="A39" s="240" t="s">
        <v>274</v>
      </c>
      <c r="B39" s="238">
        <v>39182</v>
      </c>
      <c r="C39" s="238">
        <v>40987</v>
      </c>
      <c r="D39" s="238">
        <v>41270</v>
      </c>
      <c r="E39" s="238">
        <v>41262</v>
      </c>
      <c r="F39" s="238">
        <v>41262</v>
      </c>
      <c r="G39" s="239"/>
      <c r="H39" s="239"/>
      <c r="I39" s="239"/>
      <c r="J39" s="239"/>
      <c r="K39" s="239"/>
    </row>
    <row r="40" spans="1:23">
      <c r="A40" s="235" t="s">
        <v>275</v>
      </c>
      <c r="B40" s="121">
        <v>41.56</v>
      </c>
      <c r="C40" s="121">
        <v>830.57</v>
      </c>
      <c r="D40" s="121">
        <v>1626.79</v>
      </c>
      <c r="E40" s="121">
        <v>613.34</v>
      </c>
      <c r="F40" s="121">
        <v>1036.8399999999999</v>
      </c>
      <c r="G40" s="236"/>
      <c r="H40" s="236"/>
      <c r="I40" s="236"/>
      <c r="J40" s="236"/>
      <c r="K40" s="236"/>
    </row>
    <row r="41" spans="1:23">
      <c r="A41" s="240" t="s">
        <v>276</v>
      </c>
      <c r="B41" s="238">
        <v>39777</v>
      </c>
      <c r="C41" s="238">
        <v>40869</v>
      </c>
      <c r="D41" s="238">
        <v>40896</v>
      </c>
      <c r="E41" s="238">
        <v>40870</v>
      </c>
      <c r="F41" s="238">
        <v>40871</v>
      </c>
      <c r="G41" s="239"/>
      <c r="H41" s="239"/>
      <c r="I41" s="239"/>
      <c r="J41" s="239"/>
      <c r="K41" s="239"/>
    </row>
    <row r="42" spans="1:23" ht="3.95" customHeight="1"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>
      <c r="A43" s="68" t="s">
        <v>272</v>
      </c>
      <c r="B43" s="68"/>
      <c r="C43" s="68"/>
      <c r="D43" s="68"/>
      <c r="E43" s="68"/>
      <c r="F43" s="68"/>
      <c r="G43" s="68"/>
      <c r="H43" s="68"/>
      <c r="I43" s="68"/>
    </row>
    <row r="44" spans="1:23">
      <c r="B44" s="68"/>
      <c r="C44" s="68"/>
      <c r="D44" s="68"/>
      <c r="E44" s="68"/>
      <c r="F44" s="68"/>
      <c r="G44" s="68"/>
      <c r="H44" s="68"/>
      <c r="I44" s="68"/>
    </row>
    <row r="46" spans="1:23" ht="15.75">
      <c r="A46" s="226" t="s">
        <v>622</v>
      </c>
      <c r="G46" s="46"/>
      <c r="H46" s="46"/>
    </row>
    <row r="47" spans="1:23" ht="3.95" customHeight="1"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>
      <c r="A48" s="227"/>
      <c r="B48" s="228" t="s">
        <v>63</v>
      </c>
      <c r="C48" s="228" t="s">
        <v>7</v>
      </c>
      <c r="D48" s="228" t="s">
        <v>64</v>
      </c>
      <c r="E48" s="228" t="s">
        <v>65</v>
      </c>
      <c r="F48" s="228" t="s">
        <v>66</v>
      </c>
      <c r="G48" s="228" t="s">
        <v>67</v>
      </c>
      <c r="H48" s="228" t="s">
        <v>68</v>
      </c>
      <c r="I48" s="228" t="s">
        <v>69</v>
      </c>
      <c r="J48" s="228"/>
      <c r="K48" s="228"/>
      <c r="L48" s="402"/>
      <c r="M48" s="402"/>
      <c r="N48" s="402"/>
      <c r="O48" s="402"/>
      <c r="P48" s="402"/>
    </row>
    <row r="49" spans="1:23">
      <c r="A49" s="229" t="s">
        <v>400</v>
      </c>
      <c r="B49" s="230">
        <v>2115.3200000000002</v>
      </c>
      <c r="C49" s="230">
        <v>2423.8000000000002</v>
      </c>
      <c r="D49" s="230">
        <v>1097.07</v>
      </c>
      <c r="E49" s="230">
        <v>1315.99</v>
      </c>
      <c r="F49" s="230">
        <v>1609.29</v>
      </c>
      <c r="G49" s="230">
        <v>1296.54</v>
      </c>
      <c r="H49" s="231">
        <v>1506.55</v>
      </c>
      <c r="I49" s="231">
        <v>1500.96</v>
      </c>
      <c r="J49" s="231"/>
      <c r="K49" s="231"/>
      <c r="L49" s="403"/>
      <c r="M49" s="403"/>
      <c r="N49" s="403"/>
      <c r="O49" s="404"/>
      <c r="P49" s="404"/>
    </row>
    <row r="50" spans="1:23">
      <c r="A50" s="229" t="s">
        <v>412</v>
      </c>
      <c r="B50" s="230">
        <v>1498.73</v>
      </c>
      <c r="C50" s="230">
        <v>1785.7</v>
      </c>
      <c r="D50" s="230">
        <v>834.9</v>
      </c>
      <c r="E50" s="230">
        <v>940.65</v>
      </c>
      <c r="F50" s="231">
        <v>1143.17</v>
      </c>
      <c r="G50" s="231">
        <v>920.62</v>
      </c>
      <c r="H50" s="231">
        <v>1071.92</v>
      </c>
      <c r="I50" s="231">
        <v>1050.8800000000001</v>
      </c>
      <c r="J50" s="231"/>
      <c r="K50" s="231"/>
      <c r="L50" s="403"/>
      <c r="M50" s="403"/>
      <c r="N50" s="403"/>
      <c r="O50" s="404"/>
      <c r="P50" s="404"/>
    </row>
    <row r="51" spans="1:23">
      <c r="A51" s="229" t="s">
        <v>594</v>
      </c>
      <c r="B51" s="230">
        <v>1884.05877220617</v>
      </c>
      <c r="C51" s="230">
        <v>2364.9634532845798</v>
      </c>
      <c r="D51" s="230">
        <v>861.01256268332395</v>
      </c>
      <c r="E51" s="230">
        <v>1153.78276386525</v>
      </c>
      <c r="F51" s="230">
        <v>1236.9123638343401</v>
      </c>
      <c r="G51" s="230">
        <v>1119.9630757007201</v>
      </c>
      <c r="H51" s="230">
        <v>1249.47671691607</v>
      </c>
      <c r="I51" s="230">
        <v>1223.3394586517099</v>
      </c>
      <c r="J51" s="231"/>
      <c r="K51" s="231"/>
      <c r="L51" s="403"/>
      <c r="M51" s="403"/>
      <c r="N51" s="403"/>
      <c r="O51" s="404"/>
      <c r="P51" s="404"/>
    </row>
    <row r="52" spans="1:23">
      <c r="A52" s="232" t="s">
        <v>595</v>
      </c>
      <c r="B52" s="233">
        <v>0.25710318524091003</v>
      </c>
      <c r="C52" s="233">
        <v>0.32439252575670702</v>
      </c>
      <c r="D52" s="233">
        <v>3.1272500402671002E-2</v>
      </c>
      <c r="E52" s="233">
        <v>0.22658273834438</v>
      </c>
      <c r="F52" s="233">
        <v>8.2001989790967594E-2</v>
      </c>
      <c r="G52" s="233">
        <v>0.216530742165188</v>
      </c>
      <c r="H52" s="233">
        <v>0.16564164667357401</v>
      </c>
      <c r="I52" s="233">
        <v>0.16410434733903601</v>
      </c>
      <c r="J52" s="233"/>
      <c r="K52" s="233"/>
      <c r="L52" s="405"/>
      <c r="M52" s="405"/>
      <c r="N52" s="405"/>
      <c r="O52" s="405"/>
      <c r="P52" s="405"/>
    </row>
    <row r="53" spans="1:23">
      <c r="A53" s="235" t="s">
        <v>59</v>
      </c>
      <c r="B53" s="121">
        <v>1894.6015143018799</v>
      </c>
      <c r="C53" s="121">
        <v>2378.1972229108701</v>
      </c>
      <c r="D53" s="121">
        <v>908.20168206697497</v>
      </c>
      <c r="E53" s="121">
        <v>1160.74635095998</v>
      </c>
      <c r="F53" s="121">
        <v>1284.88718212247</v>
      </c>
      <c r="G53" s="121">
        <v>1125.64252515207</v>
      </c>
      <c r="H53" s="121">
        <v>1257.37105656431</v>
      </c>
      <c r="I53" s="121">
        <v>1229.29470174006</v>
      </c>
      <c r="J53" s="236"/>
      <c r="K53" s="236"/>
      <c r="L53" s="403"/>
      <c r="M53" s="403"/>
      <c r="N53" s="403"/>
      <c r="O53" s="404"/>
      <c r="P53" s="404"/>
    </row>
    <row r="54" spans="1:23">
      <c r="A54" s="237" t="s">
        <v>60</v>
      </c>
      <c r="B54" s="238">
        <v>41270</v>
      </c>
      <c r="C54" s="238">
        <v>41270</v>
      </c>
      <c r="D54" s="238">
        <v>40970</v>
      </c>
      <c r="E54" s="238">
        <v>41270</v>
      </c>
      <c r="F54" s="238">
        <v>40998</v>
      </c>
      <c r="G54" s="238">
        <v>41270</v>
      </c>
      <c r="H54" s="238">
        <v>40947</v>
      </c>
      <c r="I54" s="238">
        <v>40947</v>
      </c>
      <c r="J54" s="239"/>
      <c r="K54" s="239"/>
      <c r="L54" s="406"/>
      <c r="M54" s="406"/>
      <c r="N54" s="406"/>
      <c r="O54" s="407"/>
      <c r="P54" s="407"/>
    </row>
    <row r="55" spans="1:23">
      <c r="A55" s="235" t="s">
        <v>61</v>
      </c>
      <c r="B55" s="121">
        <v>1448.0520454391401</v>
      </c>
      <c r="C55" s="121">
        <v>1732.20378391503</v>
      </c>
      <c r="D55" s="121">
        <v>744.28561867146698</v>
      </c>
      <c r="E55" s="121">
        <v>902.21355384712103</v>
      </c>
      <c r="F55" s="121">
        <v>1080.8814763529499</v>
      </c>
      <c r="G55" s="121">
        <v>890.191701820601</v>
      </c>
      <c r="H55" s="121">
        <v>1031.0759634091801</v>
      </c>
      <c r="I55" s="121">
        <v>1012.23293789613</v>
      </c>
      <c r="J55" s="236"/>
      <c r="K55" s="236"/>
      <c r="L55" s="403"/>
      <c r="M55" s="403"/>
      <c r="N55" s="403"/>
      <c r="O55" s="404"/>
      <c r="P55" s="404"/>
    </row>
    <row r="56" spans="1:23">
      <c r="A56" s="237" t="s">
        <v>62</v>
      </c>
      <c r="B56" s="238">
        <v>41052</v>
      </c>
      <c r="C56" s="238">
        <v>41052</v>
      </c>
      <c r="D56" s="238">
        <v>41086</v>
      </c>
      <c r="E56" s="238">
        <v>41061</v>
      </c>
      <c r="F56" s="238">
        <v>41061</v>
      </c>
      <c r="G56" s="238">
        <v>41061</v>
      </c>
      <c r="H56" s="238">
        <v>41061</v>
      </c>
      <c r="I56" s="238">
        <v>41061</v>
      </c>
      <c r="J56" s="239"/>
      <c r="K56" s="239"/>
      <c r="L56" s="406"/>
      <c r="M56" s="406"/>
      <c r="N56" s="406"/>
      <c r="O56" s="407"/>
      <c r="P56" s="407"/>
    </row>
    <row r="57" spans="1:23">
      <c r="A57" s="235" t="s">
        <v>273</v>
      </c>
      <c r="B57" s="121">
        <v>3058.2</v>
      </c>
      <c r="C57" s="121">
        <v>2659.2</v>
      </c>
      <c r="D57" s="121">
        <v>2900.29</v>
      </c>
      <c r="E57" s="121">
        <v>2049.21</v>
      </c>
      <c r="F57" s="236">
        <v>3824.82</v>
      </c>
      <c r="G57" s="236">
        <v>2114.15</v>
      </c>
      <c r="H57" s="236">
        <v>1602.85</v>
      </c>
      <c r="I57" s="236">
        <v>1589.82</v>
      </c>
      <c r="J57" s="236"/>
      <c r="K57" s="236"/>
      <c r="L57" s="403"/>
      <c r="M57" s="403"/>
      <c r="N57" s="403"/>
      <c r="O57" s="404"/>
      <c r="P57" s="404"/>
    </row>
    <row r="58" spans="1:23">
      <c r="A58" s="240" t="s">
        <v>274</v>
      </c>
      <c r="B58" s="238">
        <v>39384</v>
      </c>
      <c r="C58" s="238">
        <v>40665</v>
      </c>
      <c r="D58" s="238">
        <v>39302</v>
      </c>
      <c r="E58" s="238">
        <v>39384</v>
      </c>
      <c r="F58" s="239">
        <v>39427</v>
      </c>
      <c r="G58" s="239">
        <v>39384</v>
      </c>
      <c r="H58" s="239">
        <v>40639</v>
      </c>
      <c r="I58" s="239">
        <v>40639</v>
      </c>
      <c r="J58" s="239"/>
      <c r="K58" s="239"/>
      <c r="L58" s="406"/>
      <c r="M58" s="406"/>
      <c r="N58" s="406"/>
      <c r="O58" s="407"/>
      <c r="P58" s="407"/>
    </row>
    <row r="59" spans="1:23">
      <c r="A59" s="235" t="s">
        <v>275</v>
      </c>
      <c r="B59" s="121">
        <v>643.27</v>
      </c>
      <c r="C59" s="121">
        <v>1734.93</v>
      </c>
      <c r="D59" s="121">
        <v>699.93</v>
      </c>
      <c r="E59" s="121">
        <v>571.85</v>
      </c>
      <c r="F59" s="236">
        <v>907.13</v>
      </c>
      <c r="G59" s="236">
        <v>623.98</v>
      </c>
      <c r="H59" s="236">
        <v>970.28</v>
      </c>
      <c r="I59" s="236">
        <v>960.8</v>
      </c>
      <c r="J59" s="236"/>
      <c r="K59" s="236"/>
      <c r="L59" s="403"/>
      <c r="M59" s="403"/>
      <c r="N59" s="403"/>
      <c r="O59" s="404"/>
      <c r="P59" s="404"/>
    </row>
    <row r="60" spans="1:23">
      <c r="A60" s="240" t="s">
        <v>276</v>
      </c>
      <c r="B60" s="238">
        <v>37158</v>
      </c>
      <c r="C60" s="238">
        <v>40872</v>
      </c>
      <c r="D60" s="238">
        <v>39881</v>
      </c>
      <c r="E60" s="238">
        <v>39861</v>
      </c>
      <c r="F60" s="239">
        <v>39881</v>
      </c>
      <c r="G60" s="239">
        <v>39874</v>
      </c>
      <c r="H60" s="239">
        <v>40872</v>
      </c>
      <c r="I60" s="239">
        <v>40872</v>
      </c>
      <c r="J60" s="239"/>
      <c r="K60" s="239"/>
      <c r="L60" s="406"/>
      <c r="M60" s="406"/>
      <c r="N60" s="406"/>
      <c r="O60" s="407"/>
      <c r="P60" s="407"/>
    </row>
    <row r="61" spans="1:23" ht="3.95" customHeight="1"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>
      <c r="A62" s="68" t="s">
        <v>272</v>
      </c>
      <c r="B62" s="68"/>
      <c r="C62" s="68"/>
      <c r="D62" s="68"/>
      <c r="E62" s="68"/>
      <c r="F62" s="68"/>
      <c r="G62" s="68"/>
      <c r="H62" s="68"/>
      <c r="I62" s="68"/>
    </row>
    <row r="65" spans="1:23" ht="15.75">
      <c r="A65" s="226" t="s">
        <v>623</v>
      </c>
      <c r="G65" s="46"/>
      <c r="H65" s="46"/>
    </row>
    <row r="66" spans="1:23" ht="3.95" customHeight="1"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>
      <c r="A67" s="227"/>
      <c r="B67" s="228" t="s">
        <v>70</v>
      </c>
      <c r="C67" s="228" t="s">
        <v>71</v>
      </c>
      <c r="D67" s="228" t="s">
        <v>72</v>
      </c>
      <c r="E67" s="228" t="s">
        <v>73</v>
      </c>
      <c r="F67" s="228" t="s">
        <v>74</v>
      </c>
      <c r="G67" s="228" t="s">
        <v>75</v>
      </c>
      <c r="H67" s="228" t="s">
        <v>76</v>
      </c>
      <c r="I67" s="228" t="s">
        <v>77</v>
      </c>
      <c r="J67" s="228" t="s">
        <v>596</v>
      </c>
      <c r="K67" s="228" t="s">
        <v>597</v>
      </c>
    </row>
    <row r="68" spans="1:23">
      <c r="A68" s="229" t="s">
        <v>400</v>
      </c>
      <c r="B68" s="230">
        <v>1949.13</v>
      </c>
      <c r="C68" s="230">
        <v>3493.22</v>
      </c>
      <c r="D68" s="230">
        <v>1518.9</v>
      </c>
      <c r="E68" s="230">
        <v>7183.01</v>
      </c>
      <c r="F68" s="230">
        <v>264.77999999999997</v>
      </c>
      <c r="G68" s="230">
        <v>1337.04</v>
      </c>
      <c r="H68" s="230">
        <v>1461.69</v>
      </c>
      <c r="I68" s="230">
        <v>827.37</v>
      </c>
      <c r="J68" s="230" t="s">
        <v>27</v>
      </c>
      <c r="K68" s="230" t="s">
        <v>27</v>
      </c>
    </row>
    <row r="69" spans="1:23">
      <c r="A69" s="229" t="s">
        <v>412</v>
      </c>
      <c r="B69" s="230">
        <v>1373.79</v>
      </c>
      <c r="C69" s="230">
        <v>2524.0500000000002</v>
      </c>
      <c r="D69" s="230">
        <v>1074.9000000000001</v>
      </c>
      <c r="E69" s="230">
        <v>5273.01</v>
      </c>
      <c r="F69" s="230">
        <v>162.5</v>
      </c>
      <c r="G69" s="230">
        <v>971.79</v>
      </c>
      <c r="H69" s="230">
        <v>1257.25</v>
      </c>
      <c r="I69" s="230">
        <v>684.48</v>
      </c>
      <c r="J69" s="230" t="s">
        <v>27</v>
      </c>
      <c r="K69" s="230" t="s">
        <v>27</v>
      </c>
    </row>
    <row r="70" spans="1:23">
      <c r="A70" s="229" t="s">
        <v>594</v>
      </c>
      <c r="B70" s="230">
        <v>1559.68232218396</v>
      </c>
      <c r="C70" s="230">
        <v>2796.6562245100999</v>
      </c>
      <c r="D70" s="230">
        <v>1414.6087957439199</v>
      </c>
      <c r="E70" s="230">
        <v>6631.3812566516599</v>
      </c>
      <c r="F70" s="230">
        <v>164.150024933515</v>
      </c>
      <c r="G70" s="230">
        <v>927.21665654266201</v>
      </c>
      <c r="H70" s="230">
        <v>1073.8309726684599</v>
      </c>
      <c r="I70" s="230">
        <v>799.01836313858905</v>
      </c>
      <c r="J70" s="230">
        <v>1040.5037751996001</v>
      </c>
      <c r="K70" s="230">
        <v>1083.23479863236</v>
      </c>
    </row>
    <row r="71" spans="1:23">
      <c r="A71" s="232" t="s">
        <v>595</v>
      </c>
      <c r="B71" s="233">
        <v>0.135311460706283</v>
      </c>
      <c r="C71" s="233">
        <v>0.10800222474181601</v>
      </c>
      <c r="D71" s="233">
        <v>0.31603558873995502</v>
      </c>
      <c r="E71" s="233">
        <v>0.25760766245894601</v>
      </c>
      <c r="F71" s="233">
        <v>1.0172123820508E-2</v>
      </c>
      <c r="G71" s="233">
        <v>-4.5870895996258397E-2</v>
      </c>
      <c r="H71" s="233">
        <v>-0.14588582375570999</v>
      </c>
      <c r="I71" s="233">
        <v>0.167344750989633</v>
      </c>
      <c r="J71" s="233">
        <v>0.16460537131962322</v>
      </c>
      <c r="K71" s="233">
        <v>0.16460537132345285</v>
      </c>
    </row>
    <row r="72" spans="1:23">
      <c r="A72" s="235" t="s">
        <v>59</v>
      </c>
      <c r="B72" s="121">
        <v>1632.28484646318</v>
      </c>
      <c r="C72" s="121">
        <v>3172.1749269336201</v>
      </c>
      <c r="D72" s="121">
        <v>1427.27157281011</v>
      </c>
      <c r="E72" s="121">
        <v>6747.8657806213596</v>
      </c>
      <c r="F72" s="121">
        <v>180.69134313589299</v>
      </c>
      <c r="G72" s="121">
        <v>989.30622496483102</v>
      </c>
      <c r="H72" s="121">
        <v>1265.96190090919</v>
      </c>
      <c r="I72" s="121">
        <v>830.34914191729104</v>
      </c>
      <c r="J72" s="121">
        <v>1045.97215442678</v>
      </c>
      <c r="K72" s="121">
        <v>1088.9277512275</v>
      </c>
    </row>
    <row r="73" spans="1:23">
      <c r="A73" s="237" t="s">
        <v>60</v>
      </c>
      <c r="B73" s="238">
        <v>40970</v>
      </c>
      <c r="C73" s="238">
        <v>40947</v>
      </c>
      <c r="D73" s="238">
        <v>41270</v>
      </c>
      <c r="E73" s="238">
        <v>40970</v>
      </c>
      <c r="F73" s="238">
        <v>40974</v>
      </c>
      <c r="G73" s="238">
        <v>41033</v>
      </c>
      <c r="H73" s="238">
        <v>40939</v>
      </c>
      <c r="I73" s="238">
        <v>41187</v>
      </c>
      <c r="J73" s="238">
        <v>41255</v>
      </c>
      <c r="K73" s="238">
        <v>41255</v>
      </c>
    </row>
    <row r="74" spans="1:23">
      <c r="A74" s="235" t="s">
        <v>61</v>
      </c>
      <c r="B74" s="121">
        <v>1310.9913935817001</v>
      </c>
      <c r="C74" s="121">
        <v>2378.9099246098499</v>
      </c>
      <c r="D74" s="121">
        <v>1029.9543029111701</v>
      </c>
      <c r="E74" s="121">
        <v>5158.23396836147</v>
      </c>
      <c r="F74" s="121">
        <v>124.293146596372</v>
      </c>
      <c r="G74" s="121">
        <v>843.11329786749695</v>
      </c>
      <c r="H74" s="121">
        <v>982.33772566414098</v>
      </c>
      <c r="I74" s="121">
        <v>659.76148294660402</v>
      </c>
      <c r="J74" s="121">
        <v>884.70095077205997</v>
      </c>
      <c r="K74" s="121">
        <v>921.03352154819402</v>
      </c>
    </row>
    <row r="75" spans="1:23">
      <c r="A75" s="237" t="s">
        <v>62</v>
      </c>
      <c r="B75" s="238">
        <v>41061</v>
      </c>
      <c r="C75" s="238">
        <v>40913</v>
      </c>
      <c r="D75" s="238">
        <v>41052</v>
      </c>
      <c r="E75" s="238">
        <v>40917</v>
      </c>
      <c r="F75" s="238">
        <v>41115</v>
      </c>
      <c r="G75" s="238">
        <v>41079</v>
      </c>
      <c r="H75" s="238">
        <v>41241</v>
      </c>
      <c r="I75" s="238">
        <v>41088</v>
      </c>
      <c r="J75" s="238">
        <v>41180</v>
      </c>
      <c r="K75" s="238">
        <v>41180</v>
      </c>
    </row>
    <row r="76" spans="1:23">
      <c r="A76" s="235" t="s">
        <v>273</v>
      </c>
      <c r="B76" s="121">
        <v>2926.8158186831001</v>
      </c>
      <c r="C76" s="121">
        <v>5432.5415770555501</v>
      </c>
      <c r="D76" s="121">
        <v>2270.94419590195</v>
      </c>
      <c r="E76" s="121">
        <v>21615.6162613341</v>
      </c>
      <c r="F76" s="121">
        <v>1847.61844094048</v>
      </c>
      <c r="G76" s="121">
        <v>2899.36048427982</v>
      </c>
      <c r="H76" s="121">
        <v>5248.0117692211998</v>
      </c>
      <c r="I76" s="121">
        <v>962.518157149844</v>
      </c>
      <c r="J76" s="121">
        <v>1045.97215442678</v>
      </c>
      <c r="K76" s="121">
        <v>1088.9277512275</v>
      </c>
    </row>
    <row r="77" spans="1:23">
      <c r="A77" s="240" t="s">
        <v>274</v>
      </c>
      <c r="B77" s="238">
        <v>39384</v>
      </c>
      <c r="C77" s="238">
        <v>39286</v>
      </c>
      <c r="D77" s="238">
        <v>39384</v>
      </c>
      <c r="E77" s="238">
        <v>39286</v>
      </c>
      <c r="F77" s="238">
        <v>39205</v>
      </c>
      <c r="G77" s="238">
        <v>39370</v>
      </c>
      <c r="H77" s="238">
        <v>39587</v>
      </c>
      <c r="I77" s="238">
        <v>40224</v>
      </c>
      <c r="J77" s="238">
        <v>41255</v>
      </c>
      <c r="K77" s="238">
        <v>41255</v>
      </c>
    </row>
    <row r="78" spans="1:23">
      <c r="A78" s="235" t="s">
        <v>275</v>
      </c>
      <c r="B78" s="121">
        <v>331.209390851276</v>
      </c>
      <c r="C78" s="121">
        <v>1203.23028283397</v>
      </c>
      <c r="D78" s="121">
        <v>548.75910339011102</v>
      </c>
      <c r="E78" s="121">
        <v>2275.60317419996</v>
      </c>
      <c r="F78" s="121">
        <v>124.293146596372</v>
      </c>
      <c r="G78" s="121">
        <v>772.93050797956403</v>
      </c>
      <c r="H78" s="121">
        <v>982.33772566414098</v>
      </c>
      <c r="I78" s="121">
        <v>651.56111298123301</v>
      </c>
      <c r="J78" s="121">
        <v>884.70095077205997</v>
      </c>
      <c r="K78" s="121">
        <v>921.03352154819402</v>
      </c>
    </row>
    <row r="79" spans="1:23">
      <c r="A79" s="240" t="s">
        <v>276</v>
      </c>
      <c r="B79" s="238">
        <v>36220</v>
      </c>
      <c r="C79" s="238">
        <v>37155</v>
      </c>
      <c r="D79" s="238">
        <v>37711</v>
      </c>
      <c r="E79" s="238">
        <v>39869</v>
      </c>
      <c r="F79" s="238">
        <v>41115</v>
      </c>
      <c r="G79" s="238">
        <v>39881</v>
      </c>
      <c r="H79" s="238">
        <v>41241</v>
      </c>
      <c r="I79" s="238">
        <v>40905</v>
      </c>
      <c r="J79" s="238">
        <v>41180</v>
      </c>
      <c r="K79" s="238">
        <v>41180</v>
      </c>
    </row>
    <row r="80" spans="1:23" ht="3.95" customHeight="1"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1">
      <c r="A81" s="68" t="s">
        <v>272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3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07"/>
  <sheetViews>
    <sheetView zoomScaleNormal="100" workbookViewId="0">
      <selection activeCell="N33" sqref="N33"/>
    </sheetView>
  </sheetViews>
  <sheetFormatPr baseColWidth="10" defaultRowHeight="12.75"/>
  <cols>
    <col min="1" max="1" width="20" customWidth="1"/>
    <col min="2" max="9" width="13.28515625" customWidth="1"/>
  </cols>
  <sheetData>
    <row r="1" spans="1:9" ht="18" customHeight="1"/>
    <row r="2" spans="1:9" ht="20.100000000000001" customHeight="1">
      <c r="A2" s="32" t="s">
        <v>270</v>
      </c>
      <c r="B2" s="1"/>
      <c r="C2" s="1"/>
      <c r="D2" s="1"/>
      <c r="E2" s="1"/>
      <c r="F2" s="1"/>
      <c r="G2" s="1"/>
      <c r="I2" s="1"/>
    </row>
    <row r="3" spans="1:9" ht="15">
      <c r="A3" s="45" t="s">
        <v>271</v>
      </c>
      <c r="B3" s="1"/>
      <c r="C3" s="1"/>
      <c r="D3" s="1"/>
      <c r="E3" s="1"/>
      <c r="F3" s="1"/>
      <c r="G3" s="1"/>
      <c r="I3" s="1"/>
    </row>
    <row r="4" spans="1:9" ht="12.75" customHeight="1">
      <c r="G4" s="46"/>
    </row>
    <row r="5" spans="1:9" ht="12.75" customHeight="1">
      <c r="G5" s="46"/>
    </row>
    <row r="6" spans="1:9" ht="12.75" customHeight="1">
      <c r="G6" s="46"/>
    </row>
    <row r="7" spans="1:9" ht="12.75" customHeight="1">
      <c r="G7" s="46"/>
    </row>
    <row r="8" spans="1:9" ht="15.75">
      <c r="A8" s="226" t="s">
        <v>624</v>
      </c>
      <c r="G8" s="46"/>
      <c r="H8" s="46"/>
    </row>
    <row r="9" spans="1:9" ht="3.95" customHeight="1"/>
    <row r="10" spans="1:9" ht="12.75" customHeight="1">
      <c r="A10" s="227"/>
      <c r="B10" s="228" t="s">
        <v>78</v>
      </c>
      <c r="C10" s="228" t="s">
        <v>79</v>
      </c>
      <c r="D10" s="228" t="s">
        <v>80</v>
      </c>
      <c r="E10" s="228" t="s">
        <v>81</v>
      </c>
      <c r="F10" s="228" t="s">
        <v>598</v>
      </c>
      <c r="G10" s="228" t="s">
        <v>82</v>
      </c>
      <c r="H10" s="228"/>
      <c r="I10" s="228"/>
    </row>
    <row r="11" spans="1:9" ht="12.75" customHeight="1">
      <c r="A11" s="229" t="s">
        <v>400</v>
      </c>
      <c r="B11" s="230">
        <v>1189.1300000000001</v>
      </c>
      <c r="C11" s="230">
        <v>1721.65</v>
      </c>
      <c r="D11" s="230">
        <v>1414.95</v>
      </c>
      <c r="E11" s="230">
        <v>875.95</v>
      </c>
      <c r="F11" s="230">
        <v>856.28</v>
      </c>
      <c r="G11" s="230">
        <v>1265.74</v>
      </c>
      <c r="H11" s="230"/>
      <c r="I11" s="230"/>
    </row>
    <row r="12" spans="1:9" ht="12.75" customHeight="1">
      <c r="A12" s="229" t="s">
        <v>412</v>
      </c>
      <c r="B12" s="230">
        <v>705.44</v>
      </c>
      <c r="C12" s="230">
        <v>1229.25</v>
      </c>
      <c r="D12" s="230">
        <v>1056.43</v>
      </c>
      <c r="E12" s="230">
        <v>793.62</v>
      </c>
      <c r="F12" s="230">
        <v>367.75</v>
      </c>
      <c r="G12" s="230">
        <v>997.69</v>
      </c>
      <c r="H12" s="230"/>
      <c r="I12" s="230"/>
    </row>
    <row r="13" spans="1:9" ht="12.75" customHeight="1">
      <c r="A13" s="229" t="s">
        <v>594</v>
      </c>
      <c r="B13" s="230">
        <v>973.51906615954294</v>
      </c>
      <c r="C13" s="230">
        <v>1362.5512723258501</v>
      </c>
      <c r="D13" s="230">
        <v>1400.6948289680499</v>
      </c>
      <c r="E13" s="230">
        <v>671.664745041988</v>
      </c>
      <c r="F13" s="230">
        <v>477.997890303524</v>
      </c>
      <c r="G13" s="230">
        <v>760.19348507650398</v>
      </c>
      <c r="H13" s="230"/>
      <c r="I13" s="230"/>
    </row>
    <row r="14" spans="1:9" ht="12.75" customHeight="1">
      <c r="A14" s="232" t="s">
        <v>595</v>
      </c>
      <c r="B14" s="233">
        <v>0.38001734056873498</v>
      </c>
      <c r="C14" s="233">
        <v>0.108441752746977</v>
      </c>
      <c r="D14" s="233">
        <v>0.325871007507476</v>
      </c>
      <c r="E14" s="233">
        <v>-0.153666828637328</v>
      </c>
      <c r="F14" s="233">
        <v>0.29980281025632199</v>
      </c>
      <c r="G14" s="233">
        <v>-0.23804542357436501</v>
      </c>
      <c r="H14" s="233"/>
      <c r="I14" s="233"/>
    </row>
    <row r="15" spans="1:9" ht="12.75" customHeight="1">
      <c r="A15" s="235" t="s">
        <v>59</v>
      </c>
      <c r="B15" s="461">
        <v>978.02393542156597</v>
      </c>
      <c r="C15" s="461">
        <v>1440.85658669437</v>
      </c>
      <c r="D15" s="461">
        <v>1417.5061150998599</v>
      </c>
      <c r="E15" s="461">
        <v>849.73915782944096</v>
      </c>
      <c r="F15" s="461">
        <v>501.83604004501598</v>
      </c>
      <c r="G15" s="461">
        <v>1082.5279797614101</v>
      </c>
      <c r="H15" s="461"/>
      <c r="I15" s="461"/>
    </row>
    <row r="16" spans="1:9" ht="12.75" customHeight="1">
      <c r="A16" s="237" t="s">
        <v>60</v>
      </c>
      <c r="B16" s="238">
        <v>41270</v>
      </c>
      <c r="C16" s="238">
        <v>40940</v>
      </c>
      <c r="D16" s="238">
        <v>41270</v>
      </c>
      <c r="E16" s="238">
        <v>40968</v>
      </c>
      <c r="F16" s="238">
        <v>40947</v>
      </c>
      <c r="G16" s="238">
        <v>40956</v>
      </c>
      <c r="H16" s="238"/>
      <c r="I16" s="238"/>
    </row>
    <row r="17" spans="1:9" ht="12.75" customHeight="1">
      <c r="A17" s="235" t="s">
        <v>61</v>
      </c>
      <c r="B17" s="461">
        <v>667.72681477251399</v>
      </c>
      <c r="C17" s="461">
        <v>1105.28280137655</v>
      </c>
      <c r="D17" s="461">
        <v>1016.48425966563</v>
      </c>
      <c r="E17" s="461">
        <v>663.44041042431002</v>
      </c>
      <c r="F17" s="461">
        <v>332.55761481543402</v>
      </c>
      <c r="G17" s="461">
        <v>735.93322732939498</v>
      </c>
      <c r="H17" s="461"/>
      <c r="I17" s="461"/>
    </row>
    <row r="18" spans="1:9" ht="12.75" customHeight="1">
      <c r="A18" s="237" t="s">
        <v>62</v>
      </c>
      <c r="B18" s="238">
        <v>40917</v>
      </c>
      <c r="C18" s="238">
        <v>41065</v>
      </c>
      <c r="D18" s="238">
        <v>41061</v>
      </c>
      <c r="E18" s="238">
        <v>41267</v>
      </c>
      <c r="F18" s="238">
        <v>41157</v>
      </c>
      <c r="G18" s="238">
        <v>41250</v>
      </c>
      <c r="H18" s="238"/>
      <c r="I18" s="238"/>
    </row>
    <row r="19" spans="1:9" ht="12.75" customHeight="1">
      <c r="A19" s="235" t="s">
        <v>273</v>
      </c>
      <c r="B19" s="121">
        <v>2061.1490137035198</v>
      </c>
      <c r="C19" s="121">
        <v>2384.85061709605</v>
      </c>
      <c r="D19" s="121">
        <v>2227.1387946128698</v>
      </c>
      <c r="E19" s="121">
        <v>1489.2622485458101</v>
      </c>
      <c r="F19" s="121">
        <v>2463.2652756375601</v>
      </c>
      <c r="G19" s="52">
        <v>2459.7152665161798</v>
      </c>
      <c r="H19" s="121"/>
      <c r="I19" s="121"/>
    </row>
    <row r="20" spans="1:9" ht="12.75" customHeight="1">
      <c r="A20" s="240" t="s">
        <v>274</v>
      </c>
      <c r="B20" s="238">
        <v>39286</v>
      </c>
      <c r="C20" s="238">
        <v>39282</v>
      </c>
      <c r="D20" s="238">
        <v>39279</v>
      </c>
      <c r="E20" s="238">
        <v>39282</v>
      </c>
      <c r="F20" s="238">
        <v>39370</v>
      </c>
      <c r="G20" s="462">
        <v>39426</v>
      </c>
      <c r="H20" s="238"/>
      <c r="I20" s="238"/>
    </row>
    <row r="21" spans="1:9" ht="12.75" customHeight="1">
      <c r="A21" s="235" t="s">
        <v>275</v>
      </c>
      <c r="B21" s="121">
        <v>335.35088386258502</v>
      </c>
      <c r="C21" s="121">
        <v>1050.1702435412601</v>
      </c>
      <c r="D21" s="121">
        <v>645.37189874811895</v>
      </c>
      <c r="E21" s="121">
        <v>663.44041042431002</v>
      </c>
      <c r="F21" s="121">
        <v>268.915270531457</v>
      </c>
      <c r="G21" s="121">
        <v>735.93322732939498</v>
      </c>
      <c r="H21" s="121"/>
      <c r="I21" s="121"/>
    </row>
    <row r="22" spans="1:9" ht="12.75" customHeight="1">
      <c r="A22" s="240" t="s">
        <v>276</v>
      </c>
      <c r="B22" s="238">
        <v>39869</v>
      </c>
      <c r="C22" s="238">
        <v>39877</v>
      </c>
      <c r="D22" s="238">
        <v>39861</v>
      </c>
      <c r="E22" s="238">
        <v>41267</v>
      </c>
      <c r="F22" s="238">
        <v>39772</v>
      </c>
      <c r="G22" s="121">
        <v>41250</v>
      </c>
      <c r="H22" s="238"/>
      <c r="I22" s="238"/>
    </row>
    <row r="23" spans="1:9" ht="3.95" customHeight="1"/>
    <row r="24" spans="1:9" ht="12.75" customHeight="1">
      <c r="A24" s="68" t="s">
        <v>272</v>
      </c>
      <c r="B24" s="68"/>
      <c r="C24" s="68"/>
      <c r="D24" s="68"/>
      <c r="E24" s="68"/>
      <c r="F24" s="68"/>
      <c r="I24" s="68"/>
    </row>
    <row r="25" spans="1:9" ht="12.75" customHeight="1"/>
    <row r="26" spans="1:9" ht="12.75" customHeight="1">
      <c r="G26" s="46"/>
    </row>
    <row r="27" spans="1:9" ht="17.100000000000001" customHeight="1">
      <c r="A27" s="226" t="s">
        <v>625</v>
      </c>
    </row>
    <row r="28" spans="1:9" ht="3.95" customHeight="1"/>
    <row r="29" spans="1:9">
      <c r="A29" s="227"/>
      <c r="B29" s="228" t="s">
        <v>417</v>
      </c>
      <c r="C29" s="228" t="s">
        <v>418</v>
      </c>
      <c r="D29" s="228" t="s">
        <v>419</v>
      </c>
      <c r="E29" s="228" t="s">
        <v>420</v>
      </c>
      <c r="F29" s="228" t="s">
        <v>599</v>
      </c>
      <c r="G29" s="228"/>
      <c r="H29" s="228"/>
      <c r="I29" s="228"/>
    </row>
    <row r="30" spans="1:9">
      <c r="A30" s="229" t="s">
        <v>400</v>
      </c>
      <c r="B30" s="230" t="s">
        <v>27</v>
      </c>
      <c r="C30" s="230" t="s">
        <v>27</v>
      </c>
      <c r="D30" s="230" t="s">
        <v>27</v>
      </c>
      <c r="E30" s="230" t="s">
        <v>27</v>
      </c>
      <c r="F30" s="230" t="s">
        <v>27</v>
      </c>
      <c r="G30" s="230"/>
      <c r="H30" s="230"/>
      <c r="I30" s="230"/>
    </row>
    <row r="31" spans="1:9">
      <c r="A31" s="229" t="s">
        <v>412</v>
      </c>
      <c r="B31" s="230">
        <v>820.63</v>
      </c>
      <c r="C31" s="230">
        <v>748.96</v>
      </c>
      <c r="D31" s="230">
        <v>2605.5300000000002</v>
      </c>
      <c r="E31" s="230">
        <v>2491.7600000000002</v>
      </c>
      <c r="F31" s="230" t="s">
        <v>27</v>
      </c>
      <c r="G31" s="230"/>
      <c r="H31" s="230"/>
      <c r="I31" s="230"/>
    </row>
    <row r="32" spans="1:9">
      <c r="A32" s="229" t="s">
        <v>594</v>
      </c>
      <c r="B32" s="230">
        <v>930.04949547333001</v>
      </c>
      <c r="C32" s="230">
        <v>661.98910910309598</v>
      </c>
      <c r="D32" s="230">
        <v>952.10226894314906</v>
      </c>
      <c r="E32" s="230">
        <v>1486.52571447487</v>
      </c>
      <c r="F32" s="230">
        <v>983.09158138065402</v>
      </c>
      <c r="G32" s="230"/>
      <c r="H32" s="230"/>
      <c r="I32" s="230"/>
    </row>
    <row r="33" spans="1:9">
      <c r="A33" s="232" t="s">
        <v>595</v>
      </c>
      <c r="B33" s="233">
        <v>0.133336578319423</v>
      </c>
      <c r="C33" s="233">
        <v>-0.11612741090508601</v>
      </c>
      <c r="D33" s="233">
        <v>0.431207903186277</v>
      </c>
      <c r="E33" s="233">
        <v>0.34408671926947798</v>
      </c>
      <c r="F33" s="233">
        <v>0.16331330160057853</v>
      </c>
      <c r="G33" s="234"/>
      <c r="H33" s="234"/>
      <c r="I33" s="234"/>
    </row>
    <row r="34" spans="1:9">
      <c r="A34" s="235" t="s">
        <v>59</v>
      </c>
      <c r="B34" s="461">
        <v>990.564156158424</v>
      </c>
      <c r="C34" s="461">
        <v>776.56504971768004</v>
      </c>
      <c r="D34" s="461">
        <v>966.081929504649</v>
      </c>
      <c r="E34" s="461">
        <v>1520.98197855846</v>
      </c>
      <c r="F34" s="121">
        <v>1000.92423704881</v>
      </c>
      <c r="G34" s="121"/>
      <c r="H34" s="121"/>
      <c r="I34" s="121"/>
    </row>
    <row r="35" spans="1:9">
      <c r="A35" s="237" t="s">
        <v>60</v>
      </c>
      <c r="B35" s="238">
        <v>40945</v>
      </c>
      <c r="C35" s="238">
        <v>40947</v>
      </c>
      <c r="D35" s="238">
        <v>41262</v>
      </c>
      <c r="E35" s="238">
        <v>41262</v>
      </c>
      <c r="F35" s="121">
        <v>41255</v>
      </c>
      <c r="G35" s="238"/>
      <c r="H35" s="238"/>
      <c r="I35" s="238"/>
    </row>
    <row r="36" spans="1:9">
      <c r="A36" s="235" t="s">
        <v>61</v>
      </c>
      <c r="B36" s="461">
        <v>757.33104319355402</v>
      </c>
      <c r="C36" s="461">
        <v>624.77008323422206</v>
      </c>
      <c r="D36" s="461">
        <v>621.75413452659905</v>
      </c>
      <c r="E36" s="461">
        <v>1128.4464109841499</v>
      </c>
      <c r="F36" s="121">
        <v>834.57609645557602</v>
      </c>
      <c r="G36" s="121"/>
      <c r="H36" s="121"/>
      <c r="I36" s="121"/>
    </row>
    <row r="37" spans="1:9">
      <c r="A37" s="237" t="s">
        <v>62</v>
      </c>
      <c r="B37" s="238">
        <v>41065</v>
      </c>
      <c r="C37" s="238">
        <v>41229</v>
      </c>
      <c r="D37" s="238">
        <v>40917</v>
      </c>
      <c r="E37" s="238">
        <v>40910</v>
      </c>
      <c r="F37" s="121">
        <v>41180</v>
      </c>
      <c r="G37" s="238"/>
      <c r="H37" s="238"/>
      <c r="I37" s="238"/>
    </row>
    <row r="38" spans="1:9">
      <c r="A38" s="235" t="s">
        <v>273</v>
      </c>
      <c r="B38" s="121">
        <v>990.564156158424</v>
      </c>
      <c r="C38" s="121">
        <v>864.19175582832395</v>
      </c>
      <c r="D38" s="121">
        <v>966.081929504649</v>
      </c>
      <c r="E38" s="121">
        <v>1556.3</v>
      </c>
      <c r="F38" s="121">
        <v>1000.92423704881</v>
      </c>
      <c r="G38" s="121"/>
      <c r="H38" s="121"/>
      <c r="I38" s="121"/>
    </row>
    <row r="39" spans="1:9">
      <c r="A39" s="240" t="s">
        <v>274</v>
      </c>
      <c r="B39" s="238">
        <v>40945</v>
      </c>
      <c r="C39" s="238">
        <v>40844</v>
      </c>
      <c r="D39" s="238">
        <v>41262</v>
      </c>
      <c r="E39" s="238">
        <v>40639</v>
      </c>
      <c r="F39" s="238">
        <v>41255</v>
      </c>
      <c r="G39" s="238"/>
      <c r="H39" s="238"/>
      <c r="I39" s="238"/>
    </row>
    <row r="40" spans="1:9">
      <c r="A40" s="235" t="s">
        <v>275</v>
      </c>
      <c r="B40" s="121">
        <v>757.33104319355402</v>
      </c>
      <c r="C40" s="121">
        <v>624.77008323422206</v>
      </c>
      <c r="D40" s="121">
        <v>567.61695456233304</v>
      </c>
      <c r="E40" s="121">
        <v>1017.36</v>
      </c>
      <c r="F40" s="121">
        <v>834.57609645557602</v>
      </c>
      <c r="G40" s="121"/>
      <c r="H40" s="121"/>
      <c r="I40" s="121"/>
    </row>
    <row r="41" spans="1:9">
      <c r="A41" s="240" t="s">
        <v>276</v>
      </c>
      <c r="B41" s="238">
        <v>41065</v>
      </c>
      <c r="C41" s="238">
        <v>41229</v>
      </c>
      <c r="D41" s="238">
        <v>40872</v>
      </c>
      <c r="E41" s="238">
        <v>40182</v>
      </c>
      <c r="F41" s="238">
        <v>41180</v>
      </c>
      <c r="G41" s="238"/>
      <c r="H41" s="238"/>
      <c r="I41" s="238"/>
    </row>
    <row r="42" spans="1:9" ht="3.95" customHeight="1"/>
    <row r="43" spans="1:9">
      <c r="A43" s="68" t="s">
        <v>272</v>
      </c>
    </row>
    <row r="46" spans="1:9" ht="15.75">
      <c r="A46" s="241" t="s">
        <v>277</v>
      </c>
      <c r="G46" s="46"/>
      <c r="H46" s="46"/>
    </row>
    <row r="47" spans="1:9" ht="3.95" customHeight="1"/>
    <row r="48" spans="1:9">
      <c r="A48" s="227"/>
      <c r="B48" s="242" t="s">
        <v>83</v>
      </c>
      <c r="C48" s="228" t="s">
        <v>85</v>
      </c>
      <c r="D48" s="228" t="s">
        <v>9</v>
      </c>
      <c r="E48" s="228" t="s">
        <v>86</v>
      </c>
      <c r="F48" s="228" t="s">
        <v>84</v>
      </c>
      <c r="G48" s="228" t="s">
        <v>87</v>
      </c>
      <c r="H48" s="228" t="s">
        <v>88</v>
      </c>
      <c r="I48" s="228" t="s">
        <v>89</v>
      </c>
    </row>
    <row r="49" spans="1:9" ht="12" customHeight="1">
      <c r="A49" s="229" t="s">
        <v>400</v>
      </c>
      <c r="B49" s="230">
        <v>2429.65</v>
      </c>
      <c r="C49" s="230">
        <v>1615.32</v>
      </c>
      <c r="D49" s="230">
        <v>1712.99</v>
      </c>
      <c r="E49" s="230">
        <v>2642.54</v>
      </c>
      <c r="F49" s="230">
        <v>2763.57</v>
      </c>
      <c r="G49" s="231">
        <v>907.02</v>
      </c>
      <c r="H49" s="230">
        <v>844.62</v>
      </c>
      <c r="I49" s="230">
        <v>2924.66</v>
      </c>
    </row>
    <row r="50" spans="1:9" ht="12" customHeight="1">
      <c r="A50" s="229" t="s">
        <v>412</v>
      </c>
      <c r="B50" s="230">
        <v>1949.05</v>
      </c>
      <c r="C50" s="230">
        <v>1308.53</v>
      </c>
      <c r="D50" s="230">
        <v>1409.5</v>
      </c>
      <c r="E50" s="230">
        <v>2042.97</v>
      </c>
      <c r="F50" s="230">
        <v>2181.15</v>
      </c>
      <c r="G50" s="231">
        <v>542.91999999999996</v>
      </c>
      <c r="H50" s="230">
        <v>529.63</v>
      </c>
      <c r="I50" s="230">
        <v>2674.78</v>
      </c>
    </row>
    <row r="51" spans="1:9" ht="12" customHeight="1">
      <c r="A51" s="229" t="s">
        <v>594</v>
      </c>
      <c r="B51" s="230">
        <v>2192.1498971822102</v>
      </c>
      <c r="C51" s="230">
        <v>1472.0470746443</v>
      </c>
      <c r="D51" s="230">
        <v>1635.7297377233799</v>
      </c>
      <c r="E51" s="230">
        <v>2366.83956746885</v>
      </c>
      <c r="F51" s="230">
        <v>2198.8641742333698</v>
      </c>
      <c r="G51" s="230">
        <v>301.508964969435</v>
      </c>
      <c r="H51" s="230">
        <v>471.93725038408502</v>
      </c>
      <c r="I51" s="230">
        <v>2984.5367231462601</v>
      </c>
    </row>
    <row r="52" spans="1:9" ht="12" customHeight="1">
      <c r="A52" s="232" t="s">
        <v>595</v>
      </c>
      <c r="B52" s="233">
        <v>0.12472867925419399</v>
      </c>
      <c r="C52" s="233">
        <v>0.124958434433959</v>
      </c>
      <c r="D52" s="233">
        <v>0.16050653738142001</v>
      </c>
      <c r="E52" s="233">
        <v>0.15852922071306</v>
      </c>
      <c r="F52" s="233">
        <v>8.1204163602451498E-3</v>
      </c>
      <c r="G52" s="233">
        <v>-0.44465404190972402</v>
      </c>
      <c r="H52" s="233">
        <v>-0.10892459958620899</v>
      </c>
      <c r="I52" s="233">
        <v>0.115804586769163</v>
      </c>
    </row>
    <row r="53" spans="1:9" ht="12" customHeight="1">
      <c r="A53" s="235" t="s">
        <v>59</v>
      </c>
      <c r="B53" s="461">
        <v>2516.9578527434101</v>
      </c>
      <c r="C53" s="461">
        <v>1652.8112094460901</v>
      </c>
      <c r="D53" s="461">
        <v>1780.5023197765599</v>
      </c>
      <c r="E53" s="461">
        <v>2578.6210367921299</v>
      </c>
      <c r="F53" s="461">
        <v>2674.2430098188502</v>
      </c>
      <c r="G53" s="461">
        <v>570.93171092875798</v>
      </c>
      <c r="H53" s="461">
        <v>621.32297708389797</v>
      </c>
      <c r="I53" s="461">
        <v>3076.8256056422501</v>
      </c>
    </row>
    <row r="54" spans="1:9" ht="12" customHeight="1">
      <c r="A54" s="237" t="s">
        <v>60</v>
      </c>
      <c r="B54" s="238">
        <v>40973</v>
      </c>
      <c r="C54" s="238">
        <v>40982</v>
      </c>
      <c r="D54" s="238">
        <v>40982</v>
      </c>
      <c r="E54" s="238">
        <v>40982</v>
      </c>
      <c r="F54" s="238">
        <v>40983</v>
      </c>
      <c r="G54" s="238">
        <v>40945</v>
      </c>
      <c r="H54" s="238">
        <v>40982</v>
      </c>
      <c r="I54" s="238">
        <v>41061</v>
      </c>
    </row>
    <row r="55" spans="1:9" ht="12" customHeight="1">
      <c r="A55" s="235" t="s">
        <v>61</v>
      </c>
      <c r="B55" s="461">
        <v>1788.39362271394</v>
      </c>
      <c r="C55" s="461">
        <v>1245.6141363034601</v>
      </c>
      <c r="D55" s="461">
        <v>1373.6148947592101</v>
      </c>
      <c r="E55" s="461">
        <v>1968.6635603519001</v>
      </c>
      <c r="F55" s="461">
        <v>1761.58199586661</v>
      </c>
      <c r="G55" s="461">
        <v>280.81070453073602</v>
      </c>
      <c r="H55" s="461">
        <v>441.35796967416098</v>
      </c>
      <c r="I55" s="461">
        <v>2481.2017722836599</v>
      </c>
    </row>
    <row r="56" spans="1:9" ht="12" customHeight="1">
      <c r="A56" s="237" t="s">
        <v>62</v>
      </c>
      <c r="B56" s="238">
        <v>41061</v>
      </c>
      <c r="C56" s="238">
        <v>41052</v>
      </c>
      <c r="D56" s="238">
        <v>41052</v>
      </c>
      <c r="E56" s="238">
        <v>41052</v>
      </c>
      <c r="F56" s="238">
        <v>41061</v>
      </c>
      <c r="G56" s="238">
        <v>41207</v>
      </c>
      <c r="H56" s="238">
        <v>41157</v>
      </c>
      <c r="I56" s="238">
        <v>41246</v>
      </c>
    </row>
    <row r="57" spans="1:9" ht="12" customHeight="1">
      <c r="A57" s="235" t="s">
        <v>273</v>
      </c>
      <c r="B57" s="121">
        <v>3713.03</v>
      </c>
      <c r="C57" s="121">
        <v>2351.1799999999998</v>
      </c>
      <c r="D57" s="121">
        <v>1967.49</v>
      </c>
      <c r="E57" s="121">
        <v>3300.9</v>
      </c>
      <c r="F57" s="121">
        <v>3331.8</v>
      </c>
      <c r="G57" s="236">
        <v>1072.3900000000001</v>
      </c>
      <c r="H57" s="121">
        <v>1149.74</v>
      </c>
      <c r="I57" s="121">
        <v>6019.56</v>
      </c>
    </row>
    <row r="58" spans="1:9" ht="12" customHeight="1">
      <c r="A58" s="240" t="s">
        <v>274</v>
      </c>
      <c r="B58" s="238">
        <v>39584</v>
      </c>
      <c r="C58" s="238">
        <v>39587</v>
      </c>
      <c r="D58" s="238">
        <v>40637</v>
      </c>
      <c r="E58" s="238">
        <v>39587</v>
      </c>
      <c r="F58" s="238">
        <v>39618</v>
      </c>
      <c r="G58" s="239">
        <v>40591</v>
      </c>
      <c r="H58" s="238">
        <v>39587</v>
      </c>
      <c r="I58" s="238">
        <v>39371</v>
      </c>
    </row>
    <row r="59" spans="1:9" ht="12" customHeight="1">
      <c r="A59" s="235" t="s">
        <v>275</v>
      </c>
      <c r="B59" s="121">
        <v>49.27</v>
      </c>
      <c r="C59" s="121">
        <v>210.36</v>
      </c>
      <c r="D59" s="121">
        <v>1183.9100000000001</v>
      </c>
      <c r="E59" s="121">
        <v>812.84</v>
      </c>
      <c r="F59" s="121">
        <v>472.61</v>
      </c>
      <c r="G59" s="236">
        <v>171.31</v>
      </c>
      <c r="H59" s="121">
        <v>229.82</v>
      </c>
      <c r="I59" s="121">
        <v>1090.4000000000001</v>
      </c>
    </row>
    <row r="60" spans="1:9" ht="12" customHeight="1">
      <c r="A60" s="240" t="s">
        <v>276</v>
      </c>
      <c r="B60" s="238">
        <v>36070</v>
      </c>
      <c r="C60" s="238">
        <v>36259</v>
      </c>
      <c r="D60" s="238">
        <v>40820</v>
      </c>
      <c r="E60" s="238">
        <v>39772</v>
      </c>
      <c r="F60" s="238">
        <v>39772</v>
      </c>
      <c r="G60" s="239">
        <v>39868</v>
      </c>
      <c r="H60" s="238">
        <v>39772</v>
      </c>
      <c r="I60" s="238">
        <v>38691</v>
      </c>
    </row>
    <row r="61" spans="1:9" ht="3.95" customHeight="1"/>
    <row r="62" spans="1:9" ht="12" customHeight="1">
      <c r="A62" s="68" t="s">
        <v>272</v>
      </c>
      <c r="B62" s="68"/>
      <c r="C62" s="68"/>
      <c r="D62" s="68"/>
      <c r="E62" s="68"/>
      <c r="F62" s="68"/>
      <c r="I62" s="68"/>
    </row>
    <row r="63" spans="1:9" ht="12" customHeight="1">
      <c r="A63" s="15"/>
    </row>
    <row r="64" spans="1:9">
      <c r="A64" s="15"/>
    </row>
    <row r="65" spans="1:9" ht="15.75">
      <c r="A65" s="241" t="s">
        <v>626</v>
      </c>
      <c r="G65" s="46"/>
      <c r="H65" s="46"/>
    </row>
    <row r="66" spans="1:9" ht="3.95" customHeight="1"/>
    <row r="67" spans="1:9">
      <c r="A67" s="227"/>
      <c r="B67" s="228" t="s">
        <v>0</v>
      </c>
      <c r="C67" s="228" t="s">
        <v>1</v>
      </c>
      <c r="D67" s="228" t="s">
        <v>2</v>
      </c>
      <c r="E67" s="228" t="s">
        <v>4</v>
      </c>
      <c r="F67" s="228" t="s">
        <v>3</v>
      </c>
      <c r="G67" s="228"/>
      <c r="H67" s="228"/>
      <c r="I67" s="228"/>
    </row>
    <row r="68" spans="1:9">
      <c r="A68" s="229" t="s">
        <v>400</v>
      </c>
      <c r="B68" s="230">
        <v>3587.35</v>
      </c>
      <c r="C68" s="230">
        <v>4107.7</v>
      </c>
      <c r="D68" s="230">
        <v>2022.17</v>
      </c>
      <c r="E68" s="230">
        <v>4450.05</v>
      </c>
      <c r="F68" s="231">
        <v>2158.75</v>
      </c>
      <c r="G68" s="230"/>
      <c r="H68" s="230"/>
      <c r="I68" s="230"/>
    </row>
    <row r="69" spans="1:9">
      <c r="A69" s="229" t="s">
        <v>412</v>
      </c>
      <c r="B69" s="230">
        <v>2106.79</v>
      </c>
      <c r="C69" s="230">
        <v>2242.0500000000002</v>
      </c>
      <c r="D69" s="230">
        <v>1887.45</v>
      </c>
      <c r="E69" s="230">
        <v>2167.14</v>
      </c>
      <c r="F69" s="231">
        <v>2031.34</v>
      </c>
      <c r="G69" s="231"/>
      <c r="H69" s="231"/>
      <c r="I69" s="230"/>
    </row>
    <row r="70" spans="1:9">
      <c r="A70" s="229" t="s">
        <v>594</v>
      </c>
      <c r="B70" s="230">
        <v>1765.69660345745</v>
      </c>
      <c r="C70" s="230">
        <v>2288.4921890105302</v>
      </c>
      <c r="D70" s="230">
        <v>2136.0977241074402</v>
      </c>
      <c r="E70" s="230">
        <v>2448.5178314223199</v>
      </c>
      <c r="F70" s="230">
        <v>2263.48593649431</v>
      </c>
      <c r="G70" s="231"/>
      <c r="H70" s="231"/>
      <c r="I70" s="230"/>
    </row>
    <row r="71" spans="1:9">
      <c r="A71" s="232" t="s">
        <v>595</v>
      </c>
      <c r="B71" s="233">
        <v>-0.16190288106314299</v>
      </c>
      <c r="C71" s="233">
        <v>2.0712825380825601E-2</v>
      </c>
      <c r="D71" s="233">
        <v>0.13173690245913</v>
      </c>
      <c r="E71" s="233">
        <v>0.129836415954804</v>
      </c>
      <c r="F71" s="233">
        <v>0.11428478827524401</v>
      </c>
      <c r="G71" s="233"/>
      <c r="H71" s="233"/>
      <c r="I71" s="233"/>
    </row>
    <row r="72" spans="1:9">
      <c r="A72" s="235" t="s">
        <v>59</v>
      </c>
      <c r="B72" s="461">
        <v>2798.4300599989401</v>
      </c>
      <c r="C72" s="461">
        <v>2938.9075738770198</v>
      </c>
      <c r="D72" s="461">
        <v>2343.4179781315502</v>
      </c>
      <c r="E72" s="461">
        <v>2866.4486090991199</v>
      </c>
      <c r="F72" s="461">
        <v>2502.8377001010399</v>
      </c>
      <c r="G72" s="236"/>
      <c r="H72" s="236"/>
      <c r="I72" s="121"/>
    </row>
    <row r="73" spans="1:9">
      <c r="A73" s="237" t="s">
        <v>60</v>
      </c>
      <c r="B73" s="238">
        <v>40973</v>
      </c>
      <c r="C73" s="238">
        <v>40973</v>
      </c>
      <c r="D73" s="238">
        <v>40983</v>
      </c>
      <c r="E73" s="238">
        <v>40970</v>
      </c>
      <c r="F73" s="238">
        <v>40982</v>
      </c>
      <c r="G73" s="239"/>
      <c r="H73" s="239"/>
      <c r="I73" s="238"/>
    </row>
    <row r="74" spans="1:9">
      <c r="A74" s="235" t="s">
        <v>61</v>
      </c>
      <c r="B74" s="461">
        <v>1511.65393909409</v>
      </c>
      <c r="C74" s="461">
        <v>1840.0286082397099</v>
      </c>
      <c r="D74" s="461">
        <v>1663.3009872126499</v>
      </c>
      <c r="E74" s="461">
        <v>2061.3062598749102</v>
      </c>
      <c r="F74" s="461">
        <v>1858.71940002512</v>
      </c>
      <c r="G74" s="236"/>
      <c r="H74" s="236"/>
      <c r="I74" s="121"/>
    </row>
    <row r="75" spans="1:9">
      <c r="A75" s="237" t="s">
        <v>62</v>
      </c>
      <c r="B75" s="238">
        <v>41061</v>
      </c>
      <c r="C75" s="238">
        <v>41061</v>
      </c>
      <c r="D75" s="238">
        <v>41061</v>
      </c>
      <c r="E75" s="238">
        <v>41061</v>
      </c>
      <c r="F75" s="238">
        <v>41052</v>
      </c>
      <c r="G75" s="239"/>
      <c r="H75" s="239"/>
      <c r="I75" s="238"/>
    </row>
    <row r="76" spans="1:9">
      <c r="A76" s="235" t="s">
        <v>273</v>
      </c>
      <c r="B76" s="121">
        <v>3988.0621799999999</v>
      </c>
      <c r="C76" s="121">
        <v>4435.6429589999998</v>
      </c>
      <c r="D76" s="121">
        <v>2630.7722450000001</v>
      </c>
      <c r="E76" s="121">
        <v>4935.33</v>
      </c>
      <c r="F76" s="236">
        <v>2618.3656510000001</v>
      </c>
      <c r="G76" s="236"/>
      <c r="H76" s="236"/>
      <c r="I76" s="121"/>
    </row>
    <row r="77" spans="1:9">
      <c r="A77" s="240" t="s">
        <v>274</v>
      </c>
      <c r="B77" s="238">
        <v>40280</v>
      </c>
      <c r="C77" s="238">
        <v>40639</v>
      </c>
      <c r="D77" s="238">
        <v>40641</v>
      </c>
      <c r="E77" s="238">
        <v>40555</v>
      </c>
      <c r="F77" s="239">
        <v>40639</v>
      </c>
      <c r="G77" s="239"/>
      <c r="H77" s="239"/>
      <c r="I77" s="238"/>
    </row>
    <row r="78" spans="1:9">
      <c r="A78" s="235" t="s">
        <v>275</v>
      </c>
      <c r="B78" s="121">
        <v>952.24303870000006</v>
      </c>
      <c r="C78" s="121">
        <v>1188.716412</v>
      </c>
      <c r="D78" s="121">
        <v>1117.999133</v>
      </c>
      <c r="E78" s="121">
        <v>2061.3062598749102</v>
      </c>
      <c r="F78" s="236">
        <v>1665.5317319999999</v>
      </c>
      <c r="G78" s="236"/>
      <c r="H78" s="236"/>
      <c r="I78" s="121"/>
    </row>
    <row r="79" spans="1:9">
      <c r="A79" s="240" t="s">
        <v>276</v>
      </c>
      <c r="B79" s="238">
        <v>39903</v>
      </c>
      <c r="C79" s="238">
        <v>39904</v>
      </c>
      <c r="D79" s="238">
        <v>39903</v>
      </c>
      <c r="E79" s="238">
        <v>41061</v>
      </c>
      <c r="F79" s="239">
        <v>40820</v>
      </c>
      <c r="G79" s="239"/>
      <c r="H79" s="239"/>
      <c r="I79" s="238"/>
    </row>
    <row r="80" spans="1:9" ht="3.95" customHeight="1"/>
    <row r="81" spans="1:9">
      <c r="A81" s="68" t="s">
        <v>272</v>
      </c>
      <c r="B81" s="68"/>
      <c r="C81" s="68"/>
      <c r="D81" s="68"/>
      <c r="E81" s="68"/>
      <c r="F81" s="68"/>
      <c r="I81" s="68"/>
    </row>
    <row r="82" spans="1:9">
      <c r="A82" s="68"/>
      <c r="B82" s="68"/>
      <c r="C82" s="68"/>
      <c r="D82" s="68"/>
      <c r="E82" s="68"/>
      <c r="F82" s="68"/>
      <c r="I82" s="68"/>
    </row>
    <row r="83" spans="1:9">
      <c r="A83" s="68"/>
    </row>
    <row r="106" ht="13.5" customHeight="1"/>
    <row r="107" ht="14.25" customHeight="1"/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8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Normal="100" workbookViewId="0">
      <selection activeCell="N33" sqref="N33"/>
    </sheetView>
  </sheetViews>
  <sheetFormatPr baseColWidth="10" defaultRowHeight="12.75"/>
  <cols>
    <col min="1" max="1" width="26.42578125" customWidth="1"/>
    <col min="2" max="2" width="10.85546875" customWidth="1"/>
    <col min="3" max="3" width="15.140625" customWidth="1"/>
    <col min="4" max="4" width="15.85546875" customWidth="1"/>
    <col min="5" max="5" width="14.5703125" customWidth="1"/>
    <col min="6" max="6" width="11.28515625" customWidth="1"/>
    <col min="7" max="7" width="10.85546875" customWidth="1"/>
    <col min="8" max="8" width="12.7109375" customWidth="1"/>
    <col min="9" max="9" width="12.140625" customWidth="1"/>
    <col min="10" max="10" width="13.85546875" customWidth="1"/>
    <col min="11" max="11" width="15.85546875" customWidth="1"/>
  </cols>
  <sheetData>
    <row r="1" spans="1:11" ht="18" customHeight="1"/>
    <row r="2" spans="1:11" ht="20.100000000000001" customHeight="1">
      <c r="A2" s="41" t="s">
        <v>40</v>
      </c>
      <c r="B2" s="41"/>
      <c r="C2" s="1"/>
      <c r="D2" s="1"/>
      <c r="E2" s="1"/>
      <c r="F2" s="1"/>
      <c r="G2" s="1"/>
      <c r="H2" s="1"/>
      <c r="I2" s="1"/>
      <c r="J2" s="1"/>
    </row>
    <row r="3" spans="1:11" ht="20.25">
      <c r="A3" s="42" t="s">
        <v>41</v>
      </c>
      <c r="B3" s="42"/>
      <c r="C3" s="1"/>
      <c r="D3" s="1"/>
      <c r="E3" s="1"/>
      <c r="F3" s="1"/>
      <c r="G3" s="1"/>
      <c r="H3" s="1"/>
      <c r="I3" s="1"/>
      <c r="J3" s="1"/>
    </row>
    <row r="5" spans="1:11">
      <c r="F5" s="3"/>
    </row>
    <row r="6" spans="1:11">
      <c r="F6" s="3"/>
    </row>
    <row r="7" spans="1:11">
      <c r="F7" s="3"/>
    </row>
    <row r="8" spans="1:11">
      <c r="C8" s="3"/>
      <c r="E8" s="86"/>
      <c r="F8" s="3"/>
      <c r="G8" s="3"/>
    </row>
    <row r="12" spans="1:11" ht="20.25">
      <c r="A12" s="73" t="s">
        <v>242</v>
      </c>
      <c r="B12" s="4"/>
    </row>
    <row r="13" spans="1:11" ht="3.95" customHeight="1"/>
    <row r="14" spans="1:11" ht="52.5" customHeight="1">
      <c r="A14" s="5"/>
      <c r="B14" s="132" t="s">
        <v>206</v>
      </c>
      <c r="C14" s="33" t="s">
        <v>46</v>
      </c>
      <c r="D14" s="33" t="s">
        <v>47</v>
      </c>
      <c r="E14" s="33" t="s">
        <v>48</v>
      </c>
      <c r="F14" s="31" t="s">
        <v>49</v>
      </c>
      <c r="G14" s="31" t="s">
        <v>50</v>
      </c>
      <c r="H14" s="31" t="s">
        <v>51</v>
      </c>
      <c r="I14" s="31" t="s">
        <v>52</v>
      </c>
      <c r="J14" s="33" t="s">
        <v>34</v>
      </c>
      <c r="K14" s="43" t="s">
        <v>39</v>
      </c>
    </row>
    <row r="15" spans="1:11" ht="17.25" customHeight="1">
      <c r="A15" s="11" t="s">
        <v>207</v>
      </c>
      <c r="B15" s="134">
        <v>2010</v>
      </c>
      <c r="C15" s="135">
        <v>7</v>
      </c>
      <c r="D15" s="135">
        <v>72</v>
      </c>
      <c r="E15" s="135">
        <v>3</v>
      </c>
      <c r="F15" s="135">
        <v>3</v>
      </c>
      <c r="G15" s="135">
        <v>2</v>
      </c>
      <c r="H15" s="12">
        <v>94</v>
      </c>
      <c r="I15" s="135">
        <v>14</v>
      </c>
      <c r="J15" s="135">
        <v>4</v>
      </c>
      <c r="K15" s="136">
        <v>166</v>
      </c>
    </row>
    <row r="16" spans="1:11" ht="17.25" customHeight="1">
      <c r="A16" s="137" t="s">
        <v>208</v>
      </c>
      <c r="B16" s="134">
        <v>2011</v>
      </c>
      <c r="C16" s="135">
        <v>6</v>
      </c>
      <c r="D16" s="135">
        <v>70</v>
      </c>
      <c r="E16" s="135">
        <v>1</v>
      </c>
      <c r="F16" s="135">
        <v>3</v>
      </c>
      <c r="G16" s="135">
        <v>2</v>
      </c>
      <c r="H16" s="12">
        <v>91</v>
      </c>
      <c r="I16" s="135">
        <v>12</v>
      </c>
      <c r="J16" s="135">
        <v>4</v>
      </c>
      <c r="K16" s="136">
        <v>158</v>
      </c>
    </row>
    <row r="17" spans="1:11" ht="17.25" customHeight="1">
      <c r="A17" s="9"/>
      <c r="B17" s="134">
        <v>2012</v>
      </c>
      <c r="C17" s="135">
        <v>6</v>
      </c>
      <c r="D17" s="135">
        <v>67</v>
      </c>
      <c r="E17" s="135">
        <v>1</v>
      </c>
      <c r="F17" s="135">
        <v>3</v>
      </c>
      <c r="G17" s="135">
        <v>2</v>
      </c>
      <c r="H17" s="12">
        <v>97</v>
      </c>
      <c r="I17" s="135">
        <v>12</v>
      </c>
      <c r="J17" s="135">
        <v>3</v>
      </c>
      <c r="K17" s="136">
        <v>157</v>
      </c>
    </row>
    <row r="18" spans="1:11" ht="17.25" customHeight="1">
      <c r="A18" s="133" t="s">
        <v>209</v>
      </c>
      <c r="B18" s="142">
        <v>2010</v>
      </c>
      <c r="C18" s="138">
        <v>7</v>
      </c>
      <c r="D18" s="138">
        <v>78</v>
      </c>
      <c r="E18" s="138">
        <v>6</v>
      </c>
      <c r="F18" s="138">
        <v>2268</v>
      </c>
      <c r="G18" s="138">
        <v>2</v>
      </c>
      <c r="H18" s="37">
        <v>2748</v>
      </c>
      <c r="I18" s="138">
        <v>3609</v>
      </c>
      <c r="J18" s="138">
        <v>22</v>
      </c>
      <c r="K18" s="139">
        <v>8740</v>
      </c>
    </row>
    <row r="19" spans="1:11" ht="17.25" customHeight="1">
      <c r="A19" s="140" t="s">
        <v>210</v>
      </c>
      <c r="B19" s="142">
        <v>2011</v>
      </c>
      <c r="C19" s="138">
        <v>6</v>
      </c>
      <c r="D19" s="138">
        <v>76</v>
      </c>
      <c r="E19" s="138">
        <v>2</v>
      </c>
      <c r="F19" s="138">
        <v>2286</v>
      </c>
      <c r="G19" s="138">
        <v>2</v>
      </c>
      <c r="H19" s="37">
        <v>2802</v>
      </c>
      <c r="I19" s="138">
        <v>3389</v>
      </c>
      <c r="J19" s="138">
        <v>22</v>
      </c>
      <c r="K19" s="139">
        <v>8585</v>
      </c>
    </row>
    <row r="20" spans="1:11" ht="17.25" customHeight="1">
      <c r="A20" s="141" t="s">
        <v>211</v>
      </c>
      <c r="B20" s="142">
        <v>2012</v>
      </c>
      <c r="C20" s="138">
        <v>6</v>
      </c>
      <c r="D20" s="138">
        <v>73</v>
      </c>
      <c r="E20" s="138">
        <v>2</v>
      </c>
      <c r="F20" s="138">
        <v>1857</v>
      </c>
      <c r="G20" s="138">
        <v>2</v>
      </c>
      <c r="H20" s="37">
        <v>2808</v>
      </c>
      <c r="I20" s="138">
        <v>3336</v>
      </c>
      <c r="J20" s="138">
        <v>21</v>
      </c>
      <c r="K20" s="139">
        <v>8105</v>
      </c>
    </row>
    <row r="21" spans="1:11" ht="17.25" customHeight="1">
      <c r="A21" s="11" t="s">
        <v>212</v>
      </c>
      <c r="B21" s="134">
        <v>2010</v>
      </c>
      <c r="C21" s="135">
        <v>24514338876.650002</v>
      </c>
      <c r="D21" s="135">
        <v>90799892210.169907</v>
      </c>
      <c r="E21" s="135">
        <v>355194575.91000003</v>
      </c>
      <c r="F21" s="12" t="s">
        <v>27</v>
      </c>
      <c r="G21" s="135">
        <v>49200000</v>
      </c>
      <c r="H21" s="12" t="s">
        <v>27</v>
      </c>
      <c r="I21" s="12" t="s">
        <v>27</v>
      </c>
      <c r="J21" s="12" t="s">
        <v>27</v>
      </c>
      <c r="K21" s="136">
        <v>115718625662.72992</v>
      </c>
    </row>
    <row r="22" spans="1:11" ht="17.25" customHeight="1">
      <c r="A22" s="143" t="s">
        <v>213</v>
      </c>
      <c r="B22" s="134">
        <v>2011</v>
      </c>
      <c r="C22" s="135">
        <v>23617150734.798</v>
      </c>
      <c r="D22" s="135">
        <v>63454747084.411003</v>
      </c>
      <c r="E22" s="135">
        <v>209641178.09999901</v>
      </c>
      <c r="F22" s="12" t="s">
        <v>27</v>
      </c>
      <c r="G22" s="135">
        <v>41816000</v>
      </c>
      <c r="H22" s="12" t="s">
        <v>27</v>
      </c>
      <c r="I22" s="12" t="s">
        <v>27</v>
      </c>
      <c r="J22" s="12" t="s">
        <v>27</v>
      </c>
      <c r="K22" s="136">
        <v>87323354997.309006</v>
      </c>
    </row>
    <row r="23" spans="1:11" ht="17.25" customHeight="1">
      <c r="A23" s="11"/>
      <c r="B23" s="134">
        <v>2012</v>
      </c>
      <c r="C23" s="135">
        <v>26697421732.099899</v>
      </c>
      <c r="D23" s="135">
        <v>77375171333.330994</v>
      </c>
      <c r="E23" s="135">
        <v>201644964.18000001</v>
      </c>
      <c r="F23" s="12" t="s">
        <v>27</v>
      </c>
      <c r="G23" s="135">
        <v>27780000</v>
      </c>
      <c r="H23" s="12" t="s">
        <v>27</v>
      </c>
      <c r="I23" s="12" t="s">
        <v>27</v>
      </c>
      <c r="J23" s="12" t="s">
        <v>27</v>
      </c>
      <c r="K23" s="136">
        <v>104302018029.61089</v>
      </c>
    </row>
    <row r="24" spans="1:11" ht="17.25" customHeight="1">
      <c r="A24" s="133" t="s">
        <v>214</v>
      </c>
      <c r="B24" s="142">
        <v>2010</v>
      </c>
      <c r="C24" s="138">
        <v>789704217.73999977</v>
      </c>
      <c r="D24" s="138">
        <v>72724515599.800003</v>
      </c>
      <c r="E24" s="138">
        <v>52680685.919999994</v>
      </c>
      <c r="F24" s="138">
        <v>49774315.539999992</v>
      </c>
      <c r="G24" s="138">
        <v>5513650.2199999997</v>
      </c>
      <c r="H24" s="37">
        <v>1747202976.3500004</v>
      </c>
      <c r="I24" s="138">
        <v>519639969.70999998</v>
      </c>
      <c r="J24" s="138">
        <v>113415502.25999999</v>
      </c>
      <c r="K24" s="139">
        <v>76002446917.540009</v>
      </c>
    </row>
    <row r="25" spans="1:11" ht="17.25" customHeight="1">
      <c r="A25" s="140" t="s">
        <v>215</v>
      </c>
      <c r="B25" s="142">
        <v>2011</v>
      </c>
      <c r="C25" s="138">
        <v>474346677.72000003</v>
      </c>
      <c r="D25" s="138">
        <v>59663314203.919998</v>
      </c>
      <c r="E25" s="138">
        <v>69669182.579999998</v>
      </c>
      <c r="F25" s="138">
        <v>31027893.920000006</v>
      </c>
      <c r="G25" s="138">
        <v>3309350.18</v>
      </c>
      <c r="H25" s="37">
        <v>1028494403.52</v>
      </c>
      <c r="I25" s="138">
        <v>573304486.91999996</v>
      </c>
      <c r="J25" s="138">
        <v>83385065.74000001</v>
      </c>
      <c r="K25" s="139">
        <v>61926851264.500008</v>
      </c>
    </row>
    <row r="26" spans="1:11" ht="17.25" customHeight="1">
      <c r="A26" s="133"/>
      <c r="B26" s="142">
        <v>2012</v>
      </c>
      <c r="C26" s="138">
        <v>269457678.45999998</v>
      </c>
      <c r="D26" s="138">
        <v>35809918294.760002</v>
      </c>
      <c r="E26" s="138">
        <v>36733909.480000004</v>
      </c>
      <c r="F26" s="138">
        <v>7742926.9199999999</v>
      </c>
      <c r="G26" s="138">
        <v>2329664.7000000002</v>
      </c>
      <c r="H26" s="37">
        <v>216467074.89000002</v>
      </c>
      <c r="I26" s="138">
        <v>391611407.81000006</v>
      </c>
      <c r="J26" s="138">
        <v>8518034.1400000006</v>
      </c>
      <c r="K26" s="139">
        <v>36742778991.159996</v>
      </c>
    </row>
    <row r="27" spans="1:11" ht="17.25" customHeight="1">
      <c r="A27" s="110" t="s">
        <v>216</v>
      </c>
      <c r="B27" s="134">
        <v>2010</v>
      </c>
      <c r="C27" s="135">
        <v>3171502.8824899588</v>
      </c>
      <c r="D27" s="135">
        <v>292066327.71004015</v>
      </c>
      <c r="E27" s="135">
        <v>211569.01975903613</v>
      </c>
      <c r="F27" s="135">
        <v>199896.84955823291</v>
      </c>
      <c r="G27" s="135">
        <v>22143.173574297187</v>
      </c>
      <c r="H27" s="135">
        <v>7016879.4230923709</v>
      </c>
      <c r="I27" s="135">
        <v>2086907.5088755018</v>
      </c>
      <c r="J27" s="135">
        <v>455483.94481927709</v>
      </c>
      <c r="K27" s="144">
        <v>305230710.51220888</v>
      </c>
    </row>
    <row r="28" spans="1:11" ht="17.25" customHeight="1">
      <c r="A28" s="137" t="s">
        <v>217</v>
      </c>
      <c r="B28" s="134">
        <v>2011</v>
      </c>
      <c r="C28" s="135">
        <v>1912688.2166129034</v>
      </c>
      <c r="D28" s="135">
        <v>240577879.85451612</v>
      </c>
      <c r="E28" s="135">
        <v>280924.1233064516</v>
      </c>
      <c r="F28" s="135">
        <v>125112.47548387099</v>
      </c>
      <c r="G28" s="135">
        <v>13344.153951612903</v>
      </c>
      <c r="H28" s="135">
        <v>4147154.8529032259</v>
      </c>
      <c r="I28" s="135">
        <v>2311711.6408064514</v>
      </c>
      <c r="J28" s="135">
        <v>336230.10379032261</v>
      </c>
      <c r="K28" s="144">
        <v>249705045.42137101</v>
      </c>
    </row>
    <row r="29" spans="1:11" ht="17.25" customHeight="1">
      <c r="A29" s="145" t="s">
        <v>218</v>
      </c>
      <c r="B29" s="134">
        <v>2012</v>
      </c>
      <c r="C29" s="135">
        <v>1090921.7751417004</v>
      </c>
      <c r="D29" s="135">
        <v>144979426.29457492</v>
      </c>
      <c r="E29" s="135">
        <v>148720.28129554656</v>
      </c>
      <c r="F29" s="135">
        <v>31347.882267206478</v>
      </c>
      <c r="G29" s="135">
        <v>9431.8408906882596</v>
      </c>
      <c r="H29" s="135">
        <v>876384.918582996</v>
      </c>
      <c r="I29" s="135">
        <v>1585471.2866801622</v>
      </c>
      <c r="J29" s="135">
        <v>34485.968178137657</v>
      </c>
      <c r="K29" s="144">
        <v>148756190.24761131</v>
      </c>
    </row>
    <row r="30" spans="1:11" ht="3.75" customHeight="1">
      <c r="B30" s="38"/>
    </row>
    <row r="31" spans="1:11">
      <c r="A31" s="171" t="s">
        <v>28</v>
      </c>
      <c r="B31" s="186"/>
      <c r="C31" s="89"/>
      <c r="D31" s="89"/>
      <c r="E31" s="89"/>
      <c r="F31" s="89"/>
      <c r="G31" s="89"/>
      <c r="H31" s="89"/>
      <c r="K31" s="14"/>
    </row>
    <row r="32" spans="1:11">
      <c r="A32" s="147" t="s">
        <v>43</v>
      </c>
      <c r="B32" s="170"/>
      <c r="C32" s="131"/>
      <c r="D32" s="131"/>
      <c r="E32" s="131"/>
      <c r="H32" s="131"/>
    </row>
    <row r="33" spans="1:11" ht="12.75" customHeight="1">
      <c r="A33" s="147" t="s">
        <v>44</v>
      </c>
      <c r="B33" s="170"/>
      <c r="C33" s="131"/>
      <c r="D33" s="131"/>
      <c r="E33" s="131"/>
      <c r="H33" s="131"/>
    </row>
    <row r="34" spans="1:11">
      <c r="A34" s="147" t="s">
        <v>45</v>
      </c>
      <c r="B34" s="38"/>
    </row>
    <row r="35" spans="1:11">
      <c r="A35" s="38"/>
      <c r="B35" s="38"/>
      <c r="C35" s="23"/>
      <c r="D35" s="23"/>
      <c r="E35" s="23"/>
      <c r="F35" s="23"/>
      <c r="G35" s="23"/>
      <c r="H35" s="23"/>
      <c r="I35" s="23"/>
      <c r="J35" s="23"/>
      <c r="K35" s="23"/>
    </row>
    <row r="36" spans="1:11">
      <c r="B36" s="19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12.75" customHeight="1">
      <c r="B37" s="193"/>
      <c r="C37" s="23"/>
      <c r="D37" s="23"/>
      <c r="E37" s="23"/>
      <c r="F37" s="23"/>
      <c r="G37" s="23"/>
      <c r="H37" s="23"/>
      <c r="I37" s="23"/>
      <c r="J37" s="23"/>
      <c r="K37" s="23"/>
    </row>
    <row r="38" spans="1:11">
      <c r="C38" s="23"/>
      <c r="D38" s="23"/>
      <c r="E38" s="23"/>
      <c r="F38" s="23"/>
      <c r="G38" s="23"/>
      <c r="H38" s="23"/>
      <c r="I38" s="23"/>
      <c r="J38" s="23"/>
      <c r="K38" s="23"/>
    </row>
    <row r="39" spans="1:11">
      <c r="C39" s="23"/>
      <c r="D39" s="23"/>
      <c r="E39" s="23"/>
      <c r="F39" s="23"/>
      <c r="G39" s="23"/>
      <c r="H39" s="23"/>
      <c r="I39" s="23"/>
      <c r="J39" s="23"/>
      <c r="K39" s="23"/>
    </row>
    <row r="42" spans="1:11" ht="20.25">
      <c r="A42" s="69" t="s">
        <v>243</v>
      </c>
      <c r="B42" s="18"/>
    </row>
    <row r="43" spans="1:11" ht="3.95" customHeight="1"/>
    <row r="44" spans="1:11" ht="52.5" customHeight="1">
      <c r="A44" s="5"/>
      <c r="B44" s="132" t="s">
        <v>206</v>
      </c>
      <c r="C44" s="33" t="s">
        <v>46</v>
      </c>
      <c r="D44" s="33" t="s">
        <v>47</v>
      </c>
      <c r="E44" s="33" t="s">
        <v>48</v>
      </c>
      <c r="F44" s="31" t="s">
        <v>49</v>
      </c>
      <c r="G44" s="31" t="s">
        <v>50</v>
      </c>
      <c r="H44" s="31" t="s">
        <v>51</v>
      </c>
      <c r="I44" s="31" t="s">
        <v>52</v>
      </c>
      <c r="J44" s="33" t="s">
        <v>53</v>
      </c>
      <c r="K44" s="43" t="s">
        <v>39</v>
      </c>
    </row>
    <row r="45" spans="1:11" ht="17.25" customHeight="1">
      <c r="A45" s="11" t="s">
        <v>207</v>
      </c>
      <c r="B45" s="134">
        <v>2010</v>
      </c>
      <c r="C45" s="135">
        <v>14</v>
      </c>
      <c r="D45" s="135">
        <v>17</v>
      </c>
      <c r="E45" s="135">
        <v>4</v>
      </c>
      <c r="F45" s="135">
        <v>5</v>
      </c>
      <c r="G45" s="135">
        <v>1</v>
      </c>
      <c r="H45" s="12">
        <v>180</v>
      </c>
      <c r="I45" s="135">
        <v>14</v>
      </c>
      <c r="J45" s="135">
        <v>17</v>
      </c>
      <c r="K45" s="136">
        <v>239</v>
      </c>
    </row>
    <row r="46" spans="1:11" ht="17.25" customHeight="1">
      <c r="A46" s="137" t="s">
        <v>208</v>
      </c>
      <c r="B46" s="134">
        <v>2011</v>
      </c>
      <c r="C46" s="135">
        <v>11</v>
      </c>
      <c r="D46" s="135">
        <v>18</v>
      </c>
      <c r="E46" s="135">
        <v>4</v>
      </c>
      <c r="F46" s="135">
        <v>4</v>
      </c>
      <c r="G46" s="135">
        <v>1</v>
      </c>
      <c r="H46" s="12">
        <v>172</v>
      </c>
      <c r="I46" s="135">
        <v>12</v>
      </c>
      <c r="J46" s="135">
        <v>0</v>
      </c>
      <c r="K46" s="136">
        <v>210</v>
      </c>
    </row>
    <row r="47" spans="1:11" ht="17.25" customHeight="1">
      <c r="A47" s="9"/>
      <c r="B47" s="134">
        <v>2012</v>
      </c>
      <c r="C47" s="135">
        <v>9</v>
      </c>
      <c r="D47" s="135">
        <v>17</v>
      </c>
      <c r="E47" s="135">
        <v>3</v>
      </c>
      <c r="F47" s="135">
        <v>2</v>
      </c>
      <c r="G47" s="135">
        <v>1</v>
      </c>
      <c r="H47" s="12">
        <v>182</v>
      </c>
      <c r="I47" s="135">
        <v>11</v>
      </c>
      <c r="J47" s="135">
        <v>1</v>
      </c>
      <c r="K47" s="136">
        <v>216</v>
      </c>
    </row>
    <row r="48" spans="1:11" ht="17.25" customHeight="1">
      <c r="A48" s="133" t="s">
        <v>209</v>
      </c>
      <c r="B48" s="142">
        <v>2010</v>
      </c>
      <c r="C48" s="138">
        <v>14</v>
      </c>
      <c r="D48" s="138">
        <v>17</v>
      </c>
      <c r="E48" s="138">
        <v>4</v>
      </c>
      <c r="F48" s="138">
        <v>14</v>
      </c>
      <c r="G48" s="138">
        <v>1</v>
      </c>
      <c r="H48" s="37">
        <v>909</v>
      </c>
      <c r="I48" s="138">
        <v>50</v>
      </c>
      <c r="J48" s="138">
        <v>34</v>
      </c>
      <c r="K48" s="139">
        <v>1043</v>
      </c>
    </row>
    <row r="49" spans="1:11" ht="17.25" customHeight="1">
      <c r="A49" s="140" t="s">
        <v>210</v>
      </c>
      <c r="B49" s="142">
        <v>2011</v>
      </c>
      <c r="C49" s="138">
        <v>11</v>
      </c>
      <c r="D49" s="138">
        <v>18</v>
      </c>
      <c r="E49" s="138">
        <v>4</v>
      </c>
      <c r="F49" s="138">
        <v>7</v>
      </c>
      <c r="G49" s="138">
        <v>1</v>
      </c>
      <c r="H49" s="37">
        <v>836</v>
      </c>
      <c r="I49" s="138">
        <v>108</v>
      </c>
      <c r="J49" s="138">
        <v>0</v>
      </c>
      <c r="K49" s="139">
        <v>985</v>
      </c>
    </row>
    <row r="50" spans="1:11" ht="17.25" customHeight="1">
      <c r="A50" s="141" t="s">
        <v>211</v>
      </c>
      <c r="B50" s="142">
        <v>2012</v>
      </c>
      <c r="C50" s="138">
        <v>9</v>
      </c>
      <c r="D50" s="138">
        <v>18</v>
      </c>
      <c r="E50" s="138">
        <v>3</v>
      </c>
      <c r="F50" s="138">
        <v>4</v>
      </c>
      <c r="G50" s="138">
        <v>1</v>
      </c>
      <c r="H50" s="37">
        <v>818</v>
      </c>
      <c r="I50" s="138">
        <v>82</v>
      </c>
      <c r="J50" s="138">
        <v>1</v>
      </c>
      <c r="K50" s="139">
        <v>936</v>
      </c>
    </row>
    <row r="51" spans="1:11" ht="17.25" customHeight="1">
      <c r="A51" s="11" t="s">
        <v>212</v>
      </c>
      <c r="B51" s="134">
        <v>2010</v>
      </c>
      <c r="C51" s="135">
        <v>447605766.66900003</v>
      </c>
      <c r="D51" s="135">
        <v>536328101.94999999</v>
      </c>
      <c r="E51" s="135">
        <v>105907207</v>
      </c>
      <c r="F51" s="12" t="s">
        <v>27</v>
      </c>
      <c r="G51" s="135">
        <v>13444901.800000001</v>
      </c>
      <c r="H51" s="12" t="s">
        <v>27</v>
      </c>
      <c r="I51" s="12" t="s">
        <v>27</v>
      </c>
      <c r="J51" s="12" t="s">
        <v>27</v>
      </c>
      <c r="K51" s="136">
        <v>1103285977.4189999</v>
      </c>
    </row>
    <row r="52" spans="1:11" ht="17.25" customHeight="1">
      <c r="A52" s="143" t="s">
        <v>213</v>
      </c>
      <c r="B52" s="134">
        <v>2011</v>
      </c>
      <c r="C52" s="135">
        <v>1686475840.743</v>
      </c>
      <c r="D52" s="135">
        <v>400044245.67000002</v>
      </c>
      <c r="E52" s="135">
        <v>105281051</v>
      </c>
      <c r="F52" s="12" t="s">
        <v>27</v>
      </c>
      <c r="G52" s="135">
        <v>13444901.7999999</v>
      </c>
      <c r="H52" s="12" t="s">
        <v>27</v>
      </c>
      <c r="I52" s="12" t="s">
        <v>27</v>
      </c>
      <c r="J52" s="12" t="s">
        <v>27</v>
      </c>
      <c r="K52" s="136">
        <v>2205246039.2129998</v>
      </c>
    </row>
    <row r="53" spans="1:11" ht="17.25" customHeight="1">
      <c r="A53" s="11"/>
      <c r="B53" s="134">
        <v>2012</v>
      </c>
      <c r="C53" s="135">
        <v>1226050157.7460001</v>
      </c>
      <c r="D53" s="135">
        <v>884327348.74800003</v>
      </c>
      <c r="E53" s="135">
        <v>87746213</v>
      </c>
      <c r="F53" s="12" t="s">
        <v>27</v>
      </c>
      <c r="G53" s="135">
        <v>13444901.7999999</v>
      </c>
      <c r="H53" s="12" t="s">
        <v>27</v>
      </c>
      <c r="I53" s="12" t="s">
        <v>27</v>
      </c>
      <c r="J53" s="12">
        <v>202600000</v>
      </c>
      <c r="K53" s="136">
        <v>2414168621.2939997</v>
      </c>
    </row>
    <row r="54" spans="1:11" ht="17.25" customHeight="1">
      <c r="A54" s="133" t="s">
        <v>214</v>
      </c>
      <c r="B54" s="142">
        <v>2010</v>
      </c>
      <c r="C54" s="138">
        <v>30453830.959999997</v>
      </c>
      <c r="D54" s="138">
        <v>20652577.860000003</v>
      </c>
      <c r="E54" s="138">
        <v>5255060.18</v>
      </c>
      <c r="F54" s="138">
        <v>25046557.619999997</v>
      </c>
      <c r="G54" s="37" t="s">
        <v>27</v>
      </c>
      <c r="H54" s="37">
        <v>393160828.79999995</v>
      </c>
      <c r="I54" s="138">
        <v>2961417</v>
      </c>
      <c r="J54" s="138">
        <v>17419514.480000004</v>
      </c>
      <c r="K54" s="139">
        <v>494949786.89999998</v>
      </c>
    </row>
    <row r="55" spans="1:11" ht="17.25" customHeight="1">
      <c r="A55" s="140" t="s">
        <v>215</v>
      </c>
      <c r="B55" s="142">
        <v>2011</v>
      </c>
      <c r="C55" s="138">
        <v>73413586.479999989</v>
      </c>
      <c r="D55" s="138">
        <v>19818735.359999999</v>
      </c>
      <c r="E55" s="138">
        <v>242672</v>
      </c>
      <c r="F55" s="138">
        <v>2325339.46</v>
      </c>
      <c r="G55" s="37" t="s">
        <v>27</v>
      </c>
      <c r="H55" s="37">
        <v>280324033.50999999</v>
      </c>
      <c r="I55" s="138">
        <v>1100132.76</v>
      </c>
      <c r="J55" s="138">
        <v>269962.5</v>
      </c>
      <c r="K55" s="139">
        <v>377494462.06999999</v>
      </c>
    </row>
    <row r="56" spans="1:11" ht="17.25" customHeight="1">
      <c r="A56" s="133"/>
      <c r="B56" s="142">
        <v>2012</v>
      </c>
      <c r="C56" s="138">
        <v>23480698.779999997</v>
      </c>
      <c r="D56" s="138">
        <v>12066465.82</v>
      </c>
      <c r="E56" s="138">
        <v>92842.9</v>
      </c>
      <c r="F56" s="138">
        <v>1042637</v>
      </c>
      <c r="G56" s="37" t="s">
        <v>27</v>
      </c>
      <c r="H56" s="37">
        <v>21907912.34</v>
      </c>
      <c r="I56" s="138">
        <v>499941.1</v>
      </c>
      <c r="J56" s="37" t="s">
        <v>27</v>
      </c>
      <c r="K56" s="139">
        <v>59090497.939999998</v>
      </c>
    </row>
    <row r="57" spans="1:11" ht="17.25" customHeight="1">
      <c r="A57" s="110" t="s">
        <v>216</v>
      </c>
      <c r="B57" s="134">
        <v>2010</v>
      </c>
      <c r="C57" s="135">
        <v>122304.54200803212</v>
      </c>
      <c r="D57" s="135">
        <v>82942.079759036162</v>
      </c>
      <c r="E57" s="135">
        <v>21104.659357429719</v>
      </c>
      <c r="F57" s="135">
        <v>100588.58481927709</v>
      </c>
      <c r="G57" s="12" t="s">
        <v>27</v>
      </c>
      <c r="H57" s="135">
        <v>1578959.1518072288</v>
      </c>
      <c r="I57" s="135">
        <v>11893.240963855422</v>
      </c>
      <c r="J57" s="135">
        <v>69957.889477911667</v>
      </c>
      <c r="K57" s="144">
        <v>1987750.148192771</v>
      </c>
    </row>
    <row r="58" spans="1:11" ht="17.25" customHeight="1">
      <c r="A58" s="137" t="s">
        <v>217</v>
      </c>
      <c r="B58" s="134">
        <v>2011</v>
      </c>
      <c r="C58" s="135">
        <v>296022.52612903219</v>
      </c>
      <c r="D58" s="135">
        <v>79914.255483870962</v>
      </c>
      <c r="E58" s="135">
        <v>978.51612903225805</v>
      </c>
      <c r="F58" s="135">
        <v>9376.36879032258</v>
      </c>
      <c r="G58" s="12" t="s">
        <v>27</v>
      </c>
      <c r="H58" s="135">
        <v>1130338.844798387</v>
      </c>
      <c r="I58" s="135">
        <v>4436.0191935483872</v>
      </c>
      <c r="J58" s="135">
        <v>1088.5584677419354</v>
      </c>
      <c r="K58" s="144">
        <v>1522155.0889919354</v>
      </c>
    </row>
    <row r="59" spans="1:11" ht="17.25" customHeight="1">
      <c r="A59" s="145" t="s">
        <v>218</v>
      </c>
      <c r="B59" s="134">
        <v>2012</v>
      </c>
      <c r="C59" s="135">
        <v>95063.557813765176</v>
      </c>
      <c r="D59" s="135">
        <v>48852.088340080976</v>
      </c>
      <c r="E59" s="135">
        <v>375.88218623481777</v>
      </c>
      <c r="F59" s="135">
        <v>4221.2024291497974</v>
      </c>
      <c r="G59" s="12" t="s">
        <v>27</v>
      </c>
      <c r="H59" s="135">
        <v>88696.001376518223</v>
      </c>
      <c r="I59" s="135">
        <v>2024.0530364372469</v>
      </c>
      <c r="J59" s="12" t="s">
        <v>27</v>
      </c>
      <c r="K59" s="144">
        <v>239232.78518218623</v>
      </c>
    </row>
    <row r="60" spans="1:11" ht="3.75" customHeight="1">
      <c r="B60" s="38"/>
    </row>
    <row r="61" spans="1:11">
      <c r="A61" s="171" t="s">
        <v>28</v>
      </c>
      <c r="B61" s="38"/>
      <c r="K61" s="14"/>
    </row>
    <row r="62" spans="1:11">
      <c r="A62" s="147" t="s">
        <v>43</v>
      </c>
      <c r="B62" s="44"/>
      <c r="K62" s="14"/>
    </row>
    <row r="63" spans="1:11">
      <c r="A63" s="147" t="s">
        <v>44</v>
      </c>
      <c r="B63" s="38"/>
      <c r="K63" s="14"/>
    </row>
    <row r="64" spans="1:11">
      <c r="A64" s="147" t="s">
        <v>45</v>
      </c>
      <c r="B64" s="38"/>
      <c r="C64" s="23"/>
    </row>
    <row r="65" spans="1:11">
      <c r="A65" s="38"/>
      <c r="B65" s="38"/>
      <c r="C65" s="23"/>
      <c r="D65" s="23"/>
      <c r="E65" s="23"/>
      <c r="F65" s="23"/>
      <c r="G65" s="23"/>
      <c r="H65" s="23"/>
      <c r="I65" s="23"/>
      <c r="J65" s="23"/>
      <c r="K65" s="23"/>
    </row>
    <row r="68" spans="1:11">
      <c r="A68" s="187" t="s">
        <v>250</v>
      </c>
      <c r="B68" s="188"/>
    </row>
    <row r="69" spans="1:11">
      <c r="A69" s="192">
        <v>2010</v>
      </c>
      <c r="B69" s="10">
        <v>249</v>
      </c>
    </row>
    <row r="70" spans="1:11">
      <c r="A70" s="191">
        <v>2011</v>
      </c>
      <c r="B70" s="189">
        <v>248</v>
      </c>
    </row>
    <row r="71" spans="1:11">
      <c r="A71" s="190">
        <v>2012</v>
      </c>
      <c r="B71" s="10">
        <v>247</v>
      </c>
    </row>
  </sheetData>
  <phoneticPr fontId="2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61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62"/>
  <sheetViews>
    <sheetView zoomScaleNormal="100" workbookViewId="0">
      <selection activeCell="N33" sqref="N33"/>
    </sheetView>
  </sheetViews>
  <sheetFormatPr baseColWidth="10" defaultRowHeight="12.75"/>
  <cols>
    <col min="1" max="1" width="18.140625" customWidth="1"/>
  </cols>
  <sheetData>
    <row r="1" spans="1:10" ht="36" customHeight="1"/>
    <row r="2" spans="1:10" ht="18">
      <c r="A2" s="32" t="s">
        <v>270</v>
      </c>
    </row>
    <row r="3" spans="1:10" ht="15">
      <c r="A3" s="45" t="s">
        <v>271</v>
      </c>
    </row>
    <row r="8" spans="1:10" ht="15.75">
      <c r="A8" s="241" t="s">
        <v>627</v>
      </c>
      <c r="G8" s="46"/>
      <c r="H8" s="46"/>
    </row>
    <row r="9" spans="1:10" ht="3.95" customHeight="1"/>
    <row r="10" spans="1:10" ht="24">
      <c r="A10" s="463"/>
      <c r="B10" s="464" t="s">
        <v>90</v>
      </c>
      <c r="C10" s="464" t="s">
        <v>8</v>
      </c>
      <c r="D10" s="464" t="s">
        <v>600</v>
      </c>
      <c r="E10" s="465" t="s">
        <v>601</v>
      </c>
      <c r="F10" s="466" t="s">
        <v>602</v>
      </c>
      <c r="G10" s="464" t="s">
        <v>603</v>
      </c>
      <c r="H10" s="464" t="s">
        <v>604</v>
      </c>
      <c r="I10" s="464" t="s">
        <v>6</v>
      </c>
      <c r="J10" s="228"/>
    </row>
    <row r="11" spans="1:10">
      <c r="A11" s="229" t="s">
        <v>400</v>
      </c>
      <c r="B11" s="390">
        <v>4672.1099999999997</v>
      </c>
      <c r="C11" s="390">
        <v>1915.66</v>
      </c>
      <c r="D11" s="390">
        <v>4549.0200000000004</v>
      </c>
      <c r="E11" s="467" t="s">
        <v>27</v>
      </c>
      <c r="F11" s="467" t="s">
        <v>27</v>
      </c>
      <c r="G11" s="390">
        <v>1120.5899999999999</v>
      </c>
      <c r="H11" s="390">
        <v>1309.69</v>
      </c>
      <c r="I11" s="390">
        <v>2136.5700000000002</v>
      </c>
      <c r="J11" s="230"/>
    </row>
    <row r="12" spans="1:10">
      <c r="A12" s="229" t="s">
        <v>412</v>
      </c>
      <c r="B12" s="390">
        <v>6514.39</v>
      </c>
      <c r="C12" s="390">
        <v>2431.34</v>
      </c>
      <c r="D12" s="390">
        <v>3318.14</v>
      </c>
      <c r="E12" s="467" t="s">
        <v>27</v>
      </c>
      <c r="F12" s="467" t="s">
        <v>27</v>
      </c>
      <c r="G12" s="390">
        <v>691.34</v>
      </c>
      <c r="H12" s="390">
        <v>969.06</v>
      </c>
      <c r="I12" s="390">
        <v>1690.42</v>
      </c>
      <c r="J12" s="230"/>
    </row>
    <row r="13" spans="1:10">
      <c r="A13" s="229" t="s">
        <v>594</v>
      </c>
      <c r="B13" s="390">
        <v>4761.1061739945198</v>
      </c>
      <c r="C13" s="390">
        <v>1748.3358651762501</v>
      </c>
      <c r="D13" s="390">
        <v>3959.9012081916799</v>
      </c>
      <c r="E13" s="390" t="s">
        <v>27</v>
      </c>
      <c r="F13" s="390" t="s">
        <v>27</v>
      </c>
      <c r="G13" s="390">
        <v>878.17162369464802</v>
      </c>
      <c r="H13" s="390">
        <v>1011.60703330688</v>
      </c>
      <c r="I13" s="390">
        <v>1883.0999306870999</v>
      </c>
      <c r="J13" s="230"/>
    </row>
    <row r="14" spans="1:10">
      <c r="A14" s="468" t="s">
        <v>595</v>
      </c>
      <c r="B14" s="469">
        <v>-0.269140501423282</v>
      </c>
      <c r="C14" s="469">
        <v>-0.280916525281041</v>
      </c>
      <c r="D14" s="469">
        <v>0.193411701895573</v>
      </c>
      <c r="E14" s="469" t="s">
        <v>27</v>
      </c>
      <c r="F14" s="469" t="s">
        <v>27</v>
      </c>
      <c r="G14" s="469">
        <v>0.2702</v>
      </c>
      <c r="H14" s="469">
        <v>4.3904838295964803E-2</v>
      </c>
      <c r="I14" s="469">
        <v>0.113982453322987</v>
      </c>
      <c r="J14" s="234"/>
    </row>
    <row r="15" spans="1:10">
      <c r="A15" s="470" t="s">
        <v>59</v>
      </c>
      <c r="B15" s="471">
        <v>6633.7699448191597</v>
      </c>
      <c r="C15" s="471">
        <v>2491.5047784232202</v>
      </c>
      <c r="D15" s="471">
        <v>3986.9589761587099</v>
      </c>
      <c r="E15" s="471">
        <v>66.938624000000004</v>
      </c>
      <c r="F15" s="471">
        <v>103.145349</v>
      </c>
      <c r="G15" s="471">
        <v>883.70781104744594</v>
      </c>
      <c r="H15" s="471">
        <v>1089.8536951733299</v>
      </c>
      <c r="I15" s="471">
        <v>1942.63438897843</v>
      </c>
      <c r="J15" s="121"/>
    </row>
    <row r="16" spans="1:10">
      <c r="A16" s="472" t="s">
        <v>60</v>
      </c>
      <c r="B16" s="473">
        <v>40917</v>
      </c>
      <c r="C16" s="473">
        <v>40917</v>
      </c>
      <c r="D16" s="473">
        <v>41270</v>
      </c>
      <c r="E16" s="473">
        <v>41264</v>
      </c>
      <c r="F16" s="473">
        <v>41264</v>
      </c>
      <c r="G16" s="473">
        <v>41270</v>
      </c>
      <c r="H16" s="473">
        <v>40969</v>
      </c>
      <c r="I16" s="473">
        <v>40969</v>
      </c>
      <c r="J16" s="238"/>
    </row>
    <row r="17" spans="1:10">
      <c r="A17" s="470" t="s">
        <v>61</v>
      </c>
      <c r="B17" s="471">
        <v>4710.2004030319004</v>
      </c>
      <c r="C17" s="471">
        <v>1738.6539577369699</v>
      </c>
      <c r="D17" s="471">
        <v>3201.38453905406</v>
      </c>
      <c r="E17" s="471">
        <v>0</v>
      </c>
      <c r="F17" s="471">
        <v>0</v>
      </c>
      <c r="G17" s="471">
        <v>676.98865494346899</v>
      </c>
      <c r="H17" s="471">
        <v>904.78648323063896</v>
      </c>
      <c r="I17" s="471">
        <v>1577.0078849466299</v>
      </c>
      <c r="J17" s="121"/>
    </row>
    <row r="18" spans="1:10">
      <c r="A18" s="472" t="s">
        <v>62</v>
      </c>
      <c r="B18" s="473">
        <v>41262</v>
      </c>
      <c r="C18" s="473">
        <v>41270</v>
      </c>
      <c r="D18" s="473">
        <v>41086</v>
      </c>
      <c r="E18" s="473">
        <v>41271</v>
      </c>
      <c r="F18" s="473">
        <v>41271</v>
      </c>
      <c r="G18" s="473">
        <v>40917</v>
      </c>
      <c r="H18" s="473">
        <v>41065</v>
      </c>
      <c r="I18" s="473">
        <v>41061</v>
      </c>
      <c r="J18" s="238"/>
    </row>
    <row r="19" spans="1:10">
      <c r="A19" s="470" t="s">
        <v>628</v>
      </c>
      <c r="B19" s="474">
        <v>11745.41</v>
      </c>
      <c r="C19" s="474">
        <v>6164.18</v>
      </c>
      <c r="D19" s="474">
        <v>4626.6400000000003</v>
      </c>
      <c r="E19" s="475">
        <v>79.937126000000006</v>
      </c>
      <c r="F19" s="475">
        <v>103.145349</v>
      </c>
      <c r="G19" s="474">
        <v>1621.75</v>
      </c>
      <c r="H19" s="474">
        <v>1669.14</v>
      </c>
      <c r="I19" s="474">
        <v>2358.54</v>
      </c>
      <c r="J19" s="121"/>
    </row>
    <row r="20" spans="1:10">
      <c r="A20" s="476" t="s">
        <v>629</v>
      </c>
      <c r="B20" s="473">
        <v>39874</v>
      </c>
      <c r="C20" s="473">
        <v>39862</v>
      </c>
      <c r="D20" s="473">
        <v>40588</v>
      </c>
      <c r="E20" s="473">
        <v>40893</v>
      </c>
      <c r="F20" s="473">
        <v>41264</v>
      </c>
      <c r="G20" s="473">
        <v>39587</v>
      </c>
      <c r="H20" s="473">
        <v>40282</v>
      </c>
      <c r="I20" s="473">
        <v>40639</v>
      </c>
      <c r="J20" s="238"/>
    </row>
    <row r="21" spans="1:10">
      <c r="A21" s="470" t="s">
        <v>630</v>
      </c>
      <c r="B21" s="474">
        <v>4187.99</v>
      </c>
      <c r="C21" s="474">
        <v>1737.31</v>
      </c>
      <c r="D21" s="474">
        <v>2605.96</v>
      </c>
      <c r="E21" s="475">
        <v>0</v>
      </c>
      <c r="F21" s="475">
        <v>0</v>
      </c>
      <c r="G21" s="474">
        <v>560.22</v>
      </c>
      <c r="H21" s="474">
        <v>714.69</v>
      </c>
      <c r="I21" s="474">
        <v>1646.42</v>
      </c>
      <c r="J21" s="121"/>
    </row>
    <row r="22" spans="1:10">
      <c r="A22" s="476" t="s">
        <v>631</v>
      </c>
      <c r="B22" s="473">
        <v>39386</v>
      </c>
      <c r="C22" s="473">
        <v>40665</v>
      </c>
      <c r="D22" s="473">
        <v>40004</v>
      </c>
      <c r="E22" s="473">
        <v>41271</v>
      </c>
      <c r="F22" s="473">
        <v>41271</v>
      </c>
      <c r="G22" s="473">
        <v>39881</v>
      </c>
      <c r="H22" s="473">
        <v>39877</v>
      </c>
      <c r="I22" s="473">
        <v>40893</v>
      </c>
      <c r="J22" s="238"/>
    </row>
    <row r="23" spans="1:10" ht="3.95" customHeight="1"/>
    <row r="24" spans="1:10">
      <c r="A24" s="477" t="s">
        <v>272</v>
      </c>
      <c r="B24" s="477"/>
      <c r="C24" s="477"/>
      <c r="D24" s="477"/>
      <c r="E24" s="477"/>
      <c r="F24" s="477"/>
      <c r="G24" s="477"/>
      <c r="H24" s="477"/>
      <c r="I24" s="477"/>
    </row>
    <row r="27" spans="1:10" ht="15">
      <c r="A27" s="241" t="s">
        <v>632</v>
      </c>
    </row>
    <row r="28" spans="1:10" ht="3.95" customHeight="1"/>
    <row r="29" spans="1:10" ht="24">
      <c r="A29" s="463"/>
      <c r="B29" s="464" t="s">
        <v>11</v>
      </c>
      <c r="C29" s="464" t="s">
        <v>10</v>
      </c>
      <c r="D29" s="466" t="s">
        <v>605</v>
      </c>
      <c r="E29" s="466" t="s">
        <v>606</v>
      </c>
      <c r="F29" s="466" t="s">
        <v>607</v>
      </c>
      <c r="G29" s="466" t="s">
        <v>608</v>
      </c>
      <c r="H29" s="466" t="s">
        <v>609</v>
      </c>
      <c r="I29" s="466" t="s">
        <v>610</v>
      </c>
      <c r="J29" s="228"/>
    </row>
    <row r="30" spans="1:10">
      <c r="A30" s="229" t="s">
        <v>400</v>
      </c>
      <c r="B30" s="390">
        <v>1344.17</v>
      </c>
      <c r="C30" s="467">
        <v>959.29</v>
      </c>
      <c r="D30" s="467">
        <v>1007.8761709916</v>
      </c>
      <c r="E30" s="467" t="s">
        <v>27</v>
      </c>
      <c r="F30" s="467" t="s">
        <v>27</v>
      </c>
      <c r="G30" s="467" t="s">
        <v>27</v>
      </c>
      <c r="H30" s="467" t="s">
        <v>27</v>
      </c>
      <c r="I30" s="467" t="s">
        <v>27</v>
      </c>
      <c r="J30" s="230"/>
    </row>
    <row r="31" spans="1:10">
      <c r="A31" s="229" t="s">
        <v>412</v>
      </c>
      <c r="B31" s="390">
        <v>1031.02</v>
      </c>
      <c r="C31" s="467">
        <v>1060.8</v>
      </c>
      <c r="D31" s="467">
        <v>1048.9785242384601</v>
      </c>
      <c r="E31" s="467">
        <v>1197.2073681806201</v>
      </c>
      <c r="F31" s="467">
        <v>796.954868724275</v>
      </c>
      <c r="G31" s="467">
        <v>968.78504596000801</v>
      </c>
      <c r="H31" s="467">
        <v>880.16226183937999</v>
      </c>
      <c r="I31" s="467">
        <v>774.46007918921896</v>
      </c>
      <c r="J31" s="230"/>
    </row>
    <row r="32" spans="1:10">
      <c r="A32" s="229" t="s">
        <v>594</v>
      </c>
      <c r="B32" s="390">
        <v>1080.45705325933</v>
      </c>
      <c r="C32" s="390">
        <v>4761.1061739945198</v>
      </c>
      <c r="D32" s="390">
        <v>1748.3358651762501</v>
      </c>
      <c r="E32" s="390">
        <v>1197.2073681806201</v>
      </c>
      <c r="F32" s="390">
        <v>0</v>
      </c>
      <c r="G32" s="390">
        <v>1011.60703330688</v>
      </c>
      <c r="H32" s="390">
        <v>1080.45705325933</v>
      </c>
      <c r="I32" s="390">
        <v>774.46007918921896</v>
      </c>
      <c r="J32" s="230"/>
    </row>
    <row r="33" spans="1:10">
      <c r="A33" s="468" t="s">
        <v>595</v>
      </c>
      <c r="B33" s="469">
        <v>4.7951897281366798E-2</v>
      </c>
      <c r="C33" s="469">
        <v>-0.185536575209895</v>
      </c>
      <c r="D33" s="469">
        <v>0.18347801116225901</v>
      </c>
      <c r="E33" s="469">
        <v>0.23073362636039299</v>
      </c>
      <c r="F33" s="469">
        <v>0.19762258052978901</v>
      </c>
      <c r="G33" s="469">
        <v>0.28250454454622598</v>
      </c>
      <c r="H33" s="469">
        <v>9.7686218410875603E-2</v>
      </c>
      <c r="I33" s="469">
        <v>4.1241572044673498E-2</v>
      </c>
      <c r="J33" s="234"/>
    </row>
    <row r="34" spans="1:10">
      <c r="A34" s="470" t="s">
        <v>59</v>
      </c>
      <c r="B34" s="471">
        <v>1175.80350769185</v>
      </c>
      <c r="C34" s="471">
        <v>1057.1269646353401</v>
      </c>
      <c r="D34" s="471">
        <v>1069.0396493385699</v>
      </c>
      <c r="E34" s="471">
        <v>1220.1032866676701</v>
      </c>
      <c r="F34" s="471">
        <v>796.954868724275</v>
      </c>
      <c r="G34" s="471">
        <v>968.78504596000801</v>
      </c>
      <c r="H34" s="471">
        <v>902.66271137716899</v>
      </c>
      <c r="I34" s="471">
        <v>828.63567988022703</v>
      </c>
      <c r="J34" s="121"/>
    </row>
    <row r="35" spans="1:10">
      <c r="A35" s="472" t="s">
        <v>60</v>
      </c>
      <c r="B35" s="473">
        <v>40959</v>
      </c>
      <c r="C35" s="473">
        <v>41052</v>
      </c>
      <c r="D35" s="473">
        <v>41262</v>
      </c>
      <c r="E35" s="473">
        <v>41262</v>
      </c>
      <c r="F35" s="473">
        <v>41271</v>
      </c>
      <c r="G35" s="473">
        <v>41271</v>
      </c>
      <c r="H35" s="473">
        <v>41199</v>
      </c>
      <c r="I35" s="473">
        <v>40969</v>
      </c>
      <c r="J35" s="238"/>
    </row>
    <row r="36" spans="1:10">
      <c r="A36" s="470" t="s">
        <v>61</v>
      </c>
      <c r="B36" s="471">
        <v>974.75792382640998</v>
      </c>
      <c r="C36" s="471">
        <v>831.29214687266006</v>
      </c>
      <c r="D36" s="471">
        <v>876.69432684159699</v>
      </c>
      <c r="E36" s="471">
        <v>962.15957659571995</v>
      </c>
      <c r="F36" s="471">
        <v>643.24190204764</v>
      </c>
      <c r="G36" s="471">
        <v>734.29824831732503</v>
      </c>
      <c r="H36" s="471">
        <v>762.57215995240597</v>
      </c>
      <c r="I36" s="471">
        <v>691.18218755526402</v>
      </c>
      <c r="J36" s="121"/>
    </row>
    <row r="37" spans="1:10">
      <c r="A37" s="472" t="s">
        <v>62</v>
      </c>
      <c r="B37" s="473">
        <v>41061</v>
      </c>
      <c r="C37" s="473">
        <v>40982</v>
      </c>
      <c r="D37" s="473">
        <v>40917</v>
      </c>
      <c r="E37" s="473">
        <v>40917</v>
      </c>
      <c r="F37" s="473">
        <v>41052</v>
      </c>
      <c r="G37" s="473">
        <v>41052</v>
      </c>
      <c r="H37" s="473">
        <v>41061</v>
      </c>
      <c r="I37" s="473">
        <v>41061</v>
      </c>
      <c r="J37" s="238"/>
    </row>
    <row r="38" spans="1:10">
      <c r="A38" s="470" t="s">
        <v>628</v>
      </c>
      <c r="B38" s="474">
        <v>1420.61</v>
      </c>
      <c r="C38" s="471">
        <v>1302.99</v>
      </c>
      <c r="D38" s="471">
        <v>1069.0396493385699</v>
      </c>
      <c r="E38" s="471">
        <v>1220.1032866676701</v>
      </c>
      <c r="F38" s="471">
        <v>796.954868724275</v>
      </c>
      <c r="G38" s="471">
        <v>968.78504596000801</v>
      </c>
      <c r="H38" s="471">
        <v>902.66271137716899</v>
      </c>
      <c r="I38" s="471">
        <v>828.63567988022703</v>
      </c>
      <c r="J38" s="121"/>
    </row>
    <row r="39" spans="1:10">
      <c r="A39" s="476" t="s">
        <v>629</v>
      </c>
      <c r="B39" s="473">
        <v>40665</v>
      </c>
      <c r="C39" s="473">
        <v>40820</v>
      </c>
      <c r="D39" s="473">
        <v>41262</v>
      </c>
      <c r="E39" s="473">
        <v>41262</v>
      </c>
      <c r="F39" s="473">
        <v>41271</v>
      </c>
      <c r="G39" s="473">
        <v>41271</v>
      </c>
      <c r="H39" s="473">
        <v>41199</v>
      </c>
      <c r="I39" s="473">
        <v>40969</v>
      </c>
      <c r="J39" s="238"/>
    </row>
    <row r="40" spans="1:10">
      <c r="A40" s="470" t="s">
        <v>630</v>
      </c>
      <c r="B40" s="474">
        <v>950.29</v>
      </c>
      <c r="C40" s="471">
        <v>824.42</v>
      </c>
      <c r="D40" s="471">
        <v>773.91296989166301</v>
      </c>
      <c r="E40" s="471">
        <v>849.35849657514996</v>
      </c>
      <c r="F40" s="471">
        <v>643.24190204764</v>
      </c>
      <c r="G40" s="471">
        <v>733.39468736563401</v>
      </c>
      <c r="H40" s="471">
        <v>724.89515166281501</v>
      </c>
      <c r="I40" s="471">
        <v>672.41624966002303</v>
      </c>
      <c r="J40" s="121"/>
    </row>
    <row r="41" spans="1:10">
      <c r="A41" s="476" t="s">
        <v>631</v>
      </c>
      <c r="B41" s="473">
        <v>40872</v>
      </c>
      <c r="C41" s="473">
        <v>40637</v>
      </c>
      <c r="D41" s="473">
        <v>40870</v>
      </c>
      <c r="E41" s="473">
        <v>40870</v>
      </c>
      <c r="F41" s="473">
        <v>41052</v>
      </c>
      <c r="G41" s="473">
        <v>40872</v>
      </c>
      <c r="H41" s="473">
        <v>40870</v>
      </c>
      <c r="I41" s="473">
        <v>40870</v>
      </c>
      <c r="J41" s="238"/>
    </row>
    <row r="42" spans="1:10" ht="3.95" customHeight="1"/>
    <row r="43" spans="1:10">
      <c r="A43" s="68" t="s">
        <v>272</v>
      </c>
      <c r="B43" s="68"/>
      <c r="C43" s="68"/>
      <c r="D43" s="68"/>
      <c r="E43" s="68"/>
      <c r="F43" s="68"/>
      <c r="G43" s="68"/>
      <c r="H43" s="68"/>
      <c r="I43" s="68"/>
      <c r="J43" s="25"/>
    </row>
    <row r="44" spans="1:10">
      <c r="J44" s="25"/>
    </row>
    <row r="45" spans="1:10">
      <c r="J45" s="25"/>
    </row>
    <row r="46" spans="1:10" ht="15">
      <c r="A46" s="241" t="s">
        <v>633</v>
      </c>
      <c r="J46" s="25"/>
    </row>
    <row r="47" spans="1:10" ht="3.95" customHeight="1"/>
    <row r="48" spans="1:10" ht="24">
      <c r="A48" s="463"/>
      <c r="B48" s="49" t="s">
        <v>611</v>
      </c>
      <c r="C48" s="49" t="s">
        <v>612</v>
      </c>
      <c r="D48" s="49" t="s">
        <v>613</v>
      </c>
      <c r="E48" s="249" t="s">
        <v>614</v>
      </c>
      <c r="F48" s="249" t="s">
        <v>615</v>
      </c>
      <c r="G48" s="249" t="s">
        <v>616</v>
      </c>
      <c r="H48" s="249" t="s">
        <v>617</v>
      </c>
      <c r="I48" s="249" t="s">
        <v>618</v>
      </c>
      <c r="J48" s="249" t="s">
        <v>619</v>
      </c>
    </row>
    <row r="49" spans="1:10">
      <c r="A49" s="229" t="s">
        <v>400</v>
      </c>
      <c r="B49" s="390" t="s">
        <v>27</v>
      </c>
      <c r="C49" s="390" t="s">
        <v>27</v>
      </c>
      <c r="D49" s="390" t="s">
        <v>27</v>
      </c>
      <c r="E49" s="390" t="s">
        <v>27</v>
      </c>
      <c r="F49" s="390" t="s">
        <v>27</v>
      </c>
      <c r="G49" s="390" t="s">
        <v>27</v>
      </c>
      <c r="H49" s="390" t="s">
        <v>27</v>
      </c>
      <c r="I49" s="390" t="s">
        <v>27</v>
      </c>
      <c r="J49" s="390" t="s">
        <v>27</v>
      </c>
    </row>
    <row r="50" spans="1:10">
      <c r="A50" s="229" t="s">
        <v>412</v>
      </c>
      <c r="B50" s="390" t="s">
        <v>27</v>
      </c>
      <c r="C50" s="390" t="s">
        <v>27</v>
      </c>
      <c r="D50" s="390" t="s">
        <v>27</v>
      </c>
      <c r="E50" s="390" t="s">
        <v>27</v>
      </c>
      <c r="F50" s="390" t="s">
        <v>27</v>
      </c>
      <c r="G50" s="390" t="s">
        <v>27</v>
      </c>
      <c r="H50" s="390" t="s">
        <v>27</v>
      </c>
      <c r="I50" s="390" t="s">
        <v>27</v>
      </c>
      <c r="J50" s="390" t="s">
        <v>27</v>
      </c>
    </row>
    <row r="51" spans="1:10">
      <c r="A51" s="229" t="s">
        <v>594</v>
      </c>
      <c r="B51" s="390">
        <v>900.89591854909497</v>
      </c>
      <c r="C51" s="390">
        <v>649.50289427112398</v>
      </c>
      <c r="D51" s="390">
        <v>241.86905184657101</v>
      </c>
      <c r="E51" s="390">
        <v>732.30915214361505</v>
      </c>
      <c r="F51" s="390">
        <v>830.04464899020797</v>
      </c>
      <c r="G51" s="390">
        <v>413.64285693308102</v>
      </c>
      <c r="H51" s="390">
        <v>683.63729777862295</v>
      </c>
      <c r="I51" s="390">
        <v>759.28577779837303</v>
      </c>
      <c r="J51" s="390">
        <v>283.87470715740102</v>
      </c>
    </row>
    <row r="52" spans="1:10">
      <c r="A52" s="468" t="s">
        <v>595</v>
      </c>
      <c r="B52" s="469">
        <v>-0.29220000000000002</v>
      </c>
      <c r="C52" s="469">
        <v>0.20549999999999999</v>
      </c>
      <c r="D52" s="469">
        <v>0.2505</v>
      </c>
      <c r="E52" s="469">
        <v>-0.32500000000000001</v>
      </c>
      <c r="F52" s="469">
        <v>0.26500000000000001</v>
      </c>
      <c r="G52" s="469">
        <v>0.3911</v>
      </c>
      <c r="H52" s="469">
        <v>-3.4299999999999997E-2</v>
      </c>
      <c r="I52" s="469">
        <v>-0.15310000000000001</v>
      </c>
      <c r="J52" s="469">
        <v>-0.41060000000000002</v>
      </c>
    </row>
    <row r="53" spans="1:10">
      <c r="A53" s="470" t="s">
        <v>59</v>
      </c>
      <c r="B53" s="471">
        <v>1639.98122865767</v>
      </c>
      <c r="C53" s="471">
        <v>663.90673198386503</v>
      </c>
      <c r="D53" s="471">
        <v>252.87318996427601</v>
      </c>
      <c r="E53" s="471">
        <v>1486.81032217388</v>
      </c>
      <c r="F53" s="471">
        <v>839.39992001268297</v>
      </c>
      <c r="G53" s="471">
        <v>423.08022103280803</v>
      </c>
      <c r="H53" s="471">
        <v>1053.19735764487</v>
      </c>
      <c r="I53" s="471">
        <v>945.94501125413501</v>
      </c>
      <c r="J53" s="473">
        <v>533.539405317675</v>
      </c>
    </row>
    <row r="54" spans="1:10">
      <c r="A54" s="472" t="s">
        <v>60</v>
      </c>
      <c r="B54" s="473">
        <v>41064</v>
      </c>
      <c r="C54" s="473">
        <v>41262</v>
      </c>
      <c r="D54" s="473">
        <v>41262</v>
      </c>
      <c r="E54" s="473">
        <v>41052</v>
      </c>
      <c r="F54" s="473">
        <v>41270</v>
      </c>
      <c r="G54" s="473">
        <v>41270</v>
      </c>
      <c r="H54" s="473">
        <v>41052</v>
      </c>
      <c r="I54" s="473">
        <v>40982</v>
      </c>
      <c r="J54" s="473">
        <v>40970</v>
      </c>
    </row>
    <row r="55" spans="1:10">
      <c r="A55" s="470" t="s">
        <v>61</v>
      </c>
      <c r="B55" s="471">
        <v>881.85196227828806</v>
      </c>
      <c r="C55" s="471">
        <v>390.23878780543902</v>
      </c>
      <c r="D55" s="471">
        <v>94.517992078365893</v>
      </c>
      <c r="E55" s="471">
        <v>724.24451215211104</v>
      </c>
      <c r="F55" s="471">
        <v>457.66293057902402</v>
      </c>
      <c r="G55" s="471">
        <v>137.72796924339201</v>
      </c>
      <c r="H55" s="471">
        <v>656.92517569443805</v>
      </c>
      <c r="I55" s="471">
        <v>553.22633875717497</v>
      </c>
      <c r="J55" s="471">
        <v>168.68749053389601</v>
      </c>
    </row>
    <row r="56" spans="1:10">
      <c r="A56" s="472" t="s">
        <v>62</v>
      </c>
      <c r="B56" s="473">
        <v>41262</v>
      </c>
      <c r="C56" s="473">
        <v>41086</v>
      </c>
      <c r="D56" s="473">
        <v>41086</v>
      </c>
      <c r="E56" s="473">
        <v>41270</v>
      </c>
      <c r="F56" s="473">
        <v>41052</v>
      </c>
      <c r="G56" s="473">
        <v>41052</v>
      </c>
      <c r="H56" s="473">
        <v>41166</v>
      </c>
      <c r="I56" s="473">
        <v>41052</v>
      </c>
      <c r="J56" s="473">
        <v>41052</v>
      </c>
    </row>
    <row r="57" spans="1:10">
      <c r="A57" s="470" t="s">
        <v>628</v>
      </c>
      <c r="B57" s="474">
        <v>1639.98122865767</v>
      </c>
      <c r="C57" s="471">
        <v>663.90673198386503</v>
      </c>
      <c r="D57" s="471">
        <v>252.87318996427601</v>
      </c>
      <c r="E57" s="471">
        <v>1486.81032217388</v>
      </c>
      <c r="F57" s="471">
        <v>839.39992001268297</v>
      </c>
      <c r="G57" s="471">
        <v>423.08022103280803</v>
      </c>
      <c r="H57" s="471">
        <v>1053.19735764487</v>
      </c>
      <c r="I57" s="471">
        <v>945.94501125413501</v>
      </c>
      <c r="J57" s="471">
        <v>533.539405317675</v>
      </c>
    </row>
    <row r="58" spans="1:10">
      <c r="A58" s="476" t="s">
        <v>629</v>
      </c>
      <c r="B58" s="473">
        <v>41064</v>
      </c>
      <c r="C58" s="473">
        <v>41262</v>
      </c>
      <c r="D58" s="473">
        <v>41262</v>
      </c>
      <c r="E58" s="473">
        <v>41052</v>
      </c>
      <c r="F58" s="473">
        <v>41270</v>
      </c>
      <c r="G58" s="473">
        <v>41270</v>
      </c>
      <c r="H58" s="473">
        <v>41052</v>
      </c>
      <c r="I58" s="473">
        <v>40982</v>
      </c>
      <c r="J58" s="473">
        <v>40970</v>
      </c>
    </row>
    <row r="59" spans="1:10">
      <c r="A59" s="470" t="s">
        <v>630</v>
      </c>
      <c r="B59" s="474">
        <v>881.85196227828806</v>
      </c>
      <c r="C59" s="471">
        <v>390.23878780543902</v>
      </c>
      <c r="D59" s="471">
        <v>94.517992078365893</v>
      </c>
      <c r="E59" s="471">
        <v>724.24451215211104</v>
      </c>
      <c r="F59" s="471">
        <v>457.66293057902402</v>
      </c>
      <c r="G59" s="471">
        <v>137.72796924339201</v>
      </c>
      <c r="H59" s="471">
        <v>656.92517569443805</v>
      </c>
      <c r="I59" s="471">
        <v>553.22633875717497</v>
      </c>
      <c r="J59" s="473">
        <v>168.68749053389601</v>
      </c>
    </row>
    <row r="60" spans="1:10">
      <c r="A60" s="476" t="s">
        <v>631</v>
      </c>
      <c r="B60" s="473">
        <v>41262</v>
      </c>
      <c r="C60" s="473">
        <v>41086</v>
      </c>
      <c r="D60" s="473">
        <v>41086</v>
      </c>
      <c r="E60" s="473">
        <v>41270</v>
      </c>
      <c r="F60" s="473">
        <v>41052</v>
      </c>
      <c r="G60" s="473">
        <v>41052</v>
      </c>
      <c r="H60" s="473">
        <v>41166</v>
      </c>
      <c r="I60" s="473">
        <v>41052</v>
      </c>
      <c r="J60" s="473">
        <v>41052</v>
      </c>
    </row>
    <row r="61" spans="1:10" ht="3.95" customHeight="1"/>
    <row r="62" spans="1:10">
      <c r="A62" s="68" t="s">
        <v>272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1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3"/>
  <sheetViews>
    <sheetView showGridLines="0" zoomScaleNormal="100" zoomScaleSheetLayoutView="100" workbookViewId="0">
      <selection activeCell="N33" sqref="N33"/>
    </sheetView>
  </sheetViews>
  <sheetFormatPr baseColWidth="10" defaultRowHeight="12.75"/>
  <cols>
    <col min="1" max="1" width="70.42578125" customWidth="1"/>
    <col min="4" max="4" width="5.5703125" customWidth="1"/>
  </cols>
  <sheetData>
    <row r="1" spans="1:8" ht="18" customHeight="1"/>
    <row r="2" spans="1:8" ht="20.25">
      <c r="A2" s="243" t="s">
        <v>595</v>
      </c>
      <c r="B2" s="1"/>
      <c r="C2" s="1"/>
      <c r="D2" s="1"/>
      <c r="E2" s="1"/>
      <c r="F2" s="1"/>
      <c r="G2" s="1"/>
      <c r="H2" s="74"/>
    </row>
    <row r="3" spans="1:8" ht="18">
      <c r="A3" s="244" t="s">
        <v>595</v>
      </c>
      <c r="B3" s="1"/>
      <c r="C3" s="1"/>
      <c r="D3" s="1"/>
      <c r="E3" s="1"/>
      <c r="F3" s="1"/>
      <c r="G3" s="1"/>
      <c r="H3" s="1"/>
    </row>
    <row r="4" spans="1:8" ht="12.75" customHeight="1">
      <c r="A4" s="245"/>
      <c r="B4" s="1"/>
      <c r="C4" s="1"/>
      <c r="D4" s="1"/>
      <c r="E4" s="1"/>
      <c r="F4" s="1"/>
      <c r="G4" s="1"/>
      <c r="H4" s="1"/>
    </row>
    <row r="5" spans="1:8" ht="12.75" customHeight="1">
      <c r="A5" s="245"/>
      <c r="B5" s="1"/>
      <c r="C5" s="1"/>
      <c r="D5" s="1"/>
      <c r="E5" s="1"/>
      <c r="F5" s="1"/>
      <c r="G5" s="1"/>
      <c r="H5" s="1"/>
    </row>
    <row r="6" spans="1:8" ht="6" customHeight="1">
      <c r="A6" s="245"/>
      <c r="B6" s="1"/>
      <c r="C6" s="1"/>
      <c r="D6" s="1"/>
      <c r="E6" s="1"/>
      <c r="F6" s="1"/>
      <c r="G6" s="1"/>
      <c r="H6" s="1"/>
    </row>
    <row r="7" spans="1:8" ht="12.75" customHeight="1">
      <c r="A7" s="245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3"/>
  <sheetViews>
    <sheetView showGridLines="0" zoomScaleNormal="100" workbookViewId="0">
      <selection activeCell="N33" sqref="N33"/>
    </sheetView>
  </sheetViews>
  <sheetFormatPr baseColWidth="10" defaultRowHeight="12.75"/>
  <cols>
    <col min="1" max="1" width="70.42578125" customWidth="1"/>
    <col min="3" max="3" width="11.7109375" customWidth="1"/>
    <col min="4" max="4" width="4.28515625" customWidth="1"/>
  </cols>
  <sheetData>
    <row r="1" spans="1:8" ht="18" customHeight="1"/>
    <row r="2" spans="1:8" ht="20.25">
      <c r="A2" s="243" t="s">
        <v>595</v>
      </c>
      <c r="B2" s="1"/>
      <c r="C2" s="1"/>
      <c r="D2" s="1"/>
      <c r="E2" s="1"/>
      <c r="F2" s="1"/>
      <c r="G2" s="1"/>
      <c r="H2" s="74"/>
    </row>
    <row r="3" spans="1:8" ht="18">
      <c r="A3" s="244" t="s">
        <v>595</v>
      </c>
      <c r="B3" s="1"/>
      <c r="C3" s="1"/>
      <c r="D3" s="1"/>
      <c r="E3" s="1"/>
      <c r="F3" s="1"/>
      <c r="G3" s="1"/>
      <c r="H3" s="1"/>
    </row>
    <row r="4" spans="1:8" ht="12.75" customHeight="1">
      <c r="A4" s="245"/>
      <c r="B4" s="1"/>
      <c r="C4" s="1"/>
      <c r="D4" s="1"/>
      <c r="E4" s="1"/>
      <c r="F4" s="1"/>
      <c r="G4" s="1"/>
      <c r="H4" s="1"/>
    </row>
    <row r="5" spans="1:8" ht="12.75" customHeight="1">
      <c r="A5" s="245"/>
      <c r="B5" s="1"/>
      <c r="C5" s="1"/>
      <c r="D5" s="1"/>
      <c r="E5" s="1"/>
      <c r="F5" s="1"/>
      <c r="G5" s="1"/>
      <c r="H5" s="1"/>
    </row>
    <row r="6" spans="1:8" ht="6" customHeight="1">
      <c r="A6" s="245"/>
      <c r="B6" s="1"/>
      <c r="C6" s="1"/>
      <c r="D6" s="1"/>
      <c r="E6" s="1"/>
      <c r="F6" s="1"/>
      <c r="G6" s="1"/>
      <c r="H6" s="1"/>
    </row>
    <row r="7" spans="1:8" ht="12.75" customHeight="1">
      <c r="A7" s="245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3"/>
  <sheetViews>
    <sheetView showGridLines="0" zoomScaleNormal="100" workbookViewId="0">
      <selection activeCell="N33" sqref="N33"/>
    </sheetView>
  </sheetViews>
  <sheetFormatPr baseColWidth="10" defaultRowHeight="12.75"/>
  <cols>
    <col min="1" max="1" width="70.42578125" customWidth="1"/>
    <col min="4" max="4" width="5" customWidth="1"/>
  </cols>
  <sheetData>
    <row r="1" spans="1:8" ht="18" customHeight="1"/>
    <row r="2" spans="1:8" ht="20.25">
      <c r="A2" s="243" t="s">
        <v>595</v>
      </c>
      <c r="B2" s="1"/>
      <c r="C2" s="1"/>
      <c r="D2" s="1"/>
      <c r="E2" s="1"/>
      <c r="F2" s="1"/>
      <c r="G2" s="1"/>
      <c r="H2" s="74"/>
    </row>
    <row r="3" spans="1:8" ht="18">
      <c r="A3" s="244" t="s">
        <v>595</v>
      </c>
      <c r="B3" s="1"/>
      <c r="C3" s="1"/>
      <c r="D3" s="1"/>
      <c r="E3" s="1"/>
      <c r="F3" s="1"/>
      <c r="G3" s="1"/>
      <c r="H3" s="1"/>
    </row>
    <row r="4" spans="1:8" ht="12.75" customHeight="1">
      <c r="A4" s="245"/>
      <c r="B4" s="1"/>
      <c r="C4" s="1"/>
      <c r="D4" s="1"/>
      <c r="E4" s="1"/>
      <c r="F4" s="1"/>
      <c r="G4" s="1"/>
      <c r="H4" s="1"/>
    </row>
    <row r="5" spans="1:8" ht="12.75" customHeight="1">
      <c r="A5" s="245"/>
      <c r="B5" s="1"/>
      <c r="C5" s="1"/>
      <c r="D5" s="1"/>
      <c r="E5" s="1"/>
      <c r="F5" s="1"/>
      <c r="G5" s="1"/>
      <c r="H5" s="1"/>
    </row>
    <row r="6" spans="1:8" ht="6" customHeight="1">
      <c r="A6" s="245"/>
      <c r="B6" s="1"/>
      <c r="C6" s="1"/>
      <c r="D6" s="1"/>
      <c r="E6" s="1"/>
      <c r="F6" s="1"/>
      <c r="G6" s="1"/>
      <c r="H6" s="1"/>
    </row>
    <row r="7" spans="1:8" ht="12.75" customHeight="1">
      <c r="A7" s="245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7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7"/>
  <sheetViews>
    <sheetView showGridLines="0" zoomScaleNormal="100" workbookViewId="0">
      <selection activeCell="N33" sqref="N33"/>
    </sheetView>
  </sheetViews>
  <sheetFormatPr baseColWidth="10" defaultRowHeight="12.75"/>
  <cols>
    <col min="1" max="1" width="70.42578125" customWidth="1"/>
    <col min="4" max="4" width="7.140625" customWidth="1"/>
  </cols>
  <sheetData>
    <row r="1" spans="1:8" ht="18" customHeight="1"/>
    <row r="2" spans="1:8" ht="20.25">
      <c r="A2" s="243" t="s">
        <v>595</v>
      </c>
      <c r="B2" s="1"/>
      <c r="C2" s="1"/>
      <c r="D2" s="1"/>
      <c r="E2" s="1"/>
      <c r="F2" s="1"/>
      <c r="G2" s="1"/>
      <c r="H2" s="74"/>
    </row>
    <row r="3" spans="1:8" ht="18">
      <c r="A3" s="244" t="s">
        <v>595</v>
      </c>
      <c r="B3" s="1"/>
      <c r="C3" s="1"/>
      <c r="D3" s="1"/>
      <c r="E3" s="1"/>
      <c r="F3" s="1"/>
      <c r="G3" s="1"/>
      <c r="H3" s="1"/>
    </row>
    <row r="4" spans="1:8" ht="12.75" customHeight="1">
      <c r="A4" s="245"/>
      <c r="B4" s="1"/>
      <c r="C4" s="1"/>
      <c r="D4" s="1"/>
      <c r="E4" s="1"/>
      <c r="F4" s="1"/>
      <c r="G4" s="1"/>
      <c r="H4" s="1"/>
    </row>
    <row r="5" spans="1:8" ht="12.75" customHeight="1">
      <c r="A5" s="245"/>
      <c r="B5" s="1"/>
      <c r="C5" s="1"/>
      <c r="D5" s="1"/>
      <c r="E5" s="1"/>
      <c r="F5" s="1"/>
      <c r="G5" s="1"/>
      <c r="H5" s="1"/>
    </row>
    <row r="6" spans="1:8" ht="6" customHeight="1">
      <c r="A6" s="245"/>
      <c r="B6" s="1"/>
      <c r="C6" s="1"/>
      <c r="D6" s="1"/>
      <c r="E6" s="1"/>
      <c r="F6" s="1"/>
      <c r="G6" s="1"/>
      <c r="H6" s="1"/>
    </row>
    <row r="7" spans="1:8" ht="12.75" customHeight="1">
      <c r="A7" s="245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G8" s="46"/>
    </row>
    <row r="9" spans="1:8" ht="15.75">
      <c r="A9" s="1"/>
      <c r="B9" s="25"/>
      <c r="C9" s="1"/>
      <c r="G9" s="46"/>
    </row>
    <row r="10" spans="1:8" ht="15.75">
      <c r="A10" s="1"/>
      <c r="B10" s="1"/>
      <c r="C10" s="1"/>
      <c r="G10" s="46"/>
    </row>
    <row r="11" spans="1:8" ht="15.75" customHeight="1">
      <c r="A11" s="1"/>
      <c r="B11" s="246"/>
      <c r="C11" s="246"/>
      <c r="D11" s="14"/>
      <c r="E11" s="14"/>
      <c r="F11" s="14"/>
      <c r="G11" s="14"/>
      <c r="H11" s="14"/>
    </row>
    <row r="12" spans="1:8" ht="15.75">
      <c r="A12" s="1"/>
      <c r="B12" s="1"/>
      <c r="C12" s="1"/>
      <c r="G12" s="46"/>
    </row>
    <row r="13" spans="1:8" ht="15.75">
      <c r="A13" s="1"/>
      <c r="B13" s="1"/>
      <c r="C13" s="1"/>
      <c r="G13" s="46"/>
    </row>
    <row r="14" spans="1:8">
      <c r="A14" s="1"/>
      <c r="B14" s="1"/>
      <c r="C14" s="1"/>
    </row>
    <row r="15" spans="1:8">
      <c r="A15" s="1"/>
      <c r="B15" s="1"/>
      <c r="C15" s="1"/>
    </row>
    <row r="16" spans="1:8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6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3"/>
  <sheetViews>
    <sheetView showGridLines="0" zoomScaleNormal="100" workbookViewId="0">
      <selection activeCell="N33" sqref="N33"/>
    </sheetView>
  </sheetViews>
  <sheetFormatPr baseColWidth="10" defaultRowHeight="12.75"/>
  <cols>
    <col min="1" max="1" width="70.42578125" customWidth="1"/>
    <col min="4" max="4" width="6.7109375" customWidth="1"/>
  </cols>
  <sheetData>
    <row r="1" spans="1:8" ht="18" customHeight="1"/>
    <row r="2" spans="1:8" ht="20.25">
      <c r="A2" s="243" t="s">
        <v>595</v>
      </c>
      <c r="B2" s="1"/>
      <c r="C2" s="1"/>
      <c r="D2" s="1"/>
      <c r="E2" s="1"/>
      <c r="F2" s="1"/>
      <c r="G2" s="1"/>
      <c r="H2" s="74"/>
    </row>
    <row r="3" spans="1:8" ht="18">
      <c r="A3" s="244" t="s">
        <v>595</v>
      </c>
      <c r="B3" s="1"/>
      <c r="C3" s="1"/>
      <c r="D3" s="1"/>
      <c r="E3" s="1"/>
      <c r="F3" s="1"/>
      <c r="G3" s="1"/>
      <c r="H3" s="1"/>
    </row>
    <row r="4" spans="1:8" ht="12.75" customHeight="1">
      <c r="A4" s="245"/>
      <c r="B4" s="1"/>
      <c r="C4" s="1"/>
      <c r="D4" s="1"/>
      <c r="E4" s="1"/>
      <c r="F4" s="1"/>
      <c r="G4" s="1"/>
      <c r="H4" s="1"/>
    </row>
    <row r="5" spans="1:8" ht="12.75" customHeight="1">
      <c r="A5" s="245"/>
      <c r="B5" s="1"/>
      <c r="C5" s="1"/>
      <c r="D5" s="1"/>
      <c r="E5" s="1"/>
      <c r="F5" s="1"/>
      <c r="G5" s="1"/>
      <c r="H5" s="1"/>
    </row>
    <row r="6" spans="1:8" ht="6" customHeight="1">
      <c r="A6" s="245"/>
      <c r="B6" s="1"/>
      <c r="C6" s="1"/>
      <c r="D6" s="1"/>
      <c r="E6" s="1"/>
      <c r="F6" s="1"/>
      <c r="G6" s="1"/>
      <c r="H6" s="1"/>
    </row>
    <row r="7" spans="1:8" ht="12.75" customHeight="1">
      <c r="A7" s="245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6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3"/>
  <sheetViews>
    <sheetView showGridLines="0" zoomScaleNormal="100" workbookViewId="0">
      <selection activeCell="N33" sqref="N33"/>
    </sheetView>
  </sheetViews>
  <sheetFormatPr baseColWidth="10" defaultRowHeight="12.75"/>
  <cols>
    <col min="1" max="1" width="70.42578125" customWidth="1"/>
    <col min="4" max="4" width="5.7109375" customWidth="1"/>
  </cols>
  <sheetData>
    <row r="1" spans="1:8" ht="18" customHeight="1"/>
    <row r="2" spans="1:8" ht="20.25">
      <c r="A2" s="243" t="s">
        <v>595</v>
      </c>
      <c r="B2" s="1"/>
      <c r="C2" s="1"/>
      <c r="D2" s="1"/>
      <c r="E2" s="1"/>
      <c r="F2" s="1"/>
      <c r="G2" s="1"/>
      <c r="H2" s="74"/>
    </row>
    <row r="3" spans="1:8" ht="18">
      <c r="A3" s="244" t="s">
        <v>595</v>
      </c>
      <c r="B3" s="1"/>
      <c r="C3" s="1"/>
      <c r="D3" s="1"/>
      <c r="E3" s="1"/>
      <c r="F3" s="1"/>
      <c r="G3" s="1"/>
      <c r="H3" s="1"/>
    </row>
    <row r="4" spans="1:8" ht="12.75" customHeight="1">
      <c r="A4" s="245"/>
      <c r="B4" s="1"/>
      <c r="C4" s="1"/>
      <c r="D4" s="1"/>
      <c r="E4" s="1"/>
      <c r="F4" s="1"/>
      <c r="G4" s="1"/>
      <c r="H4" s="1"/>
    </row>
    <row r="5" spans="1:8" ht="12.75" customHeight="1">
      <c r="A5" s="245"/>
      <c r="B5" s="1"/>
      <c r="C5" s="1"/>
      <c r="D5" s="1"/>
      <c r="E5" s="1"/>
      <c r="F5" s="1"/>
      <c r="G5" s="1"/>
      <c r="H5" s="1"/>
    </row>
    <row r="6" spans="1:8" ht="6" customHeight="1">
      <c r="A6" s="245"/>
      <c r="B6" s="1"/>
      <c r="C6" s="1"/>
      <c r="D6" s="1"/>
      <c r="E6" s="1"/>
      <c r="F6" s="1"/>
      <c r="G6" s="1"/>
      <c r="H6" s="1"/>
    </row>
    <row r="7" spans="1:8" ht="12.75" customHeight="1">
      <c r="A7" s="245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1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3"/>
  <sheetViews>
    <sheetView showGridLines="0" zoomScaleNormal="100" workbookViewId="0">
      <selection activeCell="N33" sqref="N33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243" t="s">
        <v>595</v>
      </c>
      <c r="B2" s="1"/>
      <c r="C2" s="1"/>
      <c r="D2" s="1"/>
      <c r="E2" s="1"/>
      <c r="F2" s="1"/>
      <c r="G2" s="1"/>
      <c r="H2" s="74"/>
    </row>
    <row r="3" spans="1:8" ht="18">
      <c r="A3" s="244" t="s">
        <v>595</v>
      </c>
      <c r="B3" s="1"/>
      <c r="C3" s="1"/>
      <c r="D3" s="1"/>
      <c r="E3" s="1"/>
      <c r="F3" s="1"/>
      <c r="G3" s="1"/>
      <c r="H3" s="1"/>
    </row>
    <row r="4" spans="1:8" ht="12.75" customHeight="1">
      <c r="A4" s="245"/>
      <c r="B4" s="1"/>
      <c r="C4" s="1"/>
      <c r="D4" s="1"/>
      <c r="E4" s="1"/>
      <c r="F4" s="1"/>
      <c r="G4" s="1"/>
      <c r="H4" s="1"/>
    </row>
    <row r="5" spans="1:8" ht="12.75" customHeight="1">
      <c r="A5" s="245"/>
      <c r="B5" s="1"/>
      <c r="C5" s="1"/>
      <c r="D5" s="1"/>
      <c r="E5" s="1"/>
      <c r="F5" s="1"/>
      <c r="G5" s="1"/>
      <c r="H5" s="1"/>
    </row>
    <row r="6" spans="1:8" ht="6" customHeight="1">
      <c r="A6" s="245"/>
      <c r="B6" s="1"/>
      <c r="C6" s="1"/>
      <c r="D6" s="1"/>
      <c r="E6" s="1"/>
      <c r="F6" s="1"/>
      <c r="G6" s="1"/>
      <c r="H6" s="1"/>
    </row>
    <row r="7" spans="1:8" ht="12.75" customHeight="1">
      <c r="A7" s="245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6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3"/>
  <sheetViews>
    <sheetView showGridLines="0" zoomScaleNormal="100" workbookViewId="0">
      <selection activeCell="N33" sqref="N33"/>
    </sheetView>
  </sheetViews>
  <sheetFormatPr baseColWidth="10" defaultRowHeight="12.75"/>
  <cols>
    <col min="1" max="1" width="70.42578125" customWidth="1"/>
    <col min="4" max="4" width="4.7109375" customWidth="1"/>
  </cols>
  <sheetData>
    <row r="1" spans="1:8" ht="18" customHeight="1"/>
    <row r="2" spans="1:8" ht="20.25">
      <c r="A2" s="243" t="s">
        <v>595</v>
      </c>
      <c r="B2" s="1"/>
      <c r="C2" s="1"/>
      <c r="D2" s="1"/>
      <c r="E2" s="1"/>
      <c r="F2" s="1"/>
      <c r="G2" s="1"/>
      <c r="H2" s="74"/>
    </row>
    <row r="3" spans="1:8" ht="18">
      <c r="A3" s="244" t="s">
        <v>595</v>
      </c>
      <c r="B3" s="1"/>
      <c r="C3" s="1"/>
      <c r="D3" s="1"/>
      <c r="E3" s="1"/>
      <c r="F3" s="1"/>
      <c r="G3" s="1"/>
      <c r="H3" s="1"/>
    </row>
    <row r="4" spans="1:8" ht="12.75" customHeight="1">
      <c r="A4" s="245"/>
      <c r="B4" s="1"/>
      <c r="C4" s="1"/>
      <c r="D4" s="1"/>
      <c r="E4" s="1"/>
      <c r="F4" s="1"/>
      <c r="G4" s="1"/>
      <c r="H4" s="1"/>
    </row>
    <row r="5" spans="1:8" ht="12.75" customHeight="1">
      <c r="A5" s="245"/>
      <c r="B5" s="1"/>
      <c r="C5" s="1"/>
      <c r="D5" s="1"/>
      <c r="E5" s="1"/>
      <c r="F5" s="1"/>
      <c r="G5" s="1"/>
      <c r="H5" s="1"/>
    </row>
    <row r="6" spans="1:8" ht="6" customHeight="1">
      <c r="A6" s="245"/>
      <c r="B6" s="1"/>
      <c r="C6" s="1"/>
      <c r="D6" s="1"/>
      <c r="E6" s="1"/>
      <c r="F6" s="1"/>
      <c r="G6" s="1"/>
      <c r="H6" s="1"/>
    </row>
    <row r="7" spans="1:8" ht="12.75" customHeight="1">
      <c r="A7" s="245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9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3"/>
  <sheetViews>
    <sheetView showGridLines="0" zoomScaleNormal="100" workbookViewId="0">
      <selection activeCell="N33" sqref="N33"/>
    </sheetView>
  </sheetViews>
  <sheetFormatPr baseColWidth="10" defaultRowHeight="12.75"/>
  <cols>
    <col min="1" max="1" width="70.42578125" customWidth="1"/>
    <col min="4" max="4" width="4" customWidth="1"/>
  </cols>
  <sheetData>
    <row r="1" spans="1:8" ht="18" customHeight="1"/>
    <row r="2" spans="1:8" ht="20.25">
      <c r="A2" s="243" t="s">
        <v>595</v>
      </c>
      <c r="B2" s="1"/>
      <c r="C2" s="1"/>
      <c r="D2" s="1"/>
      <c r="E2" s="1"/>
      <c r="F2" s="1"/>
      <c r="G2" s="1"/>
      <c r="H2" s="74"/>
    </row>
    <row r="3" spans="1:8" ht="18">
      <c r="A3" s="244" t="s">
        <v>595</v>
      </c>
      <c r="B3" s="1"/>
      <c r="C3" s="1"/>
      <c r="D3" s="1"/>
      <c r="E3" s="1"/>
      <c r="F3" s="1"/>
      <c r="G3" s="1"/>
      <c r="H3" s="1"/>
    </row>
    <row r="4" spans="1:8" ht="12.75" customHeight="1">
      <c r="A4" s="245"/>
      <c r="B4" s="1"/>
      <c r="C4" s="1"/>
      <c r="D4" s="1"/>
      <c r="E4" s="1"/>
      <c r="F4" s="1"/>
      <c r="G4" s="1"/>
      <c r="H4" s="1"/>
    </row>
    <row r="5" spans="1:8" ht="12.75" customHeight="1">
      <c r="A5" s="245"/>
      <c r="B5" s="1"/>
      <c r="C5" s="1"/>
      <c r="D5" s="1"/>
      <c r="E5" s="1"/>
      <c r="F5" s="1"/>
      <c r="G5" s="1"/>
      <c r="H5" s="1"/>
    </row>
    <row r="6" spans="1:8" ht="12.75" customHeight="1">
      <c r="A6" s="245"/>
      <c r="B6" s="1"/>
      <c r="C6" s="1"/>
      <c r="D6" s="1"/>
      <c r="E6" s="1"/>
      <c r="F6" s="1"/>
      <c r="G6" s="1"/>
      <c r="H6" s="1"/>
    </row>
    <row r="7" spans="1:8" ht="9" customHeight="1">
      <c r="A7" s="245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6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opLeftCell="A18" zoomScaleNormal="100" workbookViewId="0">
      <selection activeCell="N33" sqref="N33"/>
    </sheetView>
  </sheetViews>
  <sheetFormatPr baseColWidth="10" defaultRowHeight="12.75"/>
  <cols>
    <col min="1" max="1" width="36.7109375" customWidth="1"/>
    <col min="2" max="2" width="13.140625" customWidth="1"/>
    <col min="3" max="3" width="15.85546875" customWidth="1"/>
    <col min="4" max="5" width="16.5703125" customWidth="1"/>
    <col min="6" max="6" width="16.28515625" customWidth="1"/>
    <col min="7" max="7" width="19.42578125" customWidth="1"/>
    <col min="8" max="8" width="17.42578125" customWidth="1"/>
    <col min="9" max="9" width="12.140625" customWidth="1"/>
    <col min="10" max="10" width="13.85546875" customWidth="1"/>
    <col min="11" max="11" width="15.85546875" customWidth="1"/>
  </cols>
  <sheetData>
    <row r="1" spans="1:13" ht="18" customHeight="1"/>
    <row r="2" spans="1:13" ht="20.100000000000001" customHeight="1">
      <c r="A2" s="148" t="s">
        <v>18</v>
      </c>
      <c r="B2" s="41"/>
      <c r="C2" s="1"/>
      <c r="D2" s="1"/>
      <c r="E2" s="1"/>
      <c r="F2" s="1"/>
      <c r="G2" s="1"/>
      <c r="H2" s="1"/>
      <c r="I2" s="1"/>
      <c r="J2" s="1"/>
    </row>
    <row r="3" spans="1:13" ht="20.25">
      <c r="A3" s="149" t="s">
        <v>19</v>
      </c>
      <c r="B3" s="42"/>
      <c r="C3" s="1"/>
      <c r="D3" s="1"/>
      <c r="E3" s="1"/>
      <c r="F3" s="1"/>
      <c r="G3" s="1"/>
      <c r="H3" s="1"/>
      <c r="I3" s="1"/>
      <c r="J3" s="1"/>
    </row>
    <row r="5" spans="1:13">
      <c r="F5" s="3"/>
    </row>
    <row r="6" spans="1:13">
      <c r="F6" s="3"/>
    </row>
    <row r="7" spans="1:13">
      <c r="F7" s="3"/>
    </row>
    <row r="8" spans="1:13">
      <c r="C8" s="3"/>
      <c r="E8" s="3" t="s">
        <v>42</v>
      </c>
      <c r="G8" s="3"/>
    </row>
    <row r="9" spans="1:13">
      <c r="D9" s="86"/>
      <c r="E9" s="3"/>
    </row>
    <row r="12" spans="1:13" ht="20.25">
      <c r="A12" s="73" t="s">
        <v>20</v>
      </c>
      <c r="B12" s="4"/>
    </row>
    <row r="13" spans="1:13" ht="3.95" customHeight="1"/>
    <row r="14" spans="1:13" ht="24.75" customHeight="1">
      <c r="A14" s="7"/>
      <c r="B14" s="150" t="s">
        <v>206</v>
      </c>
      <c r="C14" s="6" t="s">
        <v>21</v>
      </c>
      <c r="D14" s="6" t="s">
        <v>22</v>
      </c>
      <c r="E14" s="6" t="s">
        <v>23</v>
      </c>
      <c r="F14" s="480" t="s">
        <v>219</v>
      </c>
      <c r="G14" s="480"/>
      <c r="H14" s="43" t="s">
        <v>39</v>
      </c>
    </row>
    <row r="15" spans="1:13" ht="24.75" customHeight="1">
      <c r="A15" s="7"/>
      <c r="B15" s="150"/>
      <c r="C15" s="6"/>
      <c r="D15" s="6"/>
      <c r="E15" s="6"/>
      <c r="F15" s="8" t="s">
        <v>25</v>
      </c>
      <c r="G15" s="8" t="s">
        <v>26</v>
      </c>
      <c r="H15" s="43"/>
    </row>
    <row r="16" spans="1:13" ht="17.25" customHeight="1">
      <c r="A16" s="11" t="s">
        <v>207</v>
      </c>
      <c r="B16" s="155">
        <v>2010</v>
      </c>
      <c r="C16" s="135">
        <v>39</v>
      </c>
      <c r="D16" s="135">
        <v>8</v>
      </c>
      <c r="E16" s="135">
        <v>28</v>
      </c>
      <c r="F16" s="135">
        <v>6</v>
      </c>
      <c r="G16" s="135">
        <v>5</v>
      </c>
      <c r="H16" s="144">
        <v>86</v>
      </c>
      <c r="J16" s="24"/>
      <c r="K16" s="23"/>
      <c r="L16" s="23"/>
      <c r="M16" s="28"/>
    </row>
    <row r="17" spans="1:15" ht="17.25" customHeight="1">
      <c r="A17" s="137" t="s">
        <v>208</v>
      </c>
      <c r="B17" s="155">
        <v>2011</v>
      </c>
      <c r="C17" s="135">
        <v>40</v>
      </c>
      <c r="D17" s="135">
        <v>8</v>
      </c>
      <c r="E17" s="135">
        <v>26</v>
      </c>
      <c r="F17" s="135">
        <v>4</v>
      </c>
      <c r="G17" s="135">
        <v>3</v>
      </c>
      <c r="H17" s="144">
        <v>81</v>
      </c>
      <c r="J17" s="24"/>
      <c r="K17" s="23"/>
      <c r="L17" s="23"/>
      <c r="M17" s="28"/>
    </row>
    <row r="18" spans="1:15" ht="17.25" customHeight="1">
      <c r="A18" s="11"/>
      <c r="B18" s="155">
        <v>2012</v>
      </c>
      <c r="C18" s="135">
        <v>38</v>
      </c>
      <c r="D18" s="135">
        <v>5</v>
      </c>
      <c r="E18" s="135">
        <v>27</v>
      </c>
      <c r="F18" s="135">
        <v>5</v>
      </c>
      <c r="G18" s="135">
        <v>4</v>
      </c>
      <c r="H18" s="144">
        <v>79</v>
      </c>
      <c r="J18" s="24"/>
      <c r="K18" s="23"/>
      <c r="L18" s="23"/>
      <c r="M18" s="28"/>
    </row>
    <row r="19" spans="1:15" ht="17.25" customHeight="1">
      <c r="A19" s="133" t="s">
        <v>209</v>
      </c>
      <c r="B19" s="152">
        <v>2010</v>
      </c>
      <c r="C19" s="138">
        <v>39</v>
      </c>
      <c r="D19" s="138">
        <v>8</v>
      </c>
      <c r="E19" s="138">
        <v>34</v>
      </c>
      <c r="F19" s="37">
        <v>6</v>
      </c>
      <c r="G19" s="37">
        <v>5</v>
      </c>
      <c r="H19" s="151">
        <v>92</v>
      </c>
      <c r="J19" s="24"/>
      <c r="K19" s="23"/>
      <c r="L19" s="23"/>
      <c r="M19" s="28"/>
    </row>
    <row r="20" spans="1:15" ht="17.25" customHeight="1">
      <c r="A20" s="140" t="s">
        <v>220</v>
      </c>
      <c r="B20" s="152">
        <v>2011</v>
      </c>
      <c r="C20" s="138">
        <v>40</v>
      </c>
      <c r="D20" s="138">
        <v>8</v>
      </c>
      <c r="E20" s="138">
        <v>32</v>
      </c>
      <c r="F20" s="37">
        <v>4</v>
      </c>
      <c r="G20" s="37">
        <v>3</v>
      </c>
      <c r="H20" s="151">
        <v>87</v>
      </c>
      <c r="J20" s="24"/>
      <c r="K20" s="23"/>
      <c r="L20" s="23"/>
      <c r="M20" s="28"/>
    </row>
    <row r="21" spans="1:15" ht="17.25" customHeight="1">
      <c r="A21" s="133"/>
      <c r="B21" s="152">
        <v>2012</v>
      </c>
      <c r="C21" s="138">
        <v>38</v>
      </c>
      <c r="D21" s="138">
        <v>5</v>
      </c>
      <c r="E21" s="138">
        <v>33</v>
      </c>
      <c r="F21" s="37">
        <v>5</v>
      </c>
      <c r="G21" s="37">
        <v>4</v>
      </c>
      <c r="H21" s="151">
        <v>85</v>
      </c>
      <c r="I21" s="14"/>
      <c r="J21" s="24"/>
      <c r="K21" s="23"/>
      <c r="L21" s="23"/>
      <c r="M21" s="28"/>
    </row>
    <row r="22" spans="1:15" ht="17.25" customHeight="1">
      <c r="A22" s="11" t="s">
        <v>221</v>
      </c>
      <c r="B22" s="155">
        <v>2010</v>
      </c>
      <c r="C22" s="135">
        <v>83821682645.880997</v>
      </c>
      <c r="D22" s="135">
        <v>2426320977.119</v>
      </c>
      <c r="E22" s="135">
        <v>4095842144.6100001</v>
      </c>
      <c r="F22" s="12">
        <v>505246442.56</v>
      </c>
      <c r="G22" s="12">
        <v>188656272.40000001</v>
      </c>
      <c r="H22" s="144">
        <v>91037748482.569992</v>
      </c>
      <c r="J22" s="24"/>
      <c r="K22" s="24"/>
      <c r="L22" s="24"/>
      <c r="M22" s="28"/>
    </row>
    <row r="23" spans="1:15" ht="17.25" customHeight="1">
      <c r="A23" s="153" t="s">
        <v>222</v>
      </c>
      <c r="B23" s="155">
        <v>2011</v>
      </c>
      <c r="C23" s="135">
        <v>58691900395.693001</v>
      </c>
      <c r="D23" s="135">
        <v>235755543.01800001</v>
      </c>
      <c r="E23" s="135">
        <v>4069390120.6999998</v>
      </c>
      <c r="F23" s="12">
        <v>499517025</v>
      </c>
      <c r="G23" s="12">
        <v>182617860.12</v>
      </c>
      <c r="H23" s="144">
        <v>63679180944.530998</v>
      </c>
      <c r="J23" s="24"/>
      <c r="K23" s="24"/>
      <c r="L23" s="24"/>
      <c r="M23" s="28"/>
    </row>
    <row r="24" spans="1:15" ht="17.25" customHeight="1">
      <c r="A24" s="11"/>
      <c r="B24" s="155">
        <v>2012</v>
      </c>
      <c r="C24" s="135">
        <v>72994691083.664902</v>
      </c>
      <c r="D24" s="135">
        <v>52178703.840000004</v>
      </c>
      <c r="E24" s="135">
        <v>4166839233.4899902</v>
      </c>
      <c r="F24" s="12">
        <v>189242312.33599901</v>
      </c>
      <c r="G24" s="12">
        <v>720640076.39999902</v>
      </c>
      <c r="H24" s="144">
        <v>78123591409.730881</v>
      </c>
      <c r="I24" s="14"/>
      <c r="J24" s="24"/>
      <c r="K24" s="24"/>
      <c r="L24" s="24"/>
      <c r="M24" s="28"/>
    </row>
    <row r="25" spans="1:15" ht="17.25" customHeight="1">
      <c r="A25" s="133" t="s">
        <v>223</v>
      </c>
      <c r="B25" s="152">
        <v>2010</v>
      </c>
      <c r="C25" s="138">
        <v>46175597.399999999</v>
      </c>
      <c r="D25" s="138">
        <v>1628595540.25</v>
      </c>
      <c r="E25" s="138">
        <v>22791055522.5</v>
      </c>
      <c r="F25" s="37">
        <v>48512216.5</v>
      </c>
      <c r="G25" s="37">
        <v>34967000</v>
      </c>
      <c r="H25" s="151">
        <v>24549305876.650002</v>
      </c>
      <c r="J25" s="24"/>
      <c r="K25" s="24"/>
      <c r="L25" s="24"/>
      <c r="M25" s="28"/>
    </row>
    <row r="26" spans="1:15" ht="17.25" customHeight="1">
      <c r="A26" s="154" t="s">
        <v>224</v>
      </c>
      <c r="B26" s="152">
        <v>2011</v>
      </c>
      <c r="C26" s="138">
        <v>42012047.673999898</v>
      </c>
      <c r="D26" s="138">
        <v>1298410821.464</v>
      </c>
      <c r="E26" s="138">
        <v>22198226278.9599</v>
      </c>
      <c r="F26" s="37">
        <v>78501586.700000003</v>
      </c>
      <c r="G26" s="37" t="s">
        <v>27</v>
      </c>
      <c r="H26" s="151">
        <v>23617150734.797901</v>
      </c>
      <c r="J26" s="24"/>
      <c r="K26" s="24"/>
      <c r="L26" s="24"/>
      <c r="M26" s="28"/>
    </row>
    <row r="27" spans="1:15" ht="17.25" customHeight="1">
      <c r="A27" s="133"/>
      <c r="B27" s="152">
        <v>2012</v>
      </c>
      <c r="C27" s="138">
        <v>48466348</v>
      </c>
      <c r="D27" s="138">
        <v>1659763340.7</v>
      </c>
      <c r="E27" s="138">
        <v>24876290885</v>
      </c>
      <c r="F27" s="37">
        <v>112901158.40000001</v>
      </c>
      <c r="G27" s="37" t="s">
        <v>27</v>
      </c>
      <c r="H27" s="151">
        <v>26697421732.100002</v>
      </c>
      <c r="I27" s="14"/>
      <c r="J27" s="24"/>
      <c r="K27" s="24"/>
      <c r="L27" s="24"/>
      <c r="M27" s="28"/>
    </row>
    <row r="28" spans="1:15" ht="17.25" customHeight="1">
      <c r="A28" s="11" t="s">
        <v>214</v>
      </c>
      <c r="B28" s="155">
        <v>2010</v>
      </c>
      <c r="C28" s="156">
        <v>72316472515.880005</v>
      </c>
      <c r="D28" s="156">
        <v>1040477161.8399999</v>
      </c>
      <c r="E28" s="156">
        <v>112898116.81999999</v>
      </c>
      <c r="F28" s="157">
        <v>49934656.280000001</v>
      </c>
      <c r="G28" s="157">
        <v>10429731.66</v>
      </c>
      <c r="H28" s="158">
        <v>73530212182.480011</v>
      </c>
      <c r="J28" s="24"/>
      <c r="K28" s="24"/>
      <c r="L28" s="24"/>
      <c r="M28" s="28"/>
    </row>
    <row r="29" spans="1:15" ht="16.899999999999999" customHeight="1">
      <c r="A29" s="137" t="s">
        <v>215</v>
      </c>
      <c r="B29" s="155">
        <v>2011</v>
      </c>
      <c r="C29" s="156">
        <v>59420243261.339996</v>
      </c>
      <c r="D29" s="156">
        <v>590752209.18000007</v>
      </c>
      <c r="E29" s="156">
        <v>86155795.100000009</v>
      </c>
      <c r="F29" s="157">
        <v>43818966.199999996</v>
      </c>
      <c r="G29" s="157">
        <v>13519857.820000002</v>
      </c>
      <c r="H29" s="144">
        <v>60154490089.639992</v>
      </c>
      <c r="I29" s="168"/>
      <c r="J29" s="166"/>
      <c r="K29" s="166"/>
      <c r="L29" s="166"/>
      <c r="M29" s="24"/>
      <c r="N29" s="169"/>
      <c r="O29" s="167"/>
    </row>
    <row r="30" spans="1:15" ht="17.25" customHeight="1">
      <c r="A30" s="11"/>
      <c r="B30" s="155">
        <v>2012</v>
      </c>
      <c r="C30" s="156">
        <v>35733285809.159996</v>
      </c>
      <c r="D30" s="156">
        <v>272909238.13999999</v>
      </c>
      <c r="E30" s="156">
        <v>54583339.980000004</v>
      </c>
      <c r="F30" s="157">
        <v>20934145.82</v>
      </c>
      <c r="G30" s="157">
        <v>7329694.2999999989</v>
      </c>
      <c r="H30" s="144">
        <v>36089042227.399994</v>
      </c>
      <c r="I30" s="14"/>
      <c r="J30" s="24"/>
      <c r="K30" s="24"/>
      <c r="L30" s="24"/>
      <c r="M30" s="28"/>
    </row>
    <row r="31" spans="1:15" ht="17.25" customHeight="1">
      <c r="A31" s="133" t="s">
        <v>225</v>
      </c>
      <c r="B31" s="152">
        <v>2010</v>
      </c>
      <c r="C31" s="159">
        <v>4996506672</v>
      </c>
      <c r="D31" s="159">
        <v>231335168</v>
      </c>
      <c r="E31" s="159">
        <v>3614742</v>
      </c>
      <c r="F31" s="160">
        <v>21423918</v>
      </c>
      <c r="G31" s="160">
        <v>1675392</v>
      </c>
      <c r="H31" s="151">
        <v>5254555892</v>
      </c>
      <c r="I31" s="14"/>
      <c r="J31" s="24"/>
      <c r="K31" s="23"/>
      <c r="L31" s="23"/>
      <c r="M31" s="28"/>
    </row>
    <row r="32" spans="1:15" ht="16.899999999999999" customHeight="1">
      <c r="A32" s="140" t="s">
        <v>226</v>
      </c>
      <c r="B32" s="152">
        <v>2011</v>
      </c>
      <c r="C32" s="159">
        <v>4102851244</v>
      </c>
      <c r="D32" s="159">
        <v>134656584</v>
      </c>
      <c r="E32" s="159">
        <v>2120640</v>
      </c>
      <c r="F32" s="160">
        <v>24999516</v>
      </c>
      <c r="G32" s="160">
        <v>3504460</v>
      </c>
      <c r="H32" s="151">
        <v>4268132444</v>
      </c>
      <c r="I32" s="14"/>
      <c r="J32" s="24"/>
      <c r="K32" s="23"/>
      <c r="L32" s="23"/>
      <c r="M32" s="28"/>
    </row>
    <row r="33" spans="1:13" ht="17.25" customHeight="1">
      <c r="A33" s="140"/>
      <c r="B33" s="152">
        <v>2012</v>
      </c>
      <c r="C33" s="159">
        <v>2878626392</v>
      </c>
      <c r="D33" s="159">
        <v>72295542</v>
      </c>
      <c r="E33" s="159">
        <v>2885224</v>
      </c>
      <c r="F33" s="160">
        <v>9119320</v>
      </c>
      <c r="G33" s="160">
        <v>2157806</v>
      </c>
      <c r="H33" s="151">
        <v>2965084284</v>
      </c>
      <c r="I33" s="14"/>
      <c r="J33" s="24"/>
      <c r="K33" s="23"/>
      <c r="L33" s="23"/>
      <c r="M33" s="28"/>
    </row>
    <row r="34" spans="1:13" ht="17.25" customHeight="1">
      <c r="A34" s="11" t="s">
        <v>227</v>
      </c>
      <c r="B34" s="155">
        <v>2010</v>
      </c>
      <c r="C34" s="156">
        <v>290427600.46538156</v>
      </c>
      <c r="D34" s="156">
        <v>4178623.1399196782</v>
      </c>
      <c r="E34" s="156">
        <v>453406.09164658631</v>
      </c>
      <c r="F34" s="156">
        <v>200540.78827309239</v>
      </c>
      <c r="G34" s="156">
        <v>41886.472530120482</v>
      </c>
      <c r="H34" s="158">
        <v>295302056.95775104</v>
      </c>
      <c r="J34" s="24"/>
      <c r="K34" s="24"/>
      <c r="L34" s="24"/>
      <c r="M34" s="28"/>
    </row>
    <row r="35" spans="1:13" ht="16.899999999999999" customHeight="1">
      <c r="A35" s="137" t="s">
        <v>228</v>
      </c>
      <c r="B35" s="155">
        <v>2011</v>
      </c>
      <c r="C35" s="156">
        <v>239597755.08604836</v>
      </c>
      <c r="D35" s="156">
        <v>2382065.3595967744</v>
      </c>
      <c r="E35" s="156">
        <v>347402.39959677425</v>
      </c>
      <c r="F35" s="156">
        <v>176689.37983870966</v>
      </c>
      <c r="G35" s="156">
        <v>54515.555725806458</v>
      </c>
      <c r="H35" s="144">
        <v>242558427.78080645</v>
      </c>
      <c r="J35" s="24"/>
      <c r="K35" s="24"/>
      <c r="L35" s="24"/>
      <c r="M35" s="28"/>
    </row>
    <row r="36" spans="1:13" ht="16.899999999999999" customHeight="1">
      <c r="A36" s="11"/>
      <c r="B36" s="155">
        <v>2012</v>
      </c>
      <c r="C36" s="156">
        <v>144669173.31643724</v>
      </c>
      <c r="D36" s="156">
        <v>1104895.70097166</v>
      </c>
      <c r="E36" s="156">
        <v>220985.18210526317</v>
      </c>
      <c r="F36" s="156">
        <v>84753.626801619437</v>
      </c>
      <c r="G36" s="156">
        <v>29674.875708502019</v>
      </c>
      <c r="H36" s="144">
        <v>146109482.70202428</v>
      </c>
      <c r="I36" s="14"/>
      <c r="J36" s="24"/>
      <c r="K36" s="24"/>
      <c r="L36" s="24"/>
      <c r="M36" s="28"/>
    </row>
    <row r="37" spans="1:13" ht="3.75" customHeight="1">
      <c r="A37" s="15"/>
      <c r="B37" s="38"/>
      <c r="H37" s="3"/>
    </row>
    <row r="38" spans="1:13">
      <c r="A38" s="171" t="s">
        <v>28</v>
      </c>
      <c r="B38" s="38"/>
      <c r="F38" s="161"/>
      <c r="G38" s="161"/>
      <c r="H38" s="162"/>
    </row>
    <row r="39" spans="1:13">
      <c r="A39" s="163" t="s">
        <v>229</v>
      </c>
      <c r="B39" s="44"/>
      <c r="C39" s="14"/>
      <c r="D39" s="14"/>
      <c r="E39" s="14"/>
      <c r="F39" s="14"/>
      <c r="G39" s="14"/>
      <c r="H39" s="14"/>
    </row>
    <row r="40" spans="1:13">
      <c r="A40" s="164" t="s">
        <v>230</v>
      </c>
      <c r="B40" s="38"/>
      <c r="H40" s="16"/>
    </row>
    <row r="41" spans="1:13">
      <c r="A41" s="481" t="s">
        <v>17</v>
      </c>
      <c r="B41" s="482"/>
      <c r="C41" s="482"/>
      <c r="D41" s="482"/>
      <c r="E41" s="482"/>
      <c r="F41" s="482"/>
      <c r="G41" s="482"/>
      <c r="H41" s="482"/>
    </row>
    <row r="42" spans="1:13">
      <c r="B42" s="38"/>
      <c r="K42" s="14"/>
    </row>
    <row r="43" spans="1:13">
      <c r="A43" s="147"/>
      <c r="B43" s="44"/>
      <c r="C43" s="166"/>
      <c r="D43" s="166"/>
      <c r="E43" s="166"/>
      <c r="F43" s="166"/>
      <c r="G43" s="166"/>
      <c r="H43" s="166"/>
      <c r="K43" s="14"/>
    </row>
    <row r="44" spans="1:13">
      <c r="A44" s="147"/>
      <c r="B44" s="38"/>
      <c r="C44" s="166"/>
      <c r="D44" s="166"/>
      <c r="E44" s="166"/>
      <c r="F44" s="166"/>
      <c r="G44" s="166"/>
      <c r="H44" s="166"/>
      <c r="K44" s="14"/>
    </row>
    <row r="45" spans="1:13">
      <c r="A45" s="147"/>
      <c r="B45" s="38"/>
    </row>
    <row r="46" spans="1:13">
      <c r="A46" s="38"/>
      <c r="B46" s="38"/>
    </row>
    <row r="52" spans="11:11" ht="15.75">
      <c r="K52" s="40"/>
    </row>
  </sheetData>
  <mergeCells count="2">
    <mergeCell ref="F14:G14"/>
    <mergeCell ref="A41:H41"/>
  </mergeCells>
  <phoneticPr fontId="2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6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1"/>
  <sheetViews>
    <sheetView showGridLines="0" zoomScaleNormal="100" workbookViewId="0">
      <selection activeCell="N33" sqref="N33"/>
    </sheetView>
  </sheetViews>
  <sheetFormatPr baseColWidth="10" defaultRowHeight="12.75"/>
  <cols>
    <col min="1" max="1" width="70.42578125" customWidth="1"/>
    <col min="4" max="4" width="5.28515625" customWidth="1"/>
  </cols>
  <sheetData>
    <row r="1" spans="1:8" ht="18" customHeight="1"/>
    <row r="2" spans="1:8" ht="20.25">
      <c r="A2" s="243" t="s">
        <v>595</v>
      </c>
      <c r="B2" s="1"/>
      <c r="C2" s="1"/>
      <c r="D2" s="1"/>
      <c r="E2" s="1"/>
      <c r="F2" s="1"/>
      <c r="G2" s="1"/>
      <c r="H2" s="74"/>
    </row>
    <row r="3" spans="1:8" ht="18">
      <c r="A3" s="244" t="s">
        <v>595</v>
      </c>
      <c r="B3" s="1"/>
      <c r="C3" s="1"/>
      <c r="D3" s="1"/>
      <c r="E3" s="1"/>
      <c r="F3" s="1"/>
      <c r="G3" s="1"/>
      <c r="H3" s="1"/>
    </row>
    <row r="4" spans="1:8" ht="12.75" customHeight="1">
      <c r="A4" s="245"/>
      <c r="B4" s="1"/>
      <c r="C4" s="1"/>
      <c r="D4" s="1"/>
      <c r="E4" s="1"/>
      <c r="F4" s="1"/>
      <c r="G4" s="1"/>
      <c r="H4" s="1"/>
    </row>
    <row r="5" spans="1:8" ht="12.75" customHeight="1">
      <c r="A5" s="245"/>
      <c r="B5" s="1"/>
      <c r="C5" s="1"/>
      <c r="D5" s="1"/>
      <c r="E5" s="1"/>
      <c r="F5" s="1"/>
      <c r="G5" s="1"/>
      <c r="H5" s="1"/>
    </row>
    <row r="6" spans="1:8" ht="12.75" customHeight="1">
      <c r="A6" s="245"/>
      <c r="B6" s="1"/>
      <c r="C6" s="1"/>
      <c r="D6" s="1"/>
      <c r="E6" s="1"/>
      <c r="F6" s="1"/>
      <c r="G6" s="1"/>
      <c r="H6" s="1"/>
    </row>
    <row r="7" spans="1:8" ht="7.5" customHeight="1">
      <c r="A7" s="245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G9" s="46"/>
    </row>
    <row r="11" spans="1:8" ht="15.75" customHeight="1">
      <c r="C11" s="14"/>
      <c r="D11" s="14"/>
      <c r="E11" s="14"/>
      <c r="F11" s="14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7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3"/>
  <sheetViews>
    <sheetView showGridLines="0" zoomScaleNormal="100" workbookViewId="0">
      <selection activeCell="N33" sqref="N33"/>
    </sheetView>
  </sheetViews>
  <sheetFormatPr baseColWidth="10" defaultRowHeight="12.75"/>
  <cols>
    <col min="1" max="1" width="70.42578125" customWidth="1"/>
    <col min="4" max="4" width="7.42578125" customWidth="1"/>
  </cols>
  <sheetData>
    <row r="1" spans="1:8" ht="18" customHeight="1"/>
    <row r="2" spans="1:8" ht="20.25">
      <c r="A2" s="243" t="s">
        <v>595</v>
      </c>
      <c r="B2" s="1"/>
      <c r="C2" s="1"/>
      <c r="D2" s="1"/>
      <c r="E2" s="1"/>
      <c r="F2" s="1"/>
      <c r="G2" s="1"/>
      <c r="H2" s="74"/>
    </row>
    <row r="3" spans="1:8" ht="18">
      <c r="A3" s="244" t="s">
        <v>595</v>
      </c>
      <c r="B3" s="1"/>
      <c r="C3" s="1"/>
      <c r="D3" s="1"/>
      <c r="E3" s="1"/>
      <c r="F3" s="1"/>
      <c r="G3" s="1"/>
      <c r="H3" s="1"/>
    </row>
    <row r="4" spans="1:8" ht="12.75" customHeight="1">
      <c r="A4" s="245"/>
      <c r="B4" s="1"/>
      <c r="C4" s="1"/>
      <c r="D4" s="1"/>
      <c r="E4" s="1"/>
      <c r="F4" s="1"/>
      <c r="G4" s="1"/>
      <c r="H4" s="1"/>
    </row>
    <row r="5" spans="1:8" ht="12.75" customHeight="1">
      <c r="A5" s="245"/>
      <c r="B5" s="1"/>
      <c r="C5" s="1"/>
      <c r="D5" s="1"/>
      <c r="E5" s="1"/>
      <c r="F5" s="1"/>
      <c r="G5" s="1"/>
      <c r="H5" s="1"/>
    </row>
    <row r="6" spans="1:8" ht="6" customHeight="1">
      <c r="A6" s="245"/>
      <c r="B6" s="1"/>
      <c r="C6" s="1"/>
      <c r="D6" s="1"/>
      <c r="E6" s="1"/>
      <c r="F6" s="1"/>
      <c r="G6" s="1"/>
      <c r="H6" s="1"/>
    </row>
    <row r="7" spans="1:8" ht="12.75" customHeight="1">
      <c r="A7" s="245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6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zoomScale="55" zoomScaleNormal="55" workbookViewId="0">
      <selection activeCell="N33" sqref="N33"/>
    </sheetView>
  </sheetViews>
  <sheetFormatPr baseColWidth="10" defaultColWidth="11.5703125" defaultRowHeight="18.75" customHeight="1"/>
  <cols>
    <col min="1" max="1" width="15.5703125" style="439" customWidth="1"/>
    <col min="2" max="2" width="24.85546875" style="440" customWidth="1"/>
    <col min="3" max="10" width="18.28515625" style="439" customWidth="1"/>
    <col min="11" max="11" width="19.7109375" style="439" customWidth="1"/>
    <col min="12" max="12" width="18" style="439" customWidth="1"/>
    <col min="13" max="13" width="18.85546875" style="439" customWidth="1"/>
    <col min="14" max="14" width="19.85546875" style="439" customWidth="1"/>
    <col min="15" max="15" width="20.7109375" style="439" customWidth="1"/>
    <col min="16" max="16" width="18.28515625" style="439" customWidth="1"/>
    <col min="17" max="17" width="6" style="439" hidden="1" customWidth="1"/>
    <col min="18" max="18" width="11.5703125" style="439" customWidth="1"/>
    <col min="19" max="19" width="16.28515625" style="439" customWidth="1"/>
    <col min="20" max="16384" width="11.5703125" style="439"/>
  </cols>
  <sheetData>
    <row r="1" spans="1:18" s="344" customFormat="1" ht="23.25">
      <c r="A1" s="297"/>
      <c r="B1" s="298"/>
      <c r="C1" s="297"/>
      <c r="D1" s="297"/>
      <c r="E1" s="297"/>
      <c r="F1" s="297"/>
      <c r="G1" s="297"/>
      <c r="H1" s="297"/>
      <c r="I1" s="297"/>
      <c r="J1" s="297"/>
      <c r="K1" s="297"/>
      <c r="L1" s="299"/>
      <c r="M1" s="299"/>
      <c r="N1" s="299"/>
      <c r="O1" s="299"/>
    </row>
    <row r="2" spans="1:18" s="344" customFormat="1" ht="60">
      <c r="A2" s="378" t="s">
        <v>562</v>
      </c>
      <c r="B2" s="300"/>
      <c r="C2" s="301"/>
      <c r="D2" s="301"/>
      <c r="E2" s="301"/>
      <c r="F2" s="301"/>
      <c r="G2" s="297"/>
      <c r="H2" s="297"/>
      <c r="I2" s="297"/>
      <c r="J2" s="297"/>
      <c r="K2" s="297"/>
      <c r="L2" s="297"/>
      <c r="M2" s="297"/>
      <c r="N2" s="297"/>
      <c r="O2" s="299"/>
    </row>
    <row r="3" spans="1:18" s="449" customFormat="1" ht="44.25">
      <c r="A3" s="379" t="s">
        <v>563</v>
      </c>
      <c r="B3" s="303"/>
      <c r="C3" s="304"/>
      <c r="D3" s="304"/>
      <c r="E3" s="304"/>
      <c r="F3" s="304"/>
      <c r="G3" s="305"/>
      <c r="H3" s="305"/>
      <c r="I3" s="305"/>
      <c r="J3" s="305"/>
      <c r="K3" s="305"/>
      <c r="L3" s="305"/>
      <c r="M3" s="305"/>
      <c r="N3" s="305"/>
      <c r="O3" s="306"/>
    </row>
    <row r="4" spans="1:18" s="344" customFormat="1" ht="42" customHeight="1">
      <c r="A4" s="307"/>
      <c r="B4" s="308"/>
      <c r="C4" s="307"/>
      <c r="D4" s="309"/>
      <c r="E4" s="307"/>
      <c r="F4" s="307"/>
      <c r="G4" s="299"/>
      <c r="H4" s="299"/>
      <c r="I4" s="299"/>
      <c r="J4" s="299"/>
      <c r="K4" s="299"/>
      <c r="L4" s="299"/>
      <c r="M4" s="299"/>
      <c r="N4" s="299"/>
      <c r="O4" s="299"/>
    </row>
    <row r="5" spans="1:18" s="344" customFormat="1" ht="42" customHeight="1">
      <c r="A5" s="307"/>
      <c r="B5" s="308"/>
      <c r="C5" s="307"/>
      <c r="D5" s="309"/>
      <c r="E5" s="307"/>
      <c r="F5" s="307"/>
      <c r="G5" s="299"/>
      <c r="H5" s="299"/>
      <c r="I5" s="299"/>
      <c r="J5" s="299"/>
      <c r="K5" s="299"/>
      <c r="L5" s="299"/>
      <c r="M5" s="299"/>
      <c r="N5" s="299"/>
      <c r="O5" s="299"/>
    </row>
    <row r="6" spans="1:18" s="344" customFormat="1" ht="23.25">
      <c r="A6" s="307"/>
      <c r="B6" s="308"/>
      <c r="C6" s="307"/>
      <c r="D6" s="309"/>
      <c r="E6" s="307"/>
      <c r="F6" s="307"/>
      <c r="G6" s="299"/>
      <c r="H6" s="299"/>
      <c r="I6" s="299"/>
      <c r="J6" s="299"/>
      <c r="K6" s="299"/>
      <c r="L6" s="299"/>
      <c r="M6" s="299"/>
      <c r="N6" s="299"/>
      <c r="O6" s="299"/>
    </row>
    <row r="7" spans="1:18" s="344" customFormat="1" ht="23.25">
      <c r="A7" s="307"/>
      <c r="B7" s="308"/>
      <c r="C7" s="307"/>
      <c r="D7" s="307"/>
      <c r="E7" s="307"/>
      <c r="F7" s="307"/>
      <c r="G7" s="299"/>
      <c r="H7" s="299"/>
      <c r="I7" s="299"/>
      <c r="J7" s="299"/>
      <c r="K7" s="299"/>
      <c r="L7" s="299"/>
      <c r="M7" s="299"/>
      <c r="N7" s="299"/>
      <c r="O7" s="299"/>
    </row>
    <row r="8" spans="1:18" s="344" customFormat="1" ht="23.25">
      <c r="A8" s="307"/>
      <c r="B8" s="308"/>
      <c r="C8" s="307"/>
      <c r="D8" s="309"/>
      <c r="E8" s="307"/>
      <c r="F8" s="307"/>
      <c r="G8" s="299"/>
      <c r="H8" s="299"/>
      <c r="I8" s="299"/>
      <c r="J8" s="299"/>
      <c r="K8" s="299"/>
      <c r="L8" s="299"/>
      <c r="M8" s="299"/>
      <c r="N8" s="299"/>
      <c r="O8" s="299"/>
    </row>
    <row r="9" spans="1:18" s="344" customFormat="1" ht="30" customHeight="1">
      <c r="A9" s="307"/>
      <c r="B9" s="308"/>
      <c r="C9" s="307"/>
      <c r="D9" s="307"/>
      <c r="E9" s="310"/>
      <c r="F9" s="310"/>
      <c r="G9" s="311"/>
      <c r="H9" s="311"/>
      <c r="I9" s="312"/>
      <c r="J9" s="312"/>
      <c r="K9" s="312"/>
      <c r="L9" s="312"/>
      <c r="M9" s="312"/>
      <c r="N9" s="312"/>
      <c r="O9" s="312"/>
    </row>
    <row r="10" spans="1:18" s="450" customFormat="1" ht="42.75" customHeight="1">
      <c r="A10" s="382" t="s">
        <v>386</v>
      </c>
      <c r="B10" s="313"/>
      <c r="C10" s="314"/>
      <c r="D10" s="314"/>
      <c r="E10" s="314"/>
      <c r="F10" s="314"/>
      <c r="G10" s="315"/>
      <c r="H10" s="315"/>
      <c r="I10" s="315"/>
      <c r="J10" s="315"/>
      <c r="K10" s="315"/>
      <c r="L10" s="315"/>
      <c r="M10" s="315"/>
      <c r="N10" s="315"/>
      <c r="O10" s="315"/>
    </row>
    <row r="11" spans="1:18" s="358" customFormat="1" ht="8.25" customHeight="1">
      <c r="A11" s="316"/>
      <c r="B11" s="317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8"/>
    </row>
    <row r="12" spans="1:18" s="451" customFormat="1" ht="26.25" customHeight="1">
      <c r="A12" s="319"/>
      <c r="B12" s="320"/>
      <c r="C12" s="321" t="s">
        <v>317</v>
      </c>
      <c r="D12" s="322" t="s">
        <v>177</v>
      </c>
      <c r="E12" s="321" t="s">
        <v>178</v>
      </c>
      <c r="F12" s="322" t="s">
        <v>179</v>
      </c>
      <c r="G12" s="321" t="s">
        <v>180</v>
      </c>
      <c r="H12" s="321" t="s">
        <v>181</v>
      </c>
      <c r="I12" s="321" t="s">
        <v>182</v>
      </c>
      <c r="J12" s="321" t="s">
        <v>183</v>
      </c>
      <c r="K12" s="321" t="s">
        <v>184</v>
      </c>
      <c r="L12" s="321" t="s">
        <v>185</v>
      </c>
      <c r="M12" s="321" t="s">
        <v>186</v>
      </c>
      <c r="N12" s="321" t="s">
        <v>187</v>
      </c>
      <c r="O12" s="323" t="s">
        <v>564</v>
      </c>
    </row>
    <row r="13" spans="1:18" s="451" customFormat="1" ht="26.25" customHeight="1">
      <c r="A13" s="324" t="s">
        <v>318</v>
      </c>
      <c r="B13" s="325"/>
      <c r="C13" s="324">
        <v>21</v>
      </c>
      <c r="D13" s="324">
        <v>21</v>
      </c>
      <c r="E13" s="324">
        <v>22</v>
      </c>
      <c r="F13" s="324">
        <v>19</v>
      </c>
      <c r="G13" s="324">
        <v>20</v>
      </c>
      <c r="H13" s="324">
        <v>20</v>
      </c>
      <c r="I13" s="324">
        <v>22</v>
      </c>
      <c r="J13" s="324">
        <v>22</v>
      </c>
      <c r="K13" s="324">
        <v>20</v>
      </c>
      <c r="L13" s="324">
        <v>22</v>
      </c>
      <c r="M13" s="324">
        <v>21</v>
      </c>
      <c r="N13" s="324">
        <v>17</v>
      </c>
      <c r="O13" s="324">
        <v>247</v>
      </c>
      <c r="P13" s="452"/>
    </row>
    <row r="14" spans="1:18" s="454" customFormat="1" ht="3" customHeight="1">
      <c r="A14" s="326"/>
      <c r="B14" s="327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453"/>
    </row>
    <row r="15" spans="1:18" s="454" customFormat="1" ht="26.25" customHeight="1">
      <c r="A15" s="329" t="s">
        <v>319</v>
      </c>
      <c r="B15" s="330" t="s">
        <v>320</v>
      </c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453"/>
    </row>
    <row r="16" spans="1:18" ht="26.25" customHeight="1">
      <c r="A16" s="332" t="s">
        <v>201</v>
      </c>
      <c r="B16" s="333" t="s">
        <v>321</v>
      </c>
      <c r="C16" s="334">
        <v>419</v>
      </c>
      <c r="D16" s="334">
        <v>3374</v>
      </c>
      <c r="E16" s="334">
        <v>11339</v>
      </c>
      <c r="F16" s="334">
        <v>1297</v>
      </c>
      <c r="G16" s="334">
        <v>1305</v>
      </c>
      <c r="H16" s="334">
        <v>4323</v>
      </c>
      <c r="I16" s="334">
        <v>735</v>
      </c>
      <c r="J16" s="334">
        <v>4493</v>
      </c>
      <c r="K16" s="334">
        <v>3479</v>
      </c>
      <c r="L16" s="334">
        <v>174</v>
      </c>
      <c r="M16" s="334">
        <v>238</v>
      </c>
      <c r="N16" s="334">
        <v>1623</v>
      </c>
      <c r="O16" s="335">
        <v>32799</v>
      </c>
      <c r="P16" s="453"/>
      <c r="Q16" s="343"/>
      <c r="R16" s="343"/>
    </row>
    <row r="17" spans="1:18" ht="26.25" customHeight="1">
      <c r="A17" s="332"/>
      <c r="B17" s="333" t="s">
        <v>322</v>
      </c>
      <c r="C17" s="334">
        <v>170</v>
      </c>
      <c r="D17" s="334">
        <v>269</v>
      </c>
      <c r="E17" s="334">
        <v>495</v>
      </c>
      <c r="F17" s="334">
        <v>894</v>
      </c>
      <c r="G17" s="334">
        <v>715</v>
      </c>
      <c r="H17" s="334">
        <v>154</v>
      </c>
      <c r="I17" s="334">
        <v>381</v>
      </c>
      <c r="J17" s="334">
        <v>238</v>
      </c>
      <c r="K17" s="334">
        <v>439</v>
      </c>
      <c r="L17" s="334">
        <v>324</v>
      </c>
      <c r="M17" s="334">
        <v>361</v>
      </c>
      <c r="N17" s="334">
        <v>403</v>
      </c>
      <c r="O17" s="335">
        <v>4843</v>
      </c>
      <c r="P17" s="453"/>
      <c r="Q17" s="343"/>
      <c r="R17" s="343"/>
    </row>
    <row r="18" spans="1:18" ht="26.25" customHeight="1">
      <c r="A18" s="332"/>
      <c r="B18" s="333" t="s">
        <v>323</v>
      </c>
      <c r="C18" s="334">
        <v>7279</v>
      </c>
      <c r="D18" s="334">
        <v>5928</v>
      </c>
      <c r="E18" s="334">
        <v>92868</v>
      </c>
      <c r="F18" s="334">
        <v>4370</v>
      </c>
      <c r="G18" s="334">
        <v>9129</v>
      </c>
      <c r="H18" s="334">
        <v>48339</v>
      </c>
      <c r="I18" s="334">
        <v>4715</v>
      </c>
      <c r="J18" s="334">
        <v>7073</v>
      </c>
      <c r="K18" s="334">
        <v>101051</v>
      </c>
      <c r="L18" s="334">
        <v>2739</v>
      </c>
      <c r="M18" s="334">
        <v>4336</v>
      </c>
      <c r="N18" s="334">
        <v>41096</v>
      </c>
      <c r="O18" s="335">
        <v>328923</v>
      </c>
      <c r="P18" s="453"/>
      <c r="Q18" s="343"/>
      <c r="R18" s="343"/>
    </row>
    <row r="19" spans="1:18" ht="26.25" customHeight="1">
      <c r="A19" s="332"/>
      <c r="B19" s="333" t="s">
        <v>324</v>
      </c>
      <c r="C19" s="334">
        <v>2395</v>
      </c>
      <c r="D19" s="334">
        <v>3151</v>
      </c>
      <c r="E19" s="334">
        <v>1122</v>
      </c>
      <c r="F19" s="334">
        <v>1841</v>
      </c>
      <c r="G19" s="334">
        <v>1826</v>
      </c>
      <c r="H19" s="334">
        <v>1268</v>
      </c>
      <c r="I19" s="334">
        <v>1859</v>
      </c>
      <c r="J19" s="334">
        <v>1375</v>
      </c>
      <c r="K19" s="334">
        <v>987</v>
      </c>
      <c r="L19" s="334">
        <v>1790</v>
      </c>
      <c r="M19" s="334">
        <v>1461</v>
      </c>
      <c r="N19" s="334">
        <v>969</v>
      </c>
      <c r="O19" s="335">
        <v>20044</v>
      </c>
      <c r="P19" s="453"/>
      <c r="Q19" s="343"/>
      <c r="R19" s="343"/>
    </row>
    <row r="20" spans="1:18" ht="26.25" customHeight="1">
      <c r="A20" s="332"/>
      <c r="B20" s="333" t="s">
        <v>440</v>
      </c>
      <c r="C20" s="334">
        <v>0</v>
      </c>
      <c r="D20" s="334">
        <v>0</v>
      </c>
      <c r="E20" s="334">
        <v>0</v>
      </c>
      <c r="F20" s="334">
        <v>0</v>
      </c>
      <c r="G20" s="334">
        <v>0</v>
      </c>
      <c r="H20" s="334">
        <v>0</v>
      </c>
      <c r="I20" s="334">
        <v>0</v>
      </c>
      <c r="J20" s="334">
        <v>0</v>
      </c>
      <c r="K20" s="334">
        <v>0</v>
      </c>
      <c r="L20" s="334">
        <v>0</v>
      </c>
      <c r="M20" s="334">
        <v>0</v>
      </c>
      <c r="N20" s="334">
        <v>0</v>
      </c>
      <c r="O20" s="335">
        <v>0</v>
      </c>
      <c r="P20" s="453"/>
      <c r="Q20" s="343"/>
      <c r="R20" s="343"/>
    </row>
    <row r="21" spans="1:18" ht="26.25" customHeight="1">
      <c r="A21" s="332"/>
      <c r="B21" s="333" t="s">
        <v>325</v>
      </c>
      <c r="C21" s="334">
        <v>0</v>
      </c>
      <c r="D21" s="334">
        <v>0</v>
      </c>
      <c r="E21" s="334">
        <v>0</v>
      </c>
      <c r="F21" s="334">
        <v>0</v>
      </c>
      <c r="G21" s="334">
        <v>0</v>
      </c>
      <c r="H21" s="334">
        <v>0</v>
      </c>
      <c r="I21" s="334">
        <v>0</v>
      </c>
      <c r="J21" s="334">
        <v>0</v>
      </c>
      <c r="K21" s="334">
        <v>0</v>
      </c>
      <c r="L21" s="334">
        <v>0</v>
      </c>
      <c r="M21" s="334">
        <v>0</v>
      </c>
      <c r="N21" s="334">
        <v>0</v>
      </c>
      <c r="O21" s="335">
        <v>0</v>
      </c>
      <c r="P21" s="453"/>
      <c r="Q21" s="343"/>
      <c r="R21" s="343"/>
    </row>
    <row r="22" spans="1:18" ht="26.25" customHeight="1">
      <c r="A22" s="337"/>
      <c r="B22" s="338" t="s">
        <v>202</v>
      </c>
      <c r="C22" s="391">
        <v>10263</v>
      </c>
      <c r="D22" s="391">
        <v>12722</v>
      </c>
      <c r="E22" s="391">
        <v>105824</v>
      </c>
      <c r="F22" s="391">
        <v>8402</v>
      </c>
      <c r="G22" s="391">
        <v>12975</v>
      </c>
      <c r="H22" s="391">
        <v>54084</v>
      </c>
      <c r="I22" s="391">
        <v>7690</v>
      </c>
      <c r="J22" s="391">
        <v>13179</v>
      </c>
      <c r="K22" s="391">
        <v>105956</v>
      </c>
      <c r="L22" s="391">
        <v>5027</v>
      </c>
      <c r="M22" s="391">
        <v>6396</v>
      </c>
      <c r="N22" s="391">
        <v>44091</v>
      </c>
      <c r="O22" s="391">
        <v>386609</v>
      </c>
      <c r="P22" s="453"/>
      <c r="Q22" s="343"/>
      <c r="R22" s="343"/>
    </row>
    <row r="23" spans="1:18" ht="26.25" customHeight="1">
      <c r="A23" s="332" t="s">
        <v>203</v>
      </c>
      <c r="B23" s="333" t="s">
        <v>326</v>
      </c>
      <c r="C23" s="334">
        <v>0</v>
      </c>
      <c r="D23" s="334">
        <v>0</v>
      </c>
      <c r="E23" s="334">
        <v>0</v>
      </c>
      <c r="F23" s="334">
        <v>0</v>
      </c>
      <c r="G23" s="334">
        <v>0</v>
      </c>
      <c r="H23" s="334">
        <v>0</v>
      </c>
      <c r="I23" s="334">
        <v>0</v>
      </c>
      <c r="J23" s="334">
        <v>0</v>
      </c>
      <c r="K23" s="334">
        <v>0</v>
      </c>
      <c r="L23" s="334">
        <v>0</v>
      </c>
      <c r="M23" s="334">
        <v>0</v>
      </c>
      <c r="N23" s="334">
        <v>0</v>
      </c>
      <c r="O23" s="335">
        <v>0</v>
      </c>
      <c r="P23" s="453"/>
      <c r="Q23" s="343"/>
      <c r="R23" s="343"/>
    </row>
    <row r="24" spans="1:18" ht="26.25" customHeight="1">
      <c r="A24" s="332" t="s">
        <v>327</v>
      </c>
      <c r="B24" s="333" t="s">
        <v>565</v>
      </c>
      <c r="C24" s="334" t="s">
        <v>27</v>
      </c>
      <c r="D24" s="334" t="s">
        <v>27</v>
      </c>
      <c r="E24" s="334" t="s">
        <v>27</v>
      </c>
      <c r="F24" s="334" t="s">
        <v>27</v>
      </c>
      <c r="G24" s="334" t="s">
        <v>27</v>
      </c>
      <c r="H24" s="334" t="s">
        <v>27</v>
      </c>
      <c r="I24" s="334" t="s">
        <v>27</v>
      </c>
      <c r="J24" s="334">
        <v>1400</v>
      </c>
      <c r="K24" s="334">
        <v>1300</v>
      </c>
      <c r="L24" s="334">
        <v>50</v>
      </c>
      <c r="M24" s="334">
        <v>0</v>
      </c>
      <c r="N24" s="334">
        <v>100</v>
      </c>
      <c r="O24" s="335">
        <v>2850</v>
      </c>
      <c r="P24" s="453"/>
      <c r="Q24" s="343"/>
      <c r="R24" s="343"/>
    </row>
    <row r="25" spans="1:18" ht="26.25" customHeight="1">
      <c r="A25" s="332"/>
      <c r="B25" s="333" t="s">
        <v>328</v>
      </c>
      <c r="C25" s="334">
        <v>187</v>
      </c>
      <c r="D25" s="334">
        <v>281</v>
      </c>
      <c r="E25" s="334">
        <v>429</v>
      </c>
      <c r="F25" s="334">
        <v>495</v>
      </c>
      <c r="G25" s="334">
        <v>910</v>
      </c>
      <c r="H25" s="334">
        <v>246</v>
      </c>
      <c r="I25" s="334">
        <v>249</v>
      </c>
      <c r="J25" s="334">
        <v>206</v>
      </c>
      <c r="K25" s="334">
        <v>204</v>
      </c>
      <c r="L25" s="334">
        <v>375</v>
      </c>
      <c r="M25" s="334">
        <v>220</v>
      </c>
      <c r="N25" s="334">
        <v>66</v>
      </c>
      <c r="O25" s="335">
        <v>3868</v>
      </c>
      <c r="P25" s="453"/>
      <c r="Q25" s="343"/>
      <c r="R25" s="343"/>
    </row>
    <row r="26" spans="1:18" ht="26.25" customHeight="1">
      <c r="A26" s="332"/>
      <c r="B26" s="333" t="s">
        <v>329</v>
      </c>
      <c r="C26" s="334">
        <v>0</v>
      </c>
      <c r="D26" s="334">
        <v>50</v>
      </c>
      <c r="E26" s="334">
        <v>0</v>
      </c>
      <c r="F26" s="334">
        <v>0</v>
      </c>
      <c r="G26" s="334">
        <v>0</v>
      </c>
      <c r="H26" s="334">
        <v>0</v>
      </c>
      <c r="I26" s="334" t="s">
        <v>27</v>
      </c>
      <c r="J26" s="334" t="s">
        <v>27</v>
      </c>
      <c r="K26" s="334" t="s">
        <v>27</v>
      </c>
      <c r="L26" s="334" t="s">
        <v>27</v>
      </c>
      <c r="M26" s="334" t="s">
        <v>27</v>
      </c>
      <c r="N26" s="334" t="s">
        <v>27</v>
      </c>
      <c r="O26" s="335">
        <v>50</v>
      </c>
      <c r="P26" s="453"/>
      <c r="Q26" s="343"/>
      <c r="R26" s="343"/>
    </row>
    <row r="27" spans="1:18" ht="26.25" customHeight="1">
      <c r="A27" s="332"/>
      <c r="B27" s="333" t="s">
        <v>566</v>
      </c>
      <c r="C27" s="334" t="s">
        <v>27</v>
      </c>
      <c r="D27" s="334">
        <v>0</v>
      </c>
      <c r="E27" s="334">
        <v>0</v>
      </c>
      <c r="F27" s="334">
        <v>0</v>
      </c>
      <c r="G27" s="334">
        <v>0</v>
      </c>
      <c r="H27" s="334">
        <v>0</v>
      </c>
      <c r="I27" s="334">
        <v>0</v>
      </c>
      <c r="J27" s="334">
        <v>0</v>
      </c>
      <c r="K27" s="334">
        <v>0</v>
      </c>
      <c r="L27" s="334">
        <v>0</v>
      </c>
      <c r="M27" s="334">
        <v>0</v>
      </c>
      <c r="N27" s="334">
        <v>320</v>
      </c>
      <c r="O27" s="335">
        <v>320</v>
      </c>
      <c r="P27" s="453"/>
      <c r="Q27" s="343"/>
      <c r="R27" s="343"/>
    </row>
    <row r="28" spans="1:18" ht="26.25" customHeight="1">
      <c r="A28" s="332"/>
      <c r="B28" s="333" t="s">
        <v>330</v>
      </c>
      <c r="C28" s="334">
        <v>5582</v>
      </c>
      <c r="D28" s="334">
        <v>4468</v>
      </c>
      <c r="E28" s="334">
        <v>4475</v>
      </c>
      <c r="F28" s="334">
        <v>2816</v>
      </c>
      <c r="G28" s="334">
        <v>1591</v>
      </c>
      <c r="H28" s="334">
        <v>2240</v>
      </c>
      <c r="I28" s="334">
        <v>1740</v>
      </c>
      <c r="J28" s="334">
        <v>1731</v>
      </c>
      <c r="K28" s="334">
        <v>2320</v>
      </c>
      <c r="L28" s="334">
        <v>1317</v>
      </c>
      <c r="M28" s="334">
        <v>1860</v>
      </c>
      <c r="N28" s="334">
        <v>655</v>
      </c>
      <c r="O28" s="335">
        <v>30795</v>
      </c>
      <c r="P28" s="453"/>
      <c r="Q28" s="343"/>
      <c r="R28" s="343"/>
    </row>
    <row r="29" spans="1:18" ht="26.25" customHeight="1">
      <c r="A29" s="332"/>
      <c r="B29" s="333" t="s">
        <v>331</v>
      </c>
      <c r="C29" s="334">
        <v>1842</v>
      </c>
      <c r="D29" s="334">
        <v>530</v>
      </c>
      <c r="E29" s="334">
        <v>2263</v>
      </c>
      <c r="F29" s="334">
        <v>854</v>
      </c>
      <c r="G29" s="334">
        <v>340</v>
      </c>
      <c r="H29" s="334">
        <v>80</v>
      </c>
      <c r="I29" s="334">
        <v>330</v>
      </c>
      <c r="J29" s="334">
        <v>1066</v>
      </c>
      <c r="K29" s="334">
        <v>1263</v>
      </c>
      <c r="L29" s="334">
        <v>693</v>
      </c>
      <c r="M29" s="334">
        <v>420</v>
      </c>
      <c r="N29" s="334">
        <v>614</v>
      </c>
      <c r="O29" s="335">
        <v>10295</v>
      </c>
      <c r="P29" s="453"/>
      <c r="Q29" s="343"/>
      <c r="R29" s="343"/>
    </row>
    <row r="30" spans="1:18" ht="26.25" customHeight="1">
      <c r="A30" s="332"/>
      <c r="B30" s="333" t="s">
        <v>332</v>
      </c>
      <c r="C30" s="334">
        <v>0</v>
      </c>
      <c r="D30" s="334">
        <v>0</v>
      </c>
      <c r="E30" s="334">
        <v>120</v>
      </c>
      <c r="F30" s="334">
        <v>160</v>
      </c>
      <c r="G30" s="334">
        <v>0</v>
      </c>
      <c r="H30" s="334">
        <v>0</v>
      </c>
      <c r="I30" s="334">
        <v>80</v>
      </c>
      <c r="J30" s="334">
        <v>120</v>
      </c>
      <c r="K30" s="334">
        <v>0</v>
      </c>
      <c r="L30" s="334">
        <v>0</v>
      </c>
      <c r="M30" s="334">
        <v>0</v>
      </c>
      <c r="N30" s="334">
        <v>0</v>
      </c>
      <c r="O30" s="335">
        <v>480</v>
      </c>
      <c r="P30" s="453"/>
      <c r="Q30" s="343"/>
      <c r="R30" s="343"/>
    </row>
    <row r="31" spans="1:18" ht="26.25" customHeight="1">
      <c r="A31" s="332"/>
      <c r="B31" s="333" t="s">
        <v>333</v>
      </c>
      <c r="C31" s="334">
        <v>0</v>
      </c>
      <c r="D31" s="334">
        <v>120</v>
      </c>
      <c r="E31" s="334">
        <v>80</v>
      </c>
      <c r="F31" s="334">
        <v>0</v>
      </c>
      <c r="G31" s="334">
        <v>0</v>
      </c>
      <c r="H31" s="334">
        <v>0</v>
      </c>
      <c r="I31" s="334">
        <v>0</v>
      </c>
      <c r="J31" s="334">
        <v>0</v>
      </c>
      <c r="K31" s="334">
        <v>0</v>
      </c>
      <c r="L31" s="334">
        <v>0</v>
      </c>
      <c r="M31" s="334">
        <v>0</v>
      </c>
      <c r="N31" s="334">
        <v>140</v>
      </c>
      <c r="O31" s="335">
        <v>340</v>
      </c>
      <c r="P31" s="453"/>
      <c r="Q31" s="343"/>
      <c r="R31" s="343"/>
    </row>
    <row r="32" spans="1:18" ht="26.25" customHeight="1">
      <c r="A32" s="332"/>
      <c r="B32" s="333" t="s">
        <v>441</v>
      </c>
      <c r="C32" s="334">
        <v>330</v>
      </c>
      <c r="D32" s="334">
        <v>120</v>
      </c>
      <c r="E32" s="334">
        <v>250</v>
      </c>
      <c r="F32" s="334">
        <v>0</v>
      </c>
      <c r="G32" s="334">
        <v>10000</v>
      </c>
      <c r="H32" s="334">
        <v>34000</v>
      </c>
      <c r="I32" s="334">
        <v>320</v>
      </c>
      <c r="J32" s="334">
        <v>2880</v>
      </c>
      <c r="K32" s="334">
        <v>5320</v>
      </c>
      <c r="L32" s="334">
        <v>7290</v>
      </c>
      <c r="M32" s="334">
        <v>4440</v>
      </c>
      <c r="N32" s="334">
        <v>0</v>
      </c>
      <c r="O32" s="335">
        <v>64950</v>
      </c>
      <c r="P32" s="453"/>
      <c r="Q32" s="343"/>
      <c r="R32" s="343"/>
    </row>
    <row r="33" spans="1:18" ht="26.25" customHeight="1">
      <c r="A33" s="332"/>
      <c r="B33" s="333" t="s">
        <v>567</v>
      </c>
      <c r="C33" s="334" t="s">
        <v>27</v>
      </c>
      <c r="D33" s="334">
        <v>0</v>
      </c>
      <c r="E33" s="334">
        <v>4</v>
      </c>
      <c r="F33" s="334">
        <v>0</v>
      </c>
      <c r="G33" s="334">
        <v>0</v>
      </c>
      <c r="H33" s="334">
        <v>60</v>
      </c>
      <c r="I33" s="334">
        <v>0</v>
      </c>
      <c r="J33" s="334">
        <v>250</v>
      </c>
      <c r="K33" s="334">
        <v>0</v>
      </c>
      <c r="L33" s="334">
        <v>0</v>
      </c>
      <c r="M33" s="334">
        <v>0</v>
      </c>
      <c r="N33" s="334">
        <v>55</v>
      </c>
      <c r="O33" s="335">
        <v>369</v>
      </c>
      <c r="P33" s="453"/>
      <c r="Q33" s="343"/>
      <c r="R33" s="343"/>
    </row>
    <row r="34" spans="1:18" ht="26.25" customHeight="1">
      <c r="A34" s="332"/>
      <c r="B34" s="333" t="s">
        <v>334</v>
      </c>
      <c r="C34" s="334">
        <v>0</v>
      </c>
      <c r="D34" s="334">
        <v>0</v>
      </c>
      <c r="E34" s="334">
        <v>0</v>
      </c>
      <c r="F34" s="334">
        <v>0</v>
      </c>
      <c r="G34" s="334">
        <v>0</v>
      </c>
      <c r="H34" s="334">
        <v>0</v>
      </c>
      <c r="I34" s="334">
        <v>0</v>
      </c>
      <c r="J34" s="334">
        <v>0</v>
      </c>
      <c r="K34" s="334">
        <v>0</v>
      </c>
      <c r="L34" s="334">
        <v>0</v>
      </c>
      <c r="M34" s="334">
        <v>0</v>
      </c>
      <c r="N34" s="334">
        <v>0</v>
      </c>
      <c r="O34" s="335">
        <v>0</v>
      </c>
      <c r="P34" s="453"/>
      <c r="Q34" s="343"/>
      <c r="R34" s="343"/>
    </row>
    <row r="35" spans="1:18" ht="26.25" customHeight="1">
      <c r="A35" s="332"/>
      <c r="B35" s="333" t="s">
        <v>335</v>
      </c>
      <c r="C35" s="334">
        <v>5861</v>
      </c>
      <c r="D35" s="334">
        <v>4326</v>
      </c>
      <c r="E35" s="334">
        <v>1835</v>
      </c>
      <c r="F35" s="334">
        <v>3181</v>
      </c>
      <c r="G35" s="334">
        <v>2039</v>
      </c>
      <c r="H35" s="334">
        <v>1218</v>
      </c>
      <c r="I35" s="334">
        <v>2756</v>
      </c>
      <c r="J35" s="334">
        <v>2589</v>
      </c>
      <c r="K35" s="334">
        <v>3335</v>
      </c>
      <c r="L35" s="334">
        <v>3317</v>
      </c>
      <c r="M35" s="334">
        <v>906</v>
      </c>
      <c r="N35" s="334">
        <v>472</v>
      </c>
      <c r="O35" s="335">
        <v>31835</v>
      </c>
      <c r="P35" s="453"/>
      <c r="Q35" s="343"/>
      <c r="R35" s="343"/>
    </row>
    <row r="36" spans="1:18" ht="26.25" customHeight="1">
      <c r="A36" s="332"/>
      <c r="B36" s="333" t="s">
        <v>336</v>
      </c>
      <c r="C36" s="334">
        <v>0</v>
      </c>
      <c r="D36" s="334">
        <v>0</v>
      </c>
      <c r="E36" s="334">
        <v>0</v>
      </c>
      <c r="F36" s="334">
        <v>0</v>
      </c>
      <c r="G36" s="334">
        <v>0</v>
      </c>
      <c r="H36" s="334">
        <v>0</v>
      </c>
      <c r="I36" s="334">
        <v>0</v>
      </c>
      <c r="J36" s="334">
        <v>0</v>
      </c>
      <c r="K36" s="334">
        <v>0</v>
      </c>
      <c r="L36" s="334">
        <v>0</v>
      </c>
      <c r="M36" s="334">
        <v>100</v>
      </c>
      <c r="N36" s="334">
        <v>0</v>
      </c>
      <c r="O36" s="335">
        <v>100</v>
      </c>
      <c r="P36" s="453"/>
      <c r="Q36" s="343"/>
      <c r="R36" s="343"/>
    </row>
    <row r="37" spans="1:18" ht="26.25" customHeight="1">
      <c r="A37" s="332"/>
      <c r="B37" s="333" t="s">
        <v>337</v>
      </c>
      <c r="C37" s="334">
        <v>612</v>
      </c>
      <c r="D37" s="334">
        <v>180</v>
      </c>
      <c r="E37" s="334">
        <v>570</v>
      </c>
      <c r="F37" s="334">
        <v>158</v>
      </c>
      <c r="G37" s="334">
        <v>880</v>
      </c>
      <c r="H37" s="334">
        <v>60</v>
      </c>
      <c r="I37" s="334">
        <v>249</v>
      </c>
      <c r="J37" s="334">
        <v>2682</v>
      </c>
      <c r="K37" s="334">
        <v>778</v>
      </c>
      <c r="L37" s="334">
        <v>1160</v>
      </c>
      <c r="M37" s="334">
        <v>370</v>
      </c>
      <c r="N37" s="334">
        <v>140</v>
      </c>
      <c r="O37" s="335">
        <v>7839</v>
      </c>
      <c r="P37" s="453"/>
      <c r="Q37" s="343"/>
      <c r="R37" s="343"/>
    </row>
    <row r="38" spans="1:18" ht="26.25" customHeight="1">
      <c r="A38" s="332"/>
      <c r="B38" s="333" t="s">
        <v>338</v>
      </c>
      <c r="C38" s="334">
        <v>1078</v>
      </c>
      <c r="D38" s="334">
        <v>795</v>
      </c>
      <c r="E38" s="334">
        <v>2450</v>
      </c>
      <c r="F38" s="334">
        <v>440</v>
      </c>
      <c r="G38" s="334">
        <v>1679</v>
      </c>
      <c r="H38" s="334">
        <v>1891</v>
      </c>
      <c r="I38" s="334">
        <v>1142</v>
      </c>
      <c r="J38" s="334">
        <v>1326</v>
      </c>
      <c r="K38" s="334">
        <v>2051</v>
      </c>
      <c r="L38" s="334">
        <v>560</v>
      </c>
      <c r="M38" s="334">
        <v>1030</v>
      </c>
      <c r="N38" s="334">
        <v>320</v>
      </c>
      <c r="O38" s="335">
        <v>14762</v>
      </c>
      <c r="P38" s="453"/>
      <c r="Q38" s="343"/>
      <c r="R38" s="343"/>
    </row>
    <row r="39" spans="1:18" ht="26.25" customHeight="1">
      <c r="A39" s="332"/>
      <c r="B39" s="333" t="s">
        <v>442</v>
      </c>
      <c r="C39" s="334">
        <v>2008</v>
      </c>
      <c r="D39" s="334">
        <v>1755</v>
      </c>
      <c r="E39" s="334">
        <v>3171</v>
      </c>
      <c r="F39" s="334">
        <v>3513</v>
      </c>
      <c r="G39" s="334">
        <v>1589</v>
      </c>
      <c r="H39" s="334">
        <v>1202</v>
      </c>
      <c r="I39" s="334">
        <v>1180</v>
      </c>
      <c r="J39" s="334">
        <v>1444</v>
      </c>
      <c r="K39" s="334">
        <v>1590</v>
      </c>
      <c r="L39" s="334">
        <v>1382</v>
      </c>
      <c r="M39" s="334">
        <v>340</v>
      </c>
      <c r="N39" s="334">
        <v>160</v>
      </c>
      <c r="O39" s="335">
        <v>19334</v>
      </c>
      <c r="P39" s="453"/>
      <c r="Q39" s="343"/>
      <c r="R39" s="343"/>
    </row>
    <row r="40" spans="1:18" ht="26.25" customHeight="1">
      <c r="A40" s="332"/>
      <c r="B40" s="333" t="s">
        <v>339</v>
      </c>
      <c r="C40" s="334">
        <v>1256</v>
      </c>
      <c r="D40" s="334">
        <v>286</v>
      </c>
      <c r="E40" s="334">
        <v>1164</v>
      </c>
      <c r="F40" s="334">
        <v>368</v>
      </c>
      <c r="G40" s="334">
        <v>332</v>
      </c>
      <c r="H40" s="334">
        <v>530</v>
      </c>
      <c r="I40" s="334">
        <v>528</v>
      </c>
      <c r="J40" s="334">
        <v>1952</v>
      </c>
      <c r="K40" s="334">
        <v>120</v>
      </c>
      <c r="L40" s="334">
        <v>370</v>
      </c>
      <c r="M40" s="334">
        <v>800</v>
      </c>
      <c r="N40" s="334">
        <v>1304</v>
      </c>
      <c r="O40" s="335">
        <v>9010</v>
      </c>
      <c r="P40" s="453"/>
      <c r="Q40" s="343"/>
      <c r="R40" s="343"/>
    </row>
    <row r="41" spans="1:18" ht="26.25" customHeight="1">
      <c r="A41" s="332"/>
      <c r="B41" s="333" t="s">
        <v>340</v>
      </c>
      <c r="C41" s="334">
        <v>4126</v>
      </c>
      <c r="D41" s="334">
        <v>0</v>
      </c>
      <c r="E41" s="334">
        <v>0</v>
      </c>
      <c r="F41" s="334">
        <v>0</v>
      </c>
      <c r="G41" s="334">
        <v>0</v>
      </c>
      <c r="H41" s="334">
        <v>0</v>
      </c>
      <c r="I41" s="334">
        <v>0</v>
      </c>
      <c r="J41" s="334">
        <v>0</v>
      </c>
      <c r="K41" s="334">
        <v>0</v>
      </c>
      <c r="L41" s="334">
        <v>0</v>
      </c>
      <c r="M41" s="334">
        <v>0</v>
      </c>
      <c r="N41" s="334">
        <v>0</v>
      </c>
      <c r="O41" s="335">
        <v>4126</v>
      </c>
      <c r="P41" s="453"/>
      <c r="Q41" s="343"/>
      <c r="R41" s="343"/>
    </row>
    <row r="42" spans="1:18" ht="26.25" customHeight="1">
      <c r="A42" s="332"/>
      <c r="B42" s="333" t="s">
        <v>341</v>
      </c>
      <c r="C42" s="334">
        <v>514</v>
      </c>
      <c r="D42" s="334">
        <v>210</v>
      </c>
      <c r="E42" s="334">
        <v>310</v>
      </c>
      <c r="F42" s="334">
        <v>180</v>
      </c>
      <c r="G42" s="334">
        <v>790</v>
      </c>
      <c r="H42" s="334">
        <v>30</v>
      </c>
      <c r="I42" s="334">
        <v>530</v>
      </c>
      <c r="J42" s="334">
        <v>140</v>
      </c>
      <c r="K42" s="334">
        <v>200</v>
      </c>
      <c r="L42" s="334">
        <v>0</v>
      </c>
      <c r="M42" s="334">
        <v>280</v>
      </c>
      <c r="N42" s="334">
        <v>570</v>
      </c>
      <c r="O42" s="335">
        <v>3754</v>
      </c>
      <c r="P42" s="453"/>
      <c r="Q42" s="343"/>
      <c r="R42" s="343"/>
    </row>
    <row r="43" spans="1:18" ht="26.25" customHeight="1">
      <c r="A43" s="332"/>
      <c r="B43" s="333" t="s">
        <v>342</v>
      </c>
      <c r="C43" s="334">
        <v>13405</v>
      </c>
      <c r="D43" s="334">
        <v>7643</v>
      </c>
      <c r="E43" s="334">
        <v>6552</v>
      </c>
      <c r="F43" s="334">
        <v>2250</v>
      </c>
      <c r="G43" s="334">
        <v>2492</v>
      </c>
      <c r="H43" s="334">
        <v>3422</v>
      </c>
      <c r="I43" s="334">
        <v>1080</v>
      </c>
      <c r="J43" s="334">
        <v>2561</v>
      </c>
      <c r="K43" s="334">
        <v>1800</v>
      </c>
      <c r="L43" s="334">
        <v>5962</v>
      </c>
      <c r="M43" s="334">
        <v>2807</v>
      </c>
      <c r="N43" s="334">
        <v>1942</v>
      </c>
      <c r="O43" s="335">
        <v>51916</v>
      </c>
      <c r="P43" s="453"/>
      <c r="Q43" s="343"/>
      <c r="R43" s="343"/>
    </row>
    <row r="44" spans="1:18" ht="26.25" customHeight="1">
      <c r="A44" s="332"/>
      <c r="B44" s="333" t="s">
        <v>343</v>
      </c>
      <c r="C44" s="334">
        <v>0</v>
      </c>
      <c r="D44" s="334">
        <v>0</v>
      </c>
      <c r="E44" s="334">
        <v>0</v>
      </c>
      <c r="F44" s="334">
        <v>0</v>
      </c>
      <c r="G44" s="334">
        <v>0</v>
      </c>
      <c r="H44" s="334">
        <v>0</v>
      </c>
      <c r="I44" s="334">
        <v>60</v>
      </c>
      <c r="J44" s="334">
        <v>0</v>
      </c>
      <c r="K44" s="334">
        <v>0</v>
      </c>
      <c r="L44" s="334">
        <v>0</v>
      </c>
      <c r="M44" s="334">
        <v>0</v>
      </c>
      <c r="N44" s="334">
        <v>40</v>
      </c>
      <c r="O44" s="335">
        <v>100</v>
      </c>
      <c r="P44" s="453"/>
      <c r="Q44" s="343"/>
      <c r="R44" s="343"/>
    </row>
    <row r="45" spans="1:18" ht="26.25" customHeight="1">
      <c r="A45" s="332"/>
      <c r="B45" s="333" t="s">
        <v>344</v>
      </c>
      <c r="C45" s="334">
        <v>1610</v>
      </c>
      <c r="D45" s="334">
        <v>1915</v>
      </c>
      <c r="E45" s="334">
        <v>564</v>
      </c>
      <c r="F45" s="334">
        <v>410</v>
      </c>
      <c r="G45" s="334">
        <v>1081</v>
      </c>
      <c r="H45" s="334">
        <v>166</v>
      </c>
      <c r="I45" s="334">
        <v>849</v>
      </c>
      <c r="J45" s="334">
        <v>480</v>
      </c>
      <c r="K45" s="334">
        <v>411</v>
      </c>
      <c r="L45" s="334">
        <v>680</v>
      </c>
      <c r="M45" s="334">
        <v>60</v>
      </c>
      <c r="N45" s="334">
        <v>276</v>
      </c>
      <c r="O45" s="335">
        <v>8502</v>
      </c>
      <c r="P45" s="453"/>
      <c r="Q45" s="343"/>
      <c r="R45" s="343"/>
    </row>
    <row r="46" spans="1:18" ht="26.25" customHeight="1">
      <c r="A46" s="332"/>
      <c r="B46" s="333" t="s">
        <v>345</v>
      </c>
      <c r="C46" s="334">
        <v>506</v>
      </c>
      <c r="D46" s="334">
        <v>467</v>
      </c>
      <c r="E46" s="334">
        <v>454</v>
      </c>
      <c r="F46" s="334">
        <v>480</v>
      </c>
      <c r="G46" s="334">
        <v>1449</v>
      </c>
      <c r="H46" s="334">
        <v>360</v>
      </c>
      <c r="I46" s="334">
        <v>470</v>
      </c>
      <c r="J46" s="334">
        <v>426</v>
      </c>
      <c r="K46" s="334">
        <v>165</v>
      </c>
      <c r="L46" s="334">
        <v>460</v>
      </c>
      <c r="M46" s="334">
        <v>360</v>
      </c>
      <c r="N46" s="334">
        <v>513</v>
      </c>
      <c r="O46" s="335">
        <v>6110</v>
      </c>
      <c r="P46" s="453"/>
      <c r="Q46" s="343"/>
      <c r="R46" s="343"/>
    </row>
    <row r="47" spans="1:18" ht="26.25" customHeight="1">
      <c r="A47" s="332"/>
      <c r="B47" s="333" t="s">
        <v>346</v>
      </c>
      <c r="C47" s="334">
        <v>2774</v>
      </c>
      <c r="D47" s="334">
        <v>1436</v>
      </c>
      <c r="E47" s="334">
        <v>3277</v>
      </c>
      <c r="F47" s="334">
        <v>666</v>
      </c>
      <c r="G47" s="334">
        <v>1738</v>
      </c>
      <c r="H47" s="334">
        <v>1784</v>
      </c>
      <c r="I47" s="334">
        <v>1089</v>
      </c>
      <c r="J47" s="334">
        <v>2254</v>
      </c>
      <c r="K47" s="334">
        <v>2885</v>
      </c>
      <c r="L47" s="334">
        <v>732</v>
      </c>
      <c r="M47" s="334">
        <v>970</v>
      </c>
      <c r="N47" s="334">
        <v>1422</v>
      </c>
      <c r="O47" s="335">
        <v>21027</v>
      </c>
      <c r="P47" s="453"/>
      <c r="Q47" s="343"/>
      <c r="R47" s="343"/>
    </row>
    <row r="48" spans="1:18" ht="26.25" customHeight="1">
      <c r="A48" s="332"/>
      <c r="B48" s="333" t="s">
        <v>347</v>
      </c>
      <c r="C48" s="334">
        <v>4570</v>
      </c>
      <c r="D48" s="334">
        <v>2392</v>
      </c>
      <c r="E48" s="334">
        <v>715</v>
      </c>
      <c r="F48" s="334">
        <v>490</v>
      </c>
      <c r="G48" s="334">
        <v>1896</v>
      </c>
      <c r="H48" s="334">
        <v>4230</v>
      </c>
      <c r="I48" s="334">
        <v>2328</v>
      </c>
      <c r="J48" s="334">
        <v>879</v>
      </c>
      <c r="K48" s="334">
        <v>87</v>
      </c>
      <c r="L48" s="334">
        <v>120</v>
      </c>
      <c r="M48" s="334">
        <v>1638</v>
      </c>
      <c r="N48" s="334">
        <v>790</v>
      </c>
      <c r="O48" s="335">
        <v>20135</v>
      </c>
      <c r="P48" s="453"/>
      <c r="Q48" s="343"/>
      <c r="R48" s="343"/>
    </row>
    <row r="49" spans="1:18" ht="26.25">
      <c r="A49" s="332"/>
      <c r="B49" s="333" t="s">
        <v>348</v>
      </c>
      <c r="C49" s="334">
        <v>0</v>
      </c>
      <c r="D49" s="334">
        <v>0</v>
      </c>
      <c r="E49" s="334">
        <v>0</v>
      </c>
      <c r="F49" s="334">
        <v>0</v>
      </c>
      <c r="G49" s="334">
        <v>0</v>
      </c>
      <c r="H49" s="334">
        <v>0</v>
      </c>
      <c r="I49" s="334" t="s">
        <v>27</v>
      </c>
      <c r="J49" s="334" t="s">
        <v>27</v>
      </c>
      <c r="K49" s="334" t="s">
        <v>27</v>
      </c>
      <c r="L49" s="334" t="s">
        <v>27</v>
      </c>
      <c r="M49" s="334" t="s">
        <v>27</v>
      </c>
      <c r="N49" s="334" t="s">
        <v>27</v>
      </c>
      <c r="O49" s="335">
        <v>0</v>
      </c>
      <c r="P49" s="453"/>
      <c r="Q49" s="343"/>
      <c r="R49" s="343"/>
    </row>
    <row r="50" spans="1:18" ht="26.25" customHeight="1">
      <c r="A50" s="332"/>
      <c r="B50" s="333" t="s">
        <v>349</v>
      </c>
      <c r="C50" s="334">
        <v>0</v>
      </c>
      <c r="D50" s="334">
        <v>0</v>
      </c>
      <c r="E50" s="334">
        <v>315</v>
      </c>
      <c r="F50" s="334">
        <v>100</v>
      </c>
      <c r="G50" s="334">
        <v>100</v>
      </c>
      <c r="H50" s="334">
        <v>100</v>
      </c>
      <c r="I50" s="334">
        <v>100</v>
      </c>
      <c r="J50" s="334">
        <v>0</v>
      </c>
      <c r="K50" s="334">
        <v>100</v>
      </c>
      <c r="L50" s="334">
        <v>0</v>
      </c>
      <c r="M50" s="334">
        <v>0</v>
      </c>
      <c r="N50" s="334">
        <v>0</v>
      </c>
      <c r="O50" s="335">
        <v>815</v>
      </c>
      <c r="P50" s="453"/>
      <c r="Q50" s="343"/>
      <c r="R50" s="343"/>
    </row>
    <row r="51" spans="1:18" ht="46.5" customHeight="1">
      <c r="A51" s="337"/>
      <c r="B51" s="339" t="s">
        <v>12</v>
      </c>
      <c r="C51" s="391">
        <v>46261</v>
      </c>
      <c r="D51" s="391">
        <v>26974</v>
      </c>
      <c r="E51" s="391">
        <v>28998</v>
      </c>
      <c r="F51" s="391">
        <v>16561</v>
      </c>
      <c r="G51" s="391">
        <v>28906</v>
      </c>
      <c r="H51" s="391">
        <v>51619</v>
      </c>
      <c r="I51" s="391">
        <v>15080</v>
      </c>
      <c r="J51" s="391">
        <v>24386</v>
      </c>
      <c r="K51" s="391">
        <v>23929</v>
      </c>
      <c r="L51" s="391">
        <v>24468</v>
      </c>
      <c r="M51" s="391">
        <v>16601</v>
      </c>
      <c r="N51" s="391">
        <v>9899</v>
      </c>
      <c r="O51" s="391">
        <v>313682</v>
      </c>
      <c r="P51" s="453"/>
      <c r="Q51" s="343"/>
      <c r="R51" s="343"/>
    </row>
    <row r="52" spans="1:18" ht="26.25" customHeight="1">
      <c r="A52" s="332" t="s">
        <v>203</v>
      </c>
      <c r="B52" s="333" t="s">
        <v>351</v>
      </c>
      <c r="C52" s="334">
        <v>0</v>
      </c>
      <c r="D52" s="334">
        <v>0</v>
      </c>
      <c r="E52" s="334">
        <v>0</v>
      </c>
      <c r="F52" s="334">
        <v>0</v>
      </c>
      <c r="G52" s="334" t="s">
        <v>27</v>
      </c>
      <c r="H52" s="334" t="s">
        <v>27</v>
      </c>
      <c r="I52" s="334" t="s">
        <v>27</v>
      </c>
      <c r="J52" s="334" t="s">
        <v>27</v>
      </c>
      <c r="K52" s="334" t="s">
        <v>27</v>
      </c>
      <c r="L52" s="334" t="s">
        <v>27</v>
      </c>
      <c r="M52" s="334" t="s">
        <v>27</v>
      </c>
      <c r="N52" s="334" t="s">
        <v>27</v>
      </c>
      <c r="O52" s="335">
        <v>0</v>
      </c>
      <c r="P52" s="453"/>
      <c r="Q52" s="343"/>
      <c r="R52" s="343"/>
    </row>
    <row r="53" spans="1:18" ht="26.25" customHeight="1">
      <c r="A53" s="332" t="s">
        <v>350</v>
      </c>
      <c r="B53" s="333" t="s">
        <v>568</v>
      </c>
      <c r="C53" s="334" t="s">
        <v>27</v>
      </c>
      <c r="D53" s="334" t="s">
        <v>27</v>
      </c>
      <c r="E53" s="334" t="s">
        <v>27</v>
      </c>
      <c r="F53" s="334" t="s">
        <v>27</v>
      </c>
      <c r="G53" s="334" t="s">
        <v>27</v>
      </c>
      <c r="H53" s="334" t="s">
        <v>27</v>
      </c>
      <c r="I53" s="334" t="s">
        <v>27</v>
      </c>
      <c r="J53" s="334" t="s">
        <v>27</v>
      </c>
      <c r="K53" s="334">
        <v>0</v>
      </c>
      <c r="L53" s="334">
        <v>0</v>
      </c>
      <c r="M53" s="334">
        <v>0</v>
      </c>
      <c r="N53" s="334">
        <v>0</v>
      </c>
      <c r="O53" s="335">
        <v>0</v>
      </c>
      <c r="P53" s="453"/>
      <c r="Q53" s="343"/>
      <c r="R53" s="343"/>
    </row>
    <row r="54" spans="1:18" ht="26.25" customHeight="1">
      <c r="A54" s="332"/>
      <c r="B54" s="333" t="s">
        <v>352</v>
      </c>
      <c r="C54" s="334">
        <v>0</v>
      </c>
      <c r="D54" s="334">
        <v>10</v>
      </c>
      <c r="E54" s="334">
        <v>20</v>
      </c>
      <c r="F54" s="334">
        <v>0</v>
      </c>
      <c r="G54" s="334">
        <v>0</v>
      </c>
      <c r="H54" s="334">
        <v>10</v>
      </c>
      <c r="I54" s="334">
        <v>0</v>
      </c>
      <c r="J54" s="334">
        <v>0</v>
      </c>
      <c r="K54" s="334">
        <v>0</v>
      </c>
      <c r="L54" s="334">
        <v>0</v>
      </c>
      <c r="M54" s="334">
        <v>0</v>
      </c>
      <c r="N54" s="334">
        <v>0</v>
      </c>
      <c r="O54" s="335">
        <v>40</v>
      </c>
      <c r="P54" s="453"/>
      <c r="Q54" s="343"/>
      <c r="R54" s="343"/>
    </row>
    <row r="55" spans="1:18" ht="26.25" customHeight="1">
      <c r="A55" s="332"/>
      <c r="B55" s="333" t="s">
        <v>353</v>
      </c>
      <c r="C55" s="334">
        <v>0</v>
      </c>
      <c r="D55" s="334">
        <v>0</v>
      </c>
      <c r="E55" s="334">
        <v>0</v>
      </c>
      <c r="F55" s="334">
        <v>0</v>
      </c>
      <c r="G55" s="334">
        <v>0</v>
      </c>
      <c r="H55" s="334">
        <v>0</v>
      </c>
      <c r="I55" s="334">
        <v>0</v>
      </c>
      <c r="J55" s="334">
        <v>0</v>
      </c>
      <c r="K55" s="334">
        <v>0</v>
      </c>
      <c r="L55" s="334">
        <v>0</v>
      </c>
      <c r="M55" s="334">
        <v>0</v>
      </c>
      <c r="N55" s="334">
        <v>0</v>
      </c>
      <c r="O55" s="335">
        <v>0</v>
      </c>
      <c r="P55" s="453"/>
      <c r="Q55" s="343"/>
      <c r="R55" s="343"/>
    </row>
    <row r="56" spans="1:18" ht="26.25" customHeight="1">
      <c r="A56" s="332"/>
      <c r="B56" s="333" t="s">
        <v>354</v>
      </c>
      <c r="C56" s="334">
        <v>0</v>
      </c>
      <c r="D56" s="334">
        <v>0</v>
      </c>
      <c r="E56" s="334">
        <v>0</v>
      </c>
      <c r="F56" s="334">
        <v>0</v>
      </c>
      <c r="G56" s="334" t="s">
        <v>27</v>
      </c>
      <c r="H56" s="334" t="s">
        <v>27</v>
      </c>
      <c r="I56" s="334" t="s">
        <v>27</v>
      </c>
      <c r="J56" s="334" t="s">
        <v>27</v>
      </c>
      <c r="K56" s="334" t="s">
        <v>27</v>
      </c>
      <c r="L56" s="334" t="s">
        <v>27</v>
      </c>
      <c r="M56" s="334" t="s">
        <v>27</v>
      </c>
      <c r="N56" s="334" t="s">
        <v>27</v>
      </c>
      <c r="O56" s="335">
        <v>0</v>
      </c>
      <c r="P56" s="453"/>
      <c r="Q56" s="343"/>
      <c r="R56" s="343"/>
    </row>
    <row r="57" spans="1:18" ht="26.25" customHeight="1">
      <c r="A57" s="332"/>
      <c r="B57" s="333" t="s">
        <v>355</v>
      </c>
      <c r="C57" s="334">
        <v>0</v>
      </c>
      <c r="D57" s="334">
        <v>0</v>
      </c>
      <c r="E57" s="334">
        <v>0</v>
      </c>
      <c r="F57" s="334">
        <v>0</v>
      </c>
      <c r="G57" s="334">
        <v>0</v>
      </c>
      <c r="H57" s="334">
        <v>0</v>
      </c>
      <c r="I57" s="334">
        <v>0</v>
      </c>
      <c r="J57" s="334">
        <v>0</v>
      </c>
      <c r="K57" s="334">
        <v>0</v>
      </c>
      <c r="L57" s="334">
        <v>0</v>
      </c>
      <c r="M57" s="334">
        <v>0</v>
      </c>
      <c r="N57" s="334">
        <v>0</v>
      </c>
      <c r="O57" s="335">
        <v>0</v>
      </c>
      <c r="P57" s="453"/>
      <c r="Q57" s="343"/>
      <c r="R57" s="343"/>
    </row>
    <row r="58" spans="1:18" ht="26.25" customHeight="1">
      <c r="A58" s="332"/>
      <c r="B58" s="333" t="s">
        <v>356</v>
      </c>
      <c r="C58" s="334">
        <v>0</v>
      </c>
      <c r="D58" s="334">
        <v>0</v>
      </c>
      <c r="E58" s="334">
        <v>0</v>
      </c>
      <c r="F58" s="334">
        <v>0</v>
      </c>
      <c r="G58" s="334">
        <v>0</v>
      </c>
      <c r="H58" s="334">
        <v>0</v>
      </c>
      <c r="I58" s="334">
        <v>0</v>
      </c>
      <c r="J58" s="334">
        <v>0</v>
      </c>
      <c r="K58" s="334">
        <v>0</v>
      </c>
      <c r="L58" s="334">
        <v>0</v>
      </c>
      <c r="M58" s="334">
        <v>0</v>
      </c>
      <c r="N58" s="334">
        <v>0</v>
      </c>
      <c r="O58" s="335">
        <v>0</v>
      </c>
      <c r="P58" s="453"/>
      <c r="Q58" s="343"/>
      <c r="R58" s="343"/>
    </row>
    <row r="59" spans="1:18" ht="26.25" customHeight="1">
      <c r="A59" s="332"/>
      <c r="B59" s="333" t="s">
        <v>357</v>
      </c>
      <c r="C59" s="334">
        <v>0</v>
      </c>
      <c r="D59" s="334">
        <v>0</v>
      </c>
      <c r="E59" s="334">
        <v>0</v>
      </c>
      <c r="F59" s="334">
        <v>0</v>
      </c>
      <c r="G59" s="334">
        <v>0</v>
      </c>
      <c r="H59" s="334">
        <v>0</v>
      </c>
      <c r="I59" s="334">
        <v>0</v>
      </c>
      <c r="J59" s="334">
        <v>0</v>
      </c>
      <c r="K59" s="334">
        <v>0</v>
      </c>
      <c r="L59" s="334">
        <v>0</v>
      </c>
      <c r="M59" s="334">
        <v>0</v>
      </c>
      <c r="N59" s="334">
        <v>0</v>
      </c>
      <c r="O59" s="335">
        <v>0</v>
      </c>
      <c r="P59" s="453"/>
      <c r="Q59" s="343"/>
      <c r="R59" s="343"/>
    </row>
    <row r="60" spans="1:18" ht="26.25" customHeight="1">
      <c r="A60" s="332"/>
      <c r="B60" s="333" t="s">
        <v>358</v>
      </c>
      <c r="C60" s="334">
        <v>0</v>
      </c>
      <c r="D60" s="334">
        <v>0</v>
      </c>
      <c r="E60" s="334">
        <v>0</v>
      </c>
      <c r="F60" s="334">
        <v>0</v>
      </c>
      <c r="G60" s="334">
        <v>0</v>
      </c>
      <c r="H60" s="334">
        <v>0</v>
      </c>
      <c r="I60" s="334">
        <v>0</v>
      </c>
      <c r="J60" s="334">
        <v>0</v>
      </c>
      <c r="K60" s="334">
        <v>0</v>
      </c>
      <c r="L60" s="334">
        <v>0</v>
      </c>
      <c r="M60" s="334">
        <v>0</v>
      </c>
      <c r="N60" s="334">
        <v>0</v>
      </c>
      <c r="O60" s="335">
        <v>0</v>
      </c>
      <c r="P60" s="453"/>
      <c r="Q60" s="343"/>
      <c r="R60" s="343"/>
    </row>
    <row r="61" spans="1:18" ht="26.25" customHeight="1">
      <c r="A61" s="332"/>
      <c r="B61" s="333" t="s">
        <v>359</v>
      </c>
      <c r="C61" s="334">
        <v>0</v>
      </c>
      <c r="D61" s="334">
        <v>20</v>
      </c>
      <c r="E61" s="334">
        <v>40</v>
      </c>
      <c r="F61" s="334">
        <v>0</v>
      </c>
      <c r="G61" s="334">
        <v>0</v>
      </c>
      <c r="H61" s="334">
        <v>20</v>
      </c>
      <c r="I61" s="334">
        <v>0</v>
      </c>
      <c r="J61" s="334">
        <v>0</v>
      </c>
      <c r="K61" s="334">
        <v>0</v>
      </c>
      <c r="L61" s="334">
        <v>0</v>
      </c>
      <c r="M61" s="334">
        <v>0</v>
      </c>
      <c r="N61" s="334">
        <v>0</v>
      </c>
      <c r="O61" s="335">
        <v>80</v>
      </c>
      <c r="P61" s="453"/>
      <c r="Q61" s="343"/>
      <c r="R61" s="343"/>
    </row>
    <row r="62" spans="1:18" ht="26.25" customHeight="1">
      <c r="A62" s="332"/>
      <c r="B62" s="333" t="s">
        <v>443</v>
      </c>
      <c r="C62" s="334">
        <v>0</v>
      </c>
      <c r="D62" s="334">
        <v>0</v>
      </c>
      <c r="E62" s="334">
        <v>0</v>
      </c>
      <c r="F62" s="334">
        <v>0</v>
      </c>
      <c r="G62" s="334">
        <v>0</v>
      </c>
      <c r="H62" s="334">
        <v>0</v>
      </c>
      <c r="I62" s="334">
        <v>0</v>
      </c>
      <c r="J62" s="334">
        <v>0</v>
      </c>
      <c r="K62" s="334">
        <v>0</v>
      </c>
      <c r="L62" s="334">
        <v>0</v>
      </c>
      <c r="M62" s="334">
        <v>0</v>
      </c>
      <c r="N62" s="334">
        <v>0</v>
      </c>
      <c r="O62" s="335">
        <v>0</v>
      </c>
      <c r="P62" s="453"/>
      <c r="Q62" s="343"/>
      <c r="R62" s="343"/>
    </row>
    <row r="63" spans="1:18" ht="26.25" customHeight="1">
      <c r="A63" s="332"/>
      <c r="B63" s="333" t="s">
        <v>360</v>
      </c>
      <c r="C63" s="334">
        <v>0</v>
      </c>
      <c r="D63" s="334">
        <v>0</v>
      </c>
      <c r="E63" s="334">
        <v>0</v>
      </c>
      <c r="F63" s="334">
        <v>0</v>
      </c>
      <c r="G63" s="334">
        <v>0</v>
      </c>
      <c r="H63" s="334">
        <v>0</v>
      </c>
      <c r="I63" s="334">
        <v>0</v>
      </c>
      <c r="J63" s="334">
        <v>0</v>
      </c>
      <c r="K63" s="334">
        <v>0</v>
      </c>
      <c r="L63" s="334">
        <v>0</v>
      </c>
      <c r="M63" s="334">
        <v>0</v>
      </c>
      <c r="N63" s="334">
        <v>0</v>
      </c>
      <c r="O63" s="335">
        <v>0</v>
      </c>
      <c r="P63" s="453"/>
      <c r="Q63" s="343"/>
      <c r="R63" s="343"/>
    </row>
    <row r="64" spans="1:18" ht="26.25" customHeight="1">
      <c r="A64" s="332"/>
      <c r="B64" s="333" t="s">
        <v>361</v>
      </c>
      <c r="C64" s="334">
        <v>0</v>
      </c>
      <c r="D64" s="334">
        <v>0</v>
      </c>
      <c r="E64" s="334">
        <v>0</v>
      </c>
      <c r="F64" s="334">
        <v>0</v>
      </c>
      <c r="G64" s="334">
        <v>0</v>
      </c>
      <c r="H64" s="334">
        <v>0</v>
      </c>
      <c r="I64" s="334">
        <v>0</v>
      </c>
      <c r="J64" s="334">
        <v>0</v>
      </c>
      <c r="K64" s="334">
        <v>0</v>
      </c>
      <c r="L64" s="334">
        <v>0</v>
      </c>
      <c r="M64" s="334">
        <v>0</v>
      </c>
      <c r="N64" s="334">
        <v>0</v>
      </c>
      <c r="O64" s="335">
        <v>0</v>
      </c>
      <c r="P64" s="453"/>
      <c r="Q64" s="343"/>
      <c r="R64" s="343"/>
    </row>
    <row r="65" spans="1:18" ht="26.25" customHeight="1">
      <c r="A65" s="332"/>
      <c r="B65" s="333" t="s">
        <v>362</v>
      </c>
      <c r="C65" s="334">
        <v>0</v>
      </c>
      <c r="D65" s="334">
        <v>0</v>
      </c>
      <c r="E65" s="334">
        <v>0</v>
      </c>
      <c r="F65" s="334">
        <v>0</v>
      </c>
      <c r="G65" s="334">
        <v>0</v>
      </c>
      <c r="H65" s="334">
        <v>0</v>
      </c>
      <c r="I65" s="334">
        <v>0</v>
      </c>
      <c r="J65" s="334">
        <v>0</v>
      </c>
      <c r="K65" s="334">
        <v>0</v>
      </c>
      <c r="L65" s="334">
        <v>0</v>
      </c>
      <c r="M65" s="334">
        <v>0</v>
      </c>
      <c r="N65" s="334">
        <v>0</v>
      </c>
      <c r="O65" s="335">
        <v>0</v>
      </c>
      <c r="P65" s="453"/>
      <c r="Q65" s="343"/>
      <c r="R65" s="343"/>
    </row>
    <row r="66" spans="1:18" ht="26.25" customHeight="1">
      <c r="A66" s="332"/>
      <c r="B66" s="333" t="s">
        <v>363</v>
      </c>
      <c r="C66" s="334">
        <v>0</v>
      </c>
      <c r="D66" s="334">
        <v>0</v>
      </c>
      <c r="E66" s="334">
        <v>0</v>
      </c>
      <c r="F66" s="334">
        <v>0</v>
      </c>
      <c r="G66" s="334">
        <v>0</v>
      </c>
      <c r="H66" s="334">
        <v>0</v>
      </c>
      <c r="I66" s="334">
        <v>0</v>
      </c>
      <c r="J66" s="334">
        <v>0</v>
      </c>
      <c r="K66" s="334">
        <v>0</v>
      </c>
      <c r="L66" s="334">
        <v>0</v>
      </c>
      <c r="M66" s="334">
        <v>0</v>
      </c>
      <c r="N66" s="334">
        <v>0</v>
      </c>
      <c r="O66" s="335">
        <v>0</v>
      </c>
      <c r="P66" s="453"/>
      <c r="Q66" s="343"/>
      <c r="R66" s="343"/>
    </row>
    <row r="67" spans="1:18" ht="26.25" customHeight="1">
      <c r="A67" s="332"/>
      <c r="B67" s="333" t="s">
        <v>364</v>
      </c>
      <c r="C67" s="334">
        <v>0</v>
      </c>
      <c r="D67" s="334">
        <v>0</v>
      </c>
      <c r="E67" s="334">
        <v>0</v>
      </c>
      <c r="F67" s="334">
        <v>0</v>
      </c>
      <c r="G67" s="334">
        <v>0</v>
      </c>
      <c r="H67" s="334">
        <v>0</v>
      </c>
      <c r="I67" s="334">
        <v>0</v>
      </c>
      <c r="J67" s="334">
        <v>0</v>
      </c>
      <c r="K67" s="334">
        <v>0</v>
      </c>
      <c r="L67" s="334">
        <v>0</v>
      </c>
      <c r="M67" s="334">
        <v>0</v>
      </c>
      <c r="N67" s="334">
        <v>0</v>
      </c>
      <c r="O67" s="335">
        <v>0</v>
      </c>
      <c r="P67" s="453"/>
      <c r="Q67" s="343"/>
      <c r="R67" s="343"/>
    </row>
    <row r="68" spans="1:18" ht="26.25" customHeight="1">
      <c r="A68" s="332"/>
      <c r="B68" s="333" t="s">
        <v>365</v>
      </c>
      <c r="C68" s="334">
        <v>0</v>
      </c>
      <c r="D68" s="334">
        <v>0</v>
      </c>
      <c r="E68" s="334">
        <v>0</v>
      </c>
      <c r="F68" s="334">
        <v>0</v>
      </c>
      <c r="G68" s="334">
        <v>0</v>
      </c>
      <c r="H68" s="334">
        <v>0</v>
      </c>
      <c r="I68" s="334">
        <v>0</v>
      </c>
      <c r="J68" s="334">
        <v>0</v>
      </c>
      <c r="K68" s="334">
        <v>0</v>
      </c>
      <c r="L68" s="334">
        <v>0</v>
      </c>
      <c r="M68" s="334">
        <v>0</v>
      </c>
      <c r="N68" s="334">
        <v>0</v>
      </c>
      <c r="O68" s="335">
        <v>0</v>
      </c>
      <c r="P68" s="453"/>
      <c r="Q68" s="343"/>
      <c r="R68" s="343"/>
    </row>
    <row r="69" spans="1:18" ht="26.25">
      <c r="A69" s="332"/>
      <c r="B69" s="333" t="s">
        <v>366</v>
      </c>
      <c r="C69" s="334">
        <v>0</v>
      </c>
      <c r="D69" s="334">
        <v>10</v>
      </c>
      <c r="E69" s="334">
        <v>20</v>
      </c>
      <c r="F69" s="334">
        <v>15</v>
      </c>
      <c r="G69" s="334">
        <v>0</v>
      </c>
      <c r="H69" s="334">
        <v>10</v>
      </c>
      <c r="I69" s="334">
        <v>0</v>
      </c>
      <c r="J69" s="334">
        <v>0</v>
      </c>
      <c r="K69" s="334">
        <v>0</v>
      </c>
      <c r="L69" s="334">
        <v>0</v>
      </c>
      <c r="M69" s="334">
        <v>0</v>
      </c>
      <c r="N69" s="334">
        <v>0</v>
      </c>
      <c r="O69" s="335">
        <v>55</v>
      </c>
      <c r="P69" s="453"/>
      <c r="Q69" s="343"/>
      <c r="R69" s="343"/>
    </row>
    <row r="70" spans="1:18" ht="26.25" customHeight="1">
      <c r="A70" s="332"/>
      <c r="B70" s="333" t="s">
        <v>367</v>
      </c>
      <c r="C70" s="334">
        <v>0</v>
      </c>
      <c r="D70" s="334">
        <v>10</v>
      </c>
      <c r="E70" s="334">
        <v>20</v>
      </c>
      <c r="F70" s="334">
        <v>0</v>
      </c>
      <c r="G70" s="334">
        <v>0</v>
      </c>
      <c r="H70" s="334">
        <v>10</v>
      </c>
      <c r="I70" s="334">
        <v>0</v>
      </c>
      <c r="J70" s="334">
        <v>0</v>
      </c>
      <c r="K70" s="334">
        <v>0</v>
      </c>
      <c r="L70" s="334">
        <v>0</v>
      </c>
      <c r="M70" s="334">
        <v>0</v>
      </c>
      <c r="N70" s="334">
        <v>0</v>
      </c>
      <c r="O70" s="335">
        <v>40</v>
      </c>
      <c r="P70" s="453"/>
      <c r="Q70" s="343"/>
      <c r="R70" s="343"/>
    </row>
    <row r="71" spans="1:18" ht="26.25" customHeight="1">
      <c r="A71" s="332"/>
      <c r="B71" s="333" t="s">
        <v>444</v>
      </c>
      <c r="C71" s="334">
        <v>0</v>
      </c>
      <c r="D71" s="334">
        <v>0</v>
      </c>
      <c r="E71" s="334">
        <v>0</v>
      </c>
      <c r="F71" s="334">
        <v>0</v>
      </c>
      <c r="G71" s="334">
        <v>0</v>
      </c>
      <c r="H71" s="334">
        <v>0</v>
      </c>
      <c r="I71" s="334">
        <v>0</v>
      </c>
      <c r="J71" s="334">
        <v>0</v>
      </c>
      <c r="K71" s="334">
        <v>0</v>
      </c>
      <c r="L71" s="334">
        <v>0</v>
      </c>
      <c r="M71" s="334">
        <v>0</v>
      </c>
      <c r="N71" s="334">
        <v>0</v>
      </c>
      <c r="O71" s="335">
        <v>0</v>
      </c>
      <c r="P71" s="453"/>
      <c r="Q71" s="343"/>
      <c r="R71" s="343"/>
    </row>
    <row r="72" spans="1:18" ht="49.5" customHeight="1">
      <c r="A72" s="337"/>
      <c r="B72" s="339" t="s">
        <v>13</v>
      </c>
      <c r="C72" s="391">
        <v>0</v>
      </c>
      <c r="D72" s="391">
        <v>50</v>
      </c>
      <c r="E72" s="391">
        <v>100</v>
      </c>
      <c r="F72" s="391">
        <v>15</v>
      </c>
      <c r="G72" s="391" t="s">
        <v>27</v>
      </c>
      <c r="H72" s="391">
        <v>50</v>
      </c>
      <c r="I72" s="391" t="s">
        <v>27</v>
      </c>
      <c r="J72" s="391" t="s">
        <v>27</v>
      </c>
      <c r="K72" s="391" t="s">
        <v>27</v>
      </c>
      <c r="L72" s="391" t="s">
        <v>27</v>
      </c>
      <c r="M72" s="391" t="s">
        <v>27</v>
      </c>
      <c r="N72" s="391" t="s">
        <v>27</v>
      </c>
      <c r="O72" s="391">
        <v>215</v>
      </c>
      <c r="P72" s="453"/>
      <c r="Q72" s="343"/>
      <c r="R72" s="343"/>
    </row>
    <row r="73" spans="1:18" ht="26.25" customHeight="1">
      <c r="A73" s="332" t="s">
        <v>204</v>
      </c>
      <c r="B73" s="333" t="s">
        <v>368</v>
      </c>
      <c r="C73" s="334">
        <v>0</v>
      </c>
      <c r="D73" s="334">
        <v>0</v>
      </c>
      <c r="E73" s="334">
        <v>0</v>
      </c>
      <c r="F73" s="334">
        <v>0</v>
      </c>
      <c r="G73" s="334">
        <v>0</v>
      </c>
      <c r="H73" s="334">
        <v>0</v>
      </c>
      <c r="I73" s="334">
        <v>0</v>
      </c>
      <c r="J73" s="334">
        <v>0</v>
      </c>
      <c r="K73" s="334">
        <v>0</v>
      </c>
      <c r="L73" s="334">
        <v>0</v>
      </c>
      <c r="M73" s="334">
        <v>0</v>
      </c>
      <c r="N73" s="334">
        <v>0</v>
      </c>
      <c r="O73" s="335">
        <v>0</v>
      </c>
      <c r="P73" s="453"/>
      <c r="Q73" s="343"/>
      <c r="R73" s="343"/>
    </row>
    <row r="74" spans="1:18" ht="26.25" customHeight="1">
      <c r="A74" s="332"/>
      <c r="B74" s="333" t="s">
        <v>445</v>
      </c>
      <c r="C74" s="334">
        <v>0</v>
      </c>
      <c r="D74" s="334">
        <v>0</v>
      </c>
      <c r="E74" s="334">
        <v>0</v>
      </c>
      <c r="F74" s="334">
        <v>0</v>
      </c>
      <c r="G74" s="334">
        <v>0</v>
      </c>
      <c r="H74" s="334">
        <v>0</v>
      </c>
      <c r="I74" s="334">
        <v>0</v>
      </c>
      <c r="J74" s="334">
        <v>0</v>
      </c>
      <c r="K74" s="334">
        <v>0</v>
      </c>
      <c r="L74" s="334">
        <v>0</v>
      </c>
      <c r="M74" s="334">
        <v>0</v>
      </c>
      <c r="N74" s="334">
        <v>0</v>
      </c>
      <c r="O74" s="335">
        <v>0</v>
      </c>
      <c r="P74" s="453"/>
      <c r="Q74" s="343"/>
      <c r="R74" s="343"/>
    </row>
    <row r="75" spans="1:18" ht="26.25" customHeight="1">
      <c r="A75" s="332"/>
      <c r="B75" s="333" t="s">
        <v>369</v>
      </c>
      <c r="C75" s="334">
        <v>237</v>
      </c>
      <c r="D75" s="334">
        <v>121</v>
      </c>
      <c r="E75" s="334">
        <v>143</v>
      </c>
      <c r="F75" s="334">
        <v>166</v>
      </c>
      <c r="G75" s="334">
        <v>170</v>
      </c>
      <c r="H75" s="334">
        <v>63</v>
      </c>
      <c r="I75" s="334">
        <v>2</v>
      </c>
      <c r="J75" s="334">
        <v>2</v>
      </c>
      <c r="K75" s="334">
        <v>2</v>
      </c>
      <c r="L75" s="334">
        <v>2</v>
      </c>
      <c r="M75" s="334">
        <v>2</v>
      </c>
      <c r="N75" s="334">
        <v>2</v>
      </c>
      <c r="O75" s="335">
        <v>912</v>
      </c>
      <c r="P75" s="453"/>
      <c r="Q75" s="343"/>
      <c r="R75" s="343"/>
    </row>
    <row r="76" spans="1:18" ht="26.25" customHeight="1">
      <c r="A76" s="332"/>
      <c r="B76" s="333" t="s">
        <v>370</v>
      </c>
      <c r="C76" s="334">
        <v>131</v>
      </c>
      <c r="D76" s="334">
        <v>119</v>
      </c>
      <c r="E76" s="334">
        <v>52</v>
      </c>
      <c r="F76" s="334">
        <v>31</v>
      </c>
      <c r="G76" s="334">
        <v>101</v>
      </c>
      <c r="H76" s="334">
        <v>165</v>
      </c>
      <c r="I76" s="334">
        <v>93</v>
      </c>
      <c r="J76" s="334">
        <v>40</v>
      </c>
      <c r="K76" s="334">
        <v>91</v>
      </c>
      <c r="L76" s="334">
        <v>82</v>
      </c>
      <c r="M76" s="334">
        <v>37</v>
      </c>
      <c r="N76" s="334">
        <v>69</v>
      </c>
      <c r="O76" s="335">
        <v>1011</v>
      </c>
      <c r="P76" s="453"/>
      <c r="Q76" s="343"/>
      <c r="R76" s="343"/>
    </row>
    <row r="77" spans="1:18" ht="26.25" customHeight="1">
      <c r="A77" s="332"/>
      <c r="B77" s="333" t="s">
        <v>371</v>
      </c>
      <c r="C77" s="334">
        <v>0</v>
      </c>
      <c r="D77" s="334">
        <v>0</v>
      </c>
      <c r="E77" s="334">
        <v>0</v>
      </c>
      <c r="F77" s="334">
        <v>0</v>
      </c>
      <c r="G77" s="334">
        <v>0</v>
      </c>
      <c r="H77" s="334">
        <v>0</v>
      </c>
      <c r="I77" s="334">
        <v>0</v>
      </c>
      <c r="J77" s="334">
        <v>0</v>
      </c>
      <c r="K77" s="334">
        <v>0</v>
      </c>
      <c r="L77" s="334">
        <v>0</v>
      </c>
      <c r="M77" s="334">
        <v>0</v>
      </c>
      <c r="N77" s="334">
        <v>0</v>
      </c>
      <c r="O77" s="335">
        <v>0</v>
      </c>
      <c r="P77" s="453"/>
      <c r="Q77" s="343"/>
      <c r="R77" s="343"/>
    </row>
    <row r="78" spans="1:18" ht="26.25" customHeight="1">
      <c r="A78" s="332"/>
      <c r="B78" s="333" t="s">
        <v>372</v>
      </c>
      <c r="C78" s="334">
        <v>0</v>
      </c>
      <c r="D78" s="334">
        <v>0</v>
      </c>
      <c r="E78" s="334">
        <v>0</v>
      </c>
      <c r="F78" s="334">
        <v>0</v>
      </c>
      <c r="G78" s="334">
        <v>0</v>
      </c>
      <c r="H78" s="334">
        <v>0</v>
      </c>
      <c r="I78" s="334">
        <v>0</v>
      </c>
      <c r="J78" s="334">
        <v>0</v>
      </c>
      <c r="K78" s="334">
        <v>0</v>
      </c>
      <c r="L78" s="334">
        <v>0</v>
      </c>
      <c r="M78" s="334">
        <v>0</v>
      </c>
      <c r="N78" s="334">
        <v>0</v>
      </c>
      <c r="O78" s="335">
        <v>0</v>
      </c>
      <c r="P78" s="453"/>
      <c r="Q78" s="343"/>
      <c r="R78" s="343"/>
    </row>
    <row r="79" spans="1:18" ht="26.25" customHeight="1">
      <c r="A79" s="332"/>
      <c r="B79" s="333" t="s">
        <v>569</v>
      </c>
      <c r="C79" s="334" t="s">
        <v>27</v>
      </c>
      <c r="D79" s="334" t="s">
        <v>27</v>
      </c>
      <c r="E79" s="334" t="s">
        <v>27</v>
      </c>
      <c r="F79" s="334" t="s">
        <v>27</v>
      </c>
      <c r="G79" s="334" t="s">
        <v>27</v>
      </c>
      <c r="H79" s="334" t="s">
        <v>27</v>
      </c>
      <c r="I79" s="334" t="s">
        <v>27</v>
      </c>
      <c r="J79" s="334" t="s">
        <v>27</v>
      </c>
      <c r="K79" s="334">
        <v>0</v>
      </c>
      <c r="L79" s="334">
        <v>0</v>
      </c>
      <c r="M79" s="334">
        <v>15</v>
      </c>
      <c r="N79" s="334">
        <v>0</v>
      </c>
      <c r="O79" s="335">
        <v>15</v>
      </c>
      <c r="P79" s="453"/>
      <c r="Q79" s="343"/>
      <c r="R79" s="343"/>
    </row>
    <row r="80" spans="1:18" ht="26.25" customHeight="1">
      <c r="A80" s="332"/>
      <c r="B80" s="333" t="s">
        <v>373</v>
      </c>
      <c r="C80" s="334">
        <v>0</v>
      </c>
      <c r="D80" s="334">
        <v>0</v>
      </c>
      <c r="E80" s="334">
        <v>0</v>
      </c>
      <c r="F80" s="334">
        <v>0</v>
      </c>
      <c r="G80" s="334">
        <v>0</v>
      </c>
      <c r="H80" s="334">
        <v>0</v>
      </c>
      <c r="I80" s="334">
        <v>0</v>
      </c>
      <c r="J80" s="334">
        <v>0</v>
      </c>
      <c r="K80" s="334">
        <v>0</v>
      </c>
      <c r="L80" s="334">
        <v>0</v>
      </c>
      <c r="M80" s="334">
        <v>0</v>
      </c>
      <c r="N80" s="334">
        <v>0</v>
      </c>
      <c r="O80" s="335">
        <v>0</v>
      </c>
      <c r="P80" s="453"/>
      <c r="Q80" s="343"/>
      <c r="R80" s="343"/>
    </row>
    <row r="81" spans="1:18" ht="26.25">
      <c r="A81" s="332"/>
      <c r="B81" s="333" t="s">
        <v>374</v>
      </c>
      <c r="C81" s="334">
        <v>51</v>
      </c>
      <c r="D81" s="334">
        <v>13</v>
      </c>
      <c r="E81" s="334">
        <v>75</v>
      </c>
      <c r="F81" s="334">
        <v>152</v>
      </c>
      <c r="G81" s="334">
        <v>85</v>
      </c>
      <c r="H81" s="334">
        <v>94</v>
      </c>
      <c r="I81" s="334">
        <v>90</v>
      </c>
      <c r="J81" s="334">
        <v>86</v>
      </c>
      <c r="K81" s="334">
        <v>46</v>
      </c>
      <c r="L81" s="334">
        <v>25</v>
      </c>
      <c r="M81" s="334">
        <v>0</v>
      </c>
      <c r="N81" s="334">
        <v>0</v>
      </c>
      <c r="O81" s="335">
        <v>717</v>
      </c>
      <c r="P81" s="453"/>
      <c r="Q81" s="343"/>
      <c r="R81" s="343"/>
    </row>
    <row r="82" spans="1:18" s="344" customFormat="1" ht="26.25">
      <c r="A82" s="332"/>
      <c r="B82" s="333" t="s">
        <v>375</v>
      </c>
      <c r="C82" s="334">
        <v>480</v>
      </c>
      <c r="D82" s="334">
        <v>171</v>
      </c>
      <c r="E82" s="334">
        <v>514</v>
      </c>
      <c r="F82" s="334">
        <v>494</v>
      </c>
      <c r="G82" s="334">
        <v>453</v>
      </c>
      <c r="H82" s="334">
        <v>319</v>
      </c>
      <c r="I82" s="334">
        <v>311</v>
      </c>
      <c r="J82" s="334">
        <v>305</v>
      </c>
      <c r="K82" s="334">
        <v>336</v>
      </c>
      <c r="L82" s="334">
        <v>320</v>
      </c>
      <c r="M82" s="334">
        <v>9</v>
      </c>
      <c r="N82" s="334">
        <v>300</v>
      </c>
      <c r="O82" s="335">
        <v>4012</v>
      </c>
    </row>
    <row r="83" spans="1:18" s="344" customFormat="1" ht="26.25">
      <c r="A83" s="332"/>
      <c r="B83" s="333" t="s">
        <v>376</v>
      </c>
      <c r="C83" s="334">
        <v>159</v>
      </c>
      <c r="D83" s="334">
        <v>84</v>
      </c>
      <c r="E83" s="334">
        <v>105</v>
      </c>
      <c r="F83" s="334">
        <v>88</v>
      </c>
      <c r="G83" s="334">
        <v>163</v>
      </c>
      <c r="H83" s="334">
        <v>80</v>
      </c>
      <c r="I83" s="334">
        <v>0</v>
      </c>
      <c r="J83" s="334">
        <v>0</v>
      </c>
      <c r="K83" s="334">
        <v>605</v>
      </c>
      <c r="L83" s="334">
        <v>40</v>
      </c>
      <c r="M83" s="334">
        <v>104</v>
      </c>
      <c r="N83" s="334">
        <v>1821</v>
      </c>
      <c r="O83" s="335">
        <v>3249</v>
      </c>
    </row>
    <row r="84" spans="1:18" ht="25.5">
      <c r="A84" s="337"/>
      <c r="B84" s="338" t="s">
        <v>205</v>
      </c>
      <c r="C84" s="391">
        <v>1058</v>
      </c>
      <c r="D84" s="391">
        <v>508</v>
      </c>
      <c r="E84" s="391">
        <v>889</v>
      </c>
      <c r="F84" s="391">
        <v>931</v>
      </c>
      <c r="G84" s="391">
        <v>972</v>
      </c>
      <c r="H84" s="391">
        <v>721</v>
      </c>
      <c r="I84" s="391">
        <v>496</v>
      </c>
      <c r="J84" s="391">
        <v>433</v>
      </c>
      <c r="K84" s="391">
        <v>1080</v>
      </c>
      <c r="L84" s="391">
        <v>469</v>
      </c>
      <c r="M84" s="391">
        <v>167</v>
      </c>
      <c r="N84" s="391">
        <v>2192</v>
      </c>
      <c r="O84" s="391">
        <v>9916</v>
      </c>
    </row>
    <row r="85" spans="1:18" ht="26.25">
      <c r="A85" s="340" t="s">
        <v>377</v>
      </c>
      <c r="B85" s="341"/>
      <c r="C85" s="340">
        <v>57582</v>
      </c>
      <c r="D85" s="340">
        <v>40254</v>
      </c>
      <c r="E85" s="340">
        <v>135811</v>
      </c>
      <c r="F85" s="340">
        <v>25909</v>
      </c>
      <c r="G85" s="340">
        <v>42853</v>
      </c>
      <c r="H85" s="340">
        <v>106474</v>
      </c>
      <c r="I85" s="340">
        <v>23266</v>
      </c>
      <c r="J85" s="340">
        <v>37998</v>
      </c>
      <c r="K85" s="340">
        <v>130965</v>
      </c>
      <c r="L85" s="340">
        <v>29964</v>
      </c>
      <c r="M85" s="340">
        <v>23164</v>
      </c>
      <c r="N85" s="340">
        <v>56182</v>
      </c>
      <c r="O85" s="340">
        <v>710422</v>
      </c>
    </row>
    <row r="86" spans="1:18" ht="18.75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3"/>
    </row>
    <row r="87" spans="1:18" ht="18.75" customHeight="1">
      <c r="A87" s="381" t="s">
        <v>385</v>
      </c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3"/>
    </row>
  </sheetData>
  <phoneticPr fontId="2" type="noConversion"/>
  <printOptions horizontalCentered="1" verticalCentered="1"/>
  <pageMargins left="0.39370078740157483" right="0.39370078740157483" top="0.98425196850393704" bottom="0.98425196850393704" header="0.51181102362204722" footer="0.59055118110236227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9"/>
  <sheetViews>
    <sheetView zoomScale="55" zoomScaleNormal="55" workbookViewId="0">
      <selection activeCell="N33" sqref="N33"/>
    </sheetView>
  </sheetViews>
  <sheetFormatPr baseColWidth="10" defaultColWidth="11.5703125" defaultRowHeight="18.75" customHeight="1"/>
  <cols>
    <col min="1" max="1" width="15.5703125" style="439" customWidth="1"/>
    <col min="2" max="2" width="24.85546875" style="440" customWidth="1"/>
    <col min="3" max="10" width="18.28515625" style="439" customWidth="1"/>
    <col min="11" max="11" width="19.7109375" style="439" customWidth="1"/>
    <col min="12" max="12" width="18" style="439" customWidth="1"/>
    <col min="13" max="13" width="18.85546875" style="439" customWidth="1"/>
    <col min="14" max="14" width="19.85546875" style="439" customWidth="1"/>
    <col min="15" max="15" width="20.7109375" style="439" customWidth="1"/>
    <col min="16" max="16" width="18.28515625" style="439" customWidth="1"/>
    <col min="17" max="17" width="6" style="439" hidden="1" customWidth="1"/>
    <col min="18" max="18" width="11.5703125" style="439" customWidth="1"/>
    <col min="19" max="19" width="16.28515625" style="439" customWidth="1"/>
    <col min="20" max="16384" width="11.5703125" style="439"/>
  </cols>
  <sheetData>
    <row r="1" spans="1:50" s="344" customFormat="1" ht="60">
      <c r="A1" s="378" t="s">
        <v>562</v>
      </c>
      <c r="B1" s="3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/>
    </row>
    <row r="2" spans="1:50" s="344" customFormat="1" ht="44.25">
      <c r="A2" s="379" t="s">
        <v>563</v>
      </c>
      <c r="B2" s="129"/>
      <c r="C2"/>
      <c r="D2"/>
      <c r="E2"/>
      <c r="F2"/>
      <c r="G2"/>
      <c r="H2"/>
      <c r="I2"/>
      <c r="J2"/>
      <c r="K2"/>
      <c r="L2"/>
      <c r="M2"/>
      <c r="N2"/>
      <c r="O2" s="346"/>
    </row>
    <row r="3" spans="1:50" s="344" customFormat="1" ht="15">
      <c r="A3"/>
      <c r="B3" s="129"/>
      <c r="C3"/>
      <c r="D3" s="2"/>
      <c r="E3"/>
      <c r="F3"/>
      <c r="G3"/>
      <c r="H3"/>
      <c r="I3"/>
      <c r="J3"/>
      <c r="K3"/>
      <c r="L3"/>
      <c r="M3"/>
      <c r="N3"/>
      <c r="O3"/>
    </row>
    <row r="4" spans="1:50" s="25" customFormat="1" ht="42" customHeight="1">
      <c r="A4"/>
      <c r="B4" s="129"/>
      <c r="C4"/>
      <c r="D4" s="2"/>
      <c r="E4"/>
      <c r="F4"/>
      <c r="G4"/>
      <c r="H4"/>
      <c r="I4"/>
      <c r="J4"/>
      <c r="K4"/>
      <c r="L4"/>
      <c r="M4"/>
      <c r="N4"/>
      <c r="O4"/>
    </row>
    <row r="5" spans="1:50" s="25" customFormat="1" ht="42" customHeight="1">
      <c r="A5"/>
      <c r="B5" s="129"/>
      <c r="C5"/>
      <c r="D5" s="2"/>
      <c r="E5"/>
      <c r="F5"/>
      <c r="G5"/>
      <c r="H5"/>
      <c r="I5"/>
      <c r="J5"/>
      <c r="K5"/>
      <c r="L5"/>
      <c r="M5"/>
      <c r="N5"/>
      <c r="O5"/>
    </row>
    <row r="6" spans="1:50" s="25" customFormat="1" ht="12.75">
      <c r="A6"/>
      <c r="B6" s="129"/>
      <c r="C6"/>
      <c r="D6"/>
      <c r="E6"/>
      <c r="F6"/>
      <c r="G6"/>
      <c r="H6"/>
      <c r="I6"/>
      <c r="J6"/>
      <c r="K6"/>
      <c r="L6"/>
      <c r="M6"/>
      <c r="N6"/>
      <c r="O6"/>
    </row>
    <row r="7" spans="1:50" s="25" customFormat="1" ht="15">
      <c r="A7"/>
      <c r="B7" s="129"/>
      <c r="C7"/>
      <c r="D7" s="347"/>
      <c r="E7"/>
      <c r="F7"/>
      <c r="G7"/>
      <c r="H7"/>
      <c r="I7"/>
      <c r="J7"/>
      <c r="K7"/>
      <c r="L7"/>
      <c r="M7"/>
      <c r="N7"/>
      <c r="O7"/>
    </row>
    <row r="8" spans="1:50" s="25" customFormat="1" ht="12.75">
      <c r="A8"/>
      <c r="B8" s="129"/>
      <c r="C8"/>
      <c r="D8"/>
      <c r="E8" s="130"/>
      <c r="F8" s="130"/>
      <c r="G8" s="130"/>
      <c r="H8" s="130"/>
      <c r="I8" s="348"/>
      <c r="J8" s="348"/>
      <c r="K8" s="348"/>
      <c r="L8" s="348"/>
      <c r="M8" s="348"/>
      <c r="N8" s="348"/>
      <c r="O8" s="348"/>
    </row>
    <row r="9" spans="1:50" s="25" customFormat="1" ht="42.75">
      <c r="A9" s="382" t="s">
        <v>387</v>
      </c>
      <c r="B9" s="349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43"/>
    </row>
    <row r="10" spans="1:50" s="277" customFormat="1" ht="8.25" customHeight="1">
      <c r="A10" s="350"/>
      <c r="B10" s="349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43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</row>
    <row r="11" spans="1:50" s="344" customFormat="1" ht="26.25">
      <c r="A11" s="351"/>
      <c r="B11" s="352"/>
      <c r="C11" s="322" t="s">
        <v>317</v>
      </c>
      <c r="D11" s="322" t="s">
        <v>177</v>
      </c>
      <c r="E11" s="322" t="s">
        <v>178</v>
      </c>
      <c r="F11" s="322" t="s">
        <v>179</v>
      </c>
      <c r="G11" s="322" t="s">
        <v>180</v>
      </c>
      <c r="H11" s="322" t="s">
        <v>181</v>
      </c>
      <c r="I11" s="322" t="s">
        <v>182</v>
      </c>
      <c r="J11" s="322" t="s">
        <v>183</v>
      </c>
      <c r="K11" s="322" t="s">
        <v>184</v>
      </c>
      <c r="L11" s="322" t="s">
        <v>185</v>
      </c>
      <c r="M11" s="322" t="s">
        <v>186</v>
      </c>
      <c r="N11" s="322" t="s">
        <v>187</v>
      </c>
      <c r="O11" s="353" t="s">
        <v>570</v>
      </c>
    </row>
    <row r="12" spans="1:50" s="344" customFormat="1" ht="23.25">
      <c r="A12" s="354" t="s">
        <v>378</v>
      </c>
      <c r="B12" s="355"/>
      <c r="C12" s="360" t="s">
        <v>571</v>
      </c>
      <c r="D12" s="360" t="s">
        <v>572</v>
      </c>
      <c r="E12" s="360" t="s">
        <v>573</v>
      </c>
      <c r="F12" s="360" t="s">
        <v>574</v>
      </c>
      <c r="G12" s="360" t="s">
        <v>575</v>
      </c>
      <c r="H12" s="360" t="s">
        <v>576</v>
      </c>
      <c r="I12" s="360" t="s">
        <v>577</v>
      </c>
      <c r="J12" s="360" t="s">
        <v>578</v>
      </c>
      <c r="K12" s="360" t="s">
        <v>579</v>
      </c>
      <c r="L12" s="360" t="s">
        <v>580</v>
      </c>
      <c r="M12" s="360" t="s">
        <v>581</v>
      </c>
      <c r="N12" s="360" t="s">
        <v>582</v>
      </c>
      <c r="O12" s="331"/>
    </row>
    <row r="13" spans="1:50" s="277" customFormat="1" ht="3" customHeight="1">
      <c r="A13" s="356"/>
      <c r="B13" s="357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9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</row>
    <row r="14" spans="1:50" s="344" customFormat="1" ht="26.25">
      <c r="A14" s="329" t="s">
        <v>319</v>
      </c>
      <c r="B14" s="329" t="s">
        <v>320</v>
      </c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31"/>
    </row>
    <row r="15" spans="1:50" s="344" customFormat="1" ht="26.25">
      <c r="A15" s="332" t="s">
        <v>201</v>
      </c>
      <c r="B15" s="333" t="s">
        <v>321</v>
      </c>
      <c r="C15" s="334">
        <v>8107</v>
      </c>
      <c r="D15" s="334">
        <v>8398</v>
      </c>
      <c r="E15" s="334">
        <v>8194</v>
      </c>
      <c r="F15" s="334">
        <v>7165</v>
      </c>
      <c r="G15" s="334">
        <v>7957</v>
      </c>
      <c r="H15" s="334">
        <v>8151</v>
      </c>
      <c r="I15" s="334">
        <v>7776</v>
      </c>
      <c r="J15" s="334">
        <v>7747</v>
      </c>
      <c r="K15" s="334">
        <v>7265</v>
      </c>
      <c r="L15" s="334">
        <v>7195</v>
      </c>
      <c r="M15" s="334">
        <v>7254</v>
      </c>
      <c r="N15" s="334">
        <v>7692</v>
      </c>
      <c r="O15" s="335">
        <v>7741.75</v>
      </c>
    </row>
    <row r="16" spans="1:50" ht="26.25" customHeight="1">
      <c r="A16" s="332"/>
      <c r="B16" s="333" t="s">
        <v>322</v>
      </c>
      <c r="C16" s="334">
        <v>140</v>
      </c>
      <c r="D16" s="334">
        <v>329</v>
      </c>
      <c r="E16" s="334">
        <v>744</v>
      </c>
      <c r="F16" s="334">
        <v>1456</v>
      </c>
      <c r="G16" s="334">
        <v>1061</v>
      </c>
      <c r="H16" s="334">
        <v>1028</v>
      </c>
      <c r="I16" s="334">
        <v>1379</v>
      </c>
      <c r="J16" s="334">
        <v>1527</v>
      </c>
      <c r="K16" s="334">
        <v>1318</v>
      </c>
      <c r="L16" s="334">
        <v>1387</v>
      </c>
      <c r="M16" s="334">
        <v>1570</v>
      </c>
      <c r="N16" s="334">
        <v>1329</v>
      </c>
      <c r="O16" s="335">
        <v>1105.6666666666699</v>
      </c>
      <c r="P16" s="453"/>
      <c r="Q16" s="343"/>
      <c r="R16" s="343"/>
    </row>
    <row r="17" spans="1:18" ht="26.25" customHeight="1">
      <c r="A17" s="332"/>
      <c r="B17" s="333" t="s">
        <v>323</v>
      </c>
      <c r="C17" s="334">
        <v>50614</v>
      </c>
      <c r="D17" s="334">
        <v>50330</v>
      </c>
      <c r="E17" s="334">
        <v>44789</v>
      </c>
      <c r="F17" s="334">
        <v>47283</v>
      </c>
      <c r="G17" s="334">
        <v>54007</v>
      </c>
      <c r="H17" s="334">
        <v>54084</v>
      </c>
      <c r="I17" s="334">
        <v>55509</v>
      </c>
      <c r="J17" s="334">
        <v>55077</v>
      </c>
      <c r="K17" s="334">
        <v>49571</v>
      </c>
      <c r="L17" s="334">
        <v>50127</v>
      </c>
      <c r="M17" s="334">
        <v>49884</v>
      </c>
      <c r="N17" s="334">
        <v>43699</v>
      </c>
      <c r="O17" s="335">
        <v>50414.5</v>
      </c>
      <c r="P17" s="453"/>
      <c r="Q17" s="343"/>
      <c r="R17" s="343"/>
    </row>
    <row r="18" spans="1:18" ht="26.25" customHeight="1">
      <c r="A18" s="332"/>
      <c r="B18" s="333" t="s">
        <v>324</v>
      </c>
      <c r="C18" s="334">
        <v>3156</v>
      </c>
      <c r="D18" s="334">
        <v>3520</v>
      </c>
      <c r="E18" s="334">
        <v>3301</v>
      </c>
      <c r="F18" s="334">
        <v>3737</v>
      </c>
      <c r="G18" s="334">
        <v>3296</v>
      </c>
      <c r="H18" s="334">
        <v>2835</v>
      </c>
      <c r="I18" s="334">
        <v>2002</v>
      </c>
      <c r="J18" s="334">
        <v>2954</v>
      </c>
      <c r="K18" s="334">
        <v>2832</v>
      </c>
      <c r="L18" s="334">
        <v>4266</v>
      </c>
      <c r="M18" s="334">
        <v>5267</v>
      </c>
      <c r="N18" s="334">
        <v>2533</v>
      </c>
      <c r="O18" s="335">
        <v>3308.25</v>
      </c>
      <c r="P18" s="453"/>
      <c r="Q18" s="343"/>
      <c r="R18" s="343"/>
    </row>
    <row r="19" spans="1:18" ht="26.25" customHeight="1">
      <c r="A19" s="332"/>
      <c r="B19" s="333" t="s">
        <v>440</v>
      </c>
      <c r="C19" s="334">
        <v>0</v>
      </c>
      <c r="D19" s="334">
        <v>0</v>
      </c>
      <c r="E19" s="334">
        <v>0</v>
      </c>
      <c r="F19" s="334">
        <v>0</v>
      </c>
      <c r="G19" s="334">
        <v>0</v>
      </c>
      <c r="H19" s="334">
        <v>0</v>
      </c>
      <c r="I19" s="334">
        <v>0</v>
      </c>
      <c r="J19" s="334">
        <v>0</v>
      </c>
      <c r="K19" s="334">
        <v>0</v>
      </c>
      <c r="L19" s="334">
        <v>0</v>
      </c>
      <c r="M19" s="334">
        <v>0</v>
      </c>
      <c r="N19" s="334">
        <v>0</v>
      </c>
      <c r="O19" s="335">
        <v>0</v>
      </c>
      <c r="P19" s="453"/>
      <c r="Q19" s="343"/>
      <c r="R19" s="343"/>
    </row>
    <row r="20" spans="1:18" ht="26.25" customHeight="1">
      <c r="A20" s="332"/>
      <c r="B20" s="333" t="s">
        <v>325</v>
      </c>
      <c r="C20" s="334">
        <v>0</v>
      </c>
      <c r="D20" s="334">
        <v>0</v>
      </c>
      <c r="E20" s="334">
        <v>0</v>
      </c>
      <c r="F20" s="334">
        <v>0</v>
      </c>
      <c r="G20" s="334">
        <v>0</v>
      </c>
      <c r="H20" s="334">
        <v>0</v>
      </c>
      <c r="I20" s="334">
        <v>0</v>
      </c>
      <c r="J20" s="334">
        <v>0</v>
      </c>
      <c r="K20" s="334">
        <v>0</v>
      </c>
      <c r="L20" s="334">
        <v>0</v>
      </c>
      <c r="M20" s="334">
        <v>0</v>
      </c>
      <c r="N20" s="334">
        <v>0</v>
      </c>
      <c r="O20" s="335">
        <v>0</v>
      </c>
      <c r="P20" s="453"/>
      <c r="Q20" s="343"/>
      <c r="R20" s="343"/>
    </row>
    <row r="21" spans="1:18" ht="26.25" customHeight="1">
      <c r="A21" s="337"/>
      <c r="B21" s="338" t="s">
        <v>202</v>
      </c>
      <c r="C21" s="391">
        <v>62017</v>
      </c>
      <c r="D21" s="391">
        <v>62577</v>
      </c>
      <c r="E21" s="391">
        <v>57028</v>
      </c>
      <c r="F21" s="391">
        <v>59641</v>
      </c>
      <c r="G21" s="391">
        <v>66321</v>
      </c>
      <c r="H21" s="391">
        <v>66098</v>
      </c>
      <c r="I21" s="391">
        <v>66666</v>
      </c>
      <c r="J21" s="391">
        <v>67305</v>
      </c>
      <c r="K21" s="391">
        <v>60986</v>
      </c>
      <c r="L21" s="391">
        <v>62975</v>
      </c>
      <c r="M21" s="391">
        <v>63975</v>
      </c>
      <c r="N21" s="391">
        <v>55253</v>
      </c>
      <c r="O21" s="391">
        <v>62570.166666666701</v>
      </c>
      <c r="P21" s="453"/>
      <c r="Q21" s="343"/>
      <c r="R21" s="343"/>
    </row>
    <row r="22" spans="1:18" ht="26.25" customHeight="1">
      <c r="A22" s="332" t="s">
        <v>203</v>
      </c>
      <c r="B22" s="333" t="s">
        <v>326</v>
      </c>
      <c r="C22" s="334">
        <v>0</v>
      </c>
      <c r="D22" s="334">
        <v>0</v>
      </c>
      <c r="E22" s="334">
        <v>0</v>
      </c>
      <c r="F22" s="334">
        <v>0</v>
      </c>
      <c r="G22" s="334">
        <v>0</v>
      </c>
      <c r="H22" s="334">
        <v>0</v>
      </c>
      <c r="I22" s="334">
        <v>0</v>
      </c>
      <c r="J22" s="334">
        <v>0</v>
      </c>
      <c r="K22" s="334">
        <v>0</v>
      </c>
      <c r="L22" s="334">
        <v>0</v>
      </c>
      <c r="M22" s="334">
        <v>0</v>
      </c>
      <c r="N22" s="334">
        <v>0</v>
      </c>
      <c r="O22" s="335">
        <v>0</v>
      </c>
      <c r="P22" s="453"/>
      <c r="Q22" s="343"/>
      <c r="R22" s="343"/>
    </row>
    <row r="23" spans="1:18" ht="26.25" customHeight="1">
      <c r="A23" s="332" t="s">
        <v>327</v>
      </c>
      <c r="B23" s="333" t="s">
        <v>565</v>
      </c>
      <c r="C23" s="334" t="s">
        <v>27</v>
      </c>
      <c r="D23" s="334" t="s">
        <v>27</v>
      </c>
      <c r="E23" s="334" t="s">
        <v>27</v>
      </c>
      <c r="F23" s="334" t="s">
        <v>27</v>
      </c>
      <c r="G23" s="334" t="s">
        <v>27</v>
      </c>
      <c r="H23" s="334" t="s">
        <v>27</v>
      </c>
      <c r="I23" s="334" t="s">
        <v>27</v>
      </c>
      <c r="J23" s="334">
        <v>1350</v>
      </c>
      <c r="K23" s="334">
        <v>2200</v>
      </c>
      <c r="L23" s="334">
        <v>2050</v>
      </c>
      <c r="M23" s="334">
        <v>1450</v>
      </c>
      <c r="N23" s="334">
        <v>100</v>
      </c>
      <c r="O23" s="335">
        <v>595.83333333333303</v>
      </c>
      <c r="P23" s="453"/>
      <c r="Q23" s="343"/>
      <c r="R23" s="343"/>
    </row>
    <row r="24" spans="1:18" ht="26.25" customHeight="1">
      <c r="A24" s="332"/>
      <c r="B24" s="333" t="s">
        <v>328</v>
      </c>
      <c r="C24" s="334">
        <v>229</v>
      </c>
      <c r="D24" s="334">
        <v>317</v>
      </c>
      <c r="E24" s="334">
        <v>632</v>
      </c>
      <c r="F24" s="334">
        <v>933</v>
      </c>
      <c r="G24" s="334">
        <v>1523</v>
      </c>
      <c r="H24" s="334">
        <v>1522</v>
      </c>
      <c r="I24" s="334">
        <v>1771</v>
      </c>
      <c r="J24" s="334">
        <v>1548</v>
      </c>
      <c r="K24" s="334">
        <v>1033</v>
      </c>
      <c r="L24" s="334">
        <v>1338</v>
      </c>
      <c r="M24" s="334">
        <v>1321</v>
      </c>
      <c r="N24" s="334">
        <v>512</v>
      </c>
      <c r="O24" s="335">
        <v>1056.5833333333301</v>
      </c>
      <c r="P24" s="453"/>
      <c r="Q24" s="343"/>
      <c r="R24" s="343"/>
    </row>
    <row r="25" spans="1:18" ht="26.25" customHeight="1">
      <c r="A25" s="332"/>
      <c r="B25" s="333" t="s">
        <v>329</v>
      </c>
      <c r="C25" s="334">
        <v>50</v>
      </c>
      <c r="D25" s="334">
        <v>50</v>
      </c>
      <c r="E25" s="334">
        <v>0</v>
      </c>
      <c r="F25" s="334">
        <v>0</v>
      </c>
      <c r="G25" s="334">
        <v>0</v>
      </c>
      <c r="H25" s="334" t="s">
        <v>27</v>
      </c>
      <c r="I25" s="334" t="s">
        <v>27</v>
      </c>
      <c r="J25" s="334" t="s">
        <v>27</v>
      </c>
      <c r="K25" s="334" t="s">
        <v>27</v>
      </c>
      <c r="L25" s="334" t="s">
        <v>27</v>
      </c>
      <c r="M25" s="334" t="s">
        <v>27</v>
      </c>
      <c r="N25" s="334" t="s">
        <v>27</v>
      </c>
      <c r="O25" s="335">
        <v>8.3333333333333304</v>
      </c>
      <c r="P25" s="453"/>
      <c r="Q25" s="343"/>
      <c r="R25" s="343"/>
    </row>
    <row r="26" spans="1:18" ht="26.25" customHeight="1">
      <c r="A26" s="332"/>
      <c r="B26" s="333" t="s">
        <v>566</v>
      </c>
      <c r="C26" s="334" t="s">
        <v>27</v>
      </c>
      <c r="D26" s="334">
        <v>0</v>
      </c>
      <c r="E26" s="334">
        <v>0</v>
      </c>
      <c r="F26" s="334">
        <v>0</v>
      </c>
      <c r="G26" s="334">
        <v>0</v>
      </c>
      <c r="H26" s="334">
        <v>0</v>
      </c>
      <c r="I26" s="334">
        <v>0</v>
      </c>
      <c r="J26" s="334">
        <v>0</v>
      </c>
      <c r="K26" s="334">
        <v>0</v>
      </c>
      <c r="L26" s="334">
        <v>0</v>
      </c>
      <c r="M26" s="334">
        <v>0</v>
      </c>
      <c r="N26" s="334">
        <v>320</v>
      </c>
      <c r="O26" s="335">
        <v>26.6666666666667</v>
      </c>
      <c r="P26" s="453"/>
      <c r="Q26" s="343"/>
      <c r="R26" s="343"/>
    </row>
    <row r="27" spans="1:18" ht="26.25" customHeight="1">
      <c r="A27" s="332"/>
      <c r="B27" s="333" t="s">
        <v>330</v>
      </c>
      <c r="C27" s="334">
        <v>5301</v>
      </c>
      <c r="D27" s="334">
        <v>6500</v>
      </c>
      <c r="E27" s="334">
        <v>6973</v>
      </c>
      <c r="F27" s="334">
        <v>6766</v>
      </c>
      <c r="G27" s="334">
        <v>5695</v>
      </c>
      <c r="H27" s="334">
        <v>4141</v>
      </c>
      <c r="I27" s="334">
        <v>4153</v>
      </c>
      <c r="J27" s="334">
        <v>5277</v>
      </c>
      <c r="K27" s="334">
        <v>4166</v>
      </c>
      <c r="L27" s="334">
        <v>4175</v>
      </c>
      <c r="M27" s="334">
        <v>5225</v>
      </c>
      <c r="N27" s="334">
        <v>2609</v>
      </c>
      <c r="O27" s="335">
        <v>5081.75</v>
      </c>
      <c r="P27" s="453"/>
      <c r="Q27" s="343"/>
      <c r="R27" s="343"/>
    </row>
    <row r="28" spans="1:18" ht="26.25" customHeight="1">
      <c r="A28" s="332"/>
      <c r="B28" s="333" t="s">
        <v>331</v>
      </c>
      <c r="C28" s="334">
        <v>2034</v>
      </c>
      <c r="D28" s="334">
        <v>1624</v>
      </c>
      <c r="E28" s="334">
        <v>3267</v>
      </c>
      <c r="F28" s="334">
        <v>3149</v>
      </c>
      <c r="G28" s="334">
        <v>2569</v>
      </c>
      <c r="H28" s="334">
        <v>1815</v>
      </c>
      <c r="I28" s="334">
        <v>2025</v>
      </c>
      <c r="J28" s="334">
        <v>2669</v>
      </c>
      <c r="K28" s="334">
        <v>2936</v>
      </c>
      <c r="L28" s="334">
        <v>3457</v>
      </c>
      <c r="M28" s="334">
        <v>2798</v>
      </c>
      <c r="N28" s="334">
        <v>2028</v>
      </c>
      <c r="O28" s="335">
        <v>2530.9166666666702</v>
      </c>
      <c r="P28" s="453"/>
      <c r="Q28" s="343"/>
      <c r="R28" s="343"/>
    </row>
    <row r="29" spans="1:18" ht="26.25" customHeight="1">
      <c r="A29" s="332"/>
      <c r="B29" s="333" t="s">
        <v>332</v>
      </c>
      <c r="C29" s="334">
        <v>0</v>
      </c>
      <c r="D29" s="334">
        <v>0</v>
      </c>
      <c r="E29" s="334">
        <v>100</v>
      </c>
      <c r="F29" s="334">
        <v>60</v>
      </c>
      <c r="G29" s="334">
        <v>0</v>
      </c>
      <c r="H29" s="334">
        <v>0</v>
      </c>
      <c r="I29" s="334">
        <v>40</v>
      </c>
      <c r="J29" s="334">
        <v>120</v>
      </c>
      <c r="K29" s="334">
        <v>120</v>
      </c>
      <c r="L29" s="334">
        <v>0</v>
      </c>
      <c r="M29" s="334">
        <v>0</v>
      </c>
      <c r="N29" s="334">
        <v>0</v>
      </c>
      <c r="O29" s="335">
        <v>36.6666666666667</v>
      </c>
      <c r="P29" s="453"/>
      <c r="Q29" s="343"/>
      <c r="R29" s="343"/>
    </row>
    <row r="30" spans="1:18" ht="26.25" customHeight="1">
      <c r="A30" s="332"/>
      <c r="B30" s="333" t="s">
        <v>333</v>
      </c>
      <c r="C30" s="334">
        <v>70</v>
      </c>
      <c r="D30" s="334">
        <v>70</v>
      </c>
      <c r="E30" s="334">
        <v>150</v>
      </c>
      <c r="F30" s="334">
        <v>70</v>
      </c>
      <c r="G30" s="334">
        <v>70</v>
      </c>
      <c r="H30" s="334">
        <v>70</v>
      </c>
      <c r="I30" s="334">
        <v>70</v>
      </c>
      <c r="J30" s="334">
        <v>70</v>
      </c>
      <c r="K30" s="334">
        <v>70</v>
      </c>
      <c r="L30" s="334">
        <v>70</v>
      </c>
      <c r="M30" s="334">
        <v>70</v>
      </c>
      <c r="N30" s="334">
        <v>70</v>
      </c>
      <c r="O30" s="335">
        <v>76.6666666666667</v>
      </c>
      <c r="P30" s="453"/>
      <c r="Q30" s="343"/>
      <c r="R30" s="343"/>
    </row>
    <row r="31" spans="1:18" ht="26.25" customHeight="1">
      <c r="A31" s="332"/>
      <c r="B31" s="333" t="s">
        <v>441</v>
      </c>
      <c r="C31" s="334">
        <v>18890</v>
      </c>
      <c r="D31" s="334">
        <v>18890</v>
      </c>
      <c r="E31" s="334">
        <v>18810</v>
      </c>
      <c r="F31" s="334">
        <v>18810</v>
      </c>
      <c r="G31" s="334">
        <v>28810</v>
      </c>
      <c r="H31" s="334">
        <v>27750</v>
      </c>
      <c r="I31" s="334">
        <v>28070</v>
      </c>
      <c r="J31" s="334">
        <v>30150</v>
      </c>
      <c r="K31" s="334">
        <v>27200</v>
      </c>
      <c r="L31" s="334">
        <v>32770</v>
      </c>
      <c r="M31" s="334">
        <v>36740</v>
      </c>
      <c r="N31" s="334">
        <v>20400</v>
      </c>
      <c r="O31" s="335">
        <v>25607.5</v>
      </c>
      <c r="P31" s="453"/>
      <c r="Q31" s="343"/>
      <c r="R31" s="343"/>
    </row>
    <row r="32" spans="1:18" ht="26.25" customHeight="1">
      <c r="A32" s="332"/>
      <c r="B32" s="333" t="s">
        <v>567</v>
      </c>
      <c r="C32" s="334" t="s">
        <v>27</v>
      </c>
      <c r="D32" s="334">
        <v>0</v>
      </c>
      <c r="E32" s="334">
        <v>4</v>
      </c>
      <c r="F32" s="334">
        <v>4</v>
      </c>
      <c r="G32" s="334">
        <v>4</v>
      </c>
      <c r="H32" s="334">
        <v>64</v>
      </c>
      <c r="I32" s="334">
        <v>64</v>
      </c>
      <c r="J32" s="334">
        <v>254</v>
      </c>
      <c r="K32" s="334">
        <v>250</v>
      </c>
      <c r="L32" s="334">
        <v>250</v>
      </c>
      <c r="M32" s="334">
        <v>250</v>
      </c>
      <c r="N32" s="334">
        <v>15</v>
      </c>
      <c r="O32" s="335">
        <v>96.5833333333333</v>
      </c>
      <c r="P32" s="453"/>
      <c r="Q32" s="343"/>
      <c r="R32" s="343"/>
    </row>
    <row r="33" spans="1:18" ht="26.25" customHeight="1">
      <c r="A33" s="332"/>
      <c r="B33" s="333" t="s">
        <v>334</v>
      </c>
      <c r="C33" s="334">
        <v>0</v>
      </c>
      <c r="D33" s="334">
        <v>0</v>
      </c>
      <c r="E33" s="334">
        <v>0</v>
      </c>
      <c r="F33" s="334">
        <v>0</v>
      </c>
      <c r="G33" s="334">
        <v>0</v>
      </c>
      <c r="H33" s="334">
        <v>0</v>
      </c>
      <c r="I33" s="334">
        <v>0</v>
      </c>
      <c r="J33" s="334">
        <v>0</v>
      </c>
      <c r="K33" s="334">
        <v>0</v>
      </c>
      <c r="L33" s="334">
        <v>0</v>
      </c>
      <c r="M33" s="334">
        <v>0</v>
      </c>
      <c r="N33" s="334">
        <v>0</v>
      </c>
      <c r="O33" s="335">
        <v>0</v>
      </c>
      <c r="P33" s="453"/>
      <c r="Q33" s="343"/>
      <c r="R33" s="343"/>
    </row>
    <row r="34" spans="1:18" ht="26.25" customHeight="1">
      <c r="A34" s="332"/>
      <c r="B34" s="333" t="s">
        <v>335</v>
      </c>
      <c r="C34" s="334">
        <v>10740</v>
      </c>
      <c r="D34" s="334">
        <v>12615</v>
      </c>
      <c r="E34" s="334">
        <v>12099</v>
      </c>
      <c r="F34" s="334">
        <v>10533</v>
      </c>
      <c r="G34" s="334">
        <v>11051</v>
      </c>
      <c r="H34" s="334">
        <v>10007</v>
      </c>
      <c r="I34" s="334">
        <v>9468</v>
      </c>
      <c r="J34" s="334">
        <v>9964</v>
      </c>
      <c r="K34" s="334">
        <v>8977</v>
      </c>
      <c r="L34" s="334">
        <v>8492</v>
      </c>
      <c r="M34" s="334">
        <v>9170</v>
      </c>
      <c r="N34" s="334">
        <v>3004</v>
      </c>
      <c r="O34" s="335">
        <v>9676.6666666666697</v>
      </c>
      <c r="P34" s="453"/>
      <c r="Q34" s="343"/>
      <c r="R34" s="343"/>
    </row>
    <row r="35" spans="1:18" ht="26.25" customHeight="1">
      <c r="A35" s="332"/>
      <c r="B35" s="333" t="s">
        <v>336</v>
      </c>
      <c r="C35" s="334">
        <v>0</v>
      </c>
      <c r="D35" s="334">
        <v>0</v>
      </c>
      <c r="E35" s="334">
        <v>0</v>
      </c>
      <c r="F35" s="334">
        <v>0</v>
      </c>
      <c r="G35" s="334">
        <v>0</v>
      </c>
      <c r="H35" s="334">
        <v>0</v>
      </c>
      <c r="I35" s="334">
        <v>0</v>
      </c>
      <c r="J35" s="334">
        <v>0</v>
      </c>
      <c r="K35" s="334">
        <v>0</v>
      </c>
      <c r="L35" s="334">
        <v>0</v>
      </c>
      <c r="M35" s="334">
        <v>100</v>
      </c>
      <c r="N35" s="334">
        <v>0</v>
      </c>
      <c r="O35" s="335">
        <v>8.3333333333333304</v>
      </c>
      <c r="P35" s="453"/>
      <c r="Q35" s="343"/>
      <c r="R35" s="343"/>
    </row>
    <row r="36" spans="1:18" ht="26.25" customHeight="1">
      <c r="A36" s="332"/>
      <c r="B36" s="333" t="s">
        <v>337</v>
      </c>
      <c r="C36" s="334">
        <v>862</v>
      </c>
      <c r="D36" s="334">
        <v>832</v>
      </c>
      <c r="E36" s="334">
        <v>1078</v>
      </c>
      <c r="F36" s="334">
        <v>540</v>
      </c>
      <c r="G36" s="334">
        <v>1400</v>
      </c>
      <c r="H36" s="334">
        <v>1250</v>
      </c>
      <c r="I36" s="334">
        <v>869</v>
      </c>
      <c r="J36" s="334">
        <v>3311</v>
      </c>
      <c r="K36" s="334">
        <v>2249</v>
      </c>
      <c r="L36" s="334">
        <v>2297</v>
      </c>
      <c r="M36" s="334">
        <v>2507</v>
      </c>
      <c r="N36" s="334">
        <v>1678</v>
      </c>
      <c r="O36" s="335">
        <v>1572.75</v>
      </c>
      <c r="P36" s="453"/>
      <c r="Q36" s="343"/>
      <c r="R36" s="343"/>
    </row>
    <row r="37" spans="1:18" ht="26.25" customHeight="1">
      <c r="A37" s="332"/>
      <c r="B37" s="333" t="s">
        <v>338</v>
      </c>
      <c r="C37" s="334">
        <v>1925</v>
      </c>
      <c r="D37" s="334">
        <v>2295</v>
      </c>
      <c r="E37" s="334">
        <v>2206</v>
      </c>
      <c r="F37" s="334">
        <v>2165</v>
      </c>
      <c r="G37" s="334">
        <v>2107</v>
      </c>
      <c r="H37" s="334">
        <v>2349</v>
      </c>
      <c r="I37" s="334">
        <v>1757</v>
      </c>
      <c r="J37" s="334">
        <v>2672</v>
      </c>
      <c r="K37" s="334">
        <v>2723</v>
      </c>
      <c r="L37" s="334">
        <v>2151</v>
      </c>
      <c r="M37" s="334">
        <v>2931</v>
      </c>
      <c r="N37" s="334">
        <v>1821</v>
      </c>
      <c r="O37" s="335">
        <v>2258.5</v>
      </c>
      <c r="P37" s="453"/>
      <c r="Q37" s="343"/>
      <c r="R37" s="343"/>
    </row>
    <row r="38" spans="1:18" ht="26.25" customHeight="1">
      <c r="A38" s="332"/>
      <c r="B38" s="333" t="s">
        <v>442</v>
      </c>
      <c r="C38" s="334">
        <v>1436</v>
      </c>
      <c r="D38" s="334">
        <v>2736</v>
      </c>
      <c r="E38" s="334">
        <v>4618</v>
      </c>
      <c r="F38" s="334">
        <v>5216</v>
      </c>
      <c r="G38" s="334">
        <v>4934</v>
      </c>
      <c r="H38" s="334">
        <v>4210</v>
      </c>
      <c r="I38" s="334">
        <v>5230</v>
      </c>
      <c r="J38" s="334">
        <v>5317</v>
      </c>
      <c r="K38" s="334">
        <v>4677</v>
      </c>
      <c r="L38" s="334">
        <v>5122</v>
      </c>
      <c r="M38" s="334">
        <v>4796</v>
      </c>
      <c r="N38" s="334">
        <v>1596</v>
      </c>
      <c r="O38" s="335">
        <v>4157.3333333333303</v>
      </c>
      <c r="P38" s="453"/>
      <c r="Q38" s="343"/>
      <c r="R38" s="343"/>
    </row>
    <row r="39" spans="1:18" ht="26.25" customHeight="1">
      <c r="A39" s="332"/>
      <c r="B39" s="333" t="s">
        <v>339</v>
      </c>
      <c r="C39" s="334">
        <v>1403</v>
      </c>
      <c r="D39" s="334">
        <v>932</v>
      </c>
      <c r="E39" s="334">
        <v>1245</v>
      </c>
      <c r="F39" s="334">
        <v>922</v>
      </c>
      <c r="G39" s="334">
        <v>734</v>
      </c>
      <c r="H39" s="334">
        <v>532</v>
      </c>
      <c r="I39" s="334">
        <v>593</v>
      </c>
      <c r="J39" s="334">
        <v>1606</v>
      </c>
      <c r="K39" s="334">
        <v>762</v>
      </c>
      <c r="L39" s="334">
        <v>1132</v>
      </c>
      <c r="M39" s="334">
        <v>1202</v>
      </c>
      <c r="N39" s="334">
        <v>952</v>
      </c>
      <c r="O39" s="335">
        <v>1001.25</v>
      </c>
      <c r="P39" s="453"/>
      <c r="Q39" s="343"/>
      <c r="R39" s="343"/>
    </row>
    <row r="40" spans="1:18" ht="26.25" customHeight="1">
      <c r="A40" s="332"/>
      <c r="B40" s="333" t="s">
        <v>340</v>
      </c>
      <c r="C40" s="334">
        <v>1326</v>
      </c>
      <c r="D40" s="334">
        <v>26</v>
      </c>
      <c r="E40" s="334">
        <v>26</v>
      </c>
      <c r="F40" s="334">
        <v>26</v>
      </c>
      <c r="G40" s="334">
        <v>26</v>
      </c>
      <c r="H40" s="334">
        <v>0</v>
      </c>
      <c r="I40" s="334">
        <v>0</v>
      </c>
      <c r="J40" s="334">
        <v>0</v>
      </c>
      <c r="K40" s="334">
        <v>0</v>
      </c>
      <c r="L40" s="334">
        <v>0</v>
      </c>
      <c r="M40" s="334">
        <v>0</v>
      </c>
      <c r="N40" s="334">
        <v>0</v>
      </c>
      <c r="O40" s="335">
        <v>119.166666666667</v>
      </c>
      <c r="P40" s="453"/>
      <c r="Q40" s="343"/>
      <c r="R40" s="343"/>
    </row>
    <row r="41" spans="1:18" ht="26.25" customHeight="1">
      <c r="A41" s="332"/>
      <c r="B41" s="333" t="s">
        <v>341</v>
      </c>
      <c r="C41" s="334">
        <v>699</v>
      </c>
      <c r="D41" s="334">
        <v>909</v>
      </c>
      <c r="E41" s="334">
        <v>899</v>
      </c>
      <c r="F41" s="334">
        <v>929</v>
      </c>
      <c r="G41" s="334">
        <v>1319</v>
      </c>
      <c r="H41" s="334">
        <v>490</v>
      </c>
      <c r="I41" s="334">
        <v>450</v>
      </c>
      <c r="J41" s="334">
        <v>520</v>
      </c>
      <c r="K41" s="334">
        <v>350</v>
      </c>
      <c r="L41" s="334">
        <v>330</v>
      </c>
      <c r="M41" s="334">
        <v>610</v>
      </c>
      <c r="N41" s="334">
        <v>650</v>
      </c>
      <c r="O41" s="335">
        <v>679.58333333333303</v>
      </c>
      <c r="P41" s="453"/>
      <c r="Q41" s="343"/>
      <c r="R41" s="343"/>
    </row>
    <row r="42" spans="1:18" ht="26.25" customHeight="1">
      <c r="A42" s="332"/>
      <c r="B42" s="333" t="s">
        <v>342</v>
      </c>
      <c r="C42" s="334">
        <v>26577</v>
      </c>
      <c r="D42" s="334">
        <v>27960</v>
      </c>
      <c r="E42" s="334">
        <v>10851</v>
      </c>
      <c r="F42" s="334">
        <v>7811</v>
      </c>
      <c r="G42" s="334">
        <v>7153</v>
      </c>
      <c r="H42" s="334">
        <v>5364</v>
      </c>
      <c r="I42" s="334">
        <v>5364</v>
      </c>
      <c r="J42" s="334">
        <v>7000</v>
      </c>
      <c r="K42" s="334">
        <v>6819</v>
      </c>
      <c r="L42" s="334">
        <v>9442</v>
      </c>
      <c r="M42" s="334">
        <v>9793</v>
      </c>
      <c r="N42" s="334">
        <v>7556</v>
      </c>
      <c r="O42" s="335">
        <v>10974.166666666701</v>
      </c>
      <c r="P42" s="453"/>
      <c r="Q42" s="343"/>
      <c r="R42" s="343"/>
    </row>
    <row r="43" spans="1:18" ht="26.25" customHeight="1">
      <c r="A43" s="332"/>
      <c r="B43" s="333" t="s">
        <v>343</v>
      </c>
      <c r="C43" s="334">
        <v>0</v>
      </c>
      <c r="D43" s="334">
        <v>0</v>
      </c>
      <c r="E43" s="334">
        <v>0</v>
      </c>
      <c r="F43" s="334">
        <v>0</v>
      </c>
      <c r="G43" s="334">
        <v>0</v>
      </c>
      <c r="H43" s="334">
        <v>0</v>
      </c>
      <c r="I43" s="334">
        <v>0</v>
      </c>
      <c r="J43" s="334">
        <v>0</v>
      </c>
      <c r="K43" s="334">
        <v>0</v>
      </c>
      <c r="L43" s="334">
        <v>0</v>
      </c>
      <c r="M43" s="334">
        <v>0</v>
      </c>
      <c r="N43" s="334">
        <v>0</v>
      </c>
      <c r="O43" s="335">
        <v>0</v>
      </c>
      <c r="P43" s="453"/>
      <c r="Q43" s="343"/>
      <c r="R43" s="343"/>
    </row>
    <row r="44" spans="1:18" ht="26.25" customHeight="1">
      <c r="A44" s="332"/>
      <c r="B44" s="333" t="s">
        <v>344</v>
      </c>
      <c r="C44" s="334">
        <v>3010</v>
      </c>
      <c r="D44" s="334">
        <v>4195</v>
      </c>
      <c r="E44" s="334">
        <v>2908</v>
      </c>
      <c r="F44" s="334">
        <v>2608</v>
      </c>
      <c r="G44" s="334">
        <v>2899</v>
      </c>
      <c r="H44" s="334">
        <v>1412</v>
      </c>
      <c r="I44" s="334">
        <v>1714</v>
      </c>
      <c r="J44" s="334">
        <v>2011</v>
      </c>
      <c r="K44" s="334">
        <v>1726</v>
      </c>
      <c r="L44" s="334">
        <v>1903</v>
      </c>
      <c r="M44" s="334">
        <v>1933</v>
      </c>
      <c r="N44" s="334">
        <v>1214</v>
      </c>
      <c r="O44" s="335">
        <v>2294.4166666666702</v>
      </c>
      <c r="P44" s="453"/>
      <c r="Q44" s="343"/>
      <c r="R44" s="343"/>
    </row>
    <row r="45" spans="1:18" ht="26.25" customHeight="1">
      <c r="A45" s="332"/>
      <c r="B45" s="333" t="s">
        <v>345</v>
      </c>
      <c r="C45" s="334">
        <v>816</v>
      </c>
      <c r="D45" s="334">
        <v>783</v>
      </c>
      <c r="E45" s="334">
        <v>990</v>
      </c>
      <c r="F45" s="334">
        <v>1180</v>
      </c>
      <c r="G45" s="334">
        <v>1756</v>
      </c>
      <c r="H45" s="334">
        <v>1373</v>
      </c>
      <c r="I45" s="334">
        <v>989</v>
      </c>
      <c r="J45" s="334">
        <v>1048</v>
      </c>
      <c r="K45" s="334">
        <v>675</v>
      </c>
      <c r="L45" s="334">
        <v>990</v>
      </c>
      <c r="M45" s="334">
        <v>930</v>
      </c>
      <c r="N45" s="334">
        <v>560</v>
      </c>
      <c r="O45" s="335">
        <v>1007.5</v>
      </c>
      <c r="P45" s="453"/>
      <c r="Q45" s="343"/>
      <c r="R45" s="343"/>
    </row>
    <row r="46" spans="1:18" ht="26.25" customHeight="1">
      <c r="A46" s="332"/>
      <c r="B46" s="333" t="s">
        <v>346</v>
      </c>
      <c r="C46" s="334">
        <v>2576</v>
      </c>
      <c r="D46" s="334">
        <v>3352</v>
      </c>
      <c r="E46" s="334">
        <v>3240</v>
      </c>
      <c r="F46" s="334">
        <v>2661</v>
      </c>
      <c r="G46" s="334">
        <v>2975</v>
      </c>
      <c r="H46" s="334">
        <v>3111</v>
      </c>
      <c r="I46" s="334">
        <v>2630</v>
      </c>
      <c r="J46" s="334">
        <v>3524</v>
      </c>
      <c r="K46" s="334">
        <v>3519</v>
      </c>
      <c r="L46" s="334">
        <v>3756</v>
      </c>
      <c r="M46" s="334">
        <v>3636</v>
      </c>
      <c r="N46" s="334">
        <v>2587</v>
      </c>
      <c r="O46" s="335">
        <v>3130.5833333333298</v>
      </c>
      <c r="P46" s="453"/>
      <c r="Q46" s="343"/>
      <c r="R46" s="343"/>
    </row>
    <row r="47" spans="1:18" ht="26.25" customHeight="1">
      <c r="A47" s="332"/>
      <c r="B47" s="333" t="s">
        <v>347</v>
      </c>
      <c r="C47" s="334">
        <v>6617</v>
      </c>
      <c r="D47" s="334">
        <v>7499</v>
      </c>
      <c r="E47" s="334">
        <v>5754</v>
      </c>
      <c r="F47" s="334">
        <v>3959</v>
      </c>
      <c r="G47" s="334">
        <v>5145</v>
      </c>
      <c r="H47" s="334">
        <v>6239</v>
      </c>
      <c r="I47" s="334">
        <v>5955</v>
      </c>
      <c r="J47" s="334">
        <v>5475</v>
      </c>
      <c r="K47" s="334">
        <v>4206</v>
      </c>
      <c r="L47" s="334">
        <v>4286</v>
      </c>
      <c r="M47" s="334">
        <v>4050</v>
      </c>
      <c r="N47" s="334">
        <v>1285</v>
      </c>
      <c r="O47" s="335">
        <v>5039.1666666666697</v>
      </c>
      <c r="P47" s="453"/>
      <c r="Q47" s="343"/>
      <c r="R47" s="343"/>
    </row>
    <row r="48" spans="1:18" ht="26.25" customHeight="1">
      <c r="A48" s="332"/>
      <c r="B48" s="333" t="s">
        <v>348</v>
      </c>
      <c r="C48" s="334">
        <v>0</v>
      </c>
      <c r="D48" s="334">
        <v>0</v>
      </c>
      <c r="E48" s="334">
        <v>0</v>
      </c>
      <c r="F48" s="334">
        <v>0</v>
      </c>
      <c r="G48" s="334">
        <v>0</v>
      </c>
      <c r="H48" s="334" t="s">
        <v>27</v>
      </c>
      <c r="I48" s="334" t="s">
        <v>27</v>
      </c>
      <c r="J48" s="334" t="s">
        <v>27</v>
      </c>
      <c r="K48" s="334" t="s">
        <v>27</v>
      </c>
      <c r="L48" s="334" t="s">
        <v>27</v>
      </c>
      <c r="M48" s="334" t="s">
        <v>27</v>
      </c>
      <c r="N48" s="334" t="s">
        <v>27</v>
      </c>
      <c r="O48" s="335">
        <v>0</v>
      </c>
      <c r="P48" s="453"/>
      <c r="Q48" s="343"/>
      <c r="R48" s="343"/>
    </row>
    <row r="49" spans="1:18" ht="26.25">
      <c r="A49" s="332"/>
      <c r="B49" s="333" t="s">
        <v>349</v>
      </c>
      <c r="C49" s="334">
        <v>0</v>
      </c>
      <c r="D49" s="334">
        <v>0</v>
      </c>
      <c r="E49" s="334">
        <v>285</v>
      </c>
      <c r="F49" s="334">
        <v>50</v>
      </c>
      <c r="G49" s="334">
        <v>50</v>
      </c>
      <c r="H49" s="334">
        <v>150</v>
      </c>
      <c r="I49" s="334">
        <v>50</v>
      </c>
      <c r="J49" s="334">
        <v>50</v>
      </c>
      <c r="K49" s="334">
        <v>50</v>
      </c>
      <c r="L49" s="334">
        <v>0</v>
      </c>
      <c r="M49" s="334">
        <v>0</v>
      </c>
      <c r="N49" s="334">
        <v>0</v>
      </c>
      <c r="O49" s="335">
        <v>57.0833333333333</v>
      </c>
      <c r="P49" s="453"/>
      <c r="Q49" s="343"/>
      <c r="R49" s="343"/>
    </row>
    <row r="50" spans="1:18" ht="46.5" customHeight="1">
      <c r="A50" s="337"/>
      <c r="B50" s="339" t="s">
        <v>12</v>
      </c>
      <c r="C50" s="391">
        <v>84561</v>
      </c>
      <c r="D50" s="391">
        <v>91585</v>
      </c>
      <c r="E50" s="391">
        <v>76135</v>
      </c>
      <c r="F50" s="391">
        <v>68392</v>
      </c>
      <c r="G50" s="391">
        <v>80220</v>
      </c>
      <c r="H50" s="391">
        <v>71849</v>
      </c>
      <c r="I50" s="391">
        <v>71262</v>
      </c>
      <c r="J50" s="391">
        <v>83936</v>
      </c>
      <c r="K50" s="391">
        <v>74708</v>
      </c>
      <c r="L50" s="391">
        <v>84011</v>
      </c>
      <c r="M50" s="391">
        <v>89512</v>
      </c>
      <c r="N50" s="391">
        <v>48957</v>
      </c>
      <c r="O50" s="391">
        <v>77094</v>
      </c>
      <c r="P50" s="453"/>
      <c r="Q50" s="343"/>
      <c r="R50" s="343"/>
    </row>
    <row r="51" spans="1:18" ht="26.25" customHeight="1">
      <c r="A51" s="332" t="s">
        <v>203</v>
      </c>
      <c r="B51" s="333" t="s">
        <v>351</v>
      </c>
      <c r="C51" s="334">
        <v>0</v>
      </c>
      <c r="D51" s="334">
        <v>0</v>
      </c>
      <c r="E51" s="334">
        <v>0</v>
      </c>
      <c r="F51" s="334">
        <v>0</v>
      </c>
      <c r="G51" s="334" t="s">
        <v>27</v>
      </c>
      <c r="H51" s="334" t="s">
        <v>27</v>
      </c>
      <c r="I51" s="334" t="s">
        <v>27</v>
      </c>
      <c r="J51" s="334" t="s">
        <v>27</v>
      </c>
      <c r="K51" s="334" t="s">
        <v>27</v>
      </c>
      <c r="L51" s="334" t="s">
        <v>27</v>
      </c>
      <c r="M51" s="334" t="s">
        <v>27</v>
      </c>
      <c r="N51" s="334" t="s">
        <v>27</v>
      </c>
      <c r="O51" s="335">
        <v>0</v>
      </c>
      <c r="P51" s="453"/>
      <c r="Q51" s="343"/>
      <c r="R51" s="343"/>
    </row>
    <row r="52" spans="1:18" ht="26.25" customHeight="1">
      <c r="A52" s="332" t="s">
        <v>350</v>
      </c>
      <c r="B52" s="333" t="s">
        <v>568</v>
      </c>
      <c r="C52" s="334" t="s">
        <v>27</v>
      </c>
      <c r="D52" s="334" t="s">
        <v>27</v>
      </c>
      <c r="E52" s="334" t="s">
        <v>27</v>
      </c>
      <c r="F52" s="334" t="s">
        <v>27</v>
      </c>
      <c r="G52" s="334" t="s">
        <v>27</v>
      </c>
      <c r="H52" s="334" t="s">
        <v>27</v>
      </c>
      <c r="I52" s="334" t="s">
        <v>27</v>
      </c>
      <c r="J52" s="334" t="s">
        <v>27</v>
      </c>
      <c r="K52" s="334">
        <v>0</v>
      </c>
      <c r="L52" s="334">
        <v>0</v>
      </c>
      <c r="M52" s="334">
        <v>0</v>
      </c>
      <c r="N52" s="334">
        <v>0</v>
      </c>
      <c r="O52" s="335">
        <v>0</v>
      </c>
      <c r="P52" s="453"/>
      <c r="Q52" s="343"/>
      <c r="R52" s="343"/>
    </row>
    <row r="53" spans="1:18" ht="26.25" customHeight="1">
      <c r="A53" s="332"/>
      <c r="B53" s="333" t="s">
        <v>352</v>
      </c>
      <c r="C53" s="334">
        <v>0</v>
      </c>
      <c r="D53" s="334">
        <v>10</v>
      </c>
      <c r="E53" s="334">
        <v>10</v>
      </c>
      <c r="F53" s="334">
        <v>10</v>
      </c>
      <c r="G53" s="334">
        <v>10</v>
      </c>
      <c r="H53" s="334">
        <v>0</v>
      </c>
      <c r="I53" s="334">
        <v>0</v>
      </c>
      <c r="J53" s="334">
        <v>0</v>
      </c>
      <c r="K53" s="334">
        <v>0</v>
      </c>
      <c r="L53" s="334">
        <v>0</v>
      </c>
      <c r="M53" s="334">
        <v>0</v>
      </c>
      <c r="N53" s="334">
        <v>0</v>
      </c>
      <c r="O53" s="335">
        <v>3.3333333333333299</v>
      </c>
      <c r="P53" s="453"/>
      <c r="Q53" s="343"/>
      <c r="R53" s="343"/>
    </row>
    <row r="54" spans="1:18" ht="26.25" customHeight="1">
      <c r="A54" s="332"/>
      <c r="B54" s="333" t="s">
        <v>353</v>
      </c>
      <c r="C54" s="334">
        <v>0</v>
      </c>
      <c r="D54" s="334">
        <v>0</v>
      </c>
      <c r="E54" s="334">
        <v>0</v>
      </c>
      <c r="F54" s="334">
        <v>0</v>
      </c>
      <c r="G54" s="334">
        <v>0</v>
      </c>
      <c r="H54" s="334">
        <v>0</v>
      </c>
      <c r="I54" s="334">
        <v>0</v>
      </c>
      <c r="J54" s="334">
        <v>0</v>
      </c>
      <c r="K54" s="334">
        <v>0</v>
      </c>
      <c r="L54" s="334">
        <v>0</v>
      </c>
      <c r="M54" s="334">
        <v>0</v>
      </c>
      <c r="N54" s="334">
        <v>0</v>
      </c>
      <c r="O54" s="335">
        <v>0</v>
      </c>
      <c r="P54" s="453"/>
      <c r="Q54" s="343"/>
      <c r="R54" s="343"/>
    </row>
    <row r="55" spans="1:18" ht="26.25" customHeight="1">
      <c r="A55" s="332"/>
      <c r="B55" s="333" t="s">
        <v>354</v>
      </c>
      <c r="C55" s="334">
        <v>0</v>
      </c>
      <c r="D55" s="334">
        <v>0</v>
      </c>
      <c r="E55" s="334">
        <v>0</v>
      </c>
      <c r="F55" s="334">
        <v>0</v>
      </c>
      <c r="G55" s="334" t="s">
        <v>27</v>
      </c>
      <c r="H55" s="334" t="s">
        <v>27</v>
      </c>
      <c r="I55" s="334" t="s">
        <v>27</v>
      </c>
      <c r="J55" s="334" t="s">
        <v>27</v>
      </c>
      <c r="K55" s="334" t="s">
        <v>27</v>
      </c>
      <c r="L55" s="334" t="s">
        <v>27</v>
      </c>
      <c r="M55" s="334" t="s">
        <v>27</v>
      </c>
      <c r="N55" s="334" t="s">
        <v>27</v>
      </c>
      <c r="O55" s="335">
        <v>0</v>
      </c>
      <c r="P55" s="453"/>
      <c r="Q55" s="343"/>
      <c r="R55" s="343"/>
    </row>
    <row r="56" spans="1:18" ht="26.25" customHeight="1">
      <c r="A56" s="332"/>
      <c r="B56" s="333" t="s">
        <v>355</v>
      </c>
      <c r="C56" s="334">
        <v>0</v>
      </c>
      <c r="D56" s="334">
        <v>0</v>
      </c>
      <c r="E56" s="334">
        <v>0</v>
      </c>
      <c r="F56" s="334">
        <v>0</v>
      </c>
      <c r="G56" s="334">
        <v>0</v>
      </c>
      <c r="H56" s="334">
        <v>0</v>
      </c>
      <c r="I56" s="334">
        <v>0</v>
      </c>
      <c r="J56" s="334">
        <v>0</v>
      </c>
      <c r="K56" s="334">
        <v>0</v>
      </c>
      <c r="L56" s="334">
        <v>0</v>
      </c>
      <c r="M56" s="334">
        <v>0</v>
      </c>
      <c r="N56" s="334">
        <v>0</v>
      </c>
      <c r="O56" s="335">
        <v>0</v>
      </c>
      <c r="P56" s="453"/>
      <c r="Q56" s="343"/>
      <c r="R56" s="343"/>
    </row>
    <row r="57" spans="1:18" ht="26.25" customHeight="1">
      <c r="A57" s="332"/>
      <c r="B57" s="333" t="s">
        <v>356</v>
      </c>
      <c r="C57" s="334">
        <v>0</v>
      </c>
      <c r="D57" s="334">
        <v>0</v>
      </c>
      <c r="E57" s="334">
        <v>0</v>
      </c>
      <c r="F57" s="334">
        <v>0</v>
      </c>
      <c r="G57" s="334">
        <v>0</v>
      </c>
      <c r="H57" s="334">
        <v>0</v>
      </c>
      <c r="I57" s="334">
        <v>0</v>
      </c>
      <c r="J57" s="334">
        <v>0</v>
      </c>
      <c r="K57" s="334">
        <v>0</v>
      </c>
      <c r="L57" s="334">
        <v>0</v>
      </c>
      <c r="M57" s="334">
        <v>0</v>
      </c>
      <c r="N57" s="334">
        <v>0</v>
      </c>
      <c r="O57" s="335">
        <v>0</v>
      </c>
      <c r="P57" s="453"/>
      <c r="Q57" s="343"/>
      <c r="R57" s="343"/>
    </row>
    <row r="58" spans="1:18" ht="26.25" customHeight="1">
      <c r="A58" s="332"/>
      <c r="B58" s="333" t="s">
        <v>357</v>
      </c>
      <c r="C58" s="334">
        <v>0</v>
      </c>
      <c r="D58" s="334">
        <v>0</v>
      </c>
      <c r="E58" s="334">
        <v>0</v>
      </c>
      <c r="F58" s="334">
        <v>0</v>
      </c>
      <c r="G58" s="334">
        <v>0</v>
      </c>
      <c r="H58" s="334">
        <v>0</v>
      </c>
      <c r="I58" s="334">
        <v>0</v>
      </c>
      <c r="J58" s="334">
        <v>0</v>
      </c>
      <c r="K58" s="334">
        <v>0</v>
      </c>
      <c r="L58" s="334">
        <v>0</v>
      </c>
      <c r="M58" s="334">
        <v>0</v>
      </c>
      <c r="N58" s="334">
        <v>0</v>
      </c>
      <c r="O58" s="335">
        <v>0</v>
      </c>
      <c r="P58" s="453"/>
      <c r="Q58" s="343"/>
      <c r="R58" s="343"/>
    </row>
    <row r="59" spans="1:18" ht="26.25" customHeight="1">
      <c r="A59" s="332"/>
      <c r="B59" s="333" t="s">
        <v>358</v>
      </c>
      <c r="C59" s="334">
        <v>0</v>
      </c>
      <c r="D59" s="334">
        <v>0</v>
      </c>
      <c r="E59" s="334">
        <v>0</v>
      </c>
      <c r="F59" s="334">
        <v>0</v>
      </c>
      <c r="G59" s="334">
        <v>0</v>
      </c>
      <c r="H59" s="334">
        <v>0</v>
      </c>
      <c r="I59" s="334">
        <v>0</v>
      </c>
      <c r="J59" s="334">
        <v>0</v>
      </c>
      <c r="K59" s="334">
        <v>0</v>
      </c>
      <c r="L59" s="334">
        <v>0</v>
      </c>
      <c r="M59" s="334">
        <v>0</v>
      </c>
      <c r="N59" s="334">
        <v>0</v>
      </c>
      <c r="O59" s="335">
        <v>0</v>
      </c>
      <c r="P59" s="453"/>
      <c r="Q59" s="343"/>
      <c r="R59" s="343"/>
    </row>
    <row r="60" spans="1:18" ht="26.25" customHeight="1">
      <c r="A60" s="332"/>
      <c r="B60" s="333" t="s">
        <v>359</v>
      </c>
      <c r="C60" s="334">
        <v>0</v>
      </c>
      <c r="D60" s="334">
        <v>20</v>
      </c>
      <c r="E60" s="334">
        <v>20</v>
      </c>
      <c r="F60" s="334">
        <v>20</v>
      </c>
      <c r="G60" s="334">
        <v>20</v>
      </c>
      <c r="H60" s="334">
        <v>0</v>
      </c>
      <c r="I60" s="334">
        <v>0</v>
      </c>
      <c r="J60" s="334">
        <v>0</v>
      </c>
      <c r="K60" s="334">
        <v>0</v>
      </c>
      <c r="L60" s="334">
        <v>0</v>
      </c>
      <c r="M60" s="334">
        <v>0</v>
      </c>
      <c r="N60" s="334">
        <v>0</v>
      </c>
      <c r="O60" s="335">
        <v>6.6666666666666696</v>
      </c>
      <c r="P60" s="453"/>
      <c r="Q60" s="343"/>
      <c r="R60" s="343"/>
    </row>
    <row r="61" spans="1:18" ht="26.25" customHeight="1">
      <c r="A61" s="332"/>
      <c r="B61" s="333" t="s">
        <v>443</v>
      </c>
      <c r="C61" s="334">
        <v>0</v>
      </c>
      <c r="D61" s="334">
        <v>0</v>
      </c>
      <c r="E61" s="334">
        <v>0</v>
      </c>
      <c r="F61" s="334">
        <v>0</v>
      </c>
      <c r="G61" s="334">
        <v>0</v>
      </c>
      <c r="H61" s="334">
        <v>0</v>
      </c>
      <c r="I61" s="334">
        <v>0</v>
      </c>
      <c r="J61" s="334">
        <v>0</v>
      </c>
      <c r="K61" s="334">
        <v>0</v>
      </c>
      <c r="L61" s="334">
        <v>0</v>
      </c>
      <c r="M61" s="334">
        <v>0</v>
      </c>
      <c r="N61" s="334">
        <v>0</v>
      </c>
      <c r="O61" s="335">
        <v>0</v>
      </c>
      <c r="P61" s="453"/>
      <c r="Q61" s="343"/>
      <c r="R61" s="343"/>
    </row>
    <row r="62" spans="1:18" ht="26.25" customHeight="1">
      <c r="A62" s="332"/>
      <c r="B62" s="333" t="s">
        <v>360</v>
      </c>
      <c r="C62" s="334">
        <v>0</v>
      </c>
      <c r="D62" s="334">
        <v>0</v>
      </c>
      <c r="E62" s="334">
        <v>0</v>
      </c>
      <c r="F62" s="334">
        <v>0</v>
      </c>
      <c r="G62" s="334">
        <v>0</v>
      </c>
      <c r="H62" s="334">
        <v>0</v>
      </c>
      <c r="I62" s="334">
        <v>0</v>
      </c>
      <c r="J62" s="334">
        <v>0</v>
      </c>
      <c r="K62" s="334">
        <v>0</v>
      </c>
      <c r="L62" s="334">
        <v>0</v>
      </c>
      <c r="M62" s="334">
        <v>0</v>
      </c>
      <c r="N62" s="334">
        <v>0</v>
      </c>
      <c r="O62" s="335">
        <v>0</v>
      </c>
      <c r="P62" s="453"/>
      <c r="Q62" s="343"/>
      <c r="R62" s="343"/>
    </row>
    <row r="63" spans="1:18" ht="26.25" customHeight="1">
      <c r="A63" s="332"/>
      <c r="B63" s="333" t="s">
        <v>361</v>
      </c>
      <c r="C63" s="334">
        <v>0</v>
      </c>
      <c r="D63" s="334">
        <v>0</v>
      </c>
      <c r="E63" s="334">
        <v>0</v>
      </c>
      <c r="F63" s="334">
        <v>0</v>
      </c>
      <c r="G63" s="334">
        <v>0</v>
      </c>
      <c r="H63" s="334">
        <v>0</v>
      </c>
      <c r="I63" s="334">
        <v>0</v>
      </c>
      <c r="J63" s="334">
        <v>0</v>
      </c>
      <c r="K63" s="334">
        <v>0</v>
      </c>
      <c r="L63" s="334">
        <v>0</v>
      </c>
      <c r="M63" s="334">
        <v>0</v>
      </c>
      <c r="N63" s="334">
        <v>0</v>
      </c>
      <c r="O63" s="335">
        <v>0</v>
      </c>
      <c r="P63" s="453"/>
      <c r="Q63" s="343"/>
      <c r="R63" s="343"/>
    </row>
    <row r="64" spans="1:18" ht="26.25" customHeight="1">
      <c r="A64" s="332"/>
      <c r="B64" s="333" t="s">
        <v>362</v>
      </c>
      <c r="C64" s="334">
        <v>0</v>
      </c>
      <c r="D64" s="334">
        <v>0</v>
      </c>
      <c r="E64" s="334">
        <v>0</v>
      </c>
      <c r="F64" s="334">
        <v>0</v>
      </c>
      <c r="G64" s="334">
        <v>0</v>
      </c>
      <c r="H64" s="334">
        <v>0</v>
      </c>
      <c r="I64" s="334">
        <v>0</v>
      </c>
      <c r="J64" s="334">
        <v>0</v>
      </c>
      <c r="K64" s="334">
        <v>0</v>
      </c>
      <c r="L64" s="334">
        <v>0</v>
      </c>
      <c r="M64" s="334">
        <v>0</v>
      </c>
      <c r="N64" s="334">
        <v>0</v>
      </c>
      <c r="O64" s="335">
        <v>0</v>
      </c>
      <c r="P64" s="453"/>
      <c r="Q64" s="343"/>
      <c r="R64" s="343"/>
    </row>
    <row r="65" spans="1:18" ht="26.25" customHeight="1">
      <c r="A65" s="332"/>
      <c r="B65" s="333" t="s">
        <v>363</v>
      </c>
      <c r="C65" s="334">
        <v>0</v>
      </c>
      <c r="D65" s="334">
        <v>0</v>
      </c>
      <c r="E65" s="334">
        <v>0</v>
      </c>
      <c r="F65" s="334">
        <v>0</v>
      </c>
      <c r="G65" s="334">
        <v>0</v>
      </c>
      <c r="H65" s="334">
        <v>0</v>
      </c>
      <c r="I65" s="334">
        <v>0</v>
      </c>
      <c r="J65" s="334">
        <v>0</v>
      </c>
      <c r="K65" s="334">
        <v>0</v>
      </c>
      <c r="L65" s="334">
        <v>0</v>
      </c>
      <c r="M65" s="334">
        <v>0</v>
      </c>
      <c r="N65" s="334">
        <v>0</v>
      </c>
      <c r="O65" s="335">
        <v>0</v>
      </c>
      <c r="P65" s="453"/>
      <c r="Q65" s="343"/>
      <c r="R65" s="343"/>
    </row>
    <row r="66" spans="1:18" ht="26.25" customHeight="1">
      <c r="A66" s="332"/>
      <c r="B66" s="333" t="s">
        <v>364</v>
      </c>
      <c r="C66" s="334">
        <v>0</v>
      </c>
      <c r="D66" s="334">
        <v>0</v>
      </c>
      <c r="E66" s="334">
        <v>0</v>
      </c>
      <c r="F66" s="334">
        <v>0</v>
      </c>
      <c r="G66" s="334">
        <v>0</v>
      </c>
      <c r="H66" s="334">
        <v>0</v>
      </c>
      <c r="I66" s="334">
        <v>0</v>
      </c>
      <c r="J66" s="334">
        <v>0</v>
      </c>
      <c r="K66" s="334">
        <v>0</v>
      </c>
      <c r="L66" s="334">
        <v>0</v>
      </c>
      <c r="M66" s="334">
        <v>0</v>
      </c>
      <c r="N66" s="334">
        <v>0</v>
      </c>
      <c r="O66" s="335">
        <v>0</v>
      </c>
      <c r="P66" s="453"/>
      <c r="Q66" s="343"/>
      <c r="R66" s="343"/>
    </row>
    <row r="67" spans="1:18" ht="26.25" customHeight="1">
      <c r="A67" s="332"/>
      <c r="B67" s="333" t="s">
        <v>365</v>
      </c>
      <c r="C67" s="334">
        <v>0</v>
      </c>
      <c r="D67" s="334">
        <v>0</v>
      </c>
      <c r="E67" s="334">
        <v>0</v>
      </c>
      <c r="F67" s="334">
        <v>0</v>
      </c>
      <c r="G67" s="334">
        <v>0</v>
      </c>
      <c r="H67" s="334">
        <v>0</v>
      </c>
      <c r="I67" s="334">
        <v>0</v>
      </c>
      <c r="J67" s="334">
        <v>0</v>
      </c>
      <c r="K67" s="334">
        <v>0</v>
      </c>
      <c r="L67" s="334">
        <v>0</v>
      </c>
      <c r="M67" s="334">
        <v>0</v>
      </c>
      <c r="N67" s="334">
        <v>0</v>
      </c>
      <c r="O67" s="335">
        <v>0</v>
      </c>
      <c r="P67" s="453"/>
      <c r="Q67" s="343"/>
      <c r="R67" s="343"/>
    </row>
    <row r="68" spans="1:18" ht="26.25" customHeight="1">
      <c r="A68" s="332"/>
      <c r="B68" s="333" t="s">
        <v>366</v>
      </c>
      <c r="C68" s="334">
        <v>0</v>
      </c>
      <c r="D68" s="334">
        <v>10</v>
      </c>
      <c r="E68" s="334">
        <v>10</v>
      </c>
      <c r="F68" s="334">
        <v>15</v>
      </c>
      <c r="G68" s="334">
        <v>15</v>
      </c>
      <c r="H68" s="334">
        <v>15</v>
      </c>
      <c r="I68" s="334">
        <v>15</v>
      </c>
      <c r="J68" s="334">
        <v>15</v>
      </c>
      <c r="K68" s="334">
        <v>0</v>
      </c>
      <c r="L68" s="334">
        <v>0</v>
      </c>
      <c r="M68" s="334">
        <v>0</v>
      </c>
      <c r="N68" s="334">
        <v>0</v>
      </c>
      <c r="O68" s="335">
        <v>7.9166666666666696</v>
      </c>
      <c r="P68" s="453"/>
      <c r="Q68" s="343"/>
      <c r="R68" s="343"/>
    </row>
    <row r="69" spans="1:18" ht="26.25">
      <c r="A69" s="332"/>
      <c r="B69" s="333" t="s">
        <v>367</v>
      </c>
      <c r="C69" s="334">
        <v>0</v>
      </c>
      <c r="D69" s="334">
        <v>10</v>
      </c>
      <c r="E69" s="334">
        <v>10</v>
      </c>
      <c r="F69" s="334">
        <v>10</v>
      </c>
      <c r="G69" s="334">
        <v>10</v>
      </c>
      <c r="H69" s="334">
        <v>0</v>
      </c>
      <c r="I69" s="334">
        <v>0</v>
      </c>
      <c r="J69" s="334">
        <v>0</v>
      </c>
      <c r="K69" s="334">
        <v>0</v>
      </c>
      <c r="L69" s="334">
        <v>0</v>
      </c>
      <c r="M69" s="334">
        <v>0</v>
      </c>
      <c r="N69" s="334">
        <v>0</v>
      </c>
      <c r="O69" s="335">
        <v>3.3333333333333299</v>
      </c>
      <c r="P69" s="453"/>
      <c r="Q69" s="343"/>
      <c r="R69" s="343"/>
    </row>
    <row r="70" spans="1:18" ht="26.25" customHeight="1">
      <c r="A70" s="332"/>
      <c r="B70" s="333" t="s">
        <v>444</v>
      </c>
      <c r="C70" s="334">
        <v>0</v>
      </c>
      <c r="D70" s="334">
        <v>0</v>
      </c>
      <c r="E70" s="334">
        <v>0</v>
      </c>
      <c r="F70" s="334">
        <v>0</v>
      </c>
      <c r="G70" s="334">
        <v>0</v>
      </c>
      <c r="H70" s="334">
        <v>0</v>
      </c>
      <c r="I70" s="334">
        <v>0</v>
      </c>
      <c r="J70" s="334">
        <v>0</v>
      </c>
      <c r="K70" s="334">
        <v>0</v>
      </c>
      <c r="L70" s="334">
        <v>0</v>
      </c>
      <c r="M70" s="334">
        <v>0</v>
      </c>
      <c r="N70" s="334">
        <v>0</v>
      </c>
      <c r="O70" s="335">
        <v>0</v>
      </c>
      <c r="P70" s="453"/>
      <c r="Q70" s="343"/>
      <c r="R70" s="343"/>
    </row>
    <row r="71" spans="1:18" ht="48" customHeight="1">
      <c r="A71" s="337"/>
      <c r="B71" s="339" t="s">
        <v>13</v>
      </c>
      <c r="C71" s="391">
        <v>0</v>
      </c>
      <c r="D71" s="391">
        <v>50</v>
      </c>
      <c r="E71" s="391">
        <v>50</v>
      </c>
      <c r="F71" s="391">
        <v>55</v>
      </c>
      <c r="G71" s="391">
        <v>55</v>
      </c>
      <c r="H71" s="391">
        <v>15</v>
      </c>
      <c r="I71" s="391">
        <v>15</v>
      </c>
      <c r="J71" s="391">
        <v>15</v>
      </c>
      <c r="K71" s="391" t="s">
        <v>27</v>
      </c>
      <c r="L71" s="391" t="s">
        <v>27</v>
      </c>
      <c r="M71" s="391" t="s">
        <v>27</v>
      </c>
      <c r="N71" s="391" t="s">
        <v>27</v>
      </c>
      <c r="O71" s="391">
        <v>21.25</v>
      </c>
      <c r="P71" s="453"/>
      <c r="Q71" s="343"/>
      <c r="R71" s="343"/>
    </row>
    <row r="72" spans="1:18" ht="26.25" customHeight="1">
      <c r="A72" s="332" t="s">
        <v>204</v>
      </c>
      <c r="B72" s="333" t="s">
        <v>368</v>
      </c>
      <c r="C72" s="334">
        <v>0</v>
      </c>
      <c r="D72" s="334">
        <v>0</v>
      </c>
      <c r="E72" s="334">
        <v>0</v>
      </c>
      <c r="F72" s="334">
        <v>0</v>
      </c>
      <c r="G72" s="334">
        <v>0</v>
      </c>
      <c r="H72" s="334">
        <v>0</v>
      </c>
      <c r="I72" s="334">
        <v>0</v>
      </c>
      <c r="J72" s="334">
        <v>0</v>
      </c>
      <c r="K72" s="334">
        <v>0</v>
      </c>
      <c r="L72" s="334">
        <v>0</v>
      </c>
      <c r="M72" s="334">
        <v>0</v>
      </c>
      <c r="N72" s="334">
        <v>0</v>
      </c>
      <c r="O72" s="335">
        <v>0</v>
      </c>
      <c r="P72" s="453"/>
      <c r="Q72" s="343"/>
      <c r="R72" s="343"/>
    </row>
    <row r="73" spans="1:18" ht="26.25" customHeight="1">
      <c r="A73" s="332"/>
      <c r="B73" s="333" t="s">
        <v>445</v>
      </c>
      <c r="C73" s="334">
        <v>0</v>
      </c>
      <c r="D73" s="334">
        <v>0</v>
      </c>
      <c r="E73" s="334">
        <v>0</v>
      </c>
      <c r="F73" s="334">
        <v>0</v>
      </c>
      <c r="G73" s="334">
        <v>0</v>
      </c>
      <c r="H73" s="334">
        <v>0</v>
      </c>
      <c r="I73" s="334">
        <v>0</v>
      </c>
      <c r="J73" s="334">
        <v>0</v>
      </c>
      <c r="K73" s="334">
        <v>0</v>
      </c>
      <c r="L73" s="334">
        <v>0</v>
      </c>
      <c r="M73" s="334">
        <v>0</v>
      </c>
      <c r="N73" s="334">
        <v>0</v>
      </c>
      <c r="O73" s="335">
        <v>0</v>
      </c>
      <c r="P73" s="453"/>
      <c r="Q73" s="343"/>
      <c r="R73" s="343"/>
    </row>
    <row r="74" spans="1:18" ht="26.25" customHeight="1">
      <c r="A74" s="332"/>
      <c r="B74" s="333" t="s">
        <v>369</v>
      </c>
      <c r="C74" s="334">
        <v>34</v>
      </c>
      <c r="D74" s="334">
        <v>40</v>
      </c>
      <c r="E74" s="334">
        <v>78</v>
      </c>
      <c r="F74" s="334">
        <v>71</v>
      </c>
      <c r="G74" s="334">
        <v>80</v>
      </c>
      <c r="H74" s="334">
        <v>1</v>
      </c>
      <c r="I74" s="334">
        <v>1</v>
      </c>
      <c r="J74" s="334">
        <v>1</v>
      </c>
      <c r="K74" s="334">
        <v>1</v>
      </c>
      <c r="L74" s="334">
        <v>1</v>
      </c>
      <c r="M74" s="334">
        <v>1</v>
      </c>
      <c r="N74" s="334">
        <v>1</v>
      </c>
      <c r="O74" s="335">
        <v>25.8333333333333</v>
      </c>
      <c r="P74" s="453"/>
      <c r="Q74" s="343"/>
      <c r="R74" s="343"/>
    </row>
    <row r="75" spans="1:18" ht="26.25" customHeight="1">
      <c r="A75" s="332"/>
      <c r="B75" s="333" t="s">
        <v>370</v>
      </c>
      <c r="C75" s="334">
        <v>44</v>
      </c>
      <c r="D75" s="334">
        <v>46</v>
      </c>
      <c r="E75" s="334">
        <v>45</v>
      </c>
      <c r="F75" s="334">
        <v>40</v>
      </c>
      <c r="G75" s="334">
        <v>90</v>
      </c>
      <c r="H75" s="334">
        <v>151</v>
      </c>
      <c r="I75" s="334">
        <v>90</v>
      </c>
      <c r="J75" s="334">
        <v>84</v>
      </c>
      <c r="K75" s="334">
        <v>36</v>
      </c>
      <c r="L75" s="334">
        <v>41</v>
      </c>
      <c r="M75" s="334">
        <v>34</v>
      </c>
      <c r="N75" s="334">
        <v>32</v>
      </c>
      <c r="O75" s="335">
        <v>61.0833333333333</v>
      </c>
      <c r="P75" s="453"/>
      <c r="Q75" s="343"/>
      <c r="R75" s="343"/>
    </row>
    <row r="76" spans="1:18" ht="26.25" customHeight="1">
      <c r="A76" s="332"/>
      <c r="B76" s="333" t="s">
        <v>371</v>
      </c>
      <c r="C76" s="334">
        <v>0</v>
      </c>
      <c r="D76" s="334">
        <v>0</v>
      </c>
      <c r="E76" s="334">
        <v>0</v>
      </c>
      <c r="F76" s="334">
        <v>0</v>
      </c>
      <c r="G76" s="334">
        <v>0</v>
      </c>
      <c r="H76" s="334">
        <v>0</v>
      </c>
      <c r="I76" s="334">
        <v>0</v>
      </c>
      <c r="J76" s="334">
        <v>0</v>
      </c>
      <c r="K76" s="334">
        <v>0</v>
      </c>
      <c r="L76" s="334">
        <v>0</v>
      </c>
      <c r="M76" s="334">
        <v>0</v>
      </c>
      <c r="N76" s="334">
        <v>0</v>
      </c>
      <c r="O76" s="335">
        <v>0</v>
      </c>
      <c r="P76" s="453"/>
      <c r="Q76" s="343"/>
      <c r="R76" s="343"/>
    </row>
    <row r="77" spans="1:18" ht="26.25" customHeight="1">
      <c r="A77" s="332"/>
      <c r="B77" s="333" t="s">
        <v>372</v>
      </c>
      <c r="C77" s="334">
        <v>0</v>
      </c>
      <c r="D77" s="334">
        <v>0</v>
      </c>
      <c r="E77" s="334">
        <v>0</v>
      </c>
      <c r="F77" s="334">
        <v>0</v>
      </c>
      <c r="G77" s="334">
        <v>0</v>
      </c>
      <c r="H77" s="334">
        <v>0</v>
      </c>
      <c r="I77" s="334">
        <v>0</v>
      </c>
      <c r="J77" s="334">
        <v>0</v>
      </c>
      <c r="K77" s="334">
        <v>0</v>
      </c>
      <c r="L77" s="334">
        <v>0</v>
      </c>
      <c r="M77" s="334">
        <v>0</v>
      </c>
      <c r="N77" s="334">
        <v>0</v>
      </c>
      <c r="O77" s="335">
        <v>0</v>
      </c>
      <c r="P77" s="453"/>
      <c r="Q77" s="343"/>
      <c r="R77" s="343"/>
    </row>
    <row r="78" spans="1:18" ht="26.25" customHeight="1">
      <c r="A78" s="332"/>
      <c r="B78" s="333" t="s">
        <v>569</v>
      </c>
      <c r="C78" s="334" t="s">
        <v>27</v>
      </c>
      <c r="D78" s="334" t="s">
        <v>27</v>
      </c>
      <c r="E78" s="334" t="s">
        <v>27</v>
      </c>
      <c r="F78" s="334" t="s">
        <v>27</v>
      </c>
      <c r="G78" s="334" t="s">
        <v>27</v>
      </c>
      <c r="H78" s="334" t="s">
        <v>27</v>
      </c>
      <c r="I78" s="334" t="s">
        <v>27</v>
      </c>
      <c r="J78" s="334" t="s">
        <v>27</v>
      </c>
      <c r="K78" s="334">
        <v>0</v>
      </c>
      <c r="L78" s="334">
        <v>0</v>
      </c>
      <c r="M78" s="334">
        <v>15</v>
      </c>
      <c r="N78" s="334">
        <v>10</v>
      </c>
      <c r="O78" s="335">
        <v>2.0833333333333299</v>
      </c>
      <c r="P78" s="453"/>
      <c r="Q78" s="343"/>
      <c r="R78" s="343"/>
    </row>
    <row r="79" spans="1:18" ht="26.25" customHeight="1">
      <c r="A79" s="332"/>
      <c r="B79" s="333" t="s">
        <v>373</v>
      </c>
      <c r="C79" s="334">
        <v>0</v>
      </c>
      <c r="D79" s="334">
        <v>0</v>
      </c>
      <c r="E79" s="334">
        <v>0</v>
      </c>
      <c r="F79" s="334">
        <v>0</v>
      </c>
      <c r="G79" s="334">
        <v>0</v>
      </c>
      <c r="H79" s="334">
        <v>0</v>
      </c>
      <c r="I79" s="334">
        <v>0</v>
      </c>
      <c r="J79" s="334">
        <v>0</v>
      </c>
      <c r="K79" s="334">
        <v>0</v>
      </c>
      <c r="L79" s="334">
        <v>0</v>
      </c>
      <c r="M79" s="334">
        <v>0</v>
      </c>
      <c r="N79" s="334">
        <v>0</v>
      </c>
      <c r="O79" s="335">
        <v>0</v>
      </c>
      <c r="P79" s="453"/>
      <c r="Q79" s="343"/>
      <c r="R79" s="343"/>
    </row>
    <row r="80" spans="1:18" ht="26.25" customHeight="1">
      <c r="A80" s="332"/>
      <c r="B80" s="333" t="s">
        <v>374</v>
      </c>
      <c r="C80" s="334">
        <v>35</v>
      </c>
      <c r="D80" s="334">
        <v>38</v>
      </c>
      <c r="E80" s="334">
        <v>63</v>
      </c>
      <c r="F80" s="334">
        <v>137</v>
      </c>
      <c r="G80" s="334">
        <v>90</v>
      </c>
      <c r="H80" s="334">
        <v>46</v>
      </c>
      <c r="I80" s="334">
        <v>44</v>
      </c>
      <c r="J80" s="334">
        <v>42</v>
      </c>
      <c r="K80" s="334">
        <v>25</v>
      </c>
      <c r="L80" s="334">
        <v>0</v>
      </c>
      <c r="M80" s="334">
        <v>0</v>
      </c>
      <c r="N80" s="334">
        <v>0</v>
      </c>
      <c r="O80" s="335">
        <v>43.3333333333333</v>
      </c>
      <c r="P80" s="453"/>
      <c r="Q80" s="343"/>
      <c r="R80" s="343"/>
    </row>
    <row r="81" spans="1:18" ht="26.25">
      <c r="A81" s="332"/>
      <c r="B81" s="333" t="s">
        <v>375</v>
      </c>
      <c r="C81" s="334">
        <v>170</v>
      </c>
      <c r="D81" s="334">
        <v>250</v>
      </c>
      <c r="E81" s="334">
        <v>289</v>
      </c>
      <c r="F81" s="334">
        <v>224</v>
      </c>
      <c r="G81" s="334">
        <v>219</v>
      </c>
      <c r="H81" s="334">
        <v>160</v>
      </c>
      <c r="I81" s="334">
        <v>155</v>
      </c>
      <c r="J81" s="334">
        <v>154</v>
      </c>
      <c r="K81" s="334">
        <v>160</v>
      </c>
      <c r="L81" s="334">
        <v>180</v>
      </c>
      <c r="M81" s="334">
        <v>170</v>
      </c>
      <c r="N81" s="334">
        <v>160</v>
      </c>
      <c r="O81" s="335">
        <v>190.916666666667</v>
      </c>
      <c r="P81" s="453"/>
      <c r="Q81" s="343"/>
      <c r="R81" s="343"/>
    </row>
    <row r="82" spans="1:18" s="344" customFormat="1" ht="26.25">
      <c r="A82" s="332"/>
      <c r="B82" s="333" t="s">
        <v>376</v>
      </c>
      <c r="C82" s="334">
        <v>28</v>
      </c>
      <c r="D82" s="334">
        <v>38</v>
      </c>
      <c r="E82" s="334">
        <v>38</v>
      </c>
      <c r="F82" s="334">
        <v>41</v>
      </c>
      <c r="G82" s="334">
        <v>51</v>
      </c>
      <c r="H82" s="334">
        <v>0</v>
      </c>
      <c r="I82" s="334">
        <v>0</v>
      </c>
      <c r="J82" s="334">
        <v>0</v>
      </c>
      <c r="K82" s="334">
        <v>605</v>
      </c>
      <c r="L82" s="334">
        <v>645</v>
      </c>
      <c r="M82" s="334">
        <v>749</v>
      </c>
      <c r="N82" s="334">
        <v>790</v>
      </c>
      <c r="O82" s="335">
        <v>248.75</v>
      </c>
    </row>
    <row r="83" spans="1:18" s="344" customFormat="1" ht="25.5">
      <c r="A83" s="337"/>
      <c r="B83" s="338" t="s">
        <v>205</v>
      </c>
      <c r="C83" s="391">
        <v>311</v>
      </c>
      <c r="D83" s="391">
        <v>412</v>
      </c>
      <c r="E83" s="391">
        <v>513</v>
      </c>
      <c r="F83" s="391">
        <v>513</v>
      </c>
      <c r="G83" s="391">
        <v>530</v>
      </c>
      <c r="H83" s="391">
        <v>358</v>
      </c>
      <c r="I83" s="391">
        <v>290</v>
      </c>
      <c r="J83" s="391">
        <v>281</v>
      </c>
      <c r="K83" s="391">
        <v>827</v>
      </c>
      <c r="L83" s="391">
        <v>867</v>
      </c>
      <c r="M83" s="391">
        <v>969</v>
      </c>
      <c r="N83" s="391">
        <v>993</v>
      </c>
      <c r="O83" s="391">
        <v>572</v>
      </c>
    </row>
    <row r="84" spans="1:18" s="344" customFormat="1" ht="26.25">
      <c r="A84" s="340" t="s">
        <v>377</v>
      </c>
      <c r="B84" s="341"/>
      <c r="C84" s="340">
        <v>146889</v>
      </c>
      <c r="D84" s="340">
        <v>154624</v>
      </c>
      <c r="E84" s="340">
        <v>133726</v>
      </c>
      <c r="F84" s="340">
        <v>128601</v>
      </c>
      <c r="G84" s="340">
        <v>147126</v>
      </c>
      <c r="H84" s="340">
        <v>138320</v>
      </c>
      <c r="I84" s="340">
        <v>138233</v>
      </c>
      <c r="J84" s="340">
        <v>151537</v>
      </c>
      <c r="K84" s="340">
        <v>136521</v>
      </c>
      <c r="L84" s="340">
        <v>147853</v>
      </c>
      <c r="M84" s="340">
        <v>154456</v>
      </c>
      <c r="N84" s="340">
        <v>105203</v>
      </c>
      <c r="O84" s="340">
        <v>140257.41666666701</v>
      </c>
    </row>
    <row r="85" spans="1:18" s="455" customFormat="1" ht="18.75" customHeight="1">
      <c r="A85" s="342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3"/>
    </row>
    <row r="86" spans="1:18" s="455" customFormat="1" ht="18.75" customHeight="1">
      <c r="A86" s="381" t="s">
        <v>385</v>
      </c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3"/>
    </row>
    <row r="87" spans="1:18" s="455" customFormat="1" ht="18.75" customHeight="1">
      <c r="A87" s="383" t="s">
        <v>388</v>
      </c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3"/>
    </row>
    <row r="88" spans="1:18" s="455" customFormat="1" ht="18.75" customHeight="1">
      <c r="B88" s="456"/>
    </row>
    <row r="89" spans="1:18" s="455" customFormat="1" ht="18.75" customHeight="1">
      <c r="B89" s="456"/>
    </row>
    <row r="90" spans="1:18" s="455" customFormat="1" ht="18.75" customHeight="1">
      <c r="B90" s="456"/>
    </row>
    <row r="91" spans="1:18" s="455" customFormat="1" ht="18.75" customHeight="1">
      <c r="B91" s="456"/>
    </row>
    <row r="92" spans="1:18" s="455" customFormat="1" ht="18.75" customHeight="1">
      <c r="B92" s="456"/>
    </row>
    <row r="93" spans="1:18" s="455" customFormat="1" ht="18.75" customHeight="1">
      <c r="B93" s="456"/>
    </row>
    <row r="94" spans="1:18" s="455" customFormat="1" ht="18.75" customHeight="1">
      <c r="B94" s="456"/>
    </row>
    <row r="95" spans="1:18" s="455" customFormat="1" ht="18.75" customHeight="1">
      <c r="B95" s="456"/>
    </row>
    <row r="96" spans="1:18" s="455" customFormat="1" ht="18.75" customHeight="1">
      <c r="B96" s="456"/>
    </row>
    <row r="97" spans="2:2" s="455" customFormat="1" ht="18.75" customHeight="1">
      <c r="B97" s="456"/>
    </row>
    <row r="98" spans="2:2" s="455" customFormat="1" ht="18.75" customHeight="1">
      <c r="B98" s="456"/>
    </row>
    <row r="99" spans="2:2" s="455" customFormat="1" ht="18.75" customHeight="1">
      <c r="B99" s="456"/>
    </row>
    <row r="100" spans="2:2" s="455" customFormat="1" ht="18.75" customHeight="1">
      <c r="B100" s="456"/>
    </row>
    <row r="101" spans="2:2" s="455" customFormat="1" ht="18.75" customHeight="1">
      <c r="B101" s="456"/>
    </row>
    <row r="102" spans="2:2" s="455" customFormat="1" ht="18.75" customHeight="1">
      <c r="B102" s="456"/>
    </row>
    <row r="103" spans="2:2" s="455" customFormat="1" ht="18.75" customHeight="1">
      <c r="B103" s="456"/>
    </row>
    <row r="104" spans="2:2" s="455" customFormat="1" ht="18.75" customHeight="1">
      <c r="B104" s="456"/>
    </row>
    <row r="105" spans="2:2" s="455" customFormat="1" ht="18.75" customHeight="1">
      <c r="B105" s="456"/>
    </row>
    <row r="106" spans="2:2" s="455" customFormat="1" ht="18.75" customHeight="1">
      <c r="B106" s="456"/>
    </row>
    <row r="107" spans="2:2" s="455" customFormat="1" ht="18.75" customHeight="1">
      <c r="B107" s="456"/>
    </row>
    <row r="108" spans="2:2" s="455" customFormat="1" ht="18.75" customHeight="1">
      <c r="B108" s="456"/>
    </row>
    <row r="109" spans="2:2" s="455" customFormat="1" ht="18.75" customHeight="1">
      <c r="B109" s="456"/>
    </row>
    <row r="110" spans="2:2" s="455" customFormat="1" ht="18.75" customHeight="1">
      <c r="B110" s="456"/>
    </row>
    <row r="111" spans="2:2" s="455" customFormat="1" ht="18.75" customHeight="1">
      <c r="B111" s="456"/>
    </row>
    <row r="112" spans="2:2" s="455" customFormat="1" ht="18.75" customHeight="1">
      <c r="B112" s="456"/>
    </row>
    <row r="113" spans="2:2" s="455" customFormat="1" ht="18.75" customHeight="1">
      <c r="B113" s="456"/>
    </row>
    <row r="114" spans="2:2" s="455" customFormat="1" ht="18.75" customHeight="1">
      <c r="B114" s="456"/>
    </row>
    <row r="115" spans="2:2" s="455" customFormat="1" ht="18.75" customHeight="1">
      <c r="B115" s="456"/>
    </row>
    <row r="116" spans="2:2" s="455" customFormat="1" ht="18.75" customHeight="1">
      <c r="B116" s="456"/>
    </row>
    <row r="117" spans="2:2" s="455" customFormat="1" ht="18.75" customHeight="1">
      <c r="B117" s="456"/>
    </row>
    <row r="118" spans="2:2" s="455" customFormat="1" ht="18.75" customHeight="1">
      <c r="B118" s="456"/>
    </row>
    <row r="119" spans="2:2" s="455" customFormat="1" ht="18.75" customHeight="1">
      <c r="B119" s="456"/>
    </row>
    <row r="120" spans="2:2" s="455" customFormat="1" ht="18.75" customHeight="1">
      <c r="B120" s="456"/>
    </row>
    <row r="121" spans="2:2" s="455" customFormat="1" ht="18.75" customHeight="1">
      <c r="B121" s="456"/>
    </row>
    <row r="122" spans="2:2" s="455" customFormat="1" ht="18.75" customHeight="1">
      <c r="B122" s="456"/>
    </row>
    <row r="123" spans="2:2" s="455" customFormat="1" ht="18.75" customHeight="1">
      <c r="B123" s="456"/>
    </row>
    <row r="124" spans="2:2" s="455" customFormat="1" ht="18.75" customHeight="1">
      <c r="B124" s="456"/>
    </row>
    <row r="125" spans="2:2" s="455" customFormat="1" ht="18.75" customHeight="1">
      <c r="B125" s="456"/>
    </row>
    <row r="126" spans="2:2" s="455" customFormat="1" ht="18.75" customHeight="1">
      <c r="B126" s="456"/>
    </row>
    <row r="127" spans="2:2" s="455" customFormat="1" ht="18.75" customHeight="1">
      <c r="B127" s="456"/>
    </row>
    <row r="128" spans="2:2" s="455" customFormat="1" ht="18.75" customHeight="1">
      <c r="B128" s="456"/>
    </row>
    <row r="129" spans="2:2" s="455" customFormat="1" ht="18.75" customHeight="1">
      <c r="B129" s="456"/>
    </row>
    <row r="130" spans="2:2" s="455" customFormat="1" ht="18.75" customHeight="1">
      <c r="B130" s="456"/>
    </row>
    <row r="131" spans="2:2" s="455" customFormat="1" ht="18.75" customHeight="1">
      <c r="B131" s="456"/>
    </row>
    <row r="132" spans="2:2" s="455" customFormat="1" ht="18.75" customHeight="1">
      <c r="B132" s="456"/>
    </row>
    <row r="133" spans="2:2" s="455" customFormat="1" ht="18.75" customHeight="1">
      <c r="B133" s="456"/>
    </row>
    <row r="134" spans="2:2" s="455" customFormat="1" ht="18.75" customHeight="1">
      <c r="B134" s="456"/>
    </row>
    <row r="135" spans="2:2" s="455" customFormat="1" ht="18.75" customHeight="1">
      <c r="B135" s="456"/>
    </row>
    <row r="136" spans="2:2" s="455" customFormat="1" ht="18.75" customHeight="1">
      <c r="B136" s="456"/>
    </row>
    <row r="137" spans="2:2" s="455" customFormat="1" ht="18.75" customHeight="1">
      <c r="B137" s="456"/>
    </row>
    <row r="138" spans="2:2" s="455" customFormat="1" ht="18.75" customHeight="1">
      <c r="B138" s="456"/>
    </row>
    <row r="139" spans="2:2" s="455" customFormat="1" ht="18.75" customHeight="1">
      <c r="B139" s="456"/>
    </row>
    <row r="140" spans="2:2" s="455" customFormat="1" ht="18.75" customHeight="1">
      <c r="B140" s="456"/>
    </row>
    <row r="141" spans="2:2" s="455" customFormat="1" ht="18.75" customHeight="1">
      <c r="B141" s="456"/>
    </row>
    <row r="142" spans="2:2" s="455" customFormat="1" ht="18.75" customHeight="1">
      <c r="B142" s="456"/>
    </row>
    <row r="143" spans="2:2" s="455" customFormat="1" ht="18.75" customHeight="1">
      <c r="B143" s="456"/>
    </row>
    <row r="144" spans="2:2" s="455" customFormat="1" ht="18.75" customHeight="1">
      <c r="B144" s="456"/>
    </row>
    <row r="145" spans="2:2" s="455" customFormat="1" ht="18.75" customHeight="1">
      <c r="B145" s="456"/>
    </row>
    <row r="146" spans="2:2" s="455" customFormat="1" ht="18.75" customHeight="1">
      <c r="B146" s="456"/>
    </row>
    <row r="147" spans="2:2" s="455" customFormat="1" ht="18.75" customHeight="1">
      <c r="B147" s="456"/>
    </row>
    <row r="148" spans="2:2" s="455" customFormat="1" ht="18.75" customHeight="1">
      <c r="B148" s="456"/>
    </row>
    <row r="149" spans="2:2" s="455" customFormat="1" ht="18.75" customHeight="1">
      <c r="B149" s="456"/>
    </row>
    <row r="150" spans="2:2" s="455" customFormat="1" ht="18.75" customHeight="1">
      <c r="B150" s="456"/>
    </row>
    <row r="151" spans="2:2" s="455" customFormat="1" ht="18.75" customHeight="1">
      <c r="B151" s="456"/>
    </row>
    <row r="152" spans="2:2" s="455" customFormat="1" ht="18.75" customHeight="1">
      <c r="B152" s="456"/>
    </row>
    <row r="153" spans="2:2" s="455" customFormat="1" ht="18.75" customHeight="1">
      <c r="B153" s="456"/>
    </row>
    <row r="154" spans="2:2" s="455" customFormat="1" ht="18.75" customHeight="1">
      <c r="B154" s="456"/>
    </row>
    <row r="155" spans="2:2" s="455" customFormat="1" ht="18.75" customHeight="1">
      <c r="B155" s="456"/>
    </row>
    <row r="156" spans="2:2" s="455" customFormat="1" ht="18.75" customHeight="1">
      <c r="B156" s="456"/>
    </row>
    <row r="157" spans="2:2" s="455" customFormat="1" ht="18.75" customHeight="1">
      <c r="B157" s="456"/>
    </row>
    <row r="158" spans="2:2" s="455" customFormat="1" ht="18.75" customHeight="1">
      <c r="B158" s="456"/>
    </row>
    <row r="159" spans="2:2" s="455" customFormat="1" ht="18.75" customHeight="1">
      <c r="B159" s="456"/>
    </row>
    <row r="160" spans="2:2" s="455" customFormat="1" ht="18.75" customHeight="1">
      <c r="B160" s="456"/>
    </row>
    <row r="161" spans="2:2" s="455" customFormat="1" ht="18.75" customHeight="1">
      <c r="B161" s="456"/>
    </row>
    <row r="162" spans="2:2" s="455" customFormat="1" ht="18.75" customHeight="1">
      <c r="B162" s="456"/>
    </row>
    <row r="163" spans="2:2" s="455" customFormat="1" ht="18.75" customHeight="1">
      <c r="B163" s="456"/>
    </row>
    <row r="164" spans="2:2" s="455" customFormat="1" ht="18.75" customHeight="1">
      <c r="B164" s="456"/>
    </row>
    <row r="165" spans="2:2" s="455" customFormat="1" ht="18.75" customHeight="1">
      <c r="B165" s="456"/>
    </row>
    <row r="166" spans="2:2" s="455" customFormat="1" ht="18.75" customHeight="1">
      <c r="B166" s="456"/>
    </row>
    <row r="167" spans="2:2" s="455" customFormat="1" ht="18.75" customHeight="1">
      <c r="B167" s="456"/>
    </row>
    <row r="168" spans="2:2" s="455" customFormat="1" ht="18.75" customHeight="1">
      <c r="B168" s="456"/>
    </row>
    <row r="169" spans="2:2" s="455" customFormat="1" ht="18.75" customHeight="1">
      <c r="B169" s="456"/>
    </row>
    <row r="170" spans="2:2" s="455" customFormat="1" ht="18.75" customHeight="1">
      <c r="B170" s="456"/>
    </row>
    <row r="171" spans="2:2" s="455" customFormat="1" ht="18.75" customHeight="1">
      <c r="B171" s="456"/>
    </row>
    <row r="172" spans="2:2" s="455" customFormat="1" ht="18.75" customHeight="1">
      <c r="B172" s="456"/>
    </row>
    <row r="173" spans="2:2" s="455" customFormat="1" ht="18.75" customHeight="1">
      <c r="B173" s="456"/>
    </row>
    <row r="174" spans="2:2" s="455" customFormat="1" ht="18.75" customHeight="1">
      <c r="B174" s="456"/>
    </row>
    <row r="175" spans="2:2" s="455" customFormat="1" ht="18.75" customHeight="1">
      <c r="B175" s="456"/>
    </row>
    <row r="176" spans="2:2" s="455" customFormat="1" ht="18.75" customHeight="1">
      <c r="B176" s="456"/>
    </row>
    <row r="177" spans="2:2" s="455" customFormat="1" ht="18.75" customHeight="1">
      <c r="B177" s="456"/>
    </row>
    <row r="178" spans="2:2" s="455" customFormat="1" ht="18.75" customHeight="1">
      <c r="B178" s="456"/>
    </row>
    <row r="179" spans="2:2" s="455" customFormat="1" ht="18.75" customHeight="1">
      <c r="B179" s="456"/>
    </row>
    <row r="180" spans="2:2" s="455" customFormat="1" ht="18.75" customHeight="1">
      <c r="B180" s="456"/>
    </row>
    <row r="181" spans="2:2" s="455" customFormat="1" ht="18.75" customHeight="1">
      <c r="B181" s="456"/>
    </row>
    <row r="182" spans="2:2" s="455" customFormat="1" ht="18.75" customHeight="1">
      <c r="B182" s="456"/>
    </row>
    <row r="183" spans="2:2" s="455" customFormat="1" ht="18.75" customHeight="1">
      <c r="B183" s="456"/>
    </row>
    <row r="184" spans="2:2" s="455" customFormat="1" ht="18.75" customHeight="1">
      <c r="B184" s="456"/>
    </row>
    <row r="185" spans="2:2" s="455" customFormat="1" ht="18.75" customHeight="1">
      <c r="B185" s="456"/>
    </row>
    <row r="186" spans="2:2" s="455" customFormat="1" ht="18.75" customHeight="1">
      <c r="B186" s="456"/>
    </row>
    <row r="187" spans="2:2" s="455" customFormat="1" ht="18.75" customHeight="1">
      <c r="B187" s="456"/>
    </row>
    <row r="188" spans="2:2" s="455" customFormat="1" ht="18.75" customHeight="1">
      <c r="B188" s="456"/>
    </row>
    <row r="189" spans="2:2" s="455" customFormat="1" ht="18.75" customHeight="1">
      <c r="B189" s="456"/>
    </row>
    <row r="190" spans="2:2" s="455" customFormat="1" ht="18.75" customHeight="1">
      <c r="B190" s="456"/>
    </row>
    <row r="191" spans="2:2" s="455" customFormat="1" ht="18.75" customHeight="1">
      <c r="B191" s="456"/>
    </row>
    <row r="192" spans="2:2" s="455" customFormat="1" ht="18.75" customHeight="1">
      <c r="B192" s="456"/>
    </row>
    <row r="193" spans="2:2" s="455" customFormat="1" ht="18.75" customHeight="1">
      <c r="B193" s="456"/>
    </row>
    <row r="194" spans="2:2" s="455" customFormat="1" ht="18.75" customHeight="1">
      <c r="B194" s="456"/>
    </row>
    <row r="195" spans="2:2" s="455" customFormat="1" ht="18.75" customHeight="1">
      <c r="B195" s="456"/>
    </row>
    <row r="196" spans="2:2" s="455" customFormat="1" ht="18.75" customHeight="1">
      <c r="B196" s="456"/>
    </row>
    <row r="197" spans="2:2" s="455" customFormat="1" ht="18.75" customHeight="1">
      <c r="B197" s="456"/>
    </row>
    <row r="198" spans="2:2" s="455" customFormat="1" ht="18.75" customHeight="1">
      <c r="B198" s="456"/>
    </row>
    <row r="199" spans="2:2" s="455" customFormat="1" ht="18.75" customHeight="1">
      <c r="B199" s="456"/>
    </row>
    <row r="200" spans="2:2" s="455" customFormat="1" ht="18.75" customHeight="1">
      <c r="B200" s="456"/>
    </row>
    <row r="201" spans="2:2" s="455" customFormat="1" ht="18.75" customHeight="1">
      <c r="B201" s="456"/>
    </row>
    <row r="202" spans="2:2" s="455" customFormat="1" ht="18.75" customHeight="1">
      <c r="B202" s="456"/>
    </row>
    <row r="203" spans="2:2" s="455" customFormat="1" ht="18.75" customHeight="1">
      <c r="B203" s="456"/>
    </row>
    <row r="204" spans="2:2" s="455" customFormat="1" ht="18.75" customHeight="1">
      <c r="B204" s="456"/>
    </row>
    <row r="205" spans="2:2" s="455" customFormat="1" ht="18.75" customHeight="1">
      <c r="B205" s="456"/>
    </row>
    <row r="206" spans="2:2" s="455" customFormat="1" ht="18.75" customHeight="1">
      <c r="B206" s="456"/>
    </row>
    <row r="207" spans="2:2" s="455" customFormat="1" ht="18.75" customHeight="1">
      <c r="B207" s="456"/>
    </row>
    <row r="208" spans="2:2" s="455" customFormat="1" ht="18.75" customHeight="1">
      <c r="B208" s="456"/>
    </row>
    <row r="209" spans="1:22" s="455" customFormat="1" ht="18.75" customHeight="1">
      <c r="B209" s="456"/>
    </row>
    <row r="210" spans="1:22" s="455" customFormat="1" ht="18.75" customHeight="1">
      <c r="B210" s="456"/>
    </row>
    <row r="211" spans="1:22" s="455" customFormat="1" ht="18.75" customHeight="1">
      <c r="B211" s="456"/>
    </row>
    <row r="212" spans="1:22" s="455" customFormat="1" ht="18.75" customHeight="1">
      <c r="B212" s="456"/>
    </row>
    <row r="213" spans="1:22" s="455" customFormat="1" ht="18.75" customHeight="1">
      <c r="A213" s="439"/>
      <c r="B213" s="440"/>
      <c r="C213" s="439"/>
      <c r="D213" s="439"/>
      <c r="E213" s="439"/>
      <c r="F213" s="439"/>
      <c r="G213" s="439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</row>
    <row r="214" spans="1:22" s="455" customFormat="1" ht="18.75" customHeight="1">
      <c r="A214" s="439"/>
      <c r="B214" s="440"/>
      <c r="C214" s="439"/>
      <c r="D214" s="439"/>
      <c r="E214" s="439"/>
      <c r="F214" s="439"/>
      <c r="G214" s="439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22" s="455" customFormat="1" ht="18.75" customHeight="1">
      <c r="A215" s="439"/>
      <c r="B215" s="440"/>
      <c r="C215" s="439"/>
      <c r="D215" s="439"/>
      <c r="E215" s="439"/>
      <c r="F215" s="439"/>
      <c r="G215" s="439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22" s="455" customFormat="1" ht="18.75" customHeight="1">
      <c r="A216" s="439"/>
      <c r="B216" s="440"/>
      <c r="C216" s="439"/>
      <c r="D216" s="439"/>
      <c r="E216" s="439"/>
      <c r="F216" s="439"/>
      <c r="G216" s="439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  <c r="T216" s="439"/>
      <c r="U216" s="439"/>
    </row>
    <row r="217" spans="1:22" s="455" customFormat="1" ht="18.75" customHeight="1">
      <c r="A217" s="439"/>
      <c r="B217" s="440"/>
      <c r="C217" s="439"/>
      <c r="D217" s="439"/>
      <c r="E217" s="439"/>
      <c r="F217" s="439"/>
      <c r="G217" s="439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  <c r="T217" s="439"/>
      <c r="U217" s="439"/>
    </row>
    <row r="218" spans="1:22" s="455" customFormat="1" ht="18.75" customHeight="1">
      <c r="A218" s="439"/>
      <c r="B218" s="440"/>
      <c r="C218" s="439"/>
      <c r="D218" s="439"/>
      <c r="E218" s="439"/>
      <c r="F218" s="439"/>
      <c r="G218" s="439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  <c r="T218" s="439"/>
      <c r="U218" s="439"/>
      <c r="V218" s="439"/>
    </row>
    <row r="219" spans="1:22" s="455" customFormat="1" ht="18.75" customHeight="1">
      <c r="A219" s="439"/>
      <c r="B219" s="440"/>
      <c r="C219" s="439"/>
      <c r="D219" s="439"/>
      <c r="E219" s="439"/>
      <c r="F219" s="439"/>
      <c r="G219" s="43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  <c r="T219" s="439"/>
      <c r="U219" s="439"/>
      <c r="V219" s="439"/>
    </row>
  </sheetData>
  <phoneticPr fontId="2" type="noConversion"/>
  <printOptions horizontalCentered="1" verticalCentered="1"/>
  <pageMargins left="0.78740157480314965" right="0.78740157480314965" top="0.98425196850393704" bottom="0.98425196850393704" header="0.51181102362204722" footer="0.39370078740157483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1"/>
  <sheetViews>
    <sheetView tabSelected="1" topLeftCell="A22" zoomScale="55" zoomScaleNormal="55" workbookViewId="0">
      <selection activeCell="E97" sqref="E97"/>
    </sheetView>
  </sheetViews>
  <sheetFormatPr baseColWidth="10" defaultColWidth="11.5703125" defaultRowHeight="18.75" customHeight="1"/>
  <cols>
    <col min="1" max="1" width="15.5703125" style="439" customWidth="1"/>
    <col min="2" max="2" width="24.85546875" style="440" customWidth="1"/>
    <col min="3" max="10" width="18.28515625" style="439" customWidth="1"/>
    <col min="11" max="11" width="19.7109375" style="439" customWidth="1"/>
    <col min="12" max="12" width="18" style="439" customWidth="1"/>
    <col min="13" max="13" width="18.85546875" style="439" customWidth="1"/>
    <col min="14" max="14" width="19.85546875" style="439" customWidth="1"/>
    <col min="15" max="15" width="20.7109375" style="439" customWidth="1"/>
    <col min="16" max="16" width="18.28515625" style="439" customWidth="1"/>
    <col min="17" max="17" width="6" style="439" hidden="1" customWidth="1"/>
    <col min="18" max="18" width="11.5703125" style="439" customWidth="1"/>
    <col min="19" max="19" width="16.28515625" style="439" customWidth="1"/>
    <col min="20" max="16384" width="11.5703125" style="439"/>
  </cols>
  <sheetData>
    <row r="1" spans="1:50" s="25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/>
      <c r="M1"/>
      <c r="N1"/>
      <c r="O1"/>
    </row>
    <row r="2" spans="1:50" s="344" customFormat="1" ht="60">
      <c r="A2" s="378" t="s">
        <v>562</v>
      </c>
      <c r="B2" s="34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/>
    </row>
    <row r="3" spans="1:50" s="344" customFormat="1" ht="44.25">
      <c r="A3" s="379" t="s">
        <v>563</v>
      </c>
      <c r="B3" s="129"/>
      <c r="C3"/>
      <c r="D3"/>
      <c r="E3"/>
      <c r="F3"/>
      <c r="G3"/>
      <c r="H3"/>
      <c r="I3"/>
      <c r="J3"/>
      <c r="K3"/>
      <c r="L3"/>
      <c r="M3"/>
      <c r="N3"/>
      <c r="O3" s="346"/>
    </row>
    <row r="4" spans="1:50" s="25" customFormat="1" ht="42" customHeight="1">
      <c r="A4"/>
      <c r="B4" s="129"/>
      <c r="C4"/>
      <c r="D4" s="2"/>
      <c r="E4"/>
      <c r="F4"/>
      <c r="G4"/>
      <c r="H4"/>
      <c r="I4"/>
      <c r="J4"/>
      <c r="K4"/>
      <c r="L4"/>
      <c r="M4"/>
      <c r="N4"/>
      <c r="O4"/>
    </row>
    <row r="5" spans="1:50" s="25" customFormat="1" ht="42" customHeight="1">
      <c r="A5"/>
      <c r="B5" s="129"/>
      <c r="C5"/>
      <c r="D5" s="2"/>
      <c r="E5"/>
      <c r="F5"/>
      <c r="G5"/>
      <c r="H5"/>
      <c r="I5"/>
      <c r="J5"/>
      <c r="K5"/>
      <c r="L5"/>
      <c r="M5"/>
      <c r="N5"/>
      <c r="O5"/>
    </row>
    <row r="6" spans="1:50" s="25" customFormat="1" ht="15">
      <c r="A6"/>
      <c r="B6" s="129"/>
      <c r="C6"/>
      <c r="D6" s="2"/>
      <c r="E6"/>
      <c r="F6"/>
      <c r="G6"/>
      <c r="H6"/>
      <c r="I6"/>
      <c r="J6"/>
      <c r="K6"/>
      <c r="L6"/>
      <c r="M6"/>
      <c r="N6"/>
      <c r="O6"/>
    </row>
    <row r="7" spans="1:50" s="25" customFormat="1" ht="12.75">
      <c r="A7"/>
      <c r="B7" s="129"/>
      <c r="C7"/>
      <c r="D7"/>
      <c r="E7"/>
      <c r="F7"/>
      <c r="G7"/>
      <c r="H7"/>
      <c r="I7"/>
      <c r="J7"/>
      <c r="K7"/>
      <c r="L7"/>
      <c r="M7"/>
      <c r="N7"/>
      <c r="O7"/>
    </row>
    <row r="8" spans="1:50" s="25" customFormat="1" ht="15">
      <c r="A8"/>
      <c r="B8" s="129"/>
      <c r="C8"/>
      <c r="D8" s="347"/>
      <c r="E8"/>
      <c r="F8"/>
      <c r="G8"/>
      <c r="H8"/>
      <c r="I8"/>
      <c r="J8"/>
      <c r="K8"/>
      <c r="L8"/>
      <c r="M8"/>
      <c r="N8"/>
      <c r="O8"/>
    </row>
    <row r="9" spans="1:50" s="25" customFormat="1" ht="30" customHeight="1">
      <c r="A9"/>
      <c r="B9" s="129"/>
      <c r="C9"/>
      <c r="D9"/>
      <c r="E9" s="130"/>
      <c r="F9" s="130"/>
      <c r="G9" s="130"/>
      <c r="H9" s="130"/>
      <c r="I9" s="348"/>
      <c r="J9" s="348"/>
      <c r="K9" s="348"/>
      <c r="L9" s="348"/>
      <c r="M9" s="348"/>
      <c r="N9" s="348"/>
      <c r="O9" s="348"/>
    </row>
    <row r="10" spans="1:50" s="344" customFormat="1" ht="42.75">
      <c r="A10" s="382" t="s">
        <v>389</v>
      </c>
      <c r="B10" s="349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</row>
    <row r="11" spans="1:50" s="344" customFormat="1" ht="8.25" customHeight="1">
      <c r="A11" s="350"/>
      <c r="B11" s="349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43"/>
    </row>
    <row r="12" spans="1:50" s="344" customFormat="1" ht="26.25">
      <c r="A12" s="361"/>
      <c r="B12" s="352"/>
      <c r="C12" s="322" t="s">
        <v>317</v>
      </c>
      <c r="D12" s="322" t="s">
        <v>177</v>
      </c>
      <c r="E12" s="322" t="s">
        <v>178</v>
      </c>
      <c r="F12" s="322" t="s">
        <v>179</v>
      </c>
      <c r="G12" s="322" t="s">
        <v>180</v>
      </c>
      <c r="H12" s="322" t="s">
        <v>181</v>
      </c>
      <c r="I12" s="322" t="s">
        <v>182</v>
      </c>
      <c r="J12" s="322" t="s">
        <v>183</v>
      </c>
      <c r="K12" s="322" t="s">
        <v>184</v>
      </c>
      <c r="L12" s="322" t="s">
        <v>185</v>
      </c>
      <c r="M12" s="322" t="s">
        <v>186</v>
      </c>
      <c r="N12" s="322" t="s">
        <v>187</v>
      </c>
      <c r="O12" s="353" t="s">
        <v>564</v>
      </c>
    </row>
    <row r="13" spans="1:50" s="344" customFormat="1" ht="23.25">
      <c r="A13" s="361" t="s">
        <v>379</v>
      </c>
      <c r="B13" s="352"/>
      <c r="C13" s="392">
        <v>0.75895567698846</v>
      </c>
      <c r="D13" s="392">
        <v>0.74388157405341004</v>
      </c>
      <c r="E13" s="392">
        <v>0.74872716382149995</v>
      </c>
      <c r="F13" s="392">
        <v>0.75677311941879</v>
      </c>
      <c r="G13" s="392">
        <v>0.80625655083447001</v>
      </c>
      <c r="H13" s="392">
        <v>0.79428117553612998</v>
      </c>
      <c r="I13" s="392">
        <v>0.81406707912732001</v>
      </c>
      <c r="J13" s="392">
        <v>0.79295852826896995</v>
      </c>
      <c r="K13" s="392">
        <v>0.77339520494972003</v>
      </c>
      <c r="L13" s="392">
        <v>0.76964519356576</v>
      </c>
      <c r="M13" s="392">
        <v>0.77006006468503996</v>
      </c>
      <c r="N13" s="392">
        <v>0.75855268148372001</v>
      </c>
      <c r="O13" s="393"/>
    </row>
    <row r="14" spans="1:50" s="344" customFormat="1" ht="23.25">
      <c r="A14" s="361" t="s">
        <v>583</v>
      </c>
      <c r="B14" s="352"/>
      <c r="C14" s="392">
        <v>3.9701445132600002E-2</v>
      </c>
      <c r="D14" s="392">
        <v>4.0252787505529998E-2</v>
      </c>
      <c r="E14" s="392">
        <v>4.0436716538610001E-2</v>
      </c>
      <c r="F14" s="392">
        <v>4.0213938150959999E-2</v>
      </c>
      <c r="G14" s="392">
        <v>3.892110691628E-2</v>
      </c>
      <c r="H14" s="392">
        <v>3.9001560062399999E-2</v>
      </c>
      <c r="I14" s="392">
        <v>3.9596119580279997E-2</v>
      </c>
      <c r="J14" s="392">
        <v>4.0257648953300001E-2</v>
      </c>
      <c r="K14" s="392">
        <v>3.9775665247999997E-2</v>
      </c>
      <c r="L14" s="392">
        <v>3.9897861474620003E-2</v>
      </c>
      <c r="M14" s="392">
        <v>3.9585147652600003E-2</v>
      </c>
      <c r="N14" s="392">
        <v>3.9777247414470002E-2</v>
      </c>
      <c r="O14" s="393"/>
    </row>
    <row r="15" spans="1:50" s="344" customFormat="1" ht="23.25">
      <c r="A15" s="362" t="s">
        <v>318</v>
      </c>
      <c r="B15" s="352"/>
      <c r="C15" s="360">
        <v>21</v>
      </c>
      <c r="D15" s="360">
        <v>21</v>
      </c>
      <c r="E15" s="360">
        <v>22</v>
      </c>
      <c r="F15" s="360">
        <v>19</v>
      </c>
      <c r="G15" s="360">
        <v>20</v>
      </c>
      <c r="H15" s="360">
        <v>20</v>
      </c>
      <c r="I15" s="360">
        <v>22</v>
      </c>
      <c r="J15" s="360">
        <v>22</v>
      </c>
      <c r="K15" s="360">
        <v>20</v>
      </c>
      <c r="L15" s="360">
        <v>22</v>
      </c>
      <c r="M15" s="360">
        <v>21</v>
      </c>
      <c r="N15" s="360">
        <v>17</v>
      </c>
      <c r="O15" s="360">
        <v>247</v>
      </c>
    </row>
    <row r="16" spans="1:50" s="277" customFormat="1" ht="3" customHeight="1">
      <c r="A16" s="297"/>
      <c r="B16" s="298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</row>
    <row r="17" spans="1:18" ht="26.25">
      <c r="A17" s="329" t="s">
        <v>319</v>
      </c>
      <c r="B17" s="329" t="s">
        <v>320</v>
      </c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4" t="s">
        <v>42</v>
      </c>
      <c r="P17" s="453"/>
      <c r="Q17" s="343"/>
      <c r="R17" s="343"/>
    </row>
    <row r="18" spans="1:18" ht="26.25" customHeight="1">
      <c r="A18" s="332" t="s">
        <v>201</v>
      </c>
      <c r="B18" s="333" t="s">
        <v>321</v>
      </c>
      <c r="C18" s="365">
        <v>9.2601119999999995</v>
      </c>
      <c r="D18" s="365">
        <v>81.198691999999994</v>
      </c>
      <c r="E18" s="365">
        <v>270.78855600000003</v>
      </c>
      <c r="F18" s="365">
        <v>28.389734000000001</v>
      </c>
      <c r="G18" s="365">
        <v>28.645902</v>
      </c>
      <c r="H18" s="365">
        <v>88.445684</v>
      </c>
      <c r="I18" s="365">
        <v>15.749186</v>
      </c>
      <c r="J18" s="365">
        <v>100.157526</v>
      </c>
      <c r="K18" s="365">
        <v>85.055813999999998</v>
      </c>
      <c r="L18" s="365">
        <v>4.2761579999999997</v>
      </c>
      <c r="M18" s="365">
        <v>6.1907059999999996</v>
      </c>
      <c r="N18" s="365">
        <v>45.389612</v>
      </c>
      <c r="O18" s="366">
        <v>763.54768200000001</v>
      </c>
      <c r="P18" s="453"/>
      <c r="Q18" s="343"/>
      <c r="R18" s="343"/>
    </row>
    <row r="19" spans="1:18" ht="26.25" customHeight="1">
      <c r="A19" s="332"/>
      <c r="B19" s="333" t="s">
        <v>322</v>
      </c>
      <c r="C19" s="365">
        <v>3.7600000000000002</v>
      </c>
      <c r="D19" s="365">
        <v>6.4824000000000011</v>
      </c>
      <c r="E19" s="365">
        <v>11.88</v>
      </c>
      <c r="F19" s="365">
        <v>19.1892</v>
      </c>
      <c r="G19" s="365">
        <v>15.179599999999999</v>
      </c>
      <c r="H19" s="365">
        <v>3.3264</v>
      </c>
      <c r="I19" s="365">
        <v>8.3688000000000002</v>
      </c>
      <c r="J19" s="365">
        <v>5.2328000000000001</v>
      </c>
      <c r="K19" s="365">
        <v>10.3308</v>
      </c>
      <c r="L19" s="365">
        <v>7.9123999999999999</v>
      </c>
      <c r="M19" s="365">
        <v>9.3876000000000008</v>
      </c>
      <c r="N19" s="365">
        <v>10.7128</v>
      </c>
      <c r="O19" s="366">
        <v>111.7628</v>
      </c>
      <c r="P19" s="453"/>
      <c r="Q19" s="343"/>
      <c r="R19" s="343"/>
    </row>
    <row r="20" spans="1:18" ht="26.25" customHeight="1">
      <c r="A20" s="332"/>
      <c r="B20" s="333" t="s">
        <v>323</v>
      </c>
      <c r="C20" s="365">
        <v>290.03985799999998</v>
      </c>
      <c r="D20" s="365">
        <v>261.18925999999999</v>
      </c>
      <c r="E20" s="365">
        <v>4020.088358</v>
      </c>
      <c r="F20" s="365">
        <v>175.96431200000001</v>
      </c>
      <c r="G20" s="365">
        <v>351.06218799999999</v>
      </c>
      <c r="H20" s="365">
        <v>1818.058816</v>
      </c>
      <c r="I20" s="365">
        <v>184.73668000000001</v>
      </c>
      <c r="J20" s="365">
        <v>288.64330999999999</v>
      </c>
      <c r="K20" s="365">
        <v>4365.6075799999999</v>
      </c>
      <c r="L20" s="365">
        <v>118.55948600000001</v>
      </c>
      <c r="M20" s="365">
        <v>193.45298199999999</v>
      </c>
      <c r="N20" s="365">
        <v>1956.9813260000001</v>
      </c>
      <c r="O20" s="366">
        <v>14024.384156</v>
      </c>
      <c r="P20" s="453"/>
      <c r="Q20" s="343"/>
      <c r="R20" s="343"/>
    </row>
    <row r="21" spans="1:18" ht="26.25" customHeight="1">
      <c r="A21" s="332"/>
      <c r="B21" s="333" t="s">
        <v>324</v>
      </c>
      <c r="C21" s="365">
        <v>96.100399999999993</v>
      </c>
      <c r="D21" s="365">
        <v>137.69199999999998</v>
      </c>
      <c r="E21" s="365">
        <v>49.576799999999999</v>
      </c>
      <c r="F21" s="365">
        <v>73.247200000000007</v>
      </c>
      <c r="G21" s="365">
        <v>74.108800000000002</v>
      </c>
      <c r="H21" s="365">
        <v>49.955599999999997</v>
      </c>
      <c r="I21" s="365">
        <v>75.507999999999996</v>
      </c>
      <c r="J21" s="365">
        <v>54.146799999999992</v>
      </c>
      <c r="K21" s="365">
        <v>39.541199999999996</v>
      </c>
      <c r="L21" s="365">
        <v>70.8</v>
      </c>
      <c r="M21" s="365">
        <v>59.207600000000006</v>
      </c>
      <c r="N21" s="365">
        <v>41.605199999999996</v>
      </c>
      <c r="O21" s="366">
        <v>821.48959999999988</v>
      </c>
      <c r="P21" s="453"/>
      <c r="Q21" s="343"/>
      <c r="R21" s="343"/>
    </row>
    <row r="22" spans="1:18" ht="26.25" customHeight="1">
      <c r="A22" s="332"/>
      <c r="B22" s="333" t="s">
        <v>440</v>
      </c>
      <c r="C22" s="365">
        <v>0</v>
      </c>
      <c r="D22" s="365">
        <v>0</v>
      </c>
      <c r="E22" s="365">
        <v>0</v>
      </c>
      <c r="F22" s="365">
        <v>0</v>
      </c>
      <c r="G22" s="365">
        <v>0</v>
      </c>
      <c r="H22" s="365">
        <v>0</v>
      </c>
      <c r="I22" s="365">
        <v>0</v>
      </c>
      <c r="J22" s="365">
        <v>0</v>
      </c>
      <c r="K22" s="365">
        <v>0</v>
      </c>
      <c r="L22" s="365">
        <v>0</v>
      </c>
      <c r="M22" s="365">
        <v>0</v>
      </c>
      <c r="N22" s="365">
        <v>0</v>
      </c>
      <c r="O22" s="366">
        <v>0</v>
      </c>
      <c r="P22" s="453"/>
      <c r="Q22" s="343"/>
      <c r="R22" s="343"/>
    </row>
    <row r="23" spans="1:18" ht="26.25" customHeight="1">
      <c r="A23" s="332"/>
      <c r="B23" s="333" t="s">
        <v>325</v>
      </c>
      <c r="C23" s="365">
        <v>0</v>
      </c>
      <c r="D23" s="365">
        <v>0</v>
      </c>
      <c r="E23" s="365">
        <v>0</v>
      </c>
      <c r="F23" s="365">
        <v>0</v>
      </c>
      <c r="G23" s="365">
        <v>0</v>
      </c>
      <c r="H23" s="365">
        <v>0</v>
      </c>
      <c r="I23" s="365">
        <v>0</v>
      </c>
      <c r="J23" s="365">
        <v>0</v>
      </c>
      <c r="K23" s="365">
        <v>0</v>
      </c>
      <c r="L23" s="365">
        <v>0</v>
      </c>
      <c r="M23" s="365">
        <v>0</v>
      </c>
      <c r="N23" s="365">
        <v>0</v>
      </c>
      <c r="O23" s="366">
        <v>0</v>
      </c>
      <c r="P23" s="453"/>
      <c r="Q23" s="343"/>
      <c r="R23" s="343"/>
    </row>
    <row r="24" spans="1:18" ht="26.25" customHeight="1">
      <c r="A24" s="337"/>
      <c r="B24" s="338" t="s">
        <v>202</v>
      </c>
      <c r="C24" s="373">
        <v>399.16036999999994</v>
      </c>
      <c r="D24" s="373">
        <v>486.56235199999992</v>
      </c>
      <c r="E24" s="373">
        <v>4352.3337139999994</v>
      </c>
      <c r="F24" s="373">
        <v>296.79044600000003</v>
      </c>
      <c r="G24" s="373">
        <v>468.99648999999999</v>
      </c>
      <c r="H24" s="373">
        <v>1959.7864999999999</v>
      </c>
      <c r="I24" s="373">
        <v>284.36266599999999</v>
      </c>
      <c r="J24" s="373">
        <v>448.18043599999999</v>
      </c>
      <c r="K24" s="373">
        <v>4500.5353939999995</v>
      </c>
      <c r="L24" s="373">
        <v>201.548044</v>
      </c>
      <c r="M24" s="373">
        <v>268.23888799999997</v>
      </c>
      <c r="N24" s="373">
        <v>2054.6889380000002</v>
      </c>
      <c r="O24" s="373">
        <v>15721.184237999998</v>
      </c>
      <c r="P24" s="453"/>
      <c r="Q24" s="343"/>
      <c r="R24" s="343"/>
    </row>
    <row r="25" spans="1:18" ht="26.25" customHeight="1">
      <c r="A25" s="332" t="s">
        <v>203</v>
      </c>
      <c r="B25" s="333" t="s">
        <v>326</v>
      </c>
      <c r="C25" s="365">
        <v>0</v>
      </c>
      <c r="D25" s="365">
        <v>0</v>
      </c>
      <c r="E25" s="365">
        <v>0</v>
      </c>
      <c r="F25" s="365">
        <v>0</v>
      </c>
      <c r="G25" s="365">
        <v>0</v>
      </c>
      <c r="H25" s="365">
        <v>0</v>
      </c>
      <c r="I25" s="365">
        <v>0</v>
      </c>
      <c r="J25" s="365">
        <v>0</v>
      </c>
      <c r="K25" s="365">
        <v>0</v>
      </c>
      <c r="L25" s="365">
        <v>0</v>
      </c>
      <c r="M25" s="365">
        <v>0</v>
      </c>
      <c r="N25" s="365">
        <v>0</v>
      </c>
      <c r="O25" s="366">
        <v>0</v>
      </c>
      <c r="P25" s="453"/>
      <c r="Q25" s="343"/>
      <c r="R25" s="343"/>
    </row>
    <row r="26" spans="1:18" ht="26.25" customHeight="1">
      <c r="A26" s="332" t="s">
        <v>327</v>
      </c>
      <c r="B26" s="333" t="s">
        <v>565</v>
      </c>
      <c r="C26" s="365" t="s">
        <v>27</v>
      </c>
      <c r="D26" s="365" t="s">
        <v>27</v>
      </c>
      <c r="E26" s="365" t="s">
        <v>27</v>
      </c>
      <c r="F26" s="365" t="s">
        <v>27</v>
      </c>
      <c r="G26" s="365" t="s">
        <v>27</v>
      </c>
      <c r="H26" s="365" t="s">
        <v>27</v>
      </c>
      <c r="I26" s="365" t="s">
        <v>27</v>
      </c>
      <c r="J26" s="365">
        <v>2.54</v>
      </c>
      <c r="K26" s="365">
        <v>2.6</v>
      </c>
      <c r="L26" s="365">
        <v>0.11</v>
      </c>
      <c r="M26" s="365">
        <v>0</v>
      </c>
      <c r="N26" s="365">
        <v>0.19</v>
      </c>
      <c r="O26" s="366">
        <v>5.44</v>
      </c>
      <c r="P26" s="453"/>
      <c r="Q26" s="343"/>
      <c r="R26" s="343"/>
    </row>
    <row r="27" spans="1:18" ht="26.25" customHeight="1">
      <c r="A27" s="332"/>
      <c r="B27" s="333" t="s">
        <v>328</v>
      </c>
      <c r="C27" s="365">
        <v>1.2524</v>
      </c>
      <c r="D27" s="365">
        <v>2.0891999999999999</v>
      </c>
      <c r="E27" s="365">
        <v>3.0421999999999998</v>
      </c>
      <c r="F27" s="365">
        <v>3.411</v>
      </c>
      <c r="G27" s="365">
        <v>4.016</v>
      </c>
      <c r="H27" s="365">
        <v>0.97360000000000002</v>
      </c>
      <c r="I27" s="365">
        <v>1.0112000000000001</v>
      </c>
      <c r="J27" s="365">
        <v>0.87660000000000005</v>
      </c>
      <c r="K27" s="365">
        <v>0.87739999999999996</v>
      </c>
      <c r="L27" s="365">
        <v>1.6858</v>
      </c>
      <c r="M27" s="365">
        <v>1.046</v>
      </c>
      <c r="N27" s="365">
        <v>0.32800000000000001</v>
      </c>
      <c r="O27" s="366">
        <v>20.609400000000001</v>
      </c>
      <c r="P27" s="453"/>
      <c r="Q27" s="343"/>
      <c r="R27" s="343"/>
    </row>
    <row r="28" spans="1:18" ht="26.25" customHeight="1">
      <c r="A28" s="332"/>
      <c r="B28" s="333" t="s">
        <v>329</v>
      </c>
      <c r="C28" s="365">
        <v>0</v>
      </c>
      <c r="D28" s="365">
        <v>7.4999999999999997E-2</v>
      </c>
      <c r="E28" s="365">
        <v>0</v>
      </c>
      <c r="F28" s="365">
        <v>0</v>
      </c>
      <c r="G28" s="365">
        <v>0</v>
      </c>
      <c r="H28" s="365">
        <v>0</v>
      </c>
      <c r="I28" s="365" t="s">
        <v>27</v>
      </c>
      <c r="J28" s="365" t="s">
        <v>27</v>
      </c>
      <c r="K28" s="365" t="s">
        <v>27</v>
      </c>
      <c r="L28" s="365" t="s">
        <v>27</v>
      </c>
      <c r="M28" s="365" t="s">
        <v>27</v>
      </c>
      <c r="N28" s="365" t="s">
        <v>27</v>
      </c>
      <c r="O28" s="366">
        <v>7.4999999999999997E-2</v>
      </c>
      <c r="P28" s="453"/>
      <c r="Q28" s="343"/>
      <c r="R28" s="343"/>
    </row>
    <row r="29" spans="1:18" ht="26.25" customHeight="1">
      <c r="A29" s="332"/>
      <c r="B29" s="333" t="s">
        <v>566</v>
      </c>
      <c r="C29" s="365" t="s">
        <v>27</v>
      </c>
      <c r="D29" s="365">
        <v>0</v>
      </c>
      <c r="E29" s="365">
        <v>0</v>
      </c>
      <c r="F29" s="365">
        <v>0</v>
      </c>
      <c r="G29" s="365">
        <v>0</v>
      </c>
      <c r="H29" s="365">
        <v>0</v>
      </c>
      <c r="I29" s="365">
        <v>0</v>
      </c>
      <c r="J29" s="365">
        <v>0</v>
      </c>
      <c r="K29" s="365">
        <v>0</v>
      </c>
      <c r="L29" s="365">
        <v>0</v>
      </c>
      <c r="M29" s="365">
        <v>0</v>
      </c>
      <c r="N29" s="365">
        <v>0.29799999999999999</v>
      </c>
      <c r="O29" s="366">
        <v>0.29799999999999999</v>
      </c>
      <c r="P29" s="453"/>
      <c r="Q29" s="343"/>
      <c r="R29" s="343"/>
    </row>
    <row r="30" spans="1:18" ht="26.25" customHeight="1">
      <c r="A30" s="332"/>
      <c r="B30" s="333" t="s">
        <v>330</v>
      </c>
      <c r="C30" s="365">
        <v>8.7075999999999993</v>
      </c>
      <c r="D30" s="365">
        <v>8.5251000000000001</v>
      </c>
      <c r="E30" s="365">
        <v>8.3930000000000007</v>
      </c>
      <c r="F30" s="365">
        <v>4.6300999999999997</v>
      </c>
      <c r="G30" s="365">
        <v>2.4190999999999998</v>
      </c>
      <c r="H30" s="365">
        <v>3.2065999999999999</v>
      </c>
      <c r="I30" s="365">
        <v>2.6850000000000001</v>
      </c>
      <c r="J30" s="365">
        <v>2.7496</v>
      </c>
      <c r="K30" s="365">
        <v>3.9794999999999998</v>
      </c>
      <c r="L30" s="365">
        <v>2.3595000000000002</v>
      </c>
      <c r="M30" s="365">
        <v>3.8552</v>
      </c>
      <c r="N30" s="365">
        <v>1.5074000000000001</v>
      </c>
      <c r="O30" s="366">
        <v>53.017699999999998</v>
      </c>
      <c r="P30" s="453"/>
      <c r="Q30" s="343"/>
      <c r="R30" s="343"/>
    </row>
    <row r="31" spans="1:18" ht="26.25" customHeight="1">
      <c r="A31" s="332"/>
      <c r="B31" s="333" t="s">
        <v>331</v>
      </c>
      <c r="C31" s="365">
        <v>1.9523999999999999</v>
      </c>
      <c r="D31" s="365">
        <v>0.58699999999999997</v>
      </c>
      <c r="E31" s="365">
        <v>2.3281000000000001</v>
      </c>
      <c r="F31" s="365">
        <v>0.93579999999999997</v>
      </c>
      <c r="G31" s="365">
        <v>0.32500000000000001</v>
      </c>
      <c r="H31" s="365">
        <v>8.1500000000000003E-2</v>
      </c>
      <c r="I31" s="365">
        <v>0.33</v>
      </c>
      <c r="J31" s="365">
        <v>1.0669999999999999</v>
      </c>
      <c r="K31" s="365">
        <v>1.4317</v>
      </c>
      <c r="L31" s="365">
        <v>0.72709999999999997</v>
      </c>
      <c r="M31" s="365">
        <v>0.45600000000000002</v>
      </c>
      <c r="N31" s="365">
        <v>0.71679999999999999</v>
      </c>
      <c r="O31" s="366">
        <v>10.9384</v>
      </c>
      <c r="P31" s="453"/>
      <c r="Q31" s="343"/>
      <c r="R31" s="343"/>
    </row>
    <row r="32" spans="1:18" ht="26.25" customHeight="1">
      <c r="A32" s="332"/>
      <c r="B32" s="333" t="s">
        <v>332</v>
      </c>
      <c r="C32" s="365">
        <v>0</v>
      </c>
      <c r="D32" s="365">
        <v>0</v>
      </c>
      <c r="E32" s="365">
        <v>0.32800000000000001</v>
      </c>
      <c r="F32" s="365">
        <v>0.496</v>
      </c>
      <c r="G32" s="365">
        <v>0</v>
      </c>
      <c r="H32" s="365">
        <v>0</v>
      </c>
      <c r="I32" s="365">
        <v>0.23200000000000001</v>
      </c>
      <c r="J32" s="365">
        <v>0.40799999999999997</v>
      </c>
      <c r="K32" s="365">
        <v>0</v>
      </c>
      <c r="L32" s="365">
        <v>0</v>
      </c>
      <c r="M32" s="365">
        <v>0</v>
      </c>
      <c r="N32" s="365">
        <v>0</v>
      </c>
      <c r="O32" s="366">
        <v>1.464</v>
      </c>
      <c r="P32" s="453"/>
      <c r="Q32" s="343"/>
      <c r="R32" s="343"/>
    </row>
    <row r="33" spans="1:18" ht="26.25" customHeight="1">
      <c r="A33" s="332"/>
      <c r="B33" s="333" t="s">
        <v>333</v>
      </c>
      <c r="C33" s="365">
        <v>0</v>
      </c>
      <c r="D33" s="365">
        <v>2.76E-2</v>
      </c>
      <c r="E33" s="365">
        <v>2.1999999999999999E-2</v>
      </c>
      <c r="F33" s="365">
        <v>0</v>
      </c>
      <c r="G33" s="365">
        <v>0</v>
      </c>
      <c r="H33" s="365">
        <v>0</v>
      </c>
      <c r="I33" s="365">
        <v>0</v>
      </c>
      <c r="J33" s="365">
        <v>0</v>
      </c>
      <c r="K33" s="365">
        <v>0</v>
      </c>
      <c r="L33" s="365">
        <v>0</v>
      </c>
      <c r="M33" s="365">
        <v>0</v>
      </c>
      <c r="N33" s="365">
        <v>8.2600000000000007E-2</v>
      </c>
      <c r="O33" s="366">
        <v>0.13220000000000001</v>
      </c>
      <c r="P33" s="453"/>
      <c r="Q33" s="343"/>
      <c r="R33" s="343"/>
    </row>
    <row r="34" spans="1:18" ht="26.25" customHeight="1">
      <c r="A34" s="332"/>
      <c r="B34" s="333" t="s">
        <v>441</v>
      </c>
      <c r="C34" s="365">
        <v>7.5899999999999995E-2</v>
      </c>
      <c r="D34" s="365">
        <v>2.7199999999999998E-2</v>
      </c>
      <c r="E34" s="365">
        <v>6.25E-2</v>
      </c>
      <c r="F34" s="365">
        <v>0</v>
      </c>
      <c r="G34" s="365">
        <v>2.4</v>
      </c>
      <c r="H34" s="365">
        <v>10.708</v>
      </c>
      <c r="I34" s="365">
        <v>7.3599999999999999E-2</v>
      </c>
      <c r="J34" s="365">
        <v>0.76080000000000003</v>
      </c>
      <c r="K34" s="365">
        <v>1.5498000000000001</v>
      </c>
      <c r="L34" s="365">
        <v>2.0813999999999999</v>
      </c>
      <c r="M34" s="365">
        <v>1.331</v>
      </c>
      <c r="N34" s="365">
        <v>0</v>
      </c>
      <c r="O34" s="366">
        <v>19.0702</v>
      </c>
      <c r="P34" s="453"/>
      <c r="Q34" s="343"/>
      <c r="R34" s="343"/>
    </row>
    <row r="35" spans="1:18" ht="26.25" customHeight="1">
      <c r="A35" s="332"/>
      <c r="B35" s="333" t="s">
        <v>567</v>
      </c>
      <c r="C35" s="365" t="s">
        <v>27</v>
      </c>
      <c r="D35" s="365">
        <v>0</v>
      </c>
      <c r="E35" s="365">
        <v>3.04E-2</v>
      </c>
      <c r="F35" s="365">
        <v>0</v>
      </c>
      <c r="G35" s="365">
        <v>0</v>
      </c>
      <c r="H35" s="365">
        <v>0.39600000000000002</v>
      </c>
      <c r="I35" s="365">
        <v>0</v>
      </c>
      <c r="J35" s="365">
        <v>1.6</v>
      </c>
      <c r="K35" s="365">
        <v>0</v>
      </c>
      <c r="L35" s="365">
        <v>0</v>
      </c>
      <c r="M35" s="365">
        <v>0</v>
      </c>
      <c r="N35" s="365">
        <v>0.33700000000000002</v>
      </c>
      <c r="O35" s="366">
        <v>2.3633999999999999</v>
      </c>
      <c r="P35" s="453"/>
      <c r="Q35" s="343"/>
      <c r="R35" s="343"/>
    </row>
    <row r="36" spans="1:18" ht="26.25" customHeight="1">
      <c r="A36" s="332"/>
      <c r="B36" s="333" t="s">
        <v>334</v>
      </c>
      <c r="C36" s="365">
        <v>0</v>
      </c>
      <c r="D36" s="365">
        <v>0</v>
      </c>
      <c r="E36" s="365">
        <v>0</v>
      </c>
      <c r="F36" s="365">
        <v>0</v>
      </c>
      <c r="G36" s="365">
        <v>0</v>
      </c>
      <c r="H36" s="365">
        <v>0</v>
      </c>
      <c r="I36" s="365">
        <v>0</v>
      </c>
      <c r="J36" s="365">
        <v>0</v>
      </c>
      <c r="K36" s="365">
        <v>0</v>
      </c>
      <c r="L36" s="365">
        <v>0</v>
      </c>
      <c r="M36" s="365">
        <v>0</v>
      </c>
      <c r="N36" s="365">
        <v>0</v>
      </c>
      <c r="O36" s="366">
        <v>0</v>
      </c>
      <c r="P36" s="453"/>
      <c r="Q36" s="343"/>
      <c r="R36" s="343"/>
    </row>
    <row r="37" spans="1:18" ht="26.25" customHeight="1">
      <c r="A37" s="332"/>
      <c r="B37" s="333" t="s">
        <v>335</v>
      </c>
      <c r="C37" s="365">
        <v>15.577999999999999</v>
      </c>
      <c r="D37" s="365">
        <v>12.582000000000001</v>
      </c>
      <c r="E37" s="365">
        <v>4.9964000000000004</v>
      </c>
      <c r="F37" s="365">
        <v>8.3181999999999992</v>
      </c>
      <c r="G37" s="365">
        <v>4.8818000000000001</v>
      </c>
      <c r="H37" s="365">
        <v>2.9449999999999998</v>
      </c>
      <c r="I37" s="365">
        <v>7.4116</v>
      </c>
      <c r="J37" s="365">
        <v>6.9291999999999998</v>
      </c>
      <c r="K37" s="365">
        <v>9.2270000000000003</v>
      </c>
      <c r="L37" s="365">
        <v>9.7696000000000005</v>
      </c>
      <c r="M37" s="365">
        <v>2.3843999999999999</v>
      </c>
      <c r="N37" s="365">
        <v>1.2582</v>
      </c>
      <c r="O37" s="366">
        <v>86.281400000000005</v>
      </c>
      <c r="P37" s="453"/>
      <c r="Q37" s="343"/>
      <c r="R37" s="343"/>
    </row>
    <row r="38" spans="1:18" ht="26.25" customHeight="1">
      <c r="A38" s="332"/>
      <c r="B38" s="333" t="s">
        <v>336</v>
      </c>
      <c r="C38" s="365">
        <v>0</v>
      </c>
      <c r="D38" s="365">
        <v>0</v>
      </c>
      <c r="E38" s="365">
        <v>0</v>
      </c>
      <c r="F38" s="365">
        <v>0</v>
      </c>
      <c r="G38" s="365">
        <v>0</v>
      </c>
      <c r="H38" s="365">
        <v>0</v>
      </c>
      <c r="I38" s="365">
        <v>0</v>
      </c>
      <c r="J38" s="365">
        <v>0</v>
      </c>
      <c r="K38" s="365">
        <v>0</v>
      </c>
      <c r="L38" s="365">
        <v>0</v>
      </c>
      <c r="M38" s="365">
        <v>0.16</v>
      </c>
      <c r="N38" s="365">
        <v>0</v>
      </c>
      <c r="O38" s="366">
        <v>0.16</v>
      </c>
      <c r="P38" s="453"/>
      <c r="Q38" s="343"/>
      <c r="R38" s="343"/>
    </row>
    <row r="39" spans="1:18" ht="26.25" customHeight="1">
      <c r="A39" s="332"/>
      <c r="B39" s="333" t="s">
        <v>337</v>
      </c>
      <c r="C39" s="365">
        <v>1.4745999999999999</v>
      </c>
      <c r="D39" s="365">
        <v>0.432</v>
      </c>
      <c r="E39" s="365">
        <v>1.4059999999999999</v>
      </c>
      <c r="F39" s="365">
        <v>0.41520000000000001</v>
      </c>
      <c r="G39" s="365">
        <v>2.3639999999999999</v>
      </c>
      <c r="H39" s="365">
        <v>0.156</v>
      </c>
      <c r="I39" s="365">
        <v>0.68940000000000001</v>
      </c>
      <c r="J39" s="365">
        <v>7.3365999999999998</v>
      </c>
      <c r="K39" s="365">
        <v>2.1764000000000001</v>
      </c>
      <c r="L39" s="365">
        <v>3.3580000000000001</v>
      </c>
      <c r="M39" s="365">
        <v>1.1100000000000001</v>
      </c>
      <c r="N39" s="365">
        <v>0.442</v>
      </c>
      <c r="O39" s="366">
        <v>21.360199999999999</v>
      </c>
      <c r="P39" s="453"/>
      <c r="Q39" s="343"/>
      <c r="R39" s="343"/>
    </row>
    <row r="40" spans="1:18" ht="26.25" customHeight="1">
      <c r="A40" s="332"/>
      <c r="B40" s="333" t="s">
        <v>338</v>
      </c>
      <c r="C40" s="365">
        <v>1.9041999999999999</v>
      </c>
      <c r="D40" s="365">
        <v>1.4464999999999999</v>
      </c>
      <c r="E40" s="365">
        <v>4.58</v>
      </c>
      <c r="F40" s="365">
        <v>0.82499999999999996</v>
      </c>
      <c r="G40" s="365">
        <v>3.0813999999999999</v>
      </c>
      <c r="H40" s="365">
        <v>3.3698999999999999</v>
      </c>
      <c r="I40" s="365">
        <v>2.0245000000000002</v>
      </c>
      <c r="J40" s="365">
        <v>2.5327999999999999</v>
      </c>
      <c r="K40" s="365">
        <v>3.9731000000000001</v>
      </c>
      <c r="L40" s="365">
        <v>1.1218999999999999</v>
      </c>
      <c r="M40" s="365">
        <v>2.214</v>
      </c>
      <c r="N40" s="365">
        <v>0.78200000000000003</v>
      </c>
      <c r="O40" s="366">
        <v>27.8553</v>
      </c>
      <c r="P40" s="453"/>
      <c r="Q40" s="343"/>
      <c r="R40" s="343"/>
    </row>
    <row r="41" spans="1:18" ht="26.25" customHeight="1">
      <c r="A41" s="332"/>
      <c r="B41" s="333" t="s">
        <v>442</v>
      </c>
      <c r="C41" s="365">
        <v>4.1268000000000002</v>
      </c>
      <c r="D41" s="365">
        <v>5.0472000000000001</v>
      </c>
      <c r="E41" s="365">
        <v>8.9212000000000007</v>
      </c>
      <c r="F41" s="365">
        <v>8.9217999999999993</v>
      </c>
      <c r="G41" s="365">
        <v>3.85</v>
      </c>
      <c r="H41" s="365">
        <v>3.0034000000000001</v>
      </c>
      <c r="I41" s="365">
        <v>3.3452000000000002</v>
      </c>
      <c r="J41" s="365">
        <v>3.7968000000000002</v>
      </c>
      <c r="K41" s="365">
        <v>4.4324000000000003</v>
      </c>
      <c r="L41" s="365">
        <v>4.4649999999999999</v>
      </c>
      <c r="M41" s="365">
        <v>1.056</v>
      </c>
      <c r="N41" s="365">
        <v>0.57199999999999995</v>
      </c>
      <c r="O41" s="366">
        <v>51.537799999999997</v>
      </c>
      <c r="P41" s="453"/>
      <c r="Q41" s="343"/>
      <c r="R41" s="343"/>
    </row>
    <row r="42" spans="1:18" ht="26.25" customHeight="1">
      <c r="A42" s="332"/>
      <c r="B42" s="333" t="s">
        <v>339</v>
      </c>
      <c r="C42" s="365">
        <v>9.0085999999999995</v>
      </c>
      <c r="D42" s="365">
        <v>1.9698</v>
      </c>
      <c r="E42" s="365">
        <v>7.4787999999999997</v>
      </c>
      <c r="F42" s="365">
        <v>2.302</v>
      </c>
      <c r="G42" s="365">
        <v>2.1052</v>
      </c>
      <c r="H42" s="365">
        <v>3.262</v>
      </c>
      <c r="I42" s="365">
        <v>3.8180000000000001</v>
      </c>
      <c r="J42" s="365">
        <v>14.5892</v>
      </c>
      <c r="K42" s="365">
        <v>1.006</v>
      </c>
      <c r="L42" s="365">
        <v>2.7440000000000002</v>
      </c>
      <c r="M42" s="365">
        <v>5.8979999999999997</v>
      </c>
      <c r="N42" s="365">
        <v>10.1752</v>
      </c>
      <c r="O42" s="366">
        <v>64.356800000000007</v>
      </c>
      <c r="P42" s="453"/>
      <c r="Q42" s="343"/>
      <c r="R42" s="343"/>
    </row>
    <row r="43" spans="1:18" ht="26.25" customHeight="1">
      <c r="A43" s="332"/>
      <c r="B43" s="333" t="s">
        <v>340</v>
      </c>
      <c r="C43" s="365">
        <v>12.378</v>
      </c>
      <c r="D43" s="365">
        <v>0</v>
      </c>
      <c r="E43" s="365">
        <v>0</v>
      </c>
      <c r="F43" s="365">
        <v>0</v>
      </c>
      <c r="G43" s="365">
        <v>0</v>
      </c>
      <c r="H43" s="365">
        <v>0</v>
      </c>
      <c r="I43" s="365">
        <v>0</v>
      </c>
      <c r="J43" s="365">
        <v>0</v>
      </c>
      <c r="K43" s="365">
        <v>0</v>
      </c>
      <c r="L43" s="365">
        <v>0</v>
      </c>
      <c r="M43" s="365">
        <v>0</v>
      </c>
      <c r="N43" s="365">
        <v>0</v>
      </c>
      <c r="O43" s="366">
        <v>12.378</v>
      </c>
      <c r="P43" s="453"/>
      <c r="Q43" s="343"/>
      <c r="R43" s="343"/>
    </row>
    <row r="44" spans="1:18" ht="26.25" customHeight="1">
      <c r="A44" s="332"/>
      <c r="B44" s="333" t="s">
        <v>341</v>
      </c>
      <c r="C44" s="365">
        <v>0.9758</v>
      </c>
      <c r="D44" s="365">
        <v>0.47399999999999998</v>
      </c>
      <c r="E44" s="365">
        <v>0.68799999999999994</v>
      </c>
      <c r="F44" s="365">
        <v>0.38200000000000001</v>
      </c>
      <c r="G44" s="365">
        <v>1.49</v>
      </c>
      <c r="H44" s="365">
        <v>5.0999999999999997E-2</v>
      </c>
      <c r="I44" s="365">
        <v>0.95799999999999996</v>
      </c>
      <c r="J44" s="365">
        <v>0.24</v>
      </c>
      <c r="K44" s="365">
        <v>0.34</v>
      </c>
      <c r="L44" s="365">
        <v>0</v>
      </c>
      <c r="M44" s="365">
        <v>0.56000000000000005</v>
      </c>
      <c r="N44" s="365">
        <v>1.1759999999999999</v>
      </c>
      <c r="O44" s="366">
        <v>7.3348000000000004</v>
      </c>
      <c r="P44" s="453"/>
      <c r="Q44" s="343"/>
      <c r="R44" s="343"/>
    </row>
    <row r="45" spans="1:18" ht="26.25" customHeight="1">
      <c r="A45" s="332"/>
      <c r="B45" s="333" t="s">
        <v>342</v>
      </c>
      <c r="C45" s="365">
        <v>12.414999999999999</v>
      </c>
      <c r="D45" s="365">
        <v>6.8792</v>
      </c>
      <c r="E45" s="365">
        <v>6.3070000000000004</v>
      </c>
      <c r="F45" s="365">
        <v>2.214</v>
      </c>
      <c r="G45" s="365">
        <v>2.1930000000000001</v>
      </c>
      <c r="H45" s="365">
        <v>2.7528999999999999</v>
      </c>
      <c r="I45" s="365">
        <v>0.83499999999999996</v>
      </c>
      <c r="J45" s="365">
        <v>1.8405</v>
      </c>
      <c r="K45" s="365">
        <v>1.2744</v>
      </c>
      <c r="L45" s="365">
        <v>3.28</v>
      </c>
      <c r="M45" s="365">
        <v>2.1739999999999999</v>
      </c>
      <c r="N45" s="365">
        <v>1.2978000000000001</v>
      </c>
      <c r="O45" s="366">
        <v>43.462800000000001</v>
      </c>
      <c r="P45" s="453"/>
      <c r="Q45" s="343"/>
      <c r="R45" s="343"/>
    </row>
    <row r="46" spans="1:18" ht="26.25" customHeight="1">
      <c r="A46" s="332"/>
      <c r="B46" s="333" t="s">
        <v>343</v>
      </c>
      <c r="C46" s="365">
        <v>0</v>
      </c>
      <c r="D46" s="365">
        <v>0</v>
      </c>
      <c r="E46" s="365">
        <v>0</v>
      </c>
      <c r="F46" s="365">
        <v>0</v>
      </c>
      <c r="G46" s="365">
        <v>0</v>
      </c>
      <c r="H46" s="365">
        <v>0</v>
      </c>
      <c r="I46" s="365">
        <v>6.4500000000000002E-2</v>
      </c>
      <c r="J46" s="365">
        <v>0</v>
      </c>
      <c r="K46" s="365">
        <v>0</v>
      </c>
      <c r="L46" s="365">
        <v>0</v>
      </c>
      <c r="M46" s="365">
        <v>0</v>
      </c>
      <c r="N46" s="365">
        <v>3.4000000000000002E-2</v>
      </c>
      <c r="O46" s="366">
        <v>9.8500000000000004E-2</v>
      </c>
      <c r="P46" s="453"/>
      <c r="Q46" s="343"/>
      <c r="R46" s="343"/>
    </row>
    <row r="47" spans="1:18" ht="26.25" customHeight="1">
      <c r="A47" s="332"/>
      <c r="B47" s="333" t="s">
        <v>344</v>
      </c>
      <c r="C47" s="365">
        <v>3.5139999999999998</v>
      </c>
      <c r="D47" s="365">
        <v>3.9409999999999998</v>
      </c>
      <c r="E47" s="365">
        <v>1.2574000000000001</v>
      </c>
      <c r="F47" s="365">
        <v>0.89</v>
      </c>
      <c r="G47" s="365">
        <v>2.0470000000000002</v>
      </c>
      <c r="H47" s="365">
        <v>0.3362</v>
      </c>
      <c r="I47" s="365">
        <v>1.5044999999999999</v>
      </c>
      <c r="J47" s="365">
        <v>0.77659999999999996</v>
      </c>
      <c r="K47" s="365">
        <v>0.70669999999999999</v>
      </c>
      <c r="L47" s="365">
        <v>1.1299999999999999</v>
      </c>
      <c r="M47" s="365">
        <v>0.10199999999999999</v>
      </c>
      <c r="N47" s="365">
        <v>0.49080000000000001</v>
      </c>
      <c r="O47" s="366">
        <v>16.696200000000001</v>
      </c>
      <c r="P47" s="453"/>
      <c r="Q47" s="343"/>
      <c r="R47" s="343"/>
    </row>
    <row r="48" spans="1:18" ht="26.25" customHeight="1">
      <c r="A48" s="332"/>
      <c r="B48" s="333" t="s">
        <v>345</v>
      </c>
      <c r="C48" s="365">
        <v>1.5888</v>
      </c>
      <c r="D48" s="365">
        <v>1.5284</v>
      </c>
      <c r="E48" s="365">
        <v>1.522</v>
      </c>
      <c r="F48" s="365">
        <v>1.536</v>
      </c>
      <c r="G48" s="365">
        <v>4.2824</v>
      </c>
      <c r="H48" s="365">
        <v>1.0760000000000001</v>
      </c>
      <c r="I48" s="365">
        <v>1.4219999999999999</v>
      </c>
      <c r="J48" s="365">
        <v>1.3218000000000001</v>
      </c>
      <c r="K48" s="365">
        <v>0.60099999999999998</v>
      </c>
      <c r="L48" s="365">
        <v>1.498</v>
      </c>
      <c r="M48" s="365">
        <v>1.2</v>
      </c>
      <c r="N48" s="365">
        <v>2.0034000000000001</v>
      </c>
      <c r="O48" s="366">
        <v>19.579799999999999</v>
      </c>
      <c r="P48" s="453"/>
      <c r="Q48" s="343"/>
      <c r="R48" s="343"/>
    </row>
    <row r="49" spans="1:18" ht="26.25" customHeight="1">
      <c r="A49" s="332"/>
      <c r="B49" s="333" t="s">
        <v>346</v>
      </c>
      <c r="C49" s="365">
        <v>7.0331999999999999</v>
      </c>
      <c r="D49" s="365">
        <v>3.9988000000000001</v>
      </c>
      <c r="E49" s="365">
        <v>8.6693999999999996</v>
      </c>
      <c r="F49" s="365">
        <v>1.6335999999999999</v>
      </c>
      <c r="G49" s="365">
        <v>3.786</v>
      </c>
      <c r="H49" s="365">
        <v>3.7162000000000002</v>
      </c>
      <c r="I49" s="365">
        <v>2.2103999999999999</v>
      </c>
      <c r="J49" s="365">
        <v>5.2382</v>
      </c>
      <c r="K49" s="365">
        <v>6.6054000000000004</v>
      </c>
      <c r="L49" s="365">
        <v>1.6948000000000001</v>
      </c>
      <c r="M49" s="365">
        <v>2.2400000000000002</v>
      </c>
      <c r="N49" s="365">
        <v>3.6467999999999998</v>
      </c>
      <c r="O49" s="366">
        <v>50.472799999999999</v>
      </c>
      <c r="P49" s="453"/>
      <c r="Q49" s="343"/>
      <c r="R49" s="343"/>
    </row>
    <row r="50" spans="1:18" ht="26.25">
      <c r="A50" s="332"/>
      <c r="B50" s="333" t="s">
        <v>347</v>
      </c>
      <c r="C50" s="365">
        <v>3.5019999999999998</v>
      </c>
      <c r="D50" s="365">
        <v>2.0691999999999999</v>
      </c>
      <c r="E50" s="365">
        <v>0.65600000000000003</v>
      </c>
      <c r="F50" s="365">
        <v>0.40600000000000003</v>
      </c>
      <c r="G50" s="365">
        <v>1.34775</v>
      </c>
      <c r="H50" s="365">
        <v>2.9224999999999999</v>
      </c>
      <c r="I50" s="365">
        <v>1.8267</v>
      </c>
      <c r="J50" s="365">
        <v>0.53815000000000002</v>
      </c>
      <c r="K50" s="365">
        <v>6.6699999999999995E-2</v>
      </c>
      <c r="L50" s="365">
        <v>7.8399999999999997E-2</v>
      </c>
      <c r="M50" s="365">
        <v>1.6336999999999999</v>
      </c>
      <c r="N50" s="365">
        <v>0.54</v>
      </c>
      <c r="O50" s="366">
        <v>15.5871</v>
      </c>
      <c r="P50" s="453"/>
      <c r="Q50" s="343"/>
      <c r="R50" s="343"/>
    </row>
    <row r="51" spans="1:18" ht="26.25" customHeight="1">
      <c r="A51" s="332"/>
      <c r="B51" s="333" t="s">
        <v>348</v>
      </c>
      <c r="C51" s="365">
        <v>0</v>
      </c>
      <c r="D51" s="365">
        <v>0</v>
      </c>
      <c r="E51" s="365">
        <v>0</v>
      </c>
      <c r="F51" s="365">
        <v>0</v>
      </c>
      <c r="G51" s="365">
        <v>0</v>
      </c>
      <c r="H51" s="365">
        <v>0</v>
      </c>
      <c r="I51" s="365" t="s">
        <v>27</v>
      </c>
      <c r="J51" s="365" t="s">
        <v>27</v>
      </c>
      <c r="K51" s="365" t="s">
        <v>27</v>
      </c>
      <c r="L51" s="365" t="s">
        <v>27</v>
      </c>
      <c r="M51" s="365" t="s">
        <v>27</v>
      </c>
      <c r="N51" s="365" t="s">
        <v>27</v>
      </c>
      <c r="O51" s="366">
        <v>0</v>
      </c>
      <c r="P51" s="453"/>
      <c r="Q51" s="343"/>
      <c r="R51" s="343"/>
    </row>
    <row r="52" spans="1:18" ht="26.25" customHeight="1">
      <c r="A52" s="332"/>
      <c r="B52" s="333" t="s">
        <v>349</v>
      </c>
      <c r="C52" s="365">
        <v>0</v>
      </c>
      <c r="D52" s="365">
        <v>0</v>
      </c>
      <c r="E52" s="365">
        <v>0.36799999999999999</v>
      </c>
      <c r="F52" s="365">
        <v>0.1</v>
      </c>
      <c r="G52" s="365">
        <v>0.1</v>
      </c>
      <c r="H52" s="365">
        <v>0.08</v>
      </c>
      <c r="I52" s="365">
        <v>0.1</v>
      </c>
      <c r="J52" s="365">
        <v>0</v>
      </c>
      <c r="K52" s="365">
        <v>0.1</v>
      </c>
      <c r="L52" s="365">
        <v>0</v>
      </c>
      <c r="M52" s="365">
        <v>0</v>
      </c>
      <c r="N52" s="365">
        <v>0</v>
      </c>
      <c r="O52" s="366">
        <v>0.84799999999999998</v>
      </c>
      <c r="P52" s="453"/>
      <c r="Q52" s="343"/>
      <c r="R52" s="343"/>
    </row>
    <row r="53" spans="1:18" ht="46.5" customHeight="1">
      <c r="A53" s="337"/>
      <c r="B53" s="339" t="s">
        <v>12</v>
      </c>
      <c r="C53" s="373">
        <v>85.487300000000005</v>
      </c>
      <c r="D53" s="373">
        <v>51.699199999999998</v>
      </c>
      <c r="E53" s="373">
        <v>61.056399999999996</v>
      </c>
      <c r="F53" s="373">
        <v>37.416699999999999</v>
      </c>
      <c r="G53" s="373">
        <v>40.688650000000003</v>
      </c>
      <c r="H53" s="373">
        <v>39.036799999999999</v>
      </c>
      <c r="I53" s="373">
        <v>30.541599999999999</v>
      </c>
      <c r="J53" s="373">
        <v>55.141849999999998</v>
      </c>
      <c r="K53" s="373">
        <v>40.947499999999998</v>
      </c>
      <c r="L53" s="373">
        <v>36.103499999999997</v>
      </c>
      <c r="M53" s="373">
        <v>27.420300000000001</v>
      </c>
      <c r="N53" s="373">
        <v>25.878</v>
      </c>
      <c r="O53" s="373">
        <v>531.41780000000006</v>
      </c>
      <c r="P53" s="453"/>
      <c r="Q53" s="343"/>
      <c r="R53" s="343"/>
    </row>
    <row r="54" spans="1:18" ht="26.25" customHeight="1">
      <c r="A54" s="332" t="s">
        <v>203</v>
      </c>
      <c r="B54" s="333" t="s">
        <v>351</v>
      </c>
      <c r="C54" s="365">
        <v>0</v>
      </c>
      <c r="D54" s="365">
        <v>0</v>
      </c>
      <c r="E54" s="365">
        <v>0</v>
      </c>
      <c r="F54" s="365">
        <v>0</v>
      </c>
      <c r="G54" s="365" t="s">
        <v>27</v>
      </c>
      <c r="H54" s="365" t="s">
        <v>27</v>
      </c>
      <c r="I54" s="365" t="s">
        <v>27</v>
      </c>
      <c r="J54" s="365" t="s">
        <v>27</v>
      </c>
      <c r="K54" s="365" t="s">
        <v>27</v>
      </c>
      <c r="L54" s="365" t="s">
        <v>27</v>
      </c>
      <c r="M54" s="365" t="s">
        <v>27</v>
      </c>
      <c r="N54" s="365" t="s">
        <v>27</v>
      </c>
      <c r="O54" s="366">
        <v>0</v>
      </c>
      <c r="P54" s="453"/>
      <c r="Q54" s="343"/>
      <c r="R54" s="343"/>
    </row>
    <row r="55" spans="1:18" ht="26.25" customHeight="1">
      <c r="A55" s="332" t="s">
        <v>350</v>
      </c>
      <c r="B55" s="333" t="s">
        <v>568</v>
      </c>
      <c r="C55" s="365" t="s">
        <v>27</v>
      </c>
      <c r="D55" s="365" t="s">
        <v>27</v>
      </c>
      <c r="E55" s="365" t="s">
        <v>27</v>
      </c>
      <c r="F55" s="365" t="s">
        <v>27</v>
      </c>
      <c r="G55" s="365" t="s">
        <v>27</v>
      </c>
      <c r="H55" s="365" t="s">
        <v>27</v>
      </c>
      <c r="I55" s="365" t="s">
        <v>27</v>
      </c>
      <c r="J55" s="365" t="s">
        <v>27</v>
      </c>
      <c r="K55" s="365">
        <v>0</v>
      </c>
      <c r="L55" s="365">
        <v>0</v>
      </c>
      <c r="M55" s="365">
        <v>0</v>
      </c>
      <c r="N55" s="365">
        <v>0</v>
      </c>
      <c r="O55" s="366">
        <v>0</v>
      </c>
      <c r="P55" s="453"/>
      <c r="Q55" s="343"/>
      <c r="R55" s="343"/>
    </row>
    <row r="56" spans="1:18" ht="26.25" customHeight="1">
      <c r="A56" s="332"/>
      <c r="B56" s="333" t="s">
        <v>352</v>
      </c>
      <c r="C56" s="365">
        <v>0</v>
      </c>
      <c r="D56" s="365">
        <v>3.918E-2</v>
      </c>
      <c r="E56" s="365">
        <v>7.5200000000000003E-2</v>
      </c>
      <c r="F56" s="365">
        <v>0</v>
      </c>
      <c r="G56" s="365">
        <v>0</v>
      </c>
      <c r="H56" s="365">
        <v>2.7480000000000001E-2</v>
      </c>
      <c r="I56" s="365">
        <v>0</v>
      </c>
      <c r="J56" s="365">
        <v>0</v>
      </c>
      <c r="K56" s="365">
        <v>0</v>
      </c>
      <c r="L56" s="365">
        <v>0</v>
      </c>
      <c r="M56" s="365">
        <v>0</v>
      </c>
      <c r="N56" s="365">
        <v>0</v>
      </c>
      <c r="O56" s="366">
        <v>0.14186000000000001</v>
      </c>
      <c r="P56" s="453"/>
      <c r="Q56" s="343"/>
      <c r="R56" s="343"/>
    </row>
    <row r="57" spans="1:18" ht="26.25" customHeight="1">
      <c r="A57" s="332"/>
      <c r="B57" s="333" t="s">
        <v>353</v>
      </c>
      <c r="C57" s="365">
        <v>0</v>
      </c>
      <c r="D57" s="365">
        <v>0</v>
      </c>
      <c r="E57" s="365">
        <v>0</v>
      </c>
      <c r="F57" s="365">
        <v>0</v>
      </c>
      <c r="G57" s="365">
        <v>0</v>
      </c>
      <c r="H57" s="365">
        <v>0</v>
      </c>
      <c r="I57" s="365">
        <v>0</v>
      </c>
      <c r="J57" s="365">
        <v>0</v>
      </c>
      <c r="K57" s="365">
        <v>0</v>
      </c>
      <c r="L57" s="365">
        <v>0</v>
      </c>
      <c r="M57" s="365">
        <v>0</v>
      </c>
      <c r="N57" s="365">
        <v>0</v>
      </c>
      <c r="O57" s="366">
        <v>0</v>
      </c>
      <c r="P57" s="453"/>
      <c r="Q57" s="343"/>
      <c r="R57" s="343"/>
    </row>
    <row r="58" spans="1:18" ht="26.25" customHeight="1">
      <c r="A58" s="332"/>
      <c r="B58" s="333" t="s">
        <v>354</v>
      </c>
      <c r="C58" s="365">
        <v>0</v>
      </c>
      <c r="D58" s="365">
        <v>0</v>
      </c>
      <c r="E58" s="365">
        <v>0</v>
      </c>
      <c r="F58" s="365">
        <v>0</v>
      </c>
      <c r="G58" s="365" t="s">
        <v>27</v>
      </c>
      <c r="H58" s="365" t="s">
        <v>27</v>
      </c>
      <c r="I58" s="365" t="s">
        <v>27</v>
      </c>
      <c r="J58" s="365" t="s">
        <v>27</v>
      </c>
      <c r="K58" s="365" t="s">
        <v>27</v>
      </c>
      <c r="L58" s="365" t="s">
        <v>27</v>
      </c>
      <c r="M58" s="365" t="s">
        <v>27</v>
      </c>
      <c r="N58" s="365" t="s">
        <v>27</v>
      </c>
      <c r="O58" s="366">
        <v>0</v>
      </c>
      <c r="P58" s="453"/>
      <c r="Q58" s="343"/>
      <c r="R58" s="343"/>
    </row>
    <row r="59" spans="1:18" ht="26.25" customHeight="1">
      <c r="A59" s="332"/>
      <c r="B59" s="333" t="s">
        <v>355</v>
      </c>
      <c r="C59" s="365">
        <v>0</v>
      </c>
      <c r="D59" s="365">
        <v>0</v>
      </c>
      <c r="E59" s="365">
        <v>0</v>
      </c>
      <c r="F59" s="365">
        <v>0</v>
      </c>
      <c r="G59" s="365">
        <v>0</v>
      </c>
      <c r="H59" s="365">
        <v>0</v>
      </c>
      <c r="I59" s="365">
        <v>0</v>
      </c>
      <c r="J59" s="365">
        <v>0</v>
      </c>
      <c r="K59" s="365">
        <v>0</v>
      </c>
      <c r="L59" s="365">
        <v>0</v>
      </c>
      <c r="M59" s="365">
        <v>0</v>
      </c>
      <c r="N59" s="365">
        <v>0</v>
      </c>
      <c r="O59" s="366">
        <v>0</v>
      </c>
      <c r="P59" s="453"/>
      <c r="Q59" s="343"/>
      <c r="R59" s="343"/>
    </row>
    <row r="60" spans="1:18" ht="26.25" customHeight="1">
      <c r="A60" s="332"/>
      <c r="B60" s="333" t="s">
        <v>356</v>
      </c>
      <c r="C60" s="365">
        <v>0</v>
      </c>
      <c r="D60" s="365">
        <v>0</v>
      </c>
      <c r="E60" s="365">
        <v>0</v>
      </c>
      <c r="F60" s="365">
        <v>0</v>
      </c>
      <c r="G60" s="365">
        <v>0</v>
      </c>
      <c r="H60" s="365">
        <v>0</v>
      </c>
      <c r="I60" s="365">
        <v>0</v>
      </c>
      <c r="J60" s="365">
        <v>0</v>
      </c>
      <c r="K60" s="365">
        <v>0</v>
      </c>
      <c r="L60" s="365">
        <v>0</v>
      </c>
      <c r="M60" s="365">
        <v>0</v>
      </c>
      <c r="N60" s="365">
        <v>0</v>
      </c>
      <c r="O60" s="366">
        <v>0</v>
      </c>
      <c r="P60" s="453"/>
      <c r="Q60" s="343"/>
      <c r="R60" s="343"/>
    </row>
    <row r="61" spans="1:18" ht="26.25" customHeight="1">
      <c r="A61" s="332"/>
      <c r="B61" s="333" t="s">
        <v>357</v>
      </c>
      <c r="C61" s="365">
        <v>0</v>
      </c>
      <c r="D61" s="365">
        <v>0</v>
      </c>
      <c r="E61" s="365">
        <v>0</v>
      </c>
      <c r="F61" s="365">
        <v>0</v>
      </c>
      <c r="G61" s="365">
        <v>0</v>
      </c>
      <c r="H61" s="365">
        <v>0</v>
      </c>
      <c r="I61" s="365">
        <v>0</v>
      </c>
      <c r="J61" s="365">
        <v>0</v>
      </c>
      <c r="K61" s="365">
        <v>0</v>
      </c>
      <c r="L61" s="365">
        <v>0</v>
      </c>
      <c r="M61" s="365">
        <v>0</v>
      </c>
      <c r="N61" s="365">
        <v>0</v>
      </c>
      <c r="O61" s="366">
        <v>0</v>
      </c>
      <c r="P61" s="453"/>
      <c r="Q61" s="343"/>
      <c r="R61" s="343"/>
    </row>
    <row r="62" spans="1:18" ht="26.25" customHeight="1">
      <c r="A62" s="332"/>
      <c r="B62" s="333" t="s">
        <v>358</v>
      </c>
      <c r="C62" s="365">
        <v>0</v>
      </c>
      <c r="D62" s="365">
        <v>0</v>
      </c>
      <c r="E62" s="365">
        <v>0</v>
      </c>
      <c r="F62" s="365">
        <v>0</v>
      </c>
      <c r="G62" s="365">
        <v>0</v>
      </c>
      <c r="H62" s="365">
        <v>0</v>
      </c>
      <c r="I62" s="365">
        <v>0</v>
      </c>
      <c r="J62" s="365">
        <v>0</v>
      </c>
      <c r="K62" s="365">
        <v>0</v>
      </c>
      <c r="L62" s="365">
        <v>0</v>
      </c>
      <c r="M62" s="365">
        <v>0</v>
      </c>
      <c r="N62" s="365">
        <v>0</v>
      </c>
      <c r="O62" s="366">
        <v>0</v>
      </c>
      <c r="P62" s="453"/>
      <c r="Q62" s="343"/>
      <c r="R62" s="343"/>
    </row>
    <row r="63" spans="1:18" ht="26.25" customHeight="1">
      <c r="A63" s="332"/>
      <c r="B63" s="333" t="s">
        <v>359</v>
      </c>
      <c r="C63" s="365">
        <v>0</v>
      </c>
      <c r="D63" s="365">
        <v>7.2400000000000006E-2</v>
      </c>
      <c r="E63" s="365">
        <v>0.15684000000000001</v>
      </c>
      <c r="F63" s="365">
        <v>0</v>
      </c>
      <c r="G63" s="365">
        <v>0</v>
      </c>
      <c r="H63" s="365">
        <v>6.5600000000000006E-2</v>
      </c>
      <c r="I63" s="365">
        <v>0</v>
      </c>
      <c r="J63" s="365">
        <v>0</v>
      </c>
      <c r="K63" s="365">
        <v>0</v>
      </c>
      <c r="L63" s="365">
        <v>0</v>
      </c>
      <c r="M63" s="365">
        <v>0</v>
      </c>
      <c r="N63" s="365">
        <v>0</v>
      </c>
      <c r="O63" s="366">
        <v>0.29483999999999999</v>
      </c>
      <c r="P63" s="453"/>
      <c r="Q63" s="343"/>
      <c r="R63" s="343"/>
    </row>
    <row r="64" spans="1:18" ht="26.25" customHeight="1">
      <c r="A64" s="332"/>
      <c r="B64" s="333" t="s">
        <v>443</v>
      </c>
      <c r="C64" s="365">
        <v>0</v>
      </c>
      <c r="D64" s="365">
        <v>0</v>
      </c>
      <c r="E64" s="365">
        <v>0</v>
      </c>
      <c r="F64" s="365">
        <v>0</v>
      </c>
      <c r="G64" s="365">
        <v>0</v>
      </c>
      <c r="H64" s="365">
        <v>0</v>
      </c>
      <c r="I64" s="365">
        <v>0</v>
      </c>
      <c r="J64" s="365">
        <v>0</v>
      </c>
      <c r="K64" s="365">
        <v>0</v>
      </c>
      <c r="L64" s="365">
        <v>0</v>
      </c>
      <c r="M64" s="365">
        <v>0</v>
      </c>
      <c r="N64" s="365">
        <v>0</v>
      </c>
      <c r="O64" s="366">
        <v>0</v>
      </c>
      <c r="P64" s="453"/>
      <c r="Q64" s="343"/>
      <c r="R64" s="343"/>
    </row>
    <row r="65" spans="1:18" ht="26.25" customHeight="1">
      <c r="A65" s="332"/>
      <c r="B65" s="333" t="s">
        <v>360</v>
      </c>
      <c r="C65" s="365">
        <v>0</v>
      </c>
      <c r="D65" s="365">
        <v>0</v>
      </c>
      <c r="E65" s="365">
        <v>0</v>
      </c>
      <c r="F65" s="365">
        <v>0</v>
      </c>
      <c r="G65" s="365">
        <v>0</v>
      </c>
      <c r="H65" s="365">
        <v>0</v>
      </c>
      <c r="I65" s="365">
        <v>0</v>
      </c>
      <c r="J65" s="365">
        <v>0</v>
      </c>
      <c r="K65" s="365">
        <v>0</v>
      </c>
      <c r="L65" s="365">
        <v>0</v>
      </c>
      <c r="M65" s="365">
        <v>0</v>
      </c>
      <c r="N65" s="365">
        <v>0</v>
      </c>
      <c r="O65" s="366">
        <v>0</v>
      </c>
      <c r="P65" s="453"/>
      <c r="Q65" s="343"/>
      <c r="R65" s="343"/>
    </row>
    <row r="66" spans="1:18" ht="26.25" customHeight="1">
      <c r="A66" s="332"/>
      <c r="B66" s="333" t="s">
        <v>361</v>
      </c>
      <c r="C66" s="365">
        <v>0</v>
      </c>
      <c r="D66" s="365">
        <v>0</v>
      </c>
      <c r="E66" s="365">
        <v>0</v>
      </c>
      <c r="F66" s="365">
        <v>0</v>
      </c>
      <c r="G66" s="365">
        <v>0</v>
      </c>
      <c r="H66" s="365">
        <v>0</v>
      </c>
      <c r="I66" s="365">
        <v>0</v>
      </c>
      <c r="J66" s="365">
        <v>0</v>
      </c>
      <c r="K66" s="365">
        <v>0</v>
      </c>
      <c r="L66" s="365">
        <v>0</v>
      </c>
      <c r="M66" s="365">
        <v>0</v>
      </c>
      <c r="N66" s="365">
        <v>0</v>
      </c>
      <c r="O66" s="366">
        <v>0</v>
      </c>
      <c r="P66" s="453"/>
      <c r="Q66" s="343"/>
      <c r="R66" s="343"/>
    </row>
    <row r="67" spans="1:18" ht="26.25" customHeight="1">
      <c r="A67" s="332"/>
      <c r="B67" s="333" t="s">
        <v>362</v>
      </c>
      <c r="C67" s="365">
        <v>0</v>
      </c>
      <c r="D67" s="365">
        <v>0</v>
      </c>
      <c r="E67" s="365">
        <v>0</v>
      </c>
      <c r="F67" s="365">
        <v>0</v>
      </c>
      <c r="G67" s="365">
        <v>0</v>
      </c>
      <c r="H67" s="365">
        <v>0</v>
      </c>
      <c r="I67" s="365">
        <v>0</v>
      </c>
      <c r="J67" s="365">
        <v>0</v>
      </c>
      <c r="K67" s="365">
        <v>0</v>
      </c>
      <c r="L67" s="365">
        <v>0</v>
      </c>
      <c r="M67" s="365">
        <v>0</v>
      </c>
      <c r="N67" s="365">
        <v>0</v>
      </c>
      <c r="O67" s="366">
        <v>0</v>
      </c>
      <c r="P67" s="453"/>
      <c r="Q67" s="343"/>
      <c r="R67" s="343"/>
    </row>
    <row r="68" spans="1:18" ht="26.25" customHeight="1">
      <c r="A68" s="332"/>
      <c r="B68" s="333" t="s">
        <v>363</v>
      </c>
      <c r="C68" s="365">
        <v>0</v>
      </c>
      <c r="D68" s="365">
        <v>0</v>
      </c>
      <c r="E68" s="365">
        <v>0</v>
      </c>
      <c r="F68" s="365">
        <v>0</v>
      </c>
      <c r="G68" s="365">
        <v>0</v>
      </c>
      <c r="H68" s="365">
        <v>0</v>
      </c>
      <c r="I68" s="365">
        <v>0</v>
      </c>
      <c r="J68" s="365">
        <v>0</v>
      </c>
      <c r="K68" s="365">
        <v>0</v>
      </c>
      <c r="L68" s="365">
        <v>0</v>
      </c>
      <c r="M68" s="365">
        <v>0</v>
      </c>
      <c r="N68" s="365">
        <v>0</v>
      </c>
      <c r="O68" s="366">
        <v>0</v>
      </c>
      <c r="P68" s="453"/>
      <c r="Q68" s="343"/>
      <c r="R68" s="343"/>
    </row>
    <row r="69" spans="1:18" ht="26.25" customHeight="1">
      <c r="A69" s="332"/>
      <c r="B69" s="333" t="s">
        <v>364</v>
      </c>
      <c r="C69" s="365">
        <v>0</v>
      </c>
      <c r="D69" s="365">
        <v>0</v>
      </c>
      <c r="E69" s="365">
        <v>0</v>
      </c>
      <c r="F69" s="365">
        <v>0</v>
      </c>
      <c r="G69" s="365">
        <v>0</v>
      </c>
      <c r="H69" s="365">
        <v>0</v>
      </c>
      <c r="I69" s="365">
        <v>0</v>
      </c>
      <c r="J69" s="365">
        <v>0</v>
      </c>
      <c r="K69" s="365">
        <v>0</v>
      </c>
      <c r="L69" s="365">
        <v>0</v>
      </c>
      <c r="M69" s="365">
        <v>0</v>
      </c>
      <c r="N69" s="365">
        <v>0</v>
      </c>
      <c r="O69" s="366">
        <v>0</v>
      </c>
      <c r="P69" s="453"/>
      <c r="Q69" s="343"/>
      <c r="R69" s="343"/>
    </row>
    <row r="70" spans="1:18" ht="26.25">
      <c r="A70" s="332"/>
      <c r="B70" s="333" t="s">
        <v>365</v>
      </c>
      <c r="C70" s="365">
        <v>0</v>
      </c>
      <c r="D70" s="365">
        <v>0</v>
      </c>
      <c r="E70" s="365">
        <v>0</v>
      </c>
      <c r="F70" s="365">
        <v>0</v>
      </c>
      <c r="G70" s="365">
        <v>0</v>
      </c>
      <c r="H70" s="365">
        <v>0</v>
      </c>
      <c r="I70" s="365">
        <v>0</v>
      </c>
      <c r="J70" s="365">
        <v>0</v>
      </c>
      <c r="K70" s="365">
        <v>0</v>
      </c>
      <c r="L70" s="365">
        <v>0</v>
      </c>
      <c r="M70" s="365">
        <v>0</v>
      </c>
      <c r="N70" s="365">
        <v>0</v>
      </c>
      <c r="O70" s="366">
        <v>0</v>
      </c>
      <c r="P70" s="453"/>
      <c r="Q70" s="343"/>
      <c r="R70" s="343"/>
    </row>
    <row r="71" spans="1:18" ht="26.25" customHeight="1">
      <c r="A71" s="332"/>
      <c r="B71" s="333" t="s">
        <v>366</v>
      </c>
      <c r="C71" s="365">
        <v>0</v>
      </c>
      <c r="D71" s="365">
        <v>5.2999999999999999E-2</v>
      </c>
      <c r="E71" s="365">
        <v>0.10648000000000001</v>
      </c>
      <c r="F71" s="365">
        <v>7.2959999999999997E-2</v>
      </c>
      <c r="G71" s="365">
        <v>0</v>
      </c>
      <c r="H71" s="365">
        <v>3.7999999999999999E-2</v>
      </c>
      <c r="I71" s="365">
        <v>0</v>
      </c>
      <c r="J71" s="365">
        <v>0</v>
      </c>
      <c r="K71" s="365">
        <v>0</v>
      </c>
      <c r="L71" s="365">
        <v>0</v>
      </c>
      <c r="M71" s="365">
        <v>0</v>
      </c>
      <c r="N71" s="365">
        <v>0</v>
      </c>
      <c r="O71" s="366">
        <v>0.27044000000000001</v>
      </c>
      <c r="P71" s="453"/>
      <c r="Q71" s="343"/>
      <c r="R71" s="343"/>
    </row>
    <row r="72" spans="1:18" ht="26.25" customHeight="1">
      <c r="A72" s="332"/>
      <c r="B72" s="333" t="s">
        <v>367</v>
      </c>
      <c r="C72" s="365">
        <v>0</v>
      </c>
      <c r="D72" s="365">
        <v>1.83E-2</v>
      </c>
      <c r="E72" s="365">
        <v>3.7479999999999999E-2</v>
      </c>
      <c r="F72" s="365">
        <v>0</v>
      </c>
      <c r="G72" s="365">
        <v>0</v>
      </c>
      <c r="H72" s="365">
        <v>1.4120000000000001E-2</v>
      </c>
      <c r="I72" s="365">
        <v>0</v>
      </c>
      <c r="J72" s="365">
        <v>0</v>
      </c>
      <c r="K72" s="365">
        <v>0</v>
      </c>
      <c r="L72" s="365">
        <v>0</v>
      </c>
      <c r="M72" s="365">
        <v>0</v>
      </c>
      <c r="N72" s="365">
        <v>0</v>
      </c>
      <c r="O72" s="366">
        <v>6.9900000000000004E-2</v>
      </c>
      <c r="P72" s="453"/>
      <c r="Q72" s="343"/>
      <c r="R72" s="343"/>
    </row>
    <row r="73" spans="1:18" ht="26.25" customHeight="1">
      <c r="A73" s="332"/>
      <c r="B73" s="333" t="s">
        <v>444</v>
      </c>
      <c r="C73" s="365">
        <v>0</v>
      </c>
      <c r="D73" s="365">
        <v>0</v>
      </c>
      <c r="E73" s="365">
        <v>0</v>
      </c>
      <c r="F73" s="365">
        <v>0</v>
      </c>
      <c r="G73" s="365">
        <v>0</v>
      </c>
      <c r="H73" s="365">
        <v>0</v>
      </c>
      <c r="I73" s="365">
        <v>0</v>
      </c>
      <c r="J73" s="365">
        <v>0</v>
      </c>
      <c r="K73" s="365">
        <v>0</v>
      </c>
      <c r="L73" s="365">
        <v>0</v>
      </c>
      <c r="M73" s="365">
        <v>0</v>
      </c>
      <c r="N73" s="365">
        <v>0</v>
      </c>
      <c r="O73" s="366">
        <v>0</v>
      </c>
      <c r="P73" s="453"/>
      <c r="Q73" s="343"/>
      <c r="R73" s="343"/>
    </row>
    <row r="74" spans="1:18" ht="49.5" customHeight="1">
      <c r="A74" s="337"/>
      <c r="B74" s="339" t="s">
        <v>13</v>
      </c>
      <c r="C74" s="373">
        <v>0</v>
      </c>
      <c r="D74" s="373">
        <v>0.18287999999999999</v>
      </c>
      <c r="E74" s="373">
        <v>0.376</v>
      </c>
      <c r="F74" s="373">
        <v>7.2959999999999997E-2</v>
      </c>
      <c r="G74" s="373" t="s">
        <v>27</v>
      </c>
      <c r="H74" s="373">
        <v>0.1452</v>
      </c>
      <c r="I74" s="373" t="s">
        <v>27</v>
      </c>
      <c r="J74" s="373" t="s">
        <v>27</v>
      </c>
      <c r="K74" s="373" t="s">
        <v>27</v>
      </c>
      <c r="L74" s="373" t="s">
        <v>27</v>
      </c>
      <c r="M74" s="373" t="s">
        <v>27</v>
      </c>
      <c r="N74" s="373" t="s">
        <v>27</v>
      </c>
      <c r="O74" s="373">
        <v>0.77703999999999995</v>
      </c>
      <c r="P74" s="453"/>
      <c r="Q74" s="343"/>
      <c r="R74" s="343"/>
    </row>
    <row r="75" spans="1:18" ht="26.25" customHeight="1">
      <c r="A75" s="332" t="s">
        <v>204</v>
      </c>
      <c r="B75" s="333" t="s">
        <v>368</v>
      </c>
      <c r="C75" s="365">
        <v>0</v>
      </c>
      <c r="D75" s="365">
        <v>0</v>
      </c>
      <c r="E75" s="365">
        <v>0</v>
      </c>
      <c r="F75" s="365">
        <v>0</v>
      </c>
      <c r="G75" s="365">
        <v>0</v>
      </c>
      <c r="H75" s="365">
        <v>0</v>
      </c>
      <c r="I75" s="365">
        <v>0</v>
      </c>
      <c r="J75" s="365">
        <v>0</v>
      </c>
      <c r="K75" s="365">
        <v>0</v>
      </c>
      <c r="L75" s="365">
        <v>0</v>
      </c>
      <c r="M75" s="365">
        <v>0</v>
      </c>
      <c r="N75" s="365">
        <v>0</v>
      </c>
      <c r="O75" s="366">
        <v>0</v>
      </c>
      <c r="P75" s="453"/>
      <c r="Q75" s="343"/>
      <c r="R75" s="343"/>
    </row>
    <row r="76" spans="1:18" ht="26.25" customHeight="1">
      <c r="A76" s="332"/>
      <c r="B76" s="333" t="s">
        <v>445</v>
      </c>
      <c r="C76" s="365">
        <v>0</v>
      </c>
      <c r="D76" s="365">
        <v>0</v>
      </c>
      <c r="E76" s="365">
        <v>0</v>
      </c>
      <c r="F76" s="365">
        <v>0</v>
      </c>
      <c r="G76" s="365">
        <v>0</v>
      </c>
      <c r="H76" s="365">
        <v>0</v>
      </c>
      <c r="I76" s="365">
        <v>0</v>
      </c>
      <c r="J76" s="365">
        <v>0</v>
      </c>
      <c r="K76" s="365">
        <v>0</v>
      </c>
      <c r="L76" s="365">
        <v>0</v>
      </c>
      <c r="M76" s="365">
        <v>0</v>
      </c>
      <c r="N76" s="365">
        <v>0</v>
      </c>
      <c r="O76" s="366">
        <v>0</v>
      </c>
      <c r="P76" s="453"/>
      <c r="Q76" s="343"/>
      <c r="R76" s="343"/>
    </row>
    <row r="77" spans="1:18" ht="26.25" customHeight="1">
      <c r="A77" s="332"/>
      <c r="B77" s="333" t="s">
        <v>369</v>
      </c>
      <c r="C77" s="365">
        <v>6.4334720000000001</v>
      </c>
      <c r="D77" s="365">
        <v>3.7977880000000002</v>
      </c>
      <c r="E77" s="365">
        <v>4.5146839999999999</v>
      </c>
      <c r="F77" s="365">
        <v>4.8259239999999997</v>
      </c>
      <c r="G77" s="365">
        <v>4.6097279999999996</v>
      </c>
      <c r="H77" s="365">
        <v>1.7371540000000001</v>
      </c>
      <c r="I77" s="365">
        <v>5.5412000000000003E-2</v>
      </c>
      <c r="J77" s="365">
        <v>5.7239999999999999E-2</v>
      </c>
      <c r="K77" s="365">
        <v>6.0712000000000002E-2</v>
      </c>
      <c r="L77" s="365">
        <v>6.1924E-2</v>
      </c>
      <c r="M77" s="365">
        <v>5.8243999999999997E-2</v>
      </c>
      <c r="N77" s="365">
        <v>6.0580000000000002E-2</v>
      </c>
      <c r="O77" s="366">
        <v>26.272862</v>
      </c>
      <c r="P77" s="453"/>
      <c r="Q77" s="343"/>
      <c r="R77" s="343"/>
    </row>
    <row r="78" spans="1:18" ht="26.25" customHeight="1">
      <c r="A78" s="332"/>
      <c r="B78" s="333" t="s">
        <v>370</v>
      </c>
      <c r="C78" s="365">
        <v>4.0516800000000002</v>
      </c>
      <c r="D78" s="365">
        <v>4.1446440000000004</v>
      </c>
      <c r="E78" s="365">
        <v>1.8005819999999999</v>
      </c>
      <c r="F78" s="365">
        <v>1.0217000000000001</v>
      </c>
      <c r="G78" s="365">
        <v>2.9199440000000001</v>
      </c>
      <c r="H78" s="365">
        <v>5.0668179999999996</v>
      </c>
      <c r="I78" s="365">
        <v>2.9081899999999998</v>
      </c>
      <c r="J78" s="365">
        <v>1.3733519999999999</v>
      </c>
      <c r="K78" s="365">
        <v>3.2417020000000001</v>
      </c>
      <c r="L78" s="365">
        <v>2.9225319999999999</v>
      </c>
      <c r="M78" s="365">
        <v>1.273466</v>
      </c>
      <c r="N78" s="365">
        <v>2.5777519999999998</v>
      </c>
      <c r="O78" s="366">
        <v>33.302362000000002</v>
      </c>
      <c r="P78" s="453"/>
      <c r="Q78" s="343"/>
      <c r="R78" s="343"/>
    </row>
    <row r="79" spans="1:18" ht="26.25" customHeight="1">
      <c r="A79" s="332"/>
      <c r="B79" s="333" t="s">
        <v>371</v>
      </c>
      <c r="C79" s="365">
        <v>0</v>
      </c>
      <c r="D79" s="365">
        <v>0</v>
      </c>
      <c r="E79" s="365">
        <v>0</v>
      </c>
      <c r="F79" s="365">
        <v>0</v>
      </c>
      <c r="G79" s="365">
        <v>0</v>
      </c>
      <c r="H79" s="365">
        <v>0</v>
      </c>
      <c r="I79" s="365">
        <v>0</v>
      </c>
      <c r="J79" s="365">
        <v>0</v>
      </c>
      <c r="K79" s="365">
        <v>0</v>
      </c>
      <c r="L79" s="365">
        <v>0</v>
      </c>
      <c r="M79" s="365">
        <v>0</v>
      </c>
      <c r="N79" s="365">
        <v>0</v>
      </c>
      <c r="O79" s="366">
        <v>0</v>
      </c>
      <c r="P79" s="453"/>
      <c r="Q79" s="343"/>
      <c r="R79" s="343"/>
    </row>
    <row r="80" spans="1:18" ht="26.25" customHeight="1">
      <c r="A80" s="332"/>
      <c r="B80" s="333" t="s">
        <v>372</v>
      </c>
      <c r="C80" s="365">
        <v>0</v>
      </c>
      <c r="D80" s="365">
        <v>0</v>
      </c>
      <c r="E80" s="365">
        <v>0</v>
      </c>
      <c r="F80" s="365">
        <v>0</v>
      </c>
      <c r="G80" s="365">
        <v>0</v>
      </c>
      <c r="H80" s="365">
        <v>0</v>
      </c>
      <c r="I80" s="365">
        <v>0</v>
      </c>
      <c r="J80" s="365">
        <v>0</v>
      </c>
      <c r="K80" s="365">
        <v>0</v>
      </c>
      <c r="L80" s="365">
        <v>0</v>
      </c>
      <c r="M80" s="365">
        <v>0</v>
      </c>
      <c r="N80" s="365">
        <v>0</v>
      </c>
      <c r="O80" s="366">
        <v>0</v>
      </c>
      <c r="P80" s="453"/>
      <c r="Q80" s="343"/>
      <c r="R80" s="343"/>
    </row>
    <row r="81" spans="1:18" ht="26.25" customHeight="1">
      <c r="A81" s="332"/>
      <c r="B81" s="333" t="s">
        <v>569</v>
      </c>
      <c r="C81" s="365" t="s">
        <v>27</v>
      </c>
      <c r="D81" s="365" t="s">
        <v>27</v>
      </c>
      <c r="E81" s="365" t="s">
        <v>27</v>
      </c>
      <c r="F81" s="365" t="s">
        <v>27</v>
      </c>
      <c r="G81" s="365" t="s">
        <v>27</v>
      </c>
      <c r="H81" s="365" t="s">
        <v>27</v>
      </c>
      <c r="I81" s="365" t="s">
        <v>27</v>
      </c>
      <c r="J81" s="365" t="s">
        <v>27</v>
      </c>
      <c r="K81" s="365">
        <v>0</v>
      </c>
      <c r="L81" s="365">
        <v>0</v>
      </c>
      <c r="M81" s="365">
        <v>0.29118834613252598</v>
      </c>
      <c r="N81" s="365">
        <v>0</v>
      </c>
      <c r="O81" s="366">
        <v>0.29118834613252598</v>
      </c>
      <c r="P81" s="453"/>
      <c r="Q81" s="343"/>
      <c r="R81" s="343"/>
    </row>
    <row r="82" spans="1:18" ht="26.25">
      <c r="A82" s="332"/>
      <c r="B82" s="333" t="s">
        <v>373</v>
      </c>
      <c r="C82" s="365">
        <v>0</v>
      </c>
      <c r="D82" s="365">
        <v>0</v>
      </c>
      <c r="E82" s="365">
        <v>0</v>
      </c>
      <c r="F82" s="365">
        <v>0</v>
      </c>
      <c r="G82" s="365">
        <v>0</v>
      </c>
      <c r="H82" s="365">
        <v>0</v>
      </c>
      <c r="I82" s="365">
        <v>0</v>
      </c>
      <c r="J82" s="365">
        <v>0</v>
      </c>
      <c r="K82" s="365">
        <v>0</v>
      </c>
      <c r="L82" s="365">
        <v>0</v>
      </c>
      <c r="M82" s="365">
        <v>0</v>
      </c>
      <c r="N82" s="365">
        <v>0</v>
      </c>
      <c r="O82" s="366">
        <v>0</v>
      </c>
      <c r="P82" s="453"/>
      <c r="Q82" s="343"/>
      <c r="R82" s="343"/>
    </row>
    <row r="83" spans="1:18" s="344" customFormat="1" ht="26.25">
      <c r="A83" s="332"/>
      <c r="B83" s="333" t="s">
        <v>380</v>
      </c>
      <c r="C83" s="365">
        <v>1.2796296296296199</v>
      </c>
      <c r="D83" s="365">
        <v>0.35655731607528002</v>
      </c>
      <c r="E83" s="365">
        <v>2.03723270440251</v>
      </c>
      <c r="F83" s="365">
        <v>3.8949977296806</v>
      </c>
      <c r="G83" s="365">
        <v>2.0975989679915998</v>
      </c>
      <c r="H83" s="365">
        <v>2.1975027799840898</v>
      </c>
      <c r="I83" s="365">
        <v>2.2781243894496899</v>
      </c>
      <c r="J83" s="365">
        <v>2.19839188010467</v>
      </c>
      <c r="K83" s="365">
        <v>1.1879907192575301</v>
      </c>
      <c r="L83" s="365">
        <v>0.64493188640036403</v>
      </c>
      <c r="M83" s="365">
        <v>0</v>
      </c>
      <c r="N83" s="365">
        <v>0</v>
      </c>
      <c r="O83" s="366">
        <v>18.172958002975999</v>
      </c>
    </row>
    <row r="84" spans="1:18" s="344" customFormat="1" ht="26.25">
      <c r="A84" s="332"/>
      <c r="B84" s="333" t="s">
        <v>375</v>
      </c>
      <c r="C84" s="365">
        <v>13.82128</v>
      </c>
      <c r="D84" s="365">
        <v>5.2908759999999999</v>
      </c>
      <c r="E84" s="365">
        <v>16.769977999999998</v>
      </c>
      <c r="F84" s="365">
        <v>14.508528</v>
      </c>
      <c r="G84" s="365">
        <v>11.989844</v>
      </c>
      <c r="H84" s="365">
        <v>8.3790980000000008</v>
      </c>
      <c r="I84" s="365">
        <v>8.7828160000000004</v>
      </c>
      <c r="J84" s="365">
        <v>8.9805720000000004</v>
      </c>
      <c r="K84" s="365">
        <v>9.8642979999999998</v>
      </c>
      <c r="L84" s="365">
        <v>9.2934599999999996</v>
      </c>
      <c r="M84" s="365">
        <v>0.2457</v>
      </c>
      <c r="N84" s="365">
        <v>8.7117000000000004</v>
      </c>
      <c r="O84" s="366">
        <v>116.63815</v>
      </c>
    </row>
    <row r="85" spans="1:18" s="344" customFormat="1" ht="24" customHeight="1">
      <c r="A85" s="332"/>
      <c r="B85" s="333" t="s">
        <v>381</v>
      </c>
      <c r="C85" s="365">
        <v>5.1063357619914704</v>
      </c>
      <c r="D85" s="365">
        <v>2.93089935282303</v>
      </c>
      <c r="E85" s="365">
        <v>3.7824737945492499</v>
      </c>
      <c r="F85" s="365">
        <v>2.95953080066593</v>
      </c>
      <c r="G85" s="365">
        <v>5.2252745303555201</v>
      </c>
      <c r="H85" s="365">
        <v>2.4116600476568402</v>
      </c>
      <c r="I85" s="365">
        <v>0</v>
      </c>
      <c r="J85" s="365">
        <v>0</v>
      </c>
      <c r="K85" s="365">
        <v>21.486156225831099</v>
      </c>
      <c r="L85" s="365">
        <v>1.3194797198491399</v>
      </c>
      <c r="M85" s="365">
        <v>3.1798860311103998</v>
      </c>
      <c r="N85" s="365">
        <v>59.6327087916249</v>
      </c>
      <c r="O85" s="366">
        <v>108.034405056458</v>
      </c>
    </row>
    <row r="86" spans="1:18" s="455" customFormat="1" ht="25.5">
      <c r="A86" s="337"/>
      <c r="B86" s="338" t="s">
        <v>205</v>
      </c>
      <c r="C86" s="373">
        <v>30.6923973916211</v>
      </c>
      <c r="D86" s="373">
        <v>16.520764668898298</v>
      </c>
      <c r="E86" s="373">
        <v>28.904950498951798</v>
      </c>
      <c r="F86" s="373">
        <v>27.210680530346501</v>
      </c>
      <c r="G86" s="373">
        <v>26.842389498347099</v>
      </c>
      <c r="H86" s="373">
        <v>19.792232827640898</v>
      </c>
      <c r="I86" s="373">
        <v>14.024542389449699</v>
      </c>
      <c r="J86" s="373">
        <v>12.609555880104701</v>
      </c>
      <c r="K86" s="373">
        <v>35.840858945088598</v>
      </c>
      <c r="L86" s="373">
        <v>14.2423276062495</v>
      </c>
      <c r="M86" s="373">
        <v>5.0484843772429304</v>
      </c>
      <c r="N86" s="373">
        <v>70.982740791624906</v>
      </c>
      <c r="O86" s="373">
        <v>302.71192540556598</v>
      </c>
    </row>
    <row r="87" spans="1:18" s="455" customFormat="1" ht="26.25">
      <c r="A87" s="340" t="s">
        <v>377</v>
      </c>
      <c r="B87" s="341"/>
      <c r="C87" s="367">
        <v>515.34006739162101</v>
      </c>
      <c r="D87" s="367">
        <v>554.96519666889822</v>
      </c>
      <c r="E87" s="367">
        <v>4442.6710644989516</v>
      </c>
      <c r="F87" s="367">
        <v>361.49078653034655</v>
      </c>
      <c r="G87" s="367">
        <v>536.52752949834712</v>
      </c>
      <c r="H87" s="367">
        <v>2018.7607328276408</v>
      </c>
      <c r="I87" s="367">
        <v>328.92880838944967</v>
      </c>
      <c r="J87" s="367">
        <v>515.93184188010468</v>
      </c>
      <c r="K87" s="367">
        <v>4577.323752945088</v>
      </c>
      <c r="L87" s="367">
        <v>251.89387160624949</v>
      </c>
      <c r="M87" s="367">
        <v>300.70767237724289</v>
      </c>
      <c r="N87" s="367">
        <v>2151.549678791625</v>
      </c>
      <c r="O87" s="367">
        <v>16556.091003405563</v>
      </c>
    </row>
    <row r="88" spans="1:18" s="455" customFormat="1" ht="18.75" customHeight="1">
      <c r="A88" s="368"/>
      <c r="B88" s="368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70"/>
    </row>
    <row r="89" spans="1:18" s="455" customFormat="1" ht="18.75" customHeight="1">
      <c r="A89" s="371" t="s">
        <v>382</v>
      </c>
      <c r="B89" s="336"/>
      <c r="C89" s="336"/>
      <c r="D89" s="336"/>
      <c r="E89" s="336"/>
      <c r="F89" s="336"/>
      <c r="G89" s="336"/>
      <c r="H89" s="336"/>
      <c r="I89" s="336"/>
      <c r="J89" s="336"/>
      <c r="K89" s="336"/>
      <c r="L89" s="336"/>
      <c r="M89" s="336"/>
      <c r="N89" s="336"/>
      <c r="O89" s="336"/>
    </row>
    <row r="90" spans="1:18" s="455" customFormat="1" ht="18.75" customHeight="1">
      <c r="A90" s="371" t="s">
        <v>584</v>
      </c>
      <c r="B90" s="336"/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6"/>
      <c r="O90" s="336"/>
    </row>
    <row r="91" spans="1:18" s="455" customFormat="1" ht="18.75" customHeight="1">
      <c r="A91" s="371" t="s">
        <v>390</v>
      </c>
      <c r="B91" s="336"/>
      <c r="C91" s="336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</row>
    <row r="92" spans="1:18" s="455" customFormat="1" ht="18.75" customHeight="1">
      <c r="B92" s="456"/>
    </row>
    <row r="93" spans="1:18" s="455" customFormat="1" ht="18.75" customHeight="1">
      <c r="B93" s="456"/>
    </row>
    <row r="94" spans="1:18" s="455" customFormat="1" ht="18.75" customHeight="1">
      <c r="B94" s="456"/>
      <c r="C94" s="479"/>
      <c r="D94" s="479"/>
      <c r="E94" s="479"/>
      <c r="F94" s="479"/>
      <c r="G94" s="479"/>
      <c r="H94" s="479"/>
      <c r="I94" s="479"/>
      <c r="J94" s="479"/>
      <c r="K94" s="479"/>
      <c r="L94" s="479"/>
      <c r="M94" s="479"/>
      <c r="N94" s="479"/>
      <c r="O94" s="478"/>
    </row>
    <row r="95" spans="1:18" s="455" customFormat="1" ht="18.75" customHeight="1">
      <c r="B95" s="456"/>
    </row>
    <row r="96" spans="1:18" s="455" customFormat="1" ht="18.75" customHeight="1">
      <c r="B96" s="456"/>
    </row>
    <row r="97" spans="2:2" s="455" customFormat="1" ht="18.75" customHeight="1">
      <c r="B97" s="456"/>
    </row>
    <row r="98" spans="2:2" s="455" customFormat="1" ht="18.75" customHeight="1">
      <c r="B98" s="456"/>
    </row>
    <row r="99" spans="2:2" s="455" customFormat="1" ht="18.75" customHeight="1">
      <c r="B99" s="456"/>
    </row>
    <row r="100" spans="2:2" s="455" customFormat="1" ht="18.75" customHeight="1">
      <c r="B100" s="456"/>
    </row>
    <row r="101" spans="2:2" s="455" customFormat="1" ht="18.75" customHeight="1">
      <c r="B101" s="456"/>
    </row>
    <row r="102" spans="2:2" s="455" customFormat="1" ht="18.75" customHeight="1">
      <c r="B102" s="456"/>
    </row>
    <row r="103" spans="2:2" s="455" customFormat="1" ht="18.75" customHeight="1">
      <c r="B103" s="456"/>
    </row>
    <row r="104" spans="2:2" s="455" customFormat="1" ht="18.75" customHeight="1">
      <c r="B104" s="456"/>
    </row>
    <row r="105" spans="2:2" s="455" customFormat="1" ht="18.75" customHeight="1">
      <c r="B105" s="456"/>
    </row>
    <row r="106" spans="2:2" s="455" customFormat="1" ht="18.75" customHeight="1">
      <c r="B106" s="456"/>
    </row>
    <row r="107" spans="2:2" s="455" customFormat="1" ht="18.75" customHeight="1">
      <c r="B107" s="456"/>
    </row>
    <row r="108" spans="2:2" s="455" customFormat="1" ht="18.75" customHeight="1">
      <c r="B108" s="456"/>
    </row>
    <row r="109" spans="2:2" s="455" customFormat="1" ht="18.75" customHeight="1">
      <c r="B109" s="456"/>
    </row>
    <row r="110" spans="2:2" s="455" customFormat="1" ht="18.75" customHeight="1">
      <c r="B110" s="456"/>
    </row>
    <row r="111" spans="2:2" s="455" customFormat="1" ht="18.75" customHeight="1">
      <c r="B111" s="456"/>
    </row>
    <row r="112" spans="2:2" s="455" customFormat="1" ht="18.75" customHeight="1">
      <c r="B112" s="456"/>
    </row>
    <row r="113" spans="2:2" s="455" customFormat="1" ht="18.75" customHeight="1">
      <c r="B113" s="456"/>
    </row>
    <row r="114" spans="2:2" s="455" customFormat="1" ht="18.75" customHeight="1">
      <c r="B114" s="456"/>
    </row>
    <row r="115" spans="2:2" s="455" customFormat="1" ht="18.75" customHeight="1">
      <c r="B115" s="456"/>
    </row>
    <row r="116" spans="2:2" s="455" customFormat="1" ht="18.75" customHeight="1">
      <c r="B116" s="456"/>
    </row>
    <row r="117" spans="2:2" s="455" customFormat="1" ht="18.75" customHeight="1">
      <c r="B117" s="456"/>
    </row>
    <row r="118" spans="2:2" s="455" customFormat="1" ht="18.75" customHeight="1">
      <c r="B118" s="456"/>
    </row>
    <row r="119" spans="2:2" s="455" customFormat="1" ht="18.75" customHeight="1">
      <c r="B119" s="456"/>
    </row>
    <row r="120" spans="2:2" s="455" customFormat="1" ht="18.75" customHeight="1">
      <c r="B120" s="456"/>
    </row>
    <row r="121" spans="2:2" s="455" customFormat="1" ht="18.75" customHeight="1">
      <c r="B121" s="456"/>
    </row>
    <row r="122" spans="2:2" s="455" customFormat="1" ht="18.75" customHeight="1">
      <c r="B122" s="456"/>
    </row>
    <row r="123" spans="2:2" s="455" customFormat="1" ht="18.75" customHeight="1">
      <c r="B123" s="456"/>
    </row>
    <row r="124" spans="2:2" s="455" customFormat="1" ht="18.75" customHeight="1">
      <c r="B124" s="456"/>
    </row>
    <row r="125" spans="2:2" s="455" customFormat="1" ht="18.75" customHeight="1">
      <c r="B125" s="456"/>
    </row>
    <row r="126" spans="2:2" s="455" customFormat="1" ht="18.75" customHeight="1">
      <c r="B126" s="456"/>
    </row>
    <row r="127" spans="2:2" s="455" customFormat="1" ht="18.75" customHeight="1">
      <c r="B127" s="456"/>
    </row>
    <row r="128" spans="2:2" s="455" customFormat="1" ht="18.75" customHeight="1">
      <c r="B128" s="456"/>
    </row>
    <row r="129" spans="2:2" s="455" customFormat="1" ht="18.75" customHeight="1">
      <c r="B129" s="456"/>
    </row>
    <row r="130" spans="2:2" s="455" customFormat="1" ht="18.75" customHeight="1">
      <c r="B130" s="456"/>
    </row>
    <row r="131" spans="2:2" s="455" customFormat="1" ht="18.75" customHeight="1">
      <c r="B131" s="456"/>
    </row>
    <row r="132" spans="2:2" s="455" customFormat="1" ht="18.75" customHeight="1">
      <c r="B132" s="456"/>
    </row>
    <row r="133" spans="2:2" s="455" customFormat="1" ht="18.75" customHeight="1">
      <c r="B133" s="456"/>
    </row>
    <row r="134" spans="2:2" s="455" customFormat="1" ht="18.75" customHeight="1">
      <c r="B134" s="456"/>
    </row>
    <row r="135" spans="2:2" s="455" customFormat="1" ht="18.75" customHeight="1">
      <c r="B135" s="456"/>
    </row>
    <row r="136" spans="2:2" s="455" customFormat="1" ht="18.75" customHeight="1">
      <c r="B136" s="456"/>
    </row>
    <row r="137" spans="2:2" s="455" customFormat="1" ht="18.75" customHeight="1">
      <c r="B137" s="456"/>
    </row>
    <row r="138" spans="2:2" s="455" customFormat="1" ht="18.75" customHeight="1">
      <c r="B138" s="456"/>
    </row>
    <row r="139" spans="2:2" s="455" customFormat="1" ht="18.75" customHeight="1">
      <c r="B139" s="456"/>
    </row>
    <row r="140" spans="2:2" s="455" customFormat="1" ht="18.75" customHeight="1">
      <c r="B140" s="456"/>
    </row>
    <row r="141" spans="2:2" s="455" customFormat="1" ht="18.75" customHeight="1">
      <c r="B141" s="456"/>
    </row>
    <row r="142" spans="2:2" s="455" customFormat="1" ht="18.75" customHeight="1">
      <c r="B142" s="456"/>
    </row>
    <row r="143" spans="2:2" s="455" customFormat="1" ht="18.75" customHeight="1">
      <c r="B143" s="456"/>
    </row>
    <row r="144" spans="2:2" s="455" customFormat="1" ht="18.75" customHeight="1">
      <c r="B144" s="456"/>
    </row>
    <row r="145" spans="2:2" s="455" customFormat="1" ht="18.75" customHeight="1">
      <c r="B145" s="456"/>
    </row>
    <row r="146" spans="2:2" s="455" customFormat="1" ht="18.75" customHeight="1">
      <c r="B146" s="456"/>
    </row>
    <row r="147" spans="2:2" s="455" customFormat="1" ht="18.75" customHeight="1">
      <c r="B147" s="456"/>
    </row>
    <row r="148" spans="2:2" s="455" customFormat="1" ht="18.75" customHeight="1">
      <c r="B148" s="456"/>
    </row>
    <row r="149" spans="2:2" s="455" customFormat="1" ht="18.75" customHeight="1">
      <c r="B149" s="456"/>
    </row>
    <row r="150" spans="2:2" s="455" customFormat="1" ht="18.75" customHeight="1">
      <c r="B150" s="456"/>
    </row>
    <row r="151" spans="2:2" s="455" customFormat="1" ht="18.75" customHeight="1">
      <c r="B151" s="456"/>
    </row>
    <row r="152" spans="2:2" s="455" customFormat="1" ht="18.75" customHeight="1">
      <c r="B152" s="456"/>
    </row>
    <row r="153" spans="2:2" s="455" customFormat="1" ht="18.75" customHeight="1">
      <c r="B153" s="456"/>
    </row>
    <row r="154" spans="2:2" s="455" customFormat="1" ht="18.75" customHeight="1">
      <c r="B154" s="456"/>
    </row>
    <row r="155" spans="2:2" s="455" customFormat="1" ht="18.75" customHeight="1">
      <c r="B155" s="456"/>
    </row>
    <row r="156" spans="2:2" s="455" customFormat="1" ht="18.75" customHeight="1">
      <c r="B156" s="456"/>
    </row>
    <row r="157" spans="2:2" s="455" customFormat="1" ht="18.75" customHeight="1">
      <c r="B157" s="456"/>
    </row>
    <row r="158" spans="2:2" s="455" customFormat="1" ht="18.75" customHeight="1">
      <c r="B158" s="456"/>
    </row>
    <row r="159" spans="2:2" s="455" customFormat="1" ht="18.75" customHeight="1">
      <c r="B159" s="456"/>
    </row>
    <row r="160" spans="2:2" s="455" customFormat="1" ht="18.75" customHeight="1">
      <c r="B160" s="456"/>
    </row>
    <row r="161" spans="1:22" s="455" customFormat="1" ht="18.75" customHeight="1">
      <c r="B161" s="456"/>
    </row>
    <row r="162" spans="1:22" s="455" customFormat="1" ht="18.75" customHeight="1">
      <c r="B162" s="456"/>
    </row>
    <row r="163" spans="1:22" s="455" customFormat="1" ht="18.75" customHeight="1">
      <c r="B163" s="456"/>
    </row>
    <row r="164" spans="1:22" s="455" customFormat="1" ht="18.75" customHeight="1">
      <c r="B164" s="456"/>
    </row>
    <row r="165" spans="1:22" s="455" customFormat="1" ht="18.75" customHeight="1">
      <c r="A165" s="439"/>
      <c r="B165" s="440"/>
      <c r="C165" s="439"/>
      <c r="D165" s="439"/>
      <c r="E165" s="439"/>
      <c r="F165" s="439"/>
      <c r="G165" s="439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</row>
    <row r="166" spans="1:22" s="455" customFormat="1" ht="18.75" customHeight="1">
      <c r="A166" s="439"/>
      <c r="B166" s="440"/>
      <c r="C166" s="439"/>
      <c r="D166" s="439"/>
      <c r="E166" s="439"/>
      <c r="F166" s="439"/>
      <c r="G166" s="439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22" s="455" customFormat="1" ht="18.75" customHeight="1">
      <c r="A167" s="439"/>
      <c r="B167" s="440"/>
      <c r="C167" s="439"/>
      <c r="D167" s="439"/>
      <c r="E167" s="439"/>
      <c r="F167" s="439"/>
      <c r="G167" s="439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22" s="455" customFormat="1" ht="18.75" customHeight="1">
      <c r="A168" s="439"/>
      <c r="B168" s="440"/>
      <c r="C168" s="439"/>
      <c r="D168" s="439"/>
      <c r="E168" s="439"/>
      <c r="F168" s="439"/>
      <c r="G168" s="439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  <c r="T168" s="439"/>
      <c r="U168" s="439"/>
    </row>
    <row r="169" spans="1:22" s="455" customFormat="1" ht="18.75" customHeight="1">
      <c r="A169" s="439"/>
      <c r="B169" s="440"/>
      <c r="C169" s="439"/>
      <c r="D169" s="439"/>
      <c r="E169" s="439"/>
      <c r="F169" s="439"/>
      <c r="G169" s="43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  <c r="T169" s="439"/>
      <c r="U169" s="439"/>
    </row>
    <row r="170" spans="1:22" s="455" customFormat="1" ht="18.75" customHeight="1">
      <c r="A170" s="439"/>
      <c r="B170" s="440"/>
      <c r="C170" s="439"/>
      <c r="D170" s="439"/>
      <c r="E170" s="439"/>
      <c r="F170" s="439"/>
      <c r="G170" s="439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  <c r="T170" s="439"/>
      <c r="U170" s="439"/>
      <c r="V170" s="439"/>
    </row>
    <row r="171" spans="1:22" s="455" customFormat="1" ht="18.75" customHeight="1">
      <c r="A171" s="439"/>
      <c r="B171" s="440"/>
      <c r="C171" s="439"/>
      <c r="D171" s="439"/>
      <c r="E171" s="439"/>
      <c r="F171" s="439"/>
      <c r="G171" s="439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  <c r="T171" s="439"/>
      <c r="U171" s="439"/>
      <c r="V171" s="439"/>
    </row>
  </sheetData>
  <phoneticPr fontId="2" type="noConversion"/>
  <printOptions horizontalCentered="1" verticalCentered="1"/>
  <pageMargins left="0.78740157480314965" right="0.78740157480314965" top="0.98425196850393704" bottom="0.98425196850393704" header="0.51181102362204722" footer="0.39370078740157483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0"/>
  <sheetViews>
    <sheetView zoomScale="55" zoomScaleNormal="55" workbookViewId="0">
      <selection activeCell="N33" sqref="N33"/>
    </sheetView>
  </sheetViews>
  <sheetFormatPr baseColWidth="10" defaultColWidth="11.5703125" defaultRowHeight="18.75" customHeight="1"/>
  <cols>
    <col min="1" max="1" width="15.5703125" style="439" customWidth="1"/>
    <col min="2" max="2" width="24.85546875" style="440" customWidth="1"/>
    <col min="3" max="10" width="18.28515625" style="439" customWidth="1"/>
    <col min="11" max="11" width="19.7109375" style="439" customWidth="1"/>
    <col min="12" max="12" width="18" style="439" customWidth="1"/>
    <col min="13" max="13" width="18.85546875" style="439" customWidth="1"/>
    <col min="14" max="14" width="19.85546875" style="439" customWidth="1"/>
    <col min="15" max="15" width="20.7109375" style="439" customWidth="1"/>
    <col min="16" max="16" width="18.28515625" style="439" customWidth="1"/>
    <col min="17" max="17" width="6" style="439" hidden="1" customWidth="1"/>
    <col min="18" max="18" width="11.5703125" style="439" customWidth="1"/>
    <col min="19" max="19" width="16.28515625" style="439" customWidth="1"/>
    <col min="20" max="16384" width="11.5703125" style="439"/>
  </cols>
  <sheetData>
    <row r="1" spans="1:50" s="344" customFormat="1" ht="12" customHeight="1">
      <c r="A1" s="378" t="s">
        <v>562</v>
      </c>
      <c r="B1" s="3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/>
    </row>
    <row r="2" spans="1:50" s="277" customFormat="1" ht="60">
      <c r="A2" s="378" t="s">
        <v>562</v>
      </c>
      <c r="B2" s="34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</row>
    <row r="3" spans="1:50" s="344" customFormat="1" ht="44.25">
      <c r="A3" s="379" t="s">
        <v>563</v>
      </c>
      <c r="B3" s="129"/>
      <c r="C3"/>
      <c r="D3"/>
      <c r="E3"/>
      <c r="F3"/>
      <c r="G3"/>
      <c r="H3"/>
      <c r="I3"/>
      <c r="J3"/>
      <c r="K3"/>
      <c r="L3"/>
      <c r="M3"/>
      <c r="N3"/>
      <c r="O3" s="346"/>
    </row>
    <row r="4" spans="1:50" s="344" customFormat="1" ht="15">
      <c r="A4"/>
      <c r="B4" s="129"/>
      <c r="C4"/>
      <c r="D4" s="2"/>
      <c r="E4"/>
      <c r="F4"/>
      <c r="G4"/>
      <c r="H4"/>
      <c r="I4"/>
      <c r="J4"/>
      <c r="K4"/>
      <c r="L4"/>
      <c r="M4"/>
      <c r="N4"/>
      <c r="O4"/>
    </row>
    <row r="5" spans="1:50" s="25" customFormat="1" ht="42" customHeight="1">
      <c r="A5"/>
      <c r="B5" s="129"/>
      <c r="C5"/>
      <c r="D5" s="2"/>
      <c r="E5"/>
      <c r="F5"/>
      <c r="G5"/>
      <c r="H5"/>
      <c r="I5"/>
      <c r="J5"/>
      <c r="K5"/>
      <c r="L5"/>
      <c r="M5"/>
      <c r="N5"/>
      <c r="O5"/>
    </row>
    <row r="6" spans="1:50" s="25" customFormat="1" ht="42" customHeight="1">
      <c r="A6"/>
      <c r="B6" s="129"/>
      <c r="C6"/>
      <c r="D6" s="2"/>
      <c r="E6"/>
      <c r="F6"/>
      <c r="G6"/>
      <c r="H6"/>
      <c r="I6"/>
      <c r="J6"/>
      <c r="K6"/>
      <c r="L6"/>
      <c r="M6"/>
      <c r="N6"/>
      <c r="O6"/>
    </row>
    <row r="7" spans="1:50" s="25" customFormat="1" ht="12.75">
      <c r="A7"/>
      <c r="B7" s="129"/>
      <c r="C7"/>
      <c r="D7"/>
      <c r="E7"/>
      <c r="F7"/>
      <c r="G7"/>
      <c r="H7"/>
      <c r="I7"/>
      <c r="J7"/>
      <c r="K7"/>
      <c r="L7"/>
      <c r="M7"/>
      <c r="N7"/>
      <c r="O7"/>
    </row>
    <row r="8" spans="1:50" s="25" customFormat="1" ht="15">
      <c r="A8"/>
      <c r="B8" s="129"/>
      <c r="C8"/>
      <c r="D8" s="347"/>
      <c r="E8"/>
      <c r="F8"/>
      <c r="G8"/>
      <c r="H8"/>
      <c r="I8"/>
      <c r="J8"/>
      <c r="K8"/>
      <c r="L8"/>
      <c r="M8"/>
      <c r="N8"/>
      <c r="O8"/>
    </row>
    <row r="9" spans="1:50" s="25" customFormat="1" ht="12.75">
      <c r="A9"/>
      <c r="B9" s="129"/>
      <c r="C9"/>
      <c r="D9"/>
      <c r="E9" s="130"/>
      <c r="F9" s="130"/>
      <c r="G9" s="130"/>
      <c r="H9" s="130"/>
      <c r="I9" s="348"/>
      <c r="J9" s="348"/>
      <c r="K9" s="348"/>
      <c r="L9" s="348"/>
      <c r="M9" s="348"/>
      <c r="N9" s="348"/>
      <c r="O9" s="348"/>
    </row>
    <row r="10" spans="1:50" s="25" customFormat="1" ht="42.75">
      <c r="A10" s="382" t="s">
        <v>391</v>
      </c>
      <c r="B10" s="349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43"/>
    </row>
    <row r="11" spans="1:50" s="277" customFormat="1" ht="8.25" customHeight="1">
      <c r="A11" s="350"/>
      <c r="B11" s="349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43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</row>
    <row r="12" spans="1:50" s="344" customFormat="1" ht="26.25">
      <c r="A12" s="351"/>
      <c r="B12" s="352"/>
      <c r="C12" s="322" t="s">
        <v>317</v>
      </c>
      <c r="D12" s="322" t="s">
        <v>177</v>
      </c>
      <c r="E12" s="322" t="s">
        <v>178</v>
      </c>
      <c r="F12" s="322" t="s">
        <v>179</v>
      </c>
      <c r="G12" s="322" t="s">
        <v>180</v>
      </c>
      <c r="H12" s="322" t="s">
        <v>181</v>
      </c>
      <c r="I12" s="322" t="s">
        <v>182</v>
      </c>
      <c r="J12" s="322" t="s">
        <v>183</v>
      </c>
      <c r="K12" s="322" t="s">
        <v>184</v>
      </c>
      <c r="L12" s="322" t="s">
        <v>185</v>
      </c>
      <c r="M12" s="322" t="s">
        <v>186</v>
      </c>
      <c r="N12" s="322" t="s">
        <v>187</v>
      </c>
      <c r="O12" s="323" t="s">
        <v>564</v>
      </c>
    </row>
    <row r="13" spans="1:50" s="344" customFormat="1" ht="25.5">
      <c r="A13" s="362" t="s">
        <v>318</v>
      </c>
      <c r="B13" s="352"/>
      <c r="C13" s="324">
        <v>21</v>
      </c>
      <c r="D13" s="324">
        <v>21</v>
      </c>
      <c r="E13" s="324">
        <v>22</v>
      </c>
      <c r="F13" s="324">
        <v>19</v>
      </c>
      <c r="G13" s="324">
        <v>20</v>
      </c>
      <c r="H13" s="324">
        <v>20</v>
      </c>
      <c r="I13" s="324">
        <v>22</v>
      </c>
      <c r="J13" s="324">
        <v>22</v>
      </c>
      <c r="K13" s="324">
        <v>20</v>
      </c>
      <c r="L13" s="324">
        <v>22</v>
      </c>
      <c r="M13" s="324">
        <v>21</v>
      </c>
      <c r="N13" s="324">
        <v>17</v>
      </c>
      <c r="O13" s="324">
        <v>247</v>
      </c>
    </row>
    <row r="14" spans="1:50" s="277" customFormat="1" ht="3" customHeight="1">
      <c r="A14" s="297"/>
      <c r="B14" s="298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</row>
    <row r="15" spans="1:50" s="344" customFormat="1" ht="26.25">
      <c r="A15" s="329" t="s">
        <v>319</v>
      </c>
      <c r="B15" s="329" t="s">
        <v>320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4" t="s">
        <v>42</v>
      </c>
    </row>
    <row r="16" spans="1:50" s="344" customFormat="1" ht="26.25">
      <c r="A16" s="332" t="s">
        <v>201</v>
      </c>
      <c r="B16" s="333" t="s">
        <v>321</v>
      </c>
      <c r="C16" s="365" t="s">
        <v>27</v>
      </c>
      <c r="D16" s="365" t="s">
        <v>27</v>
      </c>
      <c r="E16" s="365" t="s">
        <v>27</v>
      </c>
      <c r="F16" s="365" t="s">
        <v>27</v>
      </c>
      <c r="G16" s="365" t="s">
        <v>27</v>
      </c>
      <c r="H16" s="365" t="s">
        <v>27</v>
      </c>
      <c r="I16" s="365" t="s">
        <v>27</v>
      </c>
      <c r="J16" s="365" t="s">
        <v>27</v>
      </c>
      <c r="K16" s="365" t="s">
        <v>27</v>
      </c>
      <c r="L16" s="365" t="s">
        <v>27</v>
      </c>
      <c r="M16" s="365" t="s">
        <v>27</v>
      </c>
      <c r="N16" s="365" t="s">
        <v>27</v>
      </c>
      <c r="O16" s="372" t="s">
        <v>27</v>
      </c>
    </row>
    <row r="17" spans="1:18" ht="26.25" customHeight="1">
      <c r="A17" s="332"/>
      <c r="B17" s="333" t="s">
        <v>322</v>
      </c>
      <c r="C17" s="365">
        <v>209.92</v>
      </c>
      <c r="D17" s="365">
        <v>438.44</v>
      </c>
      <c r="E17" s="365">
        <v>1165.67</v>
      </c>
      <c r="F17" s="365">
        <v>1315.864</v>
      </c>
      <c r="G17" s="365">
        <v>1251.1859999999999</v>
      </c>
      <c r="H17" s="365">
        <v>177.322</v>
      </c>
      <c r="I17" s="365">
        <v>754.35</v>
      </c>
      <c r="J17" s="365">
        <v>326.95</v>
      </c>
      <c r="K17" s="365">
        <v>380.19</v>
      </c>
      <c r="L17" s="365">
        <v>257.78399999999999</v>
      </c>
      <c r="M17" s="365">
        <v>414.98939999999999</v>
      </c>
      <c r="N17" s="365">
        <v>609.32799999999997</v>
      </c>
      <c r="O17" s="372">
        <v>7301.9934000000003</v>
      </c>
      <c r="P17" s="453"/>
      <c r="Q17" s="343"/>
      <c r="R17" s="343"/>
    </row>
    <row r="18" spans="1:18" ht="26.25" customHeight="1">
      <c r="A18" s="332"/>
      <c r="B18" s="333" t="s">
        <v>323</v>
      </c>
      <c r="C18" s="365" t="s">
        <v>27</v>
      </c>
      <c r="D18" s="365" t="s">
        <v>27</v>
      </c>
      <c r="E18" s="365" t="s">
        <v>27</v>
      </c>
      <c r="F18" s="365" t="s">
        <v>27</v>
      </c>
      <c r="G18" s="365" t="s">
        <v>27</v>
      </c>
      <c r="H18" s="365" t="s">
        <v>27</v>
      </c>
      <c r="I18" s="365" t="s">
        <v>27</v>
      </c>
      <c r="J18" s="365" t="s">
        <v>27</v>
      </c>
      <c r="K18" s="365" t="s">
        <v>27</v>
      </c>
      <c r="L18" s="365" t="s">
        <v>27</v>
      </c>
      <c r="M18" s="365" t="s">
        <v>27</v>
      </c>
      <c r="N18" s="365" t="s">
        <v>27</v>
      </c>
      <c r="O18" s="372" t="s">
        <v>27</v>
      </c>
      <c r="P18" s="453"/>
      <c r="Q18" s="343"/>
      <c r="R18" s="343"/>
    </row>
    <row r="19" spans="1:18" ht="26.25" customHeight="1">
      <c r="A19" s="332"/>
      <c r="B19" s="333" t="s">
        <v>324</v>
      </c>
      <c r="C19" s="365">
        <v>5113.6016</v>
      </c>
      <c r="D19" s="365">
        <v>6006.1819999999998</v>
      </c>
      <c r="E19" s="365">
        <v>1927.374</v>
      </c>
      <c r="F19" s="365">
        <v>3527.6120000000001</v>
      </c>
      <c r="G19" s="365">
        <v>3374.65</v>
      </c>
      <c r="H19" s="365">
        <v>2096.8560000000002</v>
      </c>
      <c r="I19" s="365">
        <v>3149.1280000000002</v>
      </c>
      <c r="J19" s="365">
        <v>2148.3679999999999</v>
      </c>
      <c r="K19" s="365">
        <v>1158.3420000000001</v>
      </c>
      <c r="L19" s="365">
        <v>1477.396</v>
      </c>
      <c r="M19" s="365">
        <v>1717.77</v>
      </c>
      <c r="N19" s="365">
        <v>1165.8774000000001</v>
      </c>
      <c r="O19" s="372">
        <v>32863.156999999999</v>
      </c>
      <c r="P19" s="453"/>
      <c r="Q19" s="343"/>
      <c r="R19" s="343"/>
    </row>
    <row r="20" spans="1:18" ht="26.25" customHeight="1">
      <c r="A20" s="332"/>
      <c r="B20" s="333" t="s">
        <v>440</v>
      </c>
      <c r="C20" s="365" t="s">
        <v>27</v>
      </c>
      <c r="D20" s="365" t="s">
        <v>27</v>
      </c>
      <c r="E20" s="365" t="s">
        <v>27</v>
      </c>
      <c r="F20" s="365" t="s">
        <v>27</v>
      </c>
      <c r="G20" s="365" t="s">
        <v>27</v>
      </c>
      <c r="H20" s="365" t="s">
        <v>27</v>
      </c>
      <c r="I20" s="365" t="s">
        <v>27</v>
      </c>
      <c r="J20" s="365" t="s">
        <v>27</v>
      </c>
      <c r="K20" s="365" t="s">
        <v>27</v>
      </c>
      <c r="L20" s="365" t="s">
        <v>27</v>
      </c>
      <c r="M20" s="365" t="s">
        <v>27</v>
      </c>
      <c r="N20" s="365" t="s">
        <v>27</v>
      </c>
      <c r="O20" s="372" t="s">
        <v>27</v>
      </c>
      <c r="P20" s="453"/>
      <c r="Q20" s="343"/>
      <c r="R20" s="343"/>
    </row>
    <row r="21" spans="1:18" ht="26.25" customHeight="1">
      <c r="A21" s="332"/>
      <c r="B21" s="333" t="s">
        <v>325</v>
      </c>
      <c r="C21" s="365" t="s">
        <v>27</v>
      </c>
      <c r="D21" s="365" t="s">
        <v>27</v>
      </c>
      <c r="E21" s="365" t="s">
        <v>27</v>
      </c>
      <c r="F21" s="365" t="s">
        <v>27</v>
      </c>
      <c r="G21" s="365" t="s">
        <v>27</v>
      </c>
      <c r="H21" s="365" t="s">
        <v>27</v>
      </c>
      <c r="I21" s="365" t="s">
        <v>27</v>
      </c>
      <c r="J21" s="365" t="s">
        <v>27</v>
      </c>
      <c r="K21" s="365" t="s">
        <v>27</v>
      </c>
      <c r="L21" s="365" t="s">
        <v>27</v>
      </c>
      <c r="M21" s="365" t="s">
        <v>27</v>
      </c>
      <c r="N21" s="365" t="s">
        <v>27</v>
      </c>
      <c r="O21" s="372" t="s">
        <v>27</v>
      </c>
      <c r="P21" s="453"/>
      <c r="Q21" s="343"/>
      <c r="R21" s="343"/>
    </row>
    <row r="22" spans="1:18" ht="26.25" customHeight="1">
      <c r="A22" s="337"/>
      <c r="B22" s="338" t="s">
        <v>202</v>
      </c>
      <c r="C22" s="373">
        <v>5323.5216</v>
      </c>
      <c r="D22" s="373">
        <v>6444.6220000000003</v>
      </c>
      <c r="E22" s="373">
        <v>3093.0439999999999</v>
      </c>
      <c r="F22" s="373">
        <v>4843.4759999999997</v>
      </c>
      <c r="G22" s="373">
        <v>4625.8360000000002</v>
      </c>
      <c r="H22" s="373">
        <v>2274.1779999999999</v>
      </c>
      <c r="I22" s="373">
        <v>3903.4780000000001</v>
      </c>
      <c r="J22" s="373">
        <v>2475.3180000000002</v>
      </c>
      <c r="K22" s="373">
        <v>1538.5319999999999</v>
      </c>
      <c r="L22" s="373">
        <v>1735.18</v>
      </c>
      <c r="M22" s="373">
        <v>2132.7593999999999</v>
      </c>
      <c r="N22" s="373">
        <v>1775.2054000000001</v>
      </c>
      <c r="O22" s="373">
        <v>40165.150399999999</v>
      </c>
      <c r="P22" s="453"/>
      <c r="Q22" s="343"/>
      <c r="R22" s="343"/>
    </row>
    <row r="23" spans="1:18" ht="26.25" customHeight="1">
      <c r="A23" s="332" t="s">
        <v>203</v>
      </c>
      <c r="B23" s="333" t="s">
        <v>326</v>
      </c>
      <c r="C23" s="365">
        <v>0</v>
      </c>
      <c r="D23" s="365">
        <v>0</v>
      </c>
      <c r="E23" s="365">
        <v>0</v>
      </c>
      <c r="F23" s="365">
        <v>0</v>
      </c>
      <c r="G23" s="365">
        <v>0</v>
      </c>
      <c r="H23" s="365">
        <v>0</v>
      </c>
      <c r="I23" s="365">
        <v>0</v>
      </c>
      <c r="J23" s="365">
        <v>0</v>
      </c>
      <c r="K23" s="365">
        <v>0</v>
      </c>
      <c r="L23" s="365">
        <v>0</v>
      </c>
      <c r="M23" s="365">
        <v>0</v>
      </c>
      <c r="N23" s="365">
        <v>0</v>
      </c>
      <c r="O23" s="372">
        <v>0</v>
      </c>
      <c r="P23" s="453"/>
      <c r="Q23" s="343"/>
      <c r="R23" s="343"/>
    </row>
    <row r="24" spans="1:18" ht="26.25" customHeight="1">
      <c r="A24" s="332" t="s">
        <v>327</v>
      </c>
      <c r="B24" s="333" t="s">
        <v>565</v>
      </c>
      <c r="C24" s="365" t="s">
        <v>27</v>
      </c>
      <c r="D24" s="365" t="s">
        <v>27</v>
      </c>
      <c r="E24" s="365" t="s">
        <v>27</v>
      </c>
      <c r="F24" s="365" t="s">
        <v>27</v>
      </c>
      <c r="G24" s="365" t="s">
        <v>27</v>
      </c>
      <c r="H24" s="365" t="s">
        <v>27</v>
      </c>
      <c r="I24" s="365" t="s">
        <v>27</v>
      </c>
      <c r="J24" s="365">
        <v>38.479999999999997</v>
      </c>
      <c r="K24" s="365">
        <v>63.5</v>
      </c>
      <c r="L24" s="365">
        <v>6.8</v>
      </c>
      <c r="M24" s="365">
        <v>0</v>
      </c>
      <c r="N24" s="365">
        <v>43</v>
      </c>
      <c r="O24" s="372">
        <v>151.78</v>
      </c>
      <c r="P24" s="453"/>
      <c r="Q24" s="343"/>
      <c r="R24" s="343"/>
    </row>
    <row r="25" spans="1:18" ht="26.25" customHeight="1">
      <c r="A25" s="332"/>
      <c r="B25" s="333" t="s">
        <v>328</v>
      </c>
      <c r="C25" s="365">
        <v>52.335000000000001</v>
      </c>
      <c r="D25" s="365">
        <v>222.85499999999999</v>
      </c>
      <c r="E25" s="365">
        <v>182.636</v>
      </c>
      <c r="F25" s="365">
        <v>192.24</v>
      </c>
      <c r="G25" s="365">
        <v>271.39100000000002</v>
      </c>
      <c r="H25" s="365">
        <v>84.17</v>
      </c>
      <c r="I25" s="365">
        <v>58.929000000000002</v>
      </c>
      <c r="J25" s="365">
        <v>43.76</v>
      </c>
      <c r="K25" s="365">
        <v>83.600999999999999</v>
      </c>
      <c r="L25" s="365">
        <v>105.711</v>
      </c>
      <c r="M25" s="365">
        <v>46.76</v>
      </c>
      <c r="N25" s="365">
        <v>8.0299999999999994</v>
      </c>
      <c r="O25" s="372">
        <v>1352.4179999999999</v>
      </c>
      <c r="P25" s="453"/>
      <c r="Q25" s="343"/>
      <c r="R25" s="343"/>
    </row>
    <row r="26" spans="1:18" ht="26.25" customHeight="1">
      <c r="A26" s="332"/>
      <c r="B26" s="333" t="s">
        <v>329</v>
      </c>
      <c r="C26" s="365">
        <v>0</v>
      </c>
      <c r="D26" s="365">
        <v>3.45</v>
      </c>
      <c r="E26" s="365">
        <v>0</v>
      </c>
      <c r="F26" s="365">
        <v>0</v>
      </c>
      <c r="G26" s="365">
        <v>0</v>
      </c>
      <c r="H26" s="365">
        <v>0</v>
      </c>
      <c r="I26" s="365" t="s">
        <v>27</v>
      </c>
      <c r="J26" s="365" t="s">
        <v>27</v>
      </c>
      <c r="K26" s="365" t="s">
        <v>27</v>
      </c>
      <c r="L26" s="365" t="s">
        <v>27</v>
      </c>
      <c r="M26" s="365" t="s">
        <v>27</v>
      </c>
      <c r="N26" s="365" t="s">
        <v>27</v>
      </c>
      <c r="O26" s="372">
        <v>3.45</v>
      </c>
      <c r="P26" s="453"/>
      <c r="Q26" s="343"/>
      <c r="R26" s="343"/>
    </row>
    <row r="27" spans="1:18" ht="26.25" customHeight="1">
      <c r="A27" s="332"/>
      <c r="B27" s="333" t="s">
        <v>566</v>
      </c>
      <c r="C27" s="365" t="s">
        <v>27</v>
      </c>
      <c r="D27" s="365">
        <v>0</v>
      </c>
      <c r="E27" s="365">
        <v>0</v>
      </c>
      <c r="F27" s="365">
        <v>0</v>
      </c>
      <c r="G27" s="365">
        <v>0</v>
      </c>
      <c r="H27" s="365">
        <v>0</v>
      </c>
      <c r="I27" s="365">
        <v>0</v>
      </c>
      <c r="J27" s="365">
        <v>0</v>
      </c>
      <c r="K27" s="365">
        <v>0</v>
      </c>
      <c r="L27" s="365">
        <v>0</v>
      </c>
      <c r="M27" s="365">
        <v>0</v>
      </c>
      <c r="N27" s="365">
        <v>22.96</v>
      </c>
      <c r="O27" s="372">
        <v>22.96</v>
      </c>
      <c r="P27" s="453"/>
      <c r="Q27" s="343"/>
      <c r="R27" s="343"/>
    </row>
    <row r="28" spans="1:18" ht="26.25" customHeight="1">
      <c r="A28" s="332"/>
      <c r="B28" s="333" t="s">
        <v>330</v>
      </c>
      <c r="C28" s="365">
        <v>767.29200000000003</v>
      </c>
      <c r="D28" s="365">
        <v>677.60500000000002</v>
      </c>
      <c r="E28" s="365">
        <v>611.96400000000006</v>
      </c>
      <c r="F28" s="365">
        <v>294.13200000000001</v>
      </c>
      <c r="G28" s="365">
        <v>169.244</v>
      </c>
      <c r="H28" s="365">
        <v>173.19200000000001</v>
      </c>
      <c r="I28" s="365">
        <v>138.9</v>
      </c>
      <c r="J28" s="365">
        <v>190.625</v>
      </c>
      <c r="K28" s="365">
        <v>224.595</v>
      </c>
      <c r="L28" s="365">
        <v>150.32499999999999</v>
      </c>
      <c r="M28" s="365">
        <v>287.85399999999998</v>
      </c>
      <c r="N28" s="365">
        <v>125.3</v>
      </c>
      <c r="O28" s="372">
        <v>3811.0279999999998</v>
      </c>
      <c r="P28" s="453"/>
      <c r="Q28" s="343"/>
      <c r="R28" s="343"/>
    </row>
    <row r="29" spans="1:18" ht="26.25" customHeight="1">
      <c r="A29" s="332"/>
      <c r="B29" s="333" t="s">
        <v>331</v>
      </c>
      <c r="C29" s="365">
        <v>128.16399999999999</v>
      </c>
      <c r="D29" s="365">
        <v>33.11</v>
      </c>
      <c r="E29" s="365">
        <v>93.268000000000001</v>
      </c>
      <c r="F29" s="365">
        <v>114.12</v>
      </c>
      <c r="G29" s="365">
        <v>11.19</v>
      </c>
      <c r="H29" s="365">
        <v>4.82</v>
      </c>
      <c r="I29" s="365">
        <v>16.59</v>
      </c>
      <c r="J29" s="365">
        <v>55.997999999999998</v>
      </c>
      <c r="K29" s="365">
        <v>74.959000000000003</v>
      </c>
      <c r="L29" s="365">
        <v>43.073999999999998</v>
      </c>
      <c r="M29" s="365">
        <v>27.36</v>
      </c>
      <c r="N29" s="365">
        <v>47.12</v>
      </c>
      <c r="O29" s="372">
        <v>649.77300000000002</v>
      </c>
      <c r="P29" s="453"/>
      <c r="Q29" s="343"/>
      <c r="R29" s="343"/>
    </row>
    <row r="30" spans="1:18" ht="26.25" customHeight="1">
      <c r="A30" s="332"/>
      <c r="B30" s="333" t="s">
        <v>332</v>
      </c>
      <c r="C30" s="365">
        <v>0</v>
      </c>
      <c r="D30" s="365">
        <v>0</v>
      </c>
      <c r="E30" s="365">
        <v>29.92</v>
      </c>
      <c r="F30" s="365">
        <v>70.12</v>
      </c>
      <c r="G30" s="365">
        <v>0</v>
      </c>
      <c r="H30" s="365">
        <v>0</v>
      </c>
      <c r="I30" s="365">
        <v>26.56</v>
      </c>
      <c r="J30" s="365">
        <v>18.54</v>
      </c>
      <c r="K30" s="365">
        <v>0</v>
      </c>
      <c r="L30" s="365">
        <v>0</v>
      </c>
      <c r="M30" s="365">
        <v>0</v>
      </c>
      <c r="N30" s="365">
        <v>0</v>
      </c>
      <c r="O30" s="372">
        <v>145.13999999999999</v>
      </c>
      <c r="P30" s="453"/>
      <c r="Q30" s="343"/>
      <c r="R30" s="343"/>
    </row>
    <row r="31" spans="1:18" ht="26.25" customHeight="1">
      <c r="A31" s="332"/>
      <c r="B31" s="333" t="s">
        <v>333</v>
      </c>
      <c r="C31" s="365">
        <v>0</v>
      </c>
      <c r="D31" s="365">
        <v>1.96</v>
      </c>
      <c r="E31" s="365">
        <v>1.84</v>
      </c>
      <c r="F31" s="365">
        <v>0</v>
      </c>
      <c r="G31" s="365">
        <v>0</v>
      </c>
      <c r="H31" s="365">
        <v>0</v>
      </c>
      <c r="I31" s="365">
        <v>0</v>
      </c>
      <c r="J31" s="365">
        <v>0</v>
      </c>
      <c r="K31" s="365">
        <v>0</v>
      </c>
      <c r="L31" s="365">
        <v>0</v>
      </c>
      <c r="M31" s="365">
        <v>0</v>
      </c>
      <c r="N31" s="365">
        <v>58.8</v>
      </c>
      <c r="O31" s="372">
        <v>62.6</v>
      </c>
      <c r="P31" s="453"/>
      <c r="Q31" s="343"/>
      <c r="R31" s="343"/>
    </row>
    <row r="32" spans="1:18" ht="26.25" customHeight="1">
      <c r="A32" s="332"/>
      <c r="B32" s="333" t="s">
        <v>441</v>
      </c>
      <c r="C32" s="365">
        <v>2.31</v>
      </c>
      <c r="D32" s="365">
        <v>0.12</v>
      </c>
      <c r="E32" s="365">
        <v>2.5</v>
      </c>
      <c r="F32" s="365">
        <v>0</v>
      </c>
      <c r="G32" s="365">
        <v>140</v>
      </c>
      <c r="H32" s="365">
        <v>3002.1</v>
      </c>
      <c r="I32" s="365">
        <v>3.2</v>
      </c>
      <c r="J32" s="365">
        <v>20.12</v>
      </c>
      <c r="K32" s="365">
        <v>150.54</v>
      </c>
      <c r="L32" s="365">
        <v>93.325000000000003</v>
      </c>
      <c r="M32" s="365">
        <v>66.7</v>
      </c>
      <c r="N32" s="365">
        <v>0</v>
      </c>
      <c r="O32" s="372">
        <v>3480.915</v>
      </c>
      <c r="P32" s="453"/>
      <c r="Q32" s="343"/>
      <c r="R32" s="343"/>
    </row>
    <row r="33" spans="1:18" ht="26.25" customHeight="1">
      <c r="A33" s="332"/>
      <c r="B33" s="333" t="s">
        <v>567</v>
      </c>
      <c r="C33" s="365" t="s">
        <v>27</v>
      </c>
      <c r="D33" s="365">
        <v>0</v>
      </c>
      <c r="E33" s="365">
        <v>1.86</v>
      </c>
      <c r="F33" s="365">
        <v>0</v>
      </c>
      <c r="G33" s="365">
        <v>0</v>
      </c>
      <c r="H33" s="365">
        <v>18</v>
      </c>
      <c r="I33" s="365">
        <v>0</v>
      </c>
      <c r="J33" s="365">
        <v>25</v>
      </c>
      <c r="K33" s="365">
        <v>0</v>
      </c>
      <c r="L33" s="365">
        <v>0</v>
      </c>
      <c r="M33" s="365">
        <v>0</v>
      </c>
      <c r="N33" s="365">
        <v>29.204999999999998</v>
      </c>
      <c r="O33" s="372">
        <v>74.064999999999998</v>
      </c>
      <c r="P33" s="453"/>
      <c r="Q33" s="343"/>
      <c r="R33" s="343"/>
    </row>
    <row r="34" spans="1:18" ht="26.25" customHeight="1">
      <c r="A34" s="332"/>
      <c r="B34" s="333" t="s">
        <v>334</v>
      </c>
      <c r="C34" s="365">
        <v>0</v>
      </c>
      <c r="D34" s="365">
        <v>0</v>
      </c>
      <c r="E34" s="365">
        <v>0</v>
      </c>
      <c r="F34" s="365">
        <v>0</v>
      </c>
      <c r="G34" s="365">
        <v>0</v>
      </c>
      <c r="H34" s="365">
        <v>0</v>
      </c>
      <c r="I34" s="365">
        <v>0</v>
      </c>
      <c r="J34" s="365">
        <v>0</v>
      </c>
      <c r="K34" s="365">
        <v>0</v>
      </c>
      <c r="L34" s="365">
        <v>0</v>
      </c>
      <c r="M34" s="365">
        <v>0</v>
      </c>
      <c r="N34" s="365">
        <v>0</v>
      </c>
      <c r="O34" s="372">
        <v>0</v>
      </c>
      <c r="P34" s="453"/>
      <c r="Q34" s="343"/>
      <c r="R34" s="343"/>
    </row>
    <row r="35" spans="1:18" ht="26.25" customHeight="1">
      <c r="A35" s="332"/>
      <c r="B35" s="333" t="s">
        <v>335</v>
      </c>
      <c r="C35" s="365">
        <v>690.83600000000001</v>
      </c>
      <c r="D35" s="365">
        <v>406.209</v>
      </c>
      <c r="E35" s="365">
        <v>354.51100000000002</v>
      </c>
      <c r="F35" s="365">
        <v>504.99599999999998</v>
      </c>
      <c r="G35" s="365">
        <v>254.77199999999999</v>
      </c>
      <c r="H35" s="365">
        <v>194.33799999999999</v>
      </c>
      <c r="I35" s="365">
        <v>234.369</v>
      </c>
      <c r="J35" s="365">
        <v>214.893</v>
      </c>
      <c r="K35" s="365">
        <v>439.16699999999997</v>
      </c>
      <c r="L35" s="365">
        <v>232.90600000000001</v>
      </c>
      <c r="M35" s="365">
        <v>137.79499999999999</v>
      </c>
      <c r="N35" s="365">
        <v>80.899000000000001</v>
      </c>
      <c r="O35" s="372">
        <v>3745.6909999999998</v>
      </c>
      <c r="P35" s="453"/>
      <c r="Q35" s="343"/>
      <c r="R35" s="343"/>
    </row>
    <row r="36" spans="1:18" ht="26.25" customHeight="1">
      <c r="A36" s="332"/>
      <c r="B36" s="333" t="s">
        <v>336</v>
      </c>
      <c r="C36" s="365">
        <v>0</v>
      </c>
      <c r="D36" s="365">
        <v>0</v>
      </c>
      <c r="E36" s="365">
        <v>0</v>
      </c>
      <c r="F36" s="365">
        <v>0</v>
      </c>
      <c r="G36" s="365">
        <v>0</v>
      </c>
      <c r="H36" s="365">
        <v>0</v>
      </c>
      <c r="I36" s="365">
        <v>0</v>
      </c>
      <c r="J36" s="365">
        <v>0</v>
      </c>
      <c r="K36" s="365">
        <v>0</v>
      </c>
      <c r="L36" s="365">
        <v>0</v>
      </c>
      <c r="M36" s="365">
        <v>4.5</v>
      </c>
      <c r="N36" s="365">
        <v>0</v>
      </c>
      <c r="O36" s="372">
        <v>4.5</v>
      </c>
      <c r="P36" s="453"/>
      <c r="Q36" s="343"/>
      <c r="R36" s="343"/>
    </row>
    <row r="37" spans="1:18" ht="26.25" customHeight="1">
      <c r="A37" s="332"/>
      <c r="B37" s="333" t="s">
        <v>337</v>
      </c>
      <c r="C37" s="365">
        <v>41.984000000000002</v>
      </c>
      <c r="D37" s="365">
        <v>31.44</v>
      </c>
      <c r="E37" s="365">
        <v>35.22</v>
      </c>
      <c r="F37" s="365">
        <v>10.53</v>
      </c>
      <c r="G37" s="365">
        <v>53.42</v>
      </c>
      <c r="H37" s="365">
        <v>4.47</v>
      </c>
      <c r="I37" s="365">
        <v>25.791</v>
      </c>
      <c r="J37" s="365">
        <v>168.059</v>
      </c>
      <c r="K37" s="365">
        <v>89.992000000000004</v>
      </c>
      <c r="L37" s="365">
        <v>101.355</v>
      </c>
      <c r="M37" s="365">
        <v>19.61</v>
      </c>
      <c r="N37" s="365">
        <v>16.61</v>
      </c>
      <c r="O37" s="372">
        <v>598.48099999999999</v>
      </c>
      <c r="P37" s="453"/>
      <c r="Q37" s="343"/>
      <c r="R37" s="343"/>
    </row>
    <row r="38" spans="1:18" ht="26.25" customHeight="1">
      <c r="A38" s="332"/>
      <c r="B38" s="333" t="s">
        <v>338</v>
      </c>
      <c r="C38" s="365">
        <v>112.646</v>
      </c>
      <c r="D38" s="365">
        <v>103.005</v>
      </c>
      <c r="E38" s="365">
        <v>291.57900000000001</v>
      </c>
      <c r="F38" s="365">
        <v>50.59</v>
      </c>
      <c r="G38" s="365">
        <v>121.199</v>
      </c>
      <c r="H38" s="365">
        <v>139.23099999999999</v>
      </c>
      <c r="I38" s="365">
        <v>143.745</v>
      </c>
      <c r="J38" s="365">
        <v>110.44799999999999</v>
      </c>
      <c r="K38" s="365">
        <v>241.51300000000001</v>
      </c>
      <c r="L38" s="365">
        <v>56.023000000000003</v>
      </c>
      <c r="M38" s="365">
        <v>95.26</v>
      </c>
      <c r="N38" s="365">
        <v>35.94</v>
      </c>
      <c r="O38" s="372">
        <v>1501.1790000000001</v>
      </c>
      <c r="P38" s="453"/>
      <c r="Q38" s="343"/>
      <c r="R38" s="343"/>
    </row>
    <row r="39" spans="1:18" ht="26.25" customHeight="1">
      <c r="A39" s="332"/>
      <c r="B39" s="333" t="s">
        <v>442</v>
      </c>
      <c r="C39" s="365">
        <v>286.27600000000001</v>
      </c>
      <c r="D39" s="365">
        <v>397.76600000000002</v>
      </c>
      <c r="E39" s="365">
        <v>1027.7429999999999</v>
      </c>
      <c r="F39" s="365">
        <v>794.08699999999999</v>
      </c>
      <c r="G39" s="365">
        <v>309.685</v>
      </c>
      <c r="H39" s="365">
        <v>440.15</v>
      </c>
      <c r="I39" s="365">
        <v>503.18400000000003</v>
      </c>
      <c r="J39" s="365">
        <v>194.06100000000001</v>
      </c>
      <c r="K39" s="365">
        <v>294.35399999999998</v>
      </c>
      <c r="L39" s="365">
        <v>209.99600000000001</v>
      </c>
      <c r="M39" s="365">
        <v>126.82</v>
      </c>
      <c r="N39" s="365">
        <v>85.48</v>
      </c>
      <c r="O39" s="372">
        <v>4669.6019999999999</v>
      </c>
      <c r="P39" s="453"/>
      <c r="Q39" s="343"/>
      <c r="R39" s="343"/>
    </row>
    <row r="40" spans="1:18" ht="26.25" customHeight="1">
      <c r="A40" s="332"/>
      <c r="B40" s="333" t="s">
        <v>339</v>
      </c>
      <c r="C40" s="365">
        <v>324.99</v>
      </c>
      <c r="D40" s="365">
        <v>114.23</v>
      </c>
      <c r="E40" s="365">
        <v>84.477999999999994</v>
      </c>
      <c r="F40" s="365">
        <v>36.024999999999999</v>
      </c>
      <c r="G40" s="365">
        <v>99.882000000000005</v>
      </c>
      <c r="H40" s="365">
        <v>79.805999999999997</v>
      </c>
      <c r="I40" s="365">
        <v>56.895000000000003</v>
      </c>
      <c r="J40" s="365">
        <v>620.6</v>
      </c>
      <c r="K40" s="365">
        <v>28.72</v>
      </c>
      <c r="L40" s="365">
        <v>29.9</v>
      </c>
      <c r="M40" s="365">
        <v>231.75</v>
      </c>
      <c r="N40" s="365">
        <v>512.71</v>
      </c>
      <c r="O40" s="372">
        <v>2219.9859999999999</v>
      </c>
      <c r="P40" s="453"/>
      <c r="Q40" s="343"/>
      <c r="R40" s="343"/>
    </row>
    <row r="41" spans="1:18" ht="26.25" customHeight="1">
      <c r="A41" s="332"/>
      <c r="B41" s="333" t="s">
        <v>340</v>
      </c>
      <c r="C41" s="365">
        <v>291.2</v>
      </c>
      <c r="D41" s="365">
        <v>0</v>
      </c>
      <c r="E41" s="365">
        <v>0</v>
      </c>
      <c r="F41" s="365">
        <v>0</v>
      </c>
      <c r="G41" s="365">
        <v>0</v>
      </c>
      <c r="H41" s="365">
        <v>0</v>
      </c>
      <c r="I41" s="365">
        <v>0</v>
      </c>
      <c r="J41" s="365">
        <v>0</v>
      </c>
      <c r="K41" s="365">
        <v>0</v>
      </c>
      <c r="L41" s="365">
        <v>0</v>
      </c>
      <c r="M41" s="365">
        <v>0</v>
      </c>
      <c r="N41" s="365">
        <v>0</v>
      </c>
      <c r="O41" s="372">
        <v>291.2</v>
      </c>
      <c r="P41" s="453"/>
      <c r="Q41" s="343"/>
      <c r="R41" s="343"/>
    </row>
    <row r="42" spans="1:18" ht="26.25" customHeight="1">
      <c r="A42" s="332"/>
      <c r="B42" s="333" t="s">
        <v>341</v>
      </c>
      <c r="C42" s="365">
        <v>32.268000000000001</v>
      </c>
      <c r="D42" s="365">
        <v>14.24</v>
      </c>
      <c r="E42" s="365">
        <v>18.32</v>
      </c>
      <c r="F42" s="365">
        <v>10.76</v>
      </c>
      <c r="G42" s="365">
        <v>90.02</v>
      </c>
      <c r="H42" s="365">
        <v>2.04</v>
      </c>
      <c r="I42" s="365">
        <v>29.67</v>
      </c>
      <c r="J42" s="365">
        <v>10.14</v>
      </c>
      <c r="K42" s="365">
        <v>4</v>
      </c>
      <c r="L42" s="365">
        <v>0</v>
      </c>
      <c r="M42" s="365">
        <v>25.1</v>
      </c>
      <c r="N42" s="365">
        <v>61.96</v>
      </c>
      <c r="O42" s="372">
        <v>298.51799999999997</v>
      </c>
      <c r="P42" s="453"/>
      <c r="Q42" s="343"/>
      <c r="R42" s="343"/>
    </row>
    <row r="43" spans="1:18" ht="26.25" customHeight="1">
      <c r="A43" s="332"/>
      <c r="B43" s="333" t="s">
        <v>342</v>
      </c>
      <c r="C43" s="365">
        <v>627.47900000000004</v>
      </c>
      <c r="D43" s="365">
        <v>190.57400000000001</v>
      </c>
      <c r="E43" s="365">
        <v>782.97799999999995</v>
      </c>
      <c r="F43" s="365">
        <v>385.15</v>
      </c>
      <c r="G43" s="365">
        <v>328.21100000000001</v>
      </c>
      <c r="H43" s="365">
        <v>323.42399999999998</v>
      </c>
      <c r="I43" s="365">
        <v>98.14</v>
      </c>
      <c r="J43" s="365">
        <v>170.28800000000001</v>
      </c>
      <c r="K43" s="365">
        <v>170.81</v>
      </c>
      <c r="L43" s="365">
        <v>191.41900000000001</v>
      </c>
      <c r="M43" s="365">
        <v>782.42100000000005</v>
      </c>
      <c r="N43" s="365">
        <v>136.1</v>
      </c>
      <c r="O43" s="372">
        <v>4186.9939999999997</v>
      </c>
      <c r="P43" s="453"/>
      <c r="Q43" s="343"/>
      <c r="R43" s="343"/>
    </row>
    <row r="44" spans="1:18" ht="26.25" customHeight="1">
      <c r="A44" s="332"/>
      <c r="B44" s="333" t="s">
        <v>343</v>
      </c>
      <c r="C44" s="365">
        <v>0</v>
      </c>
      <c r="D44" s="365">
        <v>0</v>
      </c>
      <c r="E44" s="365">
        <v>0</v>
      </c>
      <c r="F44" s="365">
        <v>0</v>
      </c>
      <c r="G44" s="365">
        <v>0</v>
      </c>
      <c r="H44" s="365">
        <v>0</v>
      </c>
      <c r="I44" s="365">
        <v>7.56</v>
      </c>
      <c r="J44" s="365">
        <v>0</v>
      </c>
      <c r="K44" s="365">
        <v>0</v>
      </c>
      <c r="L44" s="365">
        <v>0</v>
      </c>
      <c r="M44" s="365">
        <v>0</v>
      </c>
      <c r="N44" s="365">
        <v>4.4400000000000004</v>
      </c>
      <c r="O44" s="372">
        <v>12</v>
      </c>
      <c r="P44" s="453"/>
      <c r="Q44" s="343"/>
      <c r="R44" s="343"/>
    </row>
    <row r="45" spans="1:18" ht="26.25" customHeight="1">
      <c r="A45" s="332"/>
      <c r="B45" s="333" t="s">
        <v>344</v>
      </c>
      <c r="C45" s="365">
        <v>141.33000000000001</v>
      </c>
      <c r="D45" s="365">
        <v>184.67</v>
      </c>
      <c r="E45" s="365">
        <v>45.13</v>
      </c>
      <c r="F45" s="365">
        <v>61.23</v>
      </c>
      <c r="G45" s="365">
        <v>88.772999999999996</v>
      </c>
      <c r="H45" s="365">
        <v>28.334</v>
      </c>
      <c r="I45" s="365">
        <v>104.31100000000001</v>
      </c>
      <c r="J45" s="365">
        <v>55.005000000000003</v>
      </c>
      <c r="K45" s="365">
        <v>35.652999999999999</v>
      </c>
      <c r="L45" s="365">
        <v>39.97</v>
      </c>
      <c r="M45" s="365">
        <v>10.35</v>
      </c>
      <c r="N45" s="365">
        <v>29.85</v>
      </c>
      <c r="O45" s="372">
        <v>824.60599999999999</v>
      </c>
      <c r="P45" s="453"/>
      <c r="Q45" s="343"/>
      <c r="R45" s="343"/>
    </row>
    <row r="46" spans="1:18" ht="26.25" customHeight="1">
      <c r="A46" s="332"/>
      <c r="B46" s="333" t="s">
        <v>345</v>
      </c>
      <c r="C46" s="365">
        <v>108.128</v>
      </c>
      <c r="D46" s="365">
        <v>84.515000000000001</v>
      </c>
      <c r="E46" s="365">
        <v>126.646</v>
      </c>
      <c r="F46" s="365">
        <v>38.32</v>
      </c>
      <c r="G46" s="365">
        <v>366.721</v>
      </c>
      <c r="H46" s="365">
        <v>39.200000000000003</v>
      </c>
      <c r="I46" s="365">
        <v>62.56</v>
      </c>
      <c r="J46" s="365">
        <v>91.436999999999998</v>
      </c>
      <c r="K46" s="365">
        <v>76.09</v>
      </c>
      <c r="L46" s="365">
        <v>70.36</v>
      </c>
      <c r="M46" s="365">
        <v>37.56</v>
      </c>
      <c r="N46" s="365">
        <v>154.53299999999999</v>
      </c>
      <c r="O46" s="372">
        <v>1256.07</v>
      </c>
      <c r="P46" s="453"/>
      <c r="Q46" s="343"/>
      <c r="R46" s="343"/>
    </row>
    <row r="47" spans="1:18" ht="26.25" customHeight="1">
      <c r="A47" s="332"/>
      <c r="B47" s="333" t="s">
        <v>346</v>
      </c>
      <c r="C47" s="365">
        <v>334.62599999999998</v>
      </c>
      <c r="D47" s="365">
        <v>185.054</v>
      </c>
      <c r="E47" s="365">
        <v>410.35399999999998</v>
      </c>
      <c r="F47" s="365">
        <v>150.756</v>
      </c>
      <c r="G47" s="365">
        <v>416.17500000000001</v>
      </c>
      <c r="H47" s="365">
        <v>215.75299999999999</v>
      </c>
      <c r="I47" s="365">
        <v>195.09800000000001</v>
      </c>
      <c r="J47" s="365">
        <v>338.56700000000001</v>
      </c>
      <c r="K47" s="365">
        <v>473.03399999999999</v>
      </c>
      <c r="L47" s="365">
        <v>107.53</v>
      </c>
      <c r="M47" s="365">
        <v>142.84</v>
      </c>
      <c r="N47" s="365">
        <v>252.67</v>
      </c>
      <c r="O47" s="372">
        <v>3222.4569999999999</v>
      </c>
      <c r="P47" s="453"/>
      <c r="Q47" s="343"/>
      <c r="R47" s="343"/>
    </row>
    <row r="48" spans="1:18" ht="26.25" customHeight="1">
      <c r="A48" s="332"/>
      <c r="B48" s="333" t="s">
        <v>347</v>
      </c>
      <c r="C48" s="365">
        <v>246.459</v>
      </c>
      <c r="D48" s="365">
        <v>90.706000000000003</v>
      </c>
      <c r="E48" s="365">
        <v>23.77</v>
      </c>
      <c r="F48" s="365">
        <v>16.239999999999998</v>
      </c>
      <c r="G48" s="365">
        <v>64.48</v>
      </c>
      <c r="H48" s="365">
        <v>195.98</v>
      </c>
      <c r="I48" s="365">
        <v>136.03700000000001</v>
      </c>
      <c r="J48" s="365">
        <v>40.518999999999998</v>
      </c>
      <c r="K48" s="365">
        <v>13.21</v>
      </c>
      <c r="L48" s="365">
        <v>14.44</v>
      </c>
      <c r="M48" s="365">
        <v>695.26099999999997</v>
      </c>
      <c r="N48" s="365">
        <v>39.094999999999999</v>
      </c>
      <c r="O48" s="372">
        <v>1576.1969999999999</v>
      </c>
      <c r="P48" s="453"/>
      <c r="Q48" s="343"/>
      <c r="R48" s="343"/>
    </row>
    <row r="49" spans="1:18" ht="26.25" customHeight="1">
      <c r="A49" s="332"/>
      <c r="B49" s="333" t="s">
        <v>348</v>
      </c>
      <c r="C49" s="365">
        <v>0</v>
      </c>
      <c r="D49" s="365">
        <v>0</v>
      </c>
      <c r="E49" s="365">
        <v>0</v>
      </c>
      <c r="F49" s="365">
        <v>0</v>
      </c>
      <c r="G49" s="365">
        <v>0</v>
      </c>
      <c r="H49" s="365">
        <v>0</v>
      </c>
      <c r="I49" s="365" t="s">
        <v>27</v>
      </c>
      <c r="J49" s="365" t="s">
        <v>27</v>
      </c>
      <c r="K49" s="365" t="s">
        <v>27</v>
      </c>
      <c r="L49" s="365" t="s">
        <v>27</v>
      </c>
      <c r="M49" s="365" t="s">
        <v>27</v>
      </c>
      <c r="N49" s="365" t="s">
        <v>27</v>
      </c>
      <c r="O49" s="372">
        <v>0</v>
      </c>
      <c r="P49" s="453"/>
      <c r="Q49" s="343"/>
      <c r="R49" s="343"/>
    </row>
    <row r="50" spans="1:18" ht="26.25">
      <c r="A50" s="332"/>
      <c r="B50" s="333" t="s">
        <v>349</v>
      </c>
      <c r="C50" s="365">
        <v>0</v>
      </c>
      <c r="D50" s="365">
        <v>0</v>
      </c>
      <c r="E50" s="365">
        <v>13.31</v>
      </c>
      <c r="F50" s="365">
        <v>3.1</v>
      </c>
      <c r="G50" s="365">
        <v>4.8</v>
      </c>
      <c r="H50" s="365">
        <v>2.7</v>
      </c>
      <c r="I50" s="365">
        <v>25.75</v>
      </c>
      <c r="J50" s="365">
        <v>0</v>
      </c>
      <c r="K50" s="365">
        <v>7.55</v>
      </c>
      <c r="L50" s="365">
        <v>0</v>
      </c>
      <c r="M50" s="365">
        <v>0</v>
      </c>
      <c r="N50" s="365">
        <v>0</v>
      </c>
      <c r="O50" s="372">
        <v>57.21</v>
      </c>
      <c r="P50" s="453"/>
      <c r="Q50" s="343"/>
      <c r="R50" s="343"/>
    </row>
    <row r="51" spans="1:18" ht="45" customHeight="1">
      <c r="A51" s="337"/>
      <c r="B51" s="339" t="s">
        <v>12</v>
      </c>
      <c r="C51" s="373">
        <v>4188.3230000000003</v>
      </c>
      <c r="D51" s="373">
        <v>2741.509</v>
      </c>
      <c r="E51" s="373">
        <v>4138.027</v>
      </c>
      <c r="F51" s="373">
        <v>2732.3960000000002</v>
      </c>
      <c r="G51" s="373">
        <v>2789.9630000000002</v>
      </c>
      <c r="H51" s="373">
        <v>4947.7079999999996</v>
      </c>
      <c r="I51" s="373">
        <v>1867.289</v>
      </c>
      <c r="J51" s="373">
        <v>2406.54</v>
      </c>
      <c r="K51" s="373">
        <v>2471.288</v>
      </c>
      <c r="L51" s="373">
        <v>1453.134</v>
      </c>
      <c r="M51" s="373">
        <v>2737.9409999999998</v>
      </c>
      <c r="N51" s="373">
        <v>1744.702</v>
      </c>
      <c r="O51" s="373">
        <v>34218.82</v>
      </c>
      <c r="P51" s="453"/>
      <c r="Q51" s="343"/>
      <c r="R51" s="343"/>
    </row>
    <row r="52" spans="1:18" ht="26.25" customHeight="1">
      <c r="A52" s="332" t="s">
        <v>203</v>
      </c>
      <c r="B52" s="333" t="s">
        <v>351</v>
      </c>
      <c r="C52" s="365" t="s">
        <v>27</v>
      </c>
      <c r="D52" s="365" t="s">
        <v>27</v>
      </c>
      <c r="E52" s="365" t="s">
        <v>27</v>
      </c>
      <c r="F52" s="365" t="s">
        <v>27</v>
      </c>
      <c r="G52" s="365" t="s">
        <v>27</v>
      </c>
      <c r="H52" s="365" t="s">
        <v>27</v>
      </c>
      <c r="I52" s="365" t="s">
        <v>27</v>
      </c>
      <c r="J52" s="365" t="s">
        <v>27</v>
      </c>
      <c r="K52" s="365" t="s">
        <v>27</v>
      </c>
      <c r="L52" s="365" t="s">
        <v>27</v>
      </c>
      <c r="M52" s="365" t="s">
        <v>27</v>
      </c>
      <c r="N52" s="365" t="s">
        <v>27</v>
      </c>
      <c r="O52" s="372" t="s">
        <v>27</v>
      </c>
      <c r="P52" s="453"/>
      <c r="Q52" s="343"/>
      <c r="R52" s="343"/>
    </row>
    <row r="53" spans="1:18" ht="26.25" customHeight="1">
      <c r="A53" s="332" t="s">
        <v>350</v>
      </c>
      <c r="B53" s="333" t="s">
        <v>568</v>
      </c>
      <c r="C53" s="365" t="s">
        <v>27</v>
      </c>
      <c r="D53" s="365" t="s">
        <v>27</v>
      </c>
      <c r="E53" s="365" t="s">
        <v>27</v>
      </c>
      <c r="F53" s="365" t="s">
        <v>27</v>
      </c>
      <c r="G53" s="365" t="s">
        <v>27</v>
      </c>
      <c r="H53" s="365" t="s">
        <v>27</v>
      </c>
      <c r="I53" s="365" t="s">
        <v>27</v>
      </c>
      <c r="J53" s="365" t="s">
        <v>27</v>
      </c>
      <c r="K53" s="365" t="s">
        <v>27</v>
      </c>
      <c r="L53" s="365" t="s">
        <v>27</v>
      </c>
      <c r="M53" s="365" t="s">
        <v>27</v>
      </c>
      <c r="N53" s="365" t="s">
        <v>27</v>
      </c>
      <c r="O53" s="372" t="s">
        <v>27</v>
      </c>
      <c r="P53" s="453"/>
      <c r="Q53" s="343"/>
      <c r="R53" s="343"/>
    </row>
    <row r="54" spans="1:18" ht="26.25" customHeight="1">
      <c r="A54" s="332"/>
      <c r="B54" s="333" t="s">
        <v>352</v>
      </c>
      <c r="C54" s="365" t="s">
        <v>27</v>
      </c>
      <c r="D54" s="365" t="s">
        <v>27</v>
      </c>
      <c r="E54" s="365" t="s">
        <v>27</v>
      </c>
      <c r="F54" s="365" t="s">
        <v>27</v>
      </c>
      <c r="G54" s="365" t="s">
        <v>27</v>
      </c>
      <c r="H54" s="365" t="s">
        <v>27</v>
      </c>
      <c r="I54" s="365" t="s">
        <v>27</v>
      </c>
      <c r="J54" s="365" t="s">
        <v>27</v>
      </c>
      <c r="K54" s="365" t="s">
        <v>27</v>
      </c>
      <c r="L54" s="365" t="s">
        <v>27</v>
      </c>
      <c r="M54" s="365" t="s">
        <v>27</v>
      </c>
      <c r="N54" s="365" t="s">
        <v>27</v>
      </c>
      <c r="O54" s="372" t="s">
        <v>27</v>
      </c>
      <c r="P54" s="453"/>
      <c r="Q54" s="343"/>
      <c r="R54" s="343"/>
    </row>
    <row r="55" spans="1:18" ht="26.25" customHeight="1">
      <c r="A55" s="332"/>
      <c r="B55" s="333" t="s">
        <v>353</v>
      </c>
      <c r="C55" s="365" t="s">
        <v>27</v>
      </c>
      <c r="D55" s="365" t="s">
        <v>27</v>
      </c>
      <c r="E55" s="365" t="s">
        <v>27</v>
      </c>
      <c r="F55" s="365" t="s">
        <v>27</v>
      </c>
      <c r="G55" s="365" t="s">
        <v>27</v>
      </c>
      <c r="H55" s="365" t="s">
        <v>27</v>
      </c>
      <c r="I55" s="365" t="s">
        <v>27</v>
      </c>
      <c r="J55" s="365" t="s">
        <v>27</v>
      </c>
      <c r="K55" s="365" t="s">
        <v>27</v>
      </c>
      <c r="L55" s="365" t="s">
        <v>27</v>
      </c>
      <c r="M55" s="365" t="s">
        <v>27</v>
      </c>
      <c r="N55" s="365" t="s">
        <v>27</v>
      </c>
      <c r="O55" s="372" t="s">
        <v>27</v>
      </c>
      <c r="P55" s="453"/>
      <c r="Q55" s="343"/>
      <c r="R55" s="343"/>
    </row>
    <row r="56" spans="1:18" ht="26.25" customHeight="1">
      <c r="A56" s="332"/>
      <c r="B56" s="333" t="s">
        <v>354</v>
      </c>
      <c r="C56" s="365" t="s">
        <v>27</v>
      </c>
      <c r="D56" s="365" t="s">
        <v>27</v>
      </c>
      <c r="E56" s="365" t="s">
        <v>27</v>
      </c>
      <c r="F56" s="365" t="s">
        <v>27</v>
      </c>
      <c r="G56" s="365" t="s">
        <v>27</v>
      </c>
      <c r="H56" s="365" t="s">
        <v>27</v>
      </c>
      <c r="I56" s="365" t="s">
        <v>27</v>
      </c>
      <c r="J56" s="365" t="s">
        <v>27</v>
      </c>
      <c r="K56" s="365" t="s">
        <v>27</v>
      </c>
      <c r="L56" s="365" t="s">
        <v>27</v>
      </c>
      <c r="M56" s="365" t="s">
        <v>27</v>
      </c>
      <c r="N56" s="365" t="s">
        <v>27</v>
      </c>
      <c r="O56" s="372" t="s">
        <v>27</v>
      </c>
      <c r="P56" s="453"/>
      <c r="Q56" s="343"/>
      <c r="R56" s="343"/>
    </row>
    <row r="57" spans="1:18" ht="26.25" customHeight="1">
      <c r="A57" s="332"/>
      <c r="B57" s="333" t="s">
        <v>355</v>
      </c>
      <c r="C57" s="365" t="s">
        <v>27</v>
      </c>
      <c r="D57" s="365" t="s">
        <v>27</v>
      </c>
      <c r="E57" s="365" t="s">
        <v>27</v>
      </c>
      <c r="F57" s="365" t="s">
        <v>27</v>
      </c>
      <c r="G57" s="365" t="s">
        <v>27</v>
      </c>
      <c r="H57" s="365" t="s">
        <v>27</v>
      </c>
      <c r="I57" s="365" t="s">
        <v>27</v>
      </c>
      <c r="J57" s="365" t="s">
        <v>27</v>
      </c>
      <c r="K57" s="365" t="s">
        <v>27</v>
      </c>
      <c r="L57" s="365" t="s">
        <v>27</v>
      </c>
      <c r="M57" s="365" t="s">
        <v>27</v>
      </c>
      <c r="N57" s="365" t="s">
        <v>27</v>
      </c>
      <c r="O57" s="372" t="s">
        <v>27</v>
      </c>
      <c r="P57" s="453"/>
      <c r="Q57" s="343"/>
      <c r="R57" s="343"/>
    </row>
    <row r="58" spans="1:18" ht="26.25" customHeight="1">
      <c r="A58" s="332"/>
      <c r="B58" s="333" t="s">
        <v>356</v>
      </c>
      <c r="C58" s="365" t="s">
        <v>27</v>
      </c>
      <c r="D58" s="365" t="s">
        <v>27</v>
      </c>
      <c r="E58" s="365" t="s">
        <v>27</v>
      </c>
      <c r="F58" s="365" t="s">
        <v>27</v>
      </c>
      <c r="G58" s="365" t="s">
        <v>27</v>
      </c>
      <c r="H58" s="365" t="s">
        <v>27</v>
      </c>
      <c r="I58" s="365" t="s">
        <v>27</v>
      </c>
      <c r="J58" s="365" t="s">
        <v>27</v>
      </c>
      <c r="K58" s="365" t="s">
        <v>27</v>
      </c>
      <c r="L58" s="365" t="s">
        <v>27</v>
      </c>
      <c r="M58" s="365" t="s">
        <v>27</v>
      </c>
      <c r="N58" s="365" t="s">
        <v>27</v>
      </c>
      <c r="O58" s="372" t="s">
        <v>27</v>
      </c>
      <c r="P58" s="453"/>
      <c r="Q58" s="343"/>
      <c r="R58" s="343"/>
    </row>
    <row r="59" spans="1:18" ht="26.25" customHeight="1">
      <c r="A59" s="332"/>
      <c r="B59" s="333" t="s">
        <v>357</v>
      </c>
      <c r="C59" s="365" t="s">
        <v>27</v>
      </c>
      <c r="D59" s="365" t="s">
        <v>27</v>
      </c>
      <c r="E59" s="365" t="s">
        <v>27</v>
      </c>
      <c r="F59" s="365" t="s">
        <v>27</v>
      </c>
      <c r="G59" s="365" t="s">
        <v>27</v>
      </c>
      <c r="H59" s="365" t="s">
        <v>27</v>
      </c>
      <c r="I59" s="365" t="s">
        <v>27</v>
      </c>
      <c r="J59" s="365" t="s">
        <v>27</v>
      </c>
      <c r="K59" s="365" t="s">
        <v>27</v>
      </c>
      <c r="L59" s="365" t="s">
        <v>27</v>
      </c>
      <c r="M59" s="365" t="s">
        <v>27</v>
      </c>
      <c r="N59" s="365" t="s">
        <v>27</v>
      </c>
      <c r="O59" s="372" t="s">
        <v>27</v>
      </c>
      <c r="P59" s="453"/>
      <c r="Q59" s="343"/>
      <c r="R59" s="343"/>
    </row>
    <row r="60" spans="1:18" ht="26.25" customHeight="1">
      <c r="A60" s="332"/>
      <c r="B60" s="333" t="s">
        <v>358</v>
      </c>
      <c r="C60" s="365" t="s">
        <v>27</v>
      </c>
      <c r="D60" s="365" t="s">
        <v>27</v>
      </c>
      <c r="E60" s="365" t="s">
        <v>27</v>
      </c>
      <c r="F60" s="365" t="s">
        <v>27</v>
      </c>
      <c r="G60" s="365" t="s">
        <v>27</v>
      </c>
      <c r="H60" s="365" t="s">
        <v>27</v>
      </c>
      <c r="I60" s="365" t="s">
        <v>27</v>
      </c>
      <c r="J60" s="365" t="s">
        <v>27</v>
      </c>
      <c r="K60" s="365" t="s">
        <v>27</v>
      </c>
      <c r="L60" s="365" t="s">
        <v>27</v>
      </c>
      <c r="M60" s="365" t="s">
        <v>27</v>
      </c>
      <c r="N60" s="365" t="s">
        <v>27</v>
      </c>
      <c r="O60" s="372" t="s">
        <v>27</v>
      </c>
      <c r="P60" s="453"/>
      <c r="Q60" s="343"/>
      <c r="R60" s="343"/>
    </row>
    <row r="61" spans="1:18" ht="26.25" customHeight="1">
      <c r="A61" s="332"/>
      <c r="B61" s="333" t="s">
        <v>359</v>
      </c>
      <c r="C61" s="365" t="s">
        <v>27</v>
      </c>
      <c r="D61" s="365" t="s">
        <v>27</v>
      </c>
      <c r="E61" s="365" t="s">
        <v>27</v>
      </c>
      <c r="F61" s="365" t="s">
        <v>27</v>
      </c>
      <c r="G61" s="365" t="s">
        <v>27</v>
      </c>
      <c r="H61" s="365" t="s">
        <v>27</v>
      </c>
      <c r="I61" s="365" t="s">
        <v>27</v>
      </c>
      <c r="J61" s="365" t="s">
        <v>27</v>
      </c>
      <c r="K61" s="365" t="s">
        <v>27</v>
      </c>
      <c r="L61" s="365" t="s">
        <v>27</v>
      </c>
      <c r="M61" s="365" t="s">
        <v>27</v>
      </c>
      <c r="N61" s="365" t="s">
        <v>27</v>
      </c>
      <c r="O61" s="372" t="s">
        <v>27</v>
      </c>
      <c r="P61" s="453"/>
      <c r="Q61" s="343"/>
      <c r="R61" s="343"/>
    </row>
    <row r="62" spans="1:18" ht="26.25" customHeight="1">
      <c r="A62" s="332"/>
      <c r="B62" s="333" t="s">
        <v>443</v>
      </c>
      <c r="C62" s="365" t="s">
        <v>27</v>
      </c>
      <c r="D62" s="365" t="s">
        <v>27</v>
      </c>
      <c r="E62" s="365" t="s">
        <v>27</v>
      </c>
      <c r="F62" s="365" t="s">
        <v>27</v>
      </c>
      <c r="G62" s="365" t="s">
        <v>27</v>
      </c>
      <c r="H62" s="365" t="s">
        <v>27</v>
      </c>
      <c r="I62" s="365" t="s">
        <v>27</v>
      </c>
      <c r="J62" s="365" t="s">
        <v>27</v>
      </c>
      <c r="K62" s="365" t="s">
        <v>27</v>
      </c>
      <c r="L62" s="365" t="s">
        <v>27</v>
      </c>
      <c r="M62" s="365" t="s">
        <v>27</v>
      </c>
      <c r="N62" s="365" t="s">
        <v>27</v>
      </c>
      <c r="O62" s="372" t="s">
        <v>27</v>
      </c>
      <c r="P62" s="453"/>
      <c r="Q62" s="343"/>
      <c r="R62" s="343"/>
    </row>
    <row r="63" spans="1:18" ht="26.25" customHeight="1">
      <c r="A63" s="332"/>
      <c r="B63" s="333" t="s">
        <v>360</v>
      </c>
      <c r="C63" s="365" t="s">
        <v>27</v>
      </c>
      <c r="D63" s="365" t="s">
        <v>27</v>
      </c>
      <c r="E63" s="365" t="s">
        <v>27</v>
      </c>
      <c r="F63" s="365" t="s">
        <v>27</v>
      </c>
      <c r="G63" s="365" t="s">
        <v>27</v>
      </c>
      <c r="H63" s="365" t="s">
        <v>27</v>
      </c>
      <c r="I63" s="365" t="s">
        <v>27</v>
      </c>
      <c r="J63" s="365" t="s">
        <v>27</v>
      </c>
      <c r="K63" s="365" t="s">
        <v>27</v>
      </c>
      <c r="L63" s="365" t="s">
        <v>27</v>
      </c>
      <c r="M63" s="365" t="s">
        <v>27</v>
      </c>
      <c r="N63" s="365" t="s">
        <v>27</v>
      </c>
      <c r="O63" s="372" t="s">
        <v>27</v>
      </c>
      <c r="P63" s="453"/>
      <c r="Q63" s="343"/>
      <c r="R63" s="343"/>
    </row>
    <row r="64" spans="1:18" ht="26.25" customHeight="1">
      <c r="A64" s="332"/>
      <c r="B64" s="333" t="s">
        <v>361</v>
      </c>
      <c r="C64" s="365" t="s">
        <v>27</v>
      </c>
      <c r="D64" s="365" t="s">
        <v>27</v>
      </c>
      <c r="E64" s="365" t="s">
        <v>27</v>
      </c>
      <c r="F64" s="365" t="s">
        <v>27</v>
      </c>
      <c r="G64" s="365" t="s">
        <v>27</v>
      </c>
      <c r="H64" s="365" t="s">
        <v>27</v>
      </c>
      <c r="I64" s="365" t="s">
        <v>27</v>
      </c>
      <c r="J64" s="365" t="s">
        <v>27</v>
      </c>
      <c r="K64" s="365" t="s">
        <v>27</v>
      </c>
      <c r="L64" s="365" t="s">
        <v>27</v>
      </c>
      <c r="M64" s="365" t="s">
        <v>27</v>
      </c>
      <c r="N64" s="365" t="s">
        <v>27</v>
      </c>
      <c r="O64" s="372" t="s">
        <v>27</v>
      </c>
      <c r="P64" s="453"/>
      <c r="Q64" s="343"/>
      <c r="R64" s="343"/>
    </row>
    <row r="65" spans="1:18" ht="26.25" customHeight="1">
      <c r="A65" s="332"/>
      <c r="B65" s="333" t="s">
        <v>362</v>
      </c>
      <c r="C65" s="365" t="s">
        <v>27</v>
      </c>
      <c r="D65" s="365" t="s">
        <v>27</v>
      </c>
      <c r="E65" s="365" t="s">
        <v>27</v>
      </c>
      <c r="F65" s="365" t="s">
        <v>27</v>
      </c>
      <c r="G65" s="365" t="s">
        <v>27</v>
      </c>
      <c r="H65" s="365" t="s">
        <v>27</v>
      </c>
      <c r="I65" s="365" t="s">
        <v>27</v>
      </c>
      <c r="J65" s="365" t="s">
        <v>27</v>
      </c>
      <c r="K65" s="365" t="s">
        <v>27</v>
      </c>
      <c r="L65" s="365" t="s">
        <v>27</v>
      </c>
      <c r="M65" s="365" t="s">
        <v>27</v>
      </c>
      <c r="N65" s="365" t="s">
        <v>27</v>
      </c>
      <c r="O65" s="372" t="s">
        <v>27</v>
      </c>
      <c r="P65" s="453"/>
      <c r="Q65" s="343"/>
      <c r="R65" s="343"/>
    </row>
    <row r="66" spans="1:18" ht="26.25" customHeight="1">
      <c r="A66" s="332"/>
      <c r="B66" s="333" t="s">
        <v>363</v>
      </c>
      <c r="C66" s="365" t="s">
        <v>27</v>
      </c>
      <c r="D66" s="365" t="s">
        <v>27</v>
      </c>
      <c r="E66" s="365" t="s">
        <v>27</v>
      </c>
      <c r="F66" s="365" t="s">
        <v>27</v>
      </c>
      <c r="G66" s="365" t="s">
        <v>27</v>
      </c>
      <c r="H66" s="365" t="s">
        <v>27</v>
      </c>
      <c r="I66" s="365" t="s">
        <v>27</v>
      </c>
      <c r="J66" s="365" t="s">
        <v>27</v>
      </c>
      <c r="K66" s="365" t="s">
        <v>27</v>
      </c>
      <c r="L66" s="365" t="s">
        <v>27</v>
      </c>
      <c r="M66" s="365" t="s">
        <v>27</v>
      </c>
      <c r="N66" s="365" t="s">
        <v>27</v>
      </c>
      <c r="O66" s="372" t="s">
        <v>27</v>
      </c>
      <c r="P66" s="453"/>
      <c r="Q66" s="343"/>
      <c r="R66" s="343"/>
    </row>
    <row r="67" spans="1:18" ht="26.25" customHeight="1">
      <c r="A67" s="332"/>
      <c r="B67" s="333" t="s">
        <v>364</v>
      </c>
      <c r="C67" s="365" t="s">
        <v>27</v>
      </c>
      <c r="D67" s="365" t="s">
        <v>27</v>
      </c>
      <c r="E67" s="365" t="s">
        <v>27</v>
      </c>
      <c r="F67" s="365" t="s">
        <v>27</v>
      </c>
      <c r="G67" s="365" t="s">
        <v>27</v>
      </c>
      <c r="H67" s="365" t="s">
        <v>27</v>
      </c>
      <c r="I67" s="365" t="s">
        <v>27</v>
      </c>
      <c r="J67" s="365" t="s">
        <v>27</v>
      </c>
      <c r="K67" s="365" t="s">
        <v>27</v>
      </c>
      <c r="L67" s="365" t="s">
        <v>27</v>
      </c>
      <c r="M67" s="365" t="s">
        <v>27</v>
      </c>
      <c r="N67" s="365" t="s">
        <v>27</v>
      </c>
      <c r="O67" s="372" t="s">
        <v>27</v>
      </c>
      <c r="P67" s="453"/>
      <c r="Q67" s="343"/>
      <c r="R67" s="343"/>
    </row>
    <row r="68" spans="1:18" ht="26.25" customHeight="1">
      <c r="A68" s="332"/>
      <c r="B68" s="333" t="s">
        <v>365</v>
      </c>
      <c r="C68" s="365" t="s">
        <v>27</v>
      </c>
      <c r="D68" s="365" t="s">
        <v>27</v>
      </c>
      <c r="E68" s="365" t="s">
        <v>27</v>
      </c>
      <c r="F68" s="365" t="s">
        <v>27</v>
      </c>
      <c r="G68" s="365" t="s">
        <v>27</v>
      </c>
      <c r="H68" s="365" t="s">
        <v>27</v>
      </c>
      <c r="I68" s="365" t="s">
        <v>27</v>
      </c>
      <c r="J68" s="365" t="s">
        <v>27</v>
      </c>
      <c r="K68" s="365" t="s">
        <v>27</v>
      </c>
      <c r="L68" s="365" t="s">
        <v>27</v>
      </c>
      <c r="M68" s="365" t="s">
        <v>27</v>
      </c>
      <c r="N68" s="365" t="s">
        <v>27</v>
      </c>
      <c r="O68" s="372" t="s">
        <v>27</v>
      </c>
      <c r="P68" s="453"/>
      <c r="Q68" s="343"/>
      <c r="R68" s="343"/>
    </row>
    <row r="69" spans="1:18" ht="26.25" customHeight="1">
      <c r="A69" s="332"/>
      <c r="B69" s="333" t="s">
        <v>366</v>
      </c>
      <c r="C69" s="365" t="s">
        <v>27</v>
      </c>
      <c r="D69" s="365" t="s">
        <v>27</v>
      </c>
      <c r="E69" s="365" t="s">
        <v>27</v>
      </c>
      <c r="F69" s="365" t="s">
        <v>27</v>
      </c>
      <c r="G69" s="365" t="s">
        <v>27</v>
      </c>
      <c r="H69" s="365" t="s">
        <v>27</v>
      </c>
      <c r="I69" s="365" t="s">
        <v>27</v>
      </c>
      <c r="J69" s="365" t="s">
        <v>27</v>
      </c>
      <c r="K69" s="365" t="s">
        <v>27</v>
      </c>
      <c r="L69" s="365" t="s">
        <v>27</v>
      </c>
      <c r="M69" s="365" t="s">
        <v>27</v>
      </c>
      <c r="N69" s="365" t="s">
        <v>27</v>
      </c>
      <c r="O69" s="372" t="s">
        <v>27</v>
      </c>
      <c r="P69" s="453"/>
      <c r="Q69" s="343"/>
      <c r="R69" s="343"/>
    </row>
    <row r="70" spans="1:18" ht="26.25">
      <c r="A70" s="332"/>
      <c r="B70" s="333" t="s">
        <v>367</v>
      </c>
      <c r="C70" s="365" t="s">
        <v>27</v>
      </c>
      <c r="D70" s="365" t="s">
        <v>27</v>
      </c>
      <c r="E70" s="365" t="s">
        <v>27</v>
      </c>
      <c r="F70" s="365" t="s">
        <v>27</v>
      </c>
      <c r="G70" s="365" t="s">
        <v>27</v>
      </c>
      <c r="H70" s="365" t="s">
        <v>27</v>
      </c>
      <c r="I70" s="365" t="s">
        <v>27</v>
      </c>
      <c r="J70" s="365" t="s">
        <v>27</v>
      </c>
      <c r="K70" s="365" t="s">
        <v>27</v>
      </c>
      <c r="L70" s="365" t="s">
        <v>27</v>
      </c>
      <c r="M70" s="365" t="s">
        <v>27</v>
      </c>
      <c r="N70" s="365" t="s">
        <v>27</v>
      </c>
      <c r="O70" s="372" t="s">
        <v>27</v>
      </c>
      <c r="P70" s="453"/>
      <c r="Q70" s="343"/>
      <c r="R70" s="343"/>
    </row>
    <row r="71" spans="1:18" ht="26.25" customHeight="1">
      <c r="A71" s="332"/>
      <c r="B71" s="333" t="s">
        <v>444</v>
      </c>
      <c r="C71" s="365" t="s">
        <v>27</v>
      </c>
      <c r="D71" s="365" t="s">
        <v>27</v>
      </c>
      <c r="E71" s="365" t="s">
        <v>27</v>
      </c>
      <c r="F71" s="365" t="s">
        <v>27</v>
      </c>
      <c r="G71" s="365" t="s">
        <v>27</v>
      </c>
      <c r="H71" s="365" t="s">
        <v>27</v>
      </c>
      <c r="I71" s="365" t="s">
        <v>27</v>
      </c>
      <c r="J71" s="365" t="s">
        <v>27</v>
      </c>
      <c r="K71" s="365" t="s">
        <v>27</v>
      </c>
      <c r="L71" s="365" t="s">
        <v>27</v>
      </c>
      <c r="M71" s="365" t="s">
        <v>27</v>
      </c>
      <c r="N71" s="365" t="s">
        <v>27</v>
      </c>
      <c r="O71" s="372" t="s">
        <v>27</v>
      </c>
      <c r="P71" s="453"/>
      <c r="Q71" s="343"/>
      <c r="R71" s="343"/>
    </row>
    <row r="72" spans="1:18" ht="48" customHeight="1">
      <c r="A72" s="337"/>
      <c r="B72" s="339" t="s">
        <v>13</v>
      </c>
      <c r="C72" s="373" t="s">
        <v>27</v>
      </c>
      <c r="D72" s="373" t="s">
        <v>27</v>
      </c>
      <c r="E72" s="373" t="s">
        <v>27</v>
      </c>
      <c r="F72" s="373" t="s">
        <v>27</v>
      </c>
      <c r="G72" s="373" t="s">
        <v>27</v>
      </c>
      <c r="H72" s="373" t="s">
        <v>27</v>
      </c>
      <c r="I72" s="373" t="s">
        <v>27</v>
      </c>
      <c r="J72" s="373" t="s">
        <v>27</v>
      </c>
      <c r="K72" s="373" t="s">
        <v>27</v>
      </c>
      <c r="L72" s="373" t="s">
        <v>27</v>
      </c>
      <c r="M72" s="373" t="s">
        <v>27</v>
      </c>
      <c r="N72" s="373" t="s">
        <v>27</v>
      </c>
      <c r="O72" s="373" t="s">
        <v>27</v>
      </c>
      <c r="P72" s="453"/>
      <c r="Q72" s="343"/>
      <c r="R72" s="343"/>
    </row>
    <row r="73" spans="1:18" ht="26.25" customHeight="1">
      <c r="A73" s="332" t="s">
        <v>204</v>
      </c>
      <c r="B73" s="333" t="s">
        <v>368</v>
      </c>
      <c r="C73" s="365" t="s">
        <v>27</v>
      </c>
      <c r="D73" s="365" t="s">
        <v>27</v>
      </c>
      <c r="E73" s="365" t="s">
        <v>27</v>
      </c>
      <c r="F73" s="365" t="s">
        <v>27</v>
      </c>
      <c r="G73" s="365" t="s">
        <v>27</v>
      </c>
      <c r="H73" s="365" t="s">
        <v>27</v>
      </c>
      <c r="I73" s="365" t="s">
        <v>27</v>
      </c>
      <c r="J73" s="365" t="s">
        <v>27</v>
      </c>
      <c r="K73" s="365" t="s">
        <v>27</v>
      </c>
      <c r="L73" s="365" t="s">
        <v>27</v>
      </c>
      <c r="M73" s="365" t="s">
        <v>27</v>
      </c>
      <c r="N73" s="365" t="s">
        <v>27</v>
      </c>
      <c r="O73" s="372" t="s">
        <v>27</v>
      </c>
      <c r="P73" s="453"/>
      <c r="Q73" s="343"/>
      <c r="R73" s="343"/>
    </row>
    <row r="74" spans="1:18" ht="26.25" customHeight="1">
      <c r="A74" s="332"/>
      <c r="B74" s="333" t="s">
        <v>445</v>
      </c>
      <c r="C74" s="365" t="s">
        <v>27</v>
      </c>
      <c r="D74" s="365" t="s">
        <v>27</v>
      </c>
      <c r="E74" s="365" t="s">
        <v>27</v>
      </c>
      <c r="F74" s="365" t="s">
        <v>27</v>
      </c>
      <c r="G74" s="365" t="s">
        <v>27</v>
      </c>
      <c r="H74" s="365" t="s">
        <v>27</v>
      </c>
      <c r="I74" s="365" t="s">
        <v>27</v>
      </c>
      <c r="J74" s="365" t="s">
        <v>27</v>
      </c>
      <c r="K74" s="365" t="s">
        <v>27</v>
      </c>
      <c r="L74" s="365" t="s">
        <v>27</v>
      </c>
      <c r="M74" s="365" t="s">
        <v>27</v>
      </c>
      <c r="N74" s="365" t="s">
        <v>27</v>
      </c>
      <c r="O74" s="372" t="s">
        <v>27</v>
      </c>
      <c r="P74" s="453"/>
      <c r="Q74" s="343"/>
      <c r="R74" s="343"/>
    </row>
    <row r="75" spans="1:18" ht="26.25" customHeight="1">
      <c r="A75" s="332"/>
      <c r="B75" s="333" t="s">
        <v>369</v>
      </c>
      <c r="C75" s="365" t="s">
        <v>27</v>
      </c>
      <c r="D75" s="365" t="s">
        <v>27</v>
      </c>
      <c r="E75" s="365" t="s">
        <v>27</v>
      </c>
      <c r="F75" s="365" t="s">
        <v>27</v>
      </c>
      <c r="G75" s="365" t="s">
        <v>27</v>
      </c>
      <c r="H75" s="365" t="s">
        <v>27</v>
      </c>
      <c r="I75" s="365" t="s">
        <v>27</v>
      </c>
      <c r="J75" s="365" t="s">
        <v>27</v>
      </c>
      <c r="K75" s="365" t="s">
        <v>27</v>
      </c>
      <c r="L75" s="365" t="s">
        <v>27</v>
      </c>
      <c r="M75" s="365" t="s">
        <v>27</v>
      </c>
      <c r="N75" s="365" t="s">
        <v>27</v>
      </c>
      <c r="O75" s="372" t="s">
        <v>27</v>
      </c>
      <c r="P75" s="453"/>
      <c r="Q75" s="343"/>
      <c r="R75" s="343"/>
    </row>
    <row r="76" spans="1:18" ht="26.25" customHeight="1">
      <c r="A76" s="332"/>
      <c r="B76" s="333" t="s">
        <v>370</v>
      </c>
      <c r="C76" s="365" t="s">
        <v>27</v>
      </c>
      <c r="D76" s="365" t="s">
        <v>27</v>
      </c>
      <c r="E76" s="365" t="s">
        <v>27</v>
      </c>
      <c r="F76" s="365" t="s">
        <v>27</v>
      </c>
      <c r="G76" s="365" t="s">
        <v>27</v>
      </c>
      <c r="H76" s="365" t="s">
        <v>27</v>
      </c>
      <c r="I76" s="365" t="s">
        <v>27</v>
      </c>
      <c r="J76" s="365" t="s">
        <v>27</v>
      </c>
      <c r="K76" s="365" t="s">
        <v>27</v>
      </c>
      <c r="L76" s="365" t="s">
        <v>27</v>
      </c>
      <c r="M76" s="365" t="s">
        <v>27</v>
      </c>
      <c r="N76" s="365" t="s">
        <v>27</v>
      </c>
      <c r="O76" s="372" t="s">
        <v>27</v>
      </c>
      <c r="P76" s="453"/>
      <c r="Q76" s="343"/>
      <c r="R76" s="343"/>
    </row>
    <row r="77" spans="1:18" ht="26.25" customHeight="1">
      <c r="A77" s="332"/>
      <c r="B77" s="333" t="s">
        <v>371</v>
      </c>
      <c r="C77" s="365" t="s">
        <v>27</v>
      </c>
      <c r="D77" s="365" t="s">
        <v>27</v>
      </c>
      <c r="E77" s="365" t="s">
        <v>27</v>
      </c>
      <c r="F77" s="365" t="s">
        <v>27</v>
      </c>
      <c r="G77" s="365" t="s">
        <v>27</v>
      </c>
      <c r="H77" s="365" t="s">
        <v>27</v>
      </c>
      <c r="I77" s="365" t="s">
        <v>27</v>
      </c>
      <c r="J77" s="365" t="s">
        <v>27</v>
      </c>
      <c r="K77" s="365" t="s">
        <v>27</v>
      </c>
      <c r="L77" s="365" t="s">
        <v>27</v>
      </c>
      <c r="M77" s="365" t="s">
        <v>27</v>
      </c>
      <c r="N77" s="365" t="s">
        <v>27</v>
      </c>
      <c r="O77" s="372" t="s">
        <v>27</v>
      </c>
      <c r="P77" s="453"/>
      <c r="Q77" s="343"/>
      <c r="R77" s="343"/>
    </row>
    <row r="78" spans="1:18" ht="26.25" customHeight="1">
      <c r="A78" s="332"/>
      <c r="B78" s="333" t="s">
        <v>372</v>
      </c>
      <c r="C78" s="365" t="s">
        <v>27</v>
      </c>
      <c r="D78" s="365" t="s">
        <v>27</v>
      </c>
      <c r="E78" s="365" t="s">
        <v>27</v>
      </c>
      <c r="F78" s="365" t="s">
        <v>27</v>
      </c>
      <c r="G78" s="365" t="s">
        <v>27</v>
      </c>
      <c r="H78" s="365" t="s">
        <v>27</v>
      </c>
      <c r="I78" s="365" t="s">
        <v>27</v>
      </c>
      <c r="J78" s="365" t="s">
        <v>27</v>
      </c>
      <c r="K78" s="365" t="s">
        <v>27</v>
      </c>
      <c r="L78" s="365" t="s">
        <v>27</v>
      </c>
      <c r="M78" s="365" t="s">
        <v>27</v>
      </c>
      <c r="N78" s="365" t="s">
        <v>27</v>
      </c>
      <c r="O78" s="372" t="s">
        <v>27</v>
      </c>
      <c r="P78" s="453"/>
      <c r="Q78" s="343"/>
      <c r="R78" s="343"/>
    </row>
    <row r="79" spans="1:18" ht="26.25" customHeight="1">
      <c r="A79" s="332"/>
      <c r="B79" s="333" t="s">
        <v>569</v>
      </c>
      <c r="C79" s="365" t="s">
        <v>27</v>
      </c>
      <c r="D79" s="365" t="s">
        <v>27</v>
      </c>
      <c r="E79" s="365" t="s">
        <v>27</v>
      </c>
      <c r="F79" s="365" t="s">
        <v>27</v>
      </c>
      <c r="G79" s="365" t="s">
        <v>27</v>
      </c>
      <c r="H79" s="365" t="s">
        <v>27</v>
      </c>
      <c r="I79" s="365" t="s">
        <v>27</v>
      </c>
      <c r="J79" s="365" t="s">
        <v>27</v>
      </c>
      <c r="K79" s="365" t="s">
        <v>27</v>
      </c>
      <c r="L79" s="365" t="s">
        <v>27</v>
      </c>
      <c r="M79" s="365" t="s">
        <v>27</v>
      </c>
      <c r="N79" s="365" t="s">
        <v>27</v>
      </c>
      <c r="O79" s="372" t="s">
        <v>27</v>
      </c>
      <c r="P79" s="453"/>
      <c r="Q79" s="343"/>
      <c r="R79" s="343"/>
    </row>
    <row r="80" spans="1:18" ht="26.25" customHeight="1">
      <c r="A80" s="332"/>
      <c r="B80" s="333" t="s">
        <v>373</v>
      </c>
      <c r="C80" s="365" t="s">
        <v>27</v>
      </c>
      <c r="D80" s="365" t="s">
        <v>27</v>
      </c>
      <c r="E80" s="365" t="s">
        <v>27</v>
      </c>
      <c r="F80" s="365" t="s">
        <v>27</v>
      </c>
      <c r="G80" s="365" t="s">
        <v>27</v>
      </c>
      <c r="H80" s="365" t="s">
        <v>27</v>
      </c>
      <c r="I80" s="365" t="s">
        <v>27</v>
      </c>
      <c r="J80" s="365" t="s">
        <v>27</v>
      </c>
      <c r="K80" s="365" t="s">
        <v>27</v>
      </c>
      <c r="L80" s="365" t="s">
        <v>27</v>
      </c>
      <c r="M80" s="365" t="s">
        <v>27</v>
      </c>
      <c r="N80" s="365" t="s">
        <v>27</v>
      </c>
      <c r="O80" s="372" t="s">
        <v>27</v>
      </c>
      <c r="P80" s="453"/>
      <c r="Q80" s="343"/>
      <c r="R80" s="343"/>
    </row>
    <row r="81" spans="1:18" ht="26.25" customHeight="1">
      <c r="A81" s="332"/>
      <c r="B81" s="333" t="s">
        <v>380</v>
      </c>
      <c r="C81" s="365" t="s">
        <v>27</v>
      </c>
      <c r="D81" s="365" t="s">
        <v>27</v>
      </c>
      <c r="E81" s="365" t="s">
        <v>27</v>
      </c>
      <c r="F81" s="365" t="s">
        <v>27</v>
      </c>
      <c r="G81" s="365" t="s">
        <v>27</v>
      </c>
      <c r="H81" s="365" t="s">
        <v>27</v>
      </c>
      <c r="I81" s="365" t="s">
        <v>27</v>
      </c>
      <c r="J81" s="365" t="s">
        <v>27</v>
      </c>
      <c r="K81" s="365" t="s">
        <v>27</v>
      </c>
      <c r="L81" s="365" t="s">
        <v>27</v>
      </c>
      <c r="M81" s="365" t="s">
        <v>27</v>
      </c>
      <c r="N81" s="365" t="s">
        <v>27</v>
      </c>
      <c r="O81" s="372" t="s">
        <v>27</v>
      </c>
      <c r="P81" s="453"/>
      <c r="Q81" s="343"/>
      <c r="R81" s="343"/>
    </row>
    <row r="82" spans="1:18" ht="26.25">
      <c r="A82" s="332"/>
      <c r="B82" s="333" t="s">
        <v>375</v>
      </c>
      <c r="C82" s="365" t="s">
        <v>27</v>
      </c>
      <c r="D82" s="365" t="s">
        <v>27</v>
      </c>
      <c r="E82" s="365" t="s">
        <v>27</v>
      </c>
      <c r="F82" s="365" t="s">
        <v>27</v>
      </c>
      <c r="G82" s="365" t="s">
        <v>27</v>
      </c>
      <c r="H82" s="365" t="s">
        <v>27</v>
      </c>
      <c r="I82" s="365" t="s">
        <v>27</v>
      </c>
      <c r="J82" s="365" t="s">
        <v>27</v>
      </c>
      <c r="K82" s="365" t="s">
        <v>27</v>
      </c>
      <c r="L82" s="365" t="s">
        <v>27</v>
      </c>
      <c r="M82" s="365" t="s">
        <v>27</v>
      </c>
      <c r="N82" s="365" t="s">
        <v>27</v>
      </c>
      <c r="O82" s="372" t="s">
        <v>27</v>
      </c>
      <c r="P82" s="453"/>
      <c r="Q82" s="343"/>
      <c r="R82" s="343"/>
    </row>
    <row r="83" spans="1:18" s="344" customFormat="1" ht="26.25">
      <c r="A83" s="332"/>
      <c r="B83" s="333" t="s">
        <v>381</v>
      </c>
      <c r="C83" s="365" t="s">
        <v>27</v>
      </c>
      <c r="D83" s="365" t="s">
        <v>27</v>
      </c>
      <c r="E83" s="365" t="s">
        <v>27</v>
      </c>
      <c r="F83" s="365" t="s">
        <v>27</v>
      </c>
      <c r="G83" s="365" t="s">
        <v>27</v>
      </c>
      <c r="H83" s="365" t="s">
        <v>27</v>
      </c>
      <c r="I83" s="365" t="s">
        <v>27</v>
      </c>
      <c r="J83" s="365" t="s">
        <v>27</v>
      </c>
      <c r="K83" s="365" t="s">
        <v>27</v>
      </c>
      <c r="L83" s="365" t="s">
        <v>27</v>
      </c>
      <c r="M83" s="365" t="s">
        <v>27</v>
      </c>
      <c r="N83" s="365" t="s">
        <v>27</v>
      </c>
      <c r="O83" s="372" t="s">
        <v>27</v>
      </c>
    </row>
    <row r="84" spans="1:18" s="344" customFormat="1" ht="25.5">
      <c r="A84" s="337"/>
      <c r="B84" s="338" t="s">
        <v>205</v>
      </c>
      <c r="C84" s="373" t="s">
        <v>27</v>
      </c>
      <c r="D84" s="373" t="s">
        <v>27</v>
      </c>
      <c r="E84" s="373" t="s">
        <v>27</v>
      </c>
      <c r="F84" s="373" t="s">
        <v>27</v>
      </c>
      <c r="G84" s="373" t="s">
        <v>27</v>
      </c>
      <c r="H84" s="373" t="s">
        <v>27</v>
      </c>
      <c r="I84" s="373" t="s">
        <v>27</v>
      </c>
      <c r="J84" s="373" t="s">
        <v>27</v>
      </c>
      <c r="K84" s="373" t="s">
        <v>27</v>
      </c>
      <c r="L84" s="373" t="s">
        <v>27</v>
      </c>
      <c r="M84" s="373" t="s">
        <v>27</v>
      </c>
      <c r="N84" s="373" t="s">
        <v>27</v>
      </c>
      <c r="O84" s="373" t="s">
        <v>27</v>
      </c>
    </row>
    <row r="85" spans="1:18" s="344" customFormat="1" ht="26.25">
      <c r="A85" s="340" t="s">
        <v>377</v>
      </c>
      <c r="B85" s="341"/>
      <c r="C85" s="367">
        <v>9511.8446000000004</v>
      </c>
      <c r="D85" s="367">
        <v>9186.1309999999994</v>
      </c>
      <c r="E85" s="367">
        <v>7231.0709999999999</v>
      </c>
      <c r="F85" s="367">
        <v>7575.8720000000003</v>
      </c>
      <c r="G85" s="367">
        <v>7415.799</v>
      </c>
      <c r="H85" s="367">
        <v>7221.8860000000004</v>
      </c>
      <c r="I85" s="367">
        <v>5770.7669999999998</v>
      </c>
      <c r="J85" s="367">
        <v>4881.8580000000002</v>
      </c>
      <c r="K85" s="367">
        <v>4009.82</v>
      </c>
      <c r="L85" s="367">
        <v>3188.3139999999999</v>
      </c>
      <c r="M85" s="367">
        <v>4870.7003999999997</v>
      </c>
      <c r="N85" s="367">
        <v>3519.9074000000001</v>
      </c>
      <c r="O85" s="367">
        <v>74383.970400000006</v>
      </c>
    </row>
    <row r="86" spans="1:18" s="455" customFormat="1" ht="18.75" customHeight="1">
      <c r="A86" s="374"/>
      <c r="B86" s="374"/>
      <c r="C86" s="375"/>
      <c r="D86" s="375"/>
      <c r="E86" s="375"/>
      <c r="F86" s="375"/>
      <c r="G86" s="375"/>
      <c r="H86" s="375"/>
      <c r="I86" s="375"/>
      <c r="J86" s="375"/>
      <c r="K86" s="375"/>
      <c r="L86" s="375"/>
      <c r="M86" s="375"/>
      <c r="N86" s="375"/>
      <c r="O86" s="376"/>
    </row>
    <row r="87" spans="1:18" s="455" customFormat="1" ht="18.75" customHeight="1">
      <c r="A87" s="371" t="s">
        <v>383</v>
      </c>
      <c r="B87" s="377"/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77"/>
    </row>
    <row r="88" spans="1:18" s="455" customFormat="1" ht="18.75" customHeight="1">
      <c r="A88" s="371" t="s">
        <v>585</v>
      </c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</row>
    <row r="89" spans="1:18" s="455" customFormat="1" ht="18.75" customHeight="1">
      <c r="A89" s="371" t="s">
        <v>390</v>
      </c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</row>
    <row r="90" spans="1:18" s="455" customFormat="1" ht="18.75" customHeight="1">
      <c r="B90" s="456"/>
    </row>
    <row r="91" spans="1:18" s="455" customFormat="1" ht="18.75" customHeight="1">
      <c r="B91" s="456"/>
    </row>
    <row r="92" spans="1:18" s="455" customFormat="1" ht="18.75" customHeight="1">
      <c r="B92" s="456"/>
    </row>
    <row r="93" spans="1:18" s="455" customFormat="1" ht="18.75" customHeight="1">
      <c r="B93" s="456"/>
    </row>
    <row r="94" spans="1:18" s="455" customFormat="1" ht="18.75" customHeight="1">
      <c r="B94" s="456"/>
    </row>
    <row r="95" spans="1:18" s="455" customFormat="1" ht="18.75" customHeight="1">
      <c r="B95" s="456"/>
    </row>
    <row r="96" spans="1:18" s="455" customFormat="1" ht="18.75" customHeight="1">
      <c r="B96" s="456"/>
    </row>
    <row r="97" spans="2:2" s="455" customFormat="1" ht="18.75" customHeight="1">
      <c r="B97" s="456"/>
    </row>
    <row r="98" spans="2:2" s="455" customFormat="1" ht="18.75" customHeight="1">
      <c r="B98" s="456"/>
    </row>
    <row r="99" spans="2:2" s="455" customFormat="1" ht="18.75" customHeight="1">
      <c r="B99" s="456"/>
    </row>
    <row r="100" spans="2:2" s="455" customFormat="1" ht="18.75" customHeight="1">
      <c r="B100" s="456"/>
    </row>
    <row r="101" spans="2:2" s="455" customFormat="1" ht="18.75" customHeight="1">
      <c r="B101" s="456"/>
    </row>
    <row r="102" spans="2:2" s="455" customFormat="1" ht="18.75" customHeight="1">
      <c r="B102" s="456"/>
    </row>
    <row r="103" spans="2:2" s="455" customFormat="1" ht="18.75" customHeight="1">
      <c r="B103" s="456"/>
    </row>
    <row r="104" spans="2:2" s="455" customFormat="1" ht="18.75" customHeight="1">
      <c r="B104" s="456"/>
    </row>
    <row r="105" spans="2:2" s="455" customFormat="1" ht="18.75" customHeight="1">
      <c r="B105" s="456"/>
    </row>
    <row r="106" spans="2:2" s="455" customFormat="1" ht="18.75" customHeight="1">
      <c r="B106" s="456"/>
    </row>
    <row r="107" spans="2:2" s="455" customFormat="1" ht="18.75" customHeight="1">
      <c r="B107" s="456"/>
    </row>
    <row r="108" spans="2:2" s="455" customFormat="1" ht="18.75" customHeight="1">
      <c r="B108" s="456"/>
    </row>
    <row r="109" spans="2:2" s="455" customFormat="1" ht="18.75" customHeight="1">
      <c r="B109" s="456"/>
    </row>
    <row r="110" spans="2:2" s="455" customFormat="1" ht="18.75" customHeight="1">
      <c r="B110" s="456"/>
    </row>
    <row r="111" spans="2:2" s="455" customFormat="1" ht="18.75" customHeight="1">
      <c r="B111" s="456"/>
    </row>
    <row r="112" spans="2:2" s="455" customFormat="1" ht="18.75" customHeight="1">
      <c r="B112" s="456"/>
    </row>
    <row r="113" spans="2:2" s="455" customFormat="1" ht="18.75" customHeight="1">
      <c r="B113" s="456"/>
    </row>
    <row r="114" spans="2:2" s="455" customFormat="1" ht="18.75" customHeight="1">
      <c r="B114" s="456"/>
    </row>
    <row r="115" spans="2:2" s="455" customFormat="1" ht="18.75" customHeight="1">
      <c r="B115" s="456"/>
    </row>
    <row r="116" spans="2:2" s="455" customFormat="1" ht="18.75" customHeight="1">
      <c r="B116" s="456"/>
    </row>
    <row r="117" spans="2:2" s="455" customFormat="1" ht="18.75" customHeight="1">
      <c r="B117" s="456"/>
    </row>
    <row r="118" spans="2:2" s="455" customFormat="1" ht="18.75" customHeight="1">
      <c r="B118" s="456"/>
    </row>
    <row r="119" spans="2:2" s="455" customFormat="1" ht="18.75" customHeight="1">
      <c r="B119" s="456"/>
    </row>
    <row r="120" spans="2:2" s="455" customFormat="1" ht="18.75" customHeight="1">
      <c r="B120" s="456"/>
    </row>
    <row r="121" spans="2:2" s="455" customFormat="1" ht="18.75" customHeight="1">
      <c r="B121" s="456"/>
    </row>
    <row r="122" spans="2:2" s="455" customFormat="1" ht="18.75" customHeight="1">
      <c r="B122" s="456"/>
    </row>
    <row r="123" spans="2:2" s="455" customFormat="1" ht="18.75" customHeight="1">
      <c r="B123" s="456"/>
    </row>
    <row r="124" spans="2:2" s="455" customFormat="1" ht="18.75" customHeight="1">
      <c r="B124" s="456"/>
    </row>
    <row r="125" spans="2:2" s="455" customFormat="1" ht="18.75" customHeight="1">
      <c r="B125" s="456"/>
    </row>
    <row r="126" spans="2:2" s="455" customFormat="1" ht="18.75" customHeight="1">
      <c r="B126" s="456"/>
    </row>
    <row r="127" spans="2:2" s="455" customFormat="1" ht="18.75" customHeight="1">
      <c r="B127" s="456"/>
    </row>
    <row r="128" spans="2:2" s="455" customFormat="1" ht="18.75" customHeight="1">
      <c r="B128" s="456"/>
    </row>
    <row r="129" spans="2:2" s="455" customFormat="1" ht="18.75" customHeight="1">
      <c r="B129" s="456"/>
    </row>
    <row r="130" spans="2:2" s="455" customFormat="1" ht="18.75" customHeight="1">
      <c r="B130" s="456"/>
    </row>
    <row r="131" spans="2:2" s="455" customFormat="1" ht="18.75" customHeight="1">
      <c r="B131" s="456"/>
    </row>
    <row r="132" spans="2:2" s="455" customFormat="1" ht="18.75" customHeight="1">
      <c r="B132" s="456"/>
    </row>
    <row r="133" spans="2:2" s="455" customFormat="1" ht="18.75" customHeight="1">
      <c r="B133" s="456"/>
    </row>
    <row r="134" spans="2:2" s="455" customFormat="1" ht="18.75" customHeight="1">
      <c r="B134" s="456"/>
    </row>
    <row r="135" spans="2:2" s="455" customFormat="1" ht="18.75" customHeight="1">
      <c r="B135" s="456"/>
    </row>
    <row r="136" spans="2:2" s="455" customFormat="1" ht="18.75" customHeight="1">
      <c r="B136" s="456"/>
    </row>
    <row r="137" spans="2:2" s="455" customFormat="1" ht="18.75" customHeight="1">
      <c r="B137" s="456"/>
    </row>
    <row r="138" spans="2:2" s="455" customFormat="1" ht="18.75" customHeight="1">
      <c r="B138" s="456"/>
    </row>
    <row r="139" spans="2:2" s="455" customFormat="1" ht="18.75" customHeight="1">
      <c r="B139" s="456"/>
    </row>
    <row r="140" spans="2:2" s="455" customFormat="1" ht="18.75" customHeight="1">
      <c r="B140" s="456"/>
    </row>
    <row r="141" spans="2:2" s="455" customFormat="1" ht="18.75" customHeight="1">
      <c r="B141" s="456"/>
    </row>
    <row r="142" spans="2:2" s="455" customFormat="1" ht="18.75" customHeight="1">
      <c r="B142" s="456"/>
    </row>
    <row r="143" spans="2:2" s="455" customFormat="1" ht="18.75" customHeight="1">
      <c r="B143" s="456"/>
    </row>
    <row r="144" spans="2:2" s="455" customFormat="1" ht="18.75" customHeight="1">
      <c r="B144" s="456"/>
    </row>
    <row r="145" spans="2:2" s="455" customFormat="1" ht="18.75" customHeight="1">
      <c r="B145" s="456"/>
    </row>
    <row r="146" spans="2:2" s="455" customFormat="1" ht="18.75" customHeight="1">
      <c r="B146" s="456"/>
    </row>
    <row r="147" spans="2:2" s="455" customFormat="1" ht="18.75" customHeight="1">
      <c r="B147" s="456"/>
    </row>
    <row r="148" spans="2:2" s="455" customFormat="1" ht="18.75" customHeight="1">
      <c r="B148" s="456"/>
    </row>
    <row r="149" spans="2:2" s="455" customFormat="1" ht="18.75" customHeight="1">
      <c r="B149" s="456"/>
    </row>
    <row r="150" spans="2:2" s="455" customFormat="1" ht="18.75" customHeight="1">
      <c r="B150" s="456"/>
    </row>
    <row r="151" spans="2:2" s="455" customFormat="1" ht="18.75" customHeight="1">
      <c r="B151" s="456"/>
    </row>
    <row r="152" spans="2:2" s="455" customFormat="1" ht="18.75" customHeight="1">
      <c r="B152" s="456"/>
    </row>
    <row r="153" spans="2:2" s="455" customFormat="1" ht="18.75" customHeight="1">
      <c r="B153" s="456"/>
    </row>
    <row r="154" spans="2:2" s="455" customFormat="1" ht="18.75" customHeight="1">
      <c r="B154" s="456"/>
    </row>
    <row r="155" spans="2:2" s="455" customFormat="1" ht="18.75" customHeight="1">
      <c r="B155" s="456"/>
    </row>
    <row r="156" spans="2:2" s="455" customFormat="1" ht="18.75" customHeight="1">
      <c r="B156" s="456"/>
    </row>
    <row r="157" spans="2:2" s="455" customFormat="1" ht="18.75" customHeight="1">
      <c r="B157" s="456"/>
    </row>
    <row r="158" spans="2:2" s="455" customFormat="1" ht="18.75" customHeight="1">
      <c r="B158" s="456"/>
    </row>
    <row r="159" spans="2:2" s="455" customFormat="1" ht="18.75" customHeight="1">
      <c r="B159" s="456"/>
    </row>
    <row r="160" spans="2:2" s="455" customFormat="1" ht="18.75" customHeight="1">
      <c r="B160" s="456"/>
    </row>
    <row r="161" spans="2:2" s="455" customFormat="1" ht="18.75" customHeight="1">
      <c r="B161" s="456"/>
    </row>
    <row r="162" spans="2:2" s="455" customFormat="1" ht="18.75" customHeight="1">
      <c r="B162" s="456"/>
    </row>
    <row r="163" spans="2:2" s="455" customFormat="1" ht="18.75" customHeight="1">
      <c r="B163" s="456"/>
    </row>
    <row r="164" spans="2:2" s="455" customFormat="1" ht="18.75" customHeight="1">
      <c r="B164" s="456"/>
    </row>
    <row r="165" spans="2:2" s="455" customFormat="1" ht="18.75" customHeight="1">
      <c r="B165" s="456"/>
    </row>
    <row r="166" spans="2:2" s="455" customFormat="1" ht="18.75" customHeight="1">
      <c r="B166" s="456"/>
    </row>
    <row r="167" spans="2:2" s="455" customFormat="1" ht="18.75" customHeight="1">
      <c r="B167" s="456"/>
    </row>
    <row r="168" spans="2:2" s="455" customFormat="1" ht="18.75" customHeight="1">
      <c r="B168" s="456"/>
    </row>
    <row r="169" spans="2:2" s="455" customFormat="1" ht="18.75" customHeight="1">
      <c r="B169" s="456"/>
    </row>
    <row r="170" spans="2:2" s="455" customFormat="1" ht="18.75" customHeight="1">
      <c r="B170" s="456"/>
    </row>
    <row r="171" spans="2:2" s="455" customFormat="1" ht="18.75" customHeight="1">
      <c r="B171" s="456"/>
    </row>
    <row r="172" spans="2:2" s="455" customFormat="1" ht="18.75" customHeight="1">
      <c r="B172" s="456"/>
    </row>
    <row r="173" spans="2:2" s="455" customFormat="1" ht="18.75" customHeight="1">
      <c r="B173" s="456"/>
    </row>
    <row r="174" spans="2:2" s="455" customFormat="1" ht="18.75" customHeight="1">
      <c r="B174" s="456"/>
    </row>
    <row r="175" spans="2:2" s="455" customFormat="1" ht="18.75" customHeight="1">
      <c r="B175" s="456"/>
    </row>
    <row r="176" spans="2:2" s="455" customFormat="1" ht="18.75" customHeight="1">
      <c r="B176" s="456"/>
    </row>
    <row r="177" spans="2:2" s="455" customFormat="1" ht="18.75" customHeight="1">
      <c r="B177" s="456"/>
    </row>
    <row r="178" spans="2:2" s="455" customFormat="1" ht="18.75" customHeight="1">
      <c r="B178" s="456"/>
    </row>
    <row r="179" spans="2:2" s="455" customFormat="1" ht="18.75" customHeight="1">
      <c r="B179" s="456"/>
    </row>
    <row r="180" spans="2:2" s="455" customFormat="1" ht="18.75" customHeight="1">
      <c r="B180" s="456"/>
    </row>
    <row r="181" spans="2:2" s="455" customFormat="1" ht="18.75" customHeight="1">
      <c r="B181" s="456"/>
    </row>
    <row r="182" spans="2:2" s="455" customFormat="1" ht="18.75" customHeight="1">
      <c r="B182" s="456"/>
    </row>
    <row r="183" spans="2:2" s="455" customFormat="1" ht="18.75" customHeight="1">
      <c r="B183" s="456"/>
    </row>
    <row r="184" spans="2:2" s="455" customFormat="1" ht="18.75" customHeight="1">
      <c r="B184" s="456"/>
    </row>
    <row r="185" spans="2:2" s="455" customFormat="1" ht="18.75" customHeight="1">
      <c r="B185" s="456"/>
    </row>
    <row r="186" spans="2:2" s="455" customFormat="1" ht="18.75" customHeight="1">
      <c r="B186" s="456"/>
    </row>
    <row r="187" spans="2:2" s="455" customFormat="1" ht="18.75" customHeight="1">
      <c r="B187" s="456"/>
    </row>
    <row r="188" spans="2:2" s="455" customFormat="1" ht="18.75" customHeight="1">
      <c r="B188" s="456"/>
    </row>
    <row r="189" spans="2:2" s="455" customFormat="1" ht="18.75" customHeight="1">
      <c r="B189" s="456"/>
    </row>
    <row r="190" spans="2:2" s="455" customFormat="1" ht="18.75" customHeight="1">
      <c r="B190" s="456"/>
    </row>
    <row r="191" spans="2:2" s="455" customFormat="1" ht="18.75" customHeight="1">
      <c r="B191" s="456"/>
    </row>
    <row r="192" spans="2:2" s="455" customFormat="1" ht="18.75" customHeight="1">
      <c r="B192" s="456"/>
    </row>
    <row r="193" spans="2:2" s="455" customFormat="1" ht="18.75" customHeight="1">
      <c r="B193" s="456"/>
    </row>
    <row r="194" spans="2:2" s="455" customFormat="1" ht="18.75" customHeight="1">
      <c r="B194" s="456"/>
    </row>
    <row r="195" spans="2:2" s="455" customFormat="1" ht="18.75" customHeight="1">
      <c r="B195" s="456"/>
    </row>
    <row r="196" spans="2:2" s="455" customFormat="1" ht="18.75" customHeight="1">
      <c r="B196" s="456"/>
    </row>
    <row r="197" spans="2:2" s="455" customFormat="1" ht="18.75" customHeight="1">
      <c r="B197" s="456"/>
    </row>
    <row r="198" spans="2:2" s="455" customFormat="1" ht="18.75" customHeight="1">
      <c r="B198" s="456"/>
    </row>
    <row r="199" spans="2:2" s="455" customFormat="1" ht="18.75" customHeight="1">
      <c r="B199" s="456"/>
    </row>
    <row r="200" spans="2:2" s="455" customFormat="1" ht="18.75" customHeight="1">
      <c r="B200" s="456"/>
    </row>
    <row r="201" spans="2:2" s="455" customFormat="1" ht="18.75" customHeight="1">
      <c r="B201" s="456"/>
    </row>
    <row r="202" spans="2:2" s="455" customFormat="1" ht="18.75" customHeight="1">
      <c r="B202" s="456"/>
    </row>
    <row r="203" spans="2:2" s="455" customFormat="1" ht="18.75" customHeight="1">
      <c r="B203" s="456"/>
    </row>
    <row r="204" spans="2:2" s="455" customFormat="1" ht="18.75" customHeight="1">
      <c r="B204" s="456"/>
    </row>
    <row r="205" spans="2:2" s="455" customFormat="1" ht="18.75" customHeight="1">
      <c r="B205" s="456"/>
    </row>
    <row r="206" spans="2:2" s="455" customFormat="1" ht="18.75" customHeight="1">
      <c r="B206" s="456"/>
    </row>
    <row r="207" spans="2:2" s="455" customFormat="1" ht="18.75" customHeight="1">
      <c r="B207" s="456"/>
    </row>
    <row r="208" spans="2:2" s="455" customFormat="1" ht="18.75" customHeight="1">
      <c r="B208" s="456"/>
    </row>
    <row r="209" spans="1:22" s="455" customFormat="1" ht="18.75" customHeight="1">
      <c r="B209" s="456"/>
    </row>
    <row r="210" spans="1:22" s="455" customFormat="1" ht="18.75" customHeight="1">
      <c r="B210" s="456"/>
    </row>
    <row r="211" spans="1:22" s="455" customFormat="1" ht="18.75" customHeight="1">
      <c r="B211" s="456"/>
    </row>
    <row r="212" spans="1:22" s="455" customFormat="1" ht="18.75" customHeight="1">
      <c r="B212" s="456"/>
    </row>
    <row r="213" spans="1:22" s="455" customFormat="1" ht="18.75" customHeight="1">
      <c r="B213" s="456"/>
    </row>
    <row r="214" spans="1:22" s="455" customFormat="1" ht="18.75" customHeight="1">
      <c r="A214" s="439"/>
      <c r="B214" s="440"/>
      <c r="C214" s="439"/>
      <c r="D214" s="439"/>
      <c r="E214" s="439"/>
      <c r="F214" s="439"/>
      <c r="G214" s="439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</row>
    <row r="215" spans="1:22" s="455" customFormat="1" ht="18.75" customHeight="1">
      <c r="A215" s="439"/>
      <c r="B215" s="440"/>
      <c r="C215" s="439"/>
      <c r="D215" s="439"/>
      <c r="E215" s="439"/>
      <c r="F215" s="439"/>
      <c r="G215" s="439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22" s="455" customFormat="1" ht="18.75" customHeight="1">
      <c r="A216" s="439"/>
      <c r="B216" s="440"/>
      <c r="C216" s="439"/>
      <c r="D216" s="439"/>
      <c r="E216" s="439"/>
      <c r="F216" s="439"/>
      <c r="G216" s="439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22" s="455" customFormat="1" ht="18.75" customHeight="1">
      <c r="A217" s="439"/>
      <c r="B217" s="440"/>
      <c r="C217" s="439"/>
      <c r="D217" s="439"/>
      <c r="E217" s="439"/>
      <c r="F217" s="439"/>
      <c r="G217" s="439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  <c r="T217" s="439"/>
      <c r="U217" s="439"/>
    </row>
    <row r="218" spans="1:22" s="455" customFormat="1" ht="18.75" customHeight="1">
      <c r="A218" s="439"/>
      <c r="B218" s="440"/>
      <c r="C218" s="439"/>
      <c r="D218" s="439"/>
      <c r="E218" s="439"/>
      <c r="F218" s="439"/>
      <c r="G218" s="439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  <c r="T218" s="439"/>
      <c r="U218" s="439"/>
    </row>
    <row r="219" spans="1:22" s="455" customFormat="1" ht="18.75" customHeight="1">
      <c r="A219" s="439"/>
      <c r="B219" s="440"/>
      <c r="C219" s="439"/>
      <c r="D219" s="439"/>
      <c r="E219" s="439"/>
      <c r="F219" s="439"/>
      <c r="G219" s="43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  <c r="T219" s="439"/>
      <c r="U219" s="439"/>
      <c r="V219" s="439"/>
    </row>
    <row r="220" spans="1:22" s="455" customFormat="1" ht="18.75" customHeight="1">
      <c r="A220" s="439"/>
      <c r="B220" s="440"/>
      <c r="C220" s="439"/>
      <c r="D220" s="439"/>
      <c r="E220" s="439"/>
      <c r="F220" s="439"/>
      <c r="G220" s="439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  <c r="T220" s="439"/>
      <c r="U220" s="439"/>
      <c r="V220" s="439"/>
    </row>
  </sheetData>
  <phoneticPr fontId="2" type="noConversion"/>
  <printOptions horizontalCentered="1" verticalCentered="1"/>
  <pageMargins left="0.78740157480314965" right="0.78740157480314965" top="0.98425196850393704" bottom="0.98425196850393704" header="0.51181102362204722" footer="0.39370078740157483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zoomScaleNormal="100" workbookViewId="0">
      <selection activeCell="N33" sqref="N33"/>
    </sheetView>
  </sheetViews>
  <sheetFormatPr baseColWidth="10" defaultRowHeight="12.75"/>
  <cols>
    <col min="1" max="1" width="26.42578125" customWidth="1"/>
    <col min="2" max="2" width="40" customWidth="1"/>
    <col min="3" max="3" width="13" customWidth="1"/>
    <col min="4" max="4" width="14.85546875" customWidth="1"/>
    <col min="5" max="6" width="14.140625" customWidth="1"/>
    <col min="7" max="7" width="14.7109375" customWidth="1"/>
    <col min="8" max="8" width="16.140625" customWidth="1"/>
  </cols>
  <sheetData>
    <row r="1" spans="1:13" ht="18" customHeight="1"/>
    <row r="2" spans="1:13" ht="20.100000000000001" customHeight="1">
      <c r="A2" s="148" t="s">
        <v>18</v>
      </c>
      <c r="B2" s="41"/>
      <c r="C2" s="1"/>
      <c r="D2" s="1"/>
      <c r="E2" s="1"/>
      <c r="F2" s="1"/>
      <c r="G2" s="1"/>
      <c r="H2" s="1"/>
      <c r="I2" s="1"/>
      <c r="J2" s="1"/>
    </row>
    <row r="3" spans="1:13" ht="20.25">
      <c r="A3" s="149" t="s">
        <v>19</v>
      </c>
      <c r="B3" s="42"/>
      <c r="C3" s="1"/>
      <c r="D3" s="1"/>
      <c r="E3" s="1"/>
      <c r="F3" s="1"/>
      <c r="G3" s="1"/>
      <c r="H3" s="1"/>
      <c r="I3" s="1"/>
      <c r="J3" s="1"/>
    </row>
    <row r="4" spans="1:13" ht="12.75" customHeight="1">
      <c r="E4" s="2"/>
    </row>
    <row r="5" spans="1:13" ht="12.75" customHeight="1">
      <c r="E5" s="2"/>
    </row>
    <row r="6" spans="1:13" ht="12.75" customHeight="1">
      <c r="D6" s="3"/>
      <c r="E6" s="2"/>
    </row>
    <row r="7" spans="1:13" ht="12.75" customHeight="1">
      <c r="D7" s="3"/>
      <c r="E7" s="2"/>
    </row>
    <row r="8" spans="1:13" ht="12.75" customHeight="1">
      <c r="D8" s="3"/>
      <c r="E8" s="384"/>
    </row>
    <row r="9" spans="1:13" ht="12.75" customHeight="1">
      <c r="D9" s="3"/>
      <c r="E9" s="17"/>
    </row>
    <row r="10" spans="1:13" ht="12.75" customHeight="1">
      <c r="B10" s="3"/>
      <c r="C10" s="3"/>
      <c r="E10" s="2"/>
    </row>
    <row r="12" spans="1:13" ht="20.25">
      <c r="A12" s="73" t="s">
        <v>231</v>
      </c>
    </row>
    <row r="13" spans="1:13" ht="3" customHeight="1"/>
    <row r="14" spans="1:13" ht="28.5" customHeight="1">
      <c r="A14" s="19"/>
      <c r="B14" s="19"/>
      <c r="C14" s="150" t="s">
        <v>206</v>
      </c>
      <c r="D14" s="20" t="s">
        <v>29</v>
      </c>
      <c r="E14" s="21" t="s">
        <v>30</v>
      </c>
      <c r="F14" s="20" t="s">
        <v>31</v>
      </c>
      <c r="G14" s="21" t="s">
        <v>32</v>
      </c>
      <c r="H14" s="43" t="s">
        <v>39</v>
      </c>
      <c r="I14" s="35"/>
    </row>
    <row r="15" spans="1:13" ht="17.25" customHeight="1">
      <c r="A15" s="11" t="s">
        <v>207</v>
      </c>
      <c r="B15" s="110" t="s">
        <v>232</v>
      </c>
      <c r="C15" s="172">
        <v>2010</v>
      </c>
      <c r="D15" s="173">
        <v>117</v>
      </c>
      <c r="E15" s="173">
        <v>18</v>
      </c>
      <c r="F15" s="173">
        <v>95</v>
      </c>
      <c r="G15" s="174">
        <v>43</v>
      </c>
      <c r="H15" s="144">
        <v>243</v>
      </c>
      <c r="I15" s="23"/>
      <c r="J15" s="24"/>
      <c r="K15" s="23"/>
      <c r="L15" s="23"/>
      <c r="M15" s="28"/>
    </row>
    <row r="16" spans="1:13" ht="17.25" customHeight="1">
      <c r="A16" s="137" t="s">
        <v>208</v>
      </c>
      <c r="B16" s="110" t="s">
        <v>233</v>
      </c>
      <c r="C16" s="172">
        <v>2010</v>
      </c>
      <c r="D16" s="173">
        <v>46</v>
      </c>
      <c r="E16" s="173">
        <v>7</v>
      </c>
      <c r="F16" s="173">
        <v>31</v>
      </c>
      <c r="G16" s="174">
        <v>25</v>
      </c>
      <c r="H16" s="144">
        <v>94</v>
      </c>
      <c r="I16" s="23"/>
      <c r="J16" s="24"/>
      <c r="K16" s="23"/>
      <c r="L16" s="23"/>
      <c r="M16" s="28"/>
    </row>
    <row r="17" spans="1:13" ht="17.25" customHeight="1">
      <c r="A17" s="11"/>
      <c r="B17" s="110" t="s">
        <v>234</v>
      </c>
      <c r="C17" s="172">
        <v>2010</v>
      </c>
      <c r="D17" s="173">
        <v>92</v>
      </c>
      <c r="E17" s="173">
        <v>12</v>
      </c>
      <c r="F17" s="173">
        <v>69</v>
      </c>
      <c r="G17" s="174">
        <v>21</v>
      </c>
      <c r="H17" s="144">
        <v>180</v>
      </c>
      <c r="I17" s="23"/>
      <c r="J17" s="24"/>
      <c r="K17" s="23"/>
      <c r="L17" s="23"/>
      <c r="M17" s="28"/>
    </row>
    <row r="18" spans="1:13" ht="17.25" customHeight="1">
      <c r="A18" s="11"/>
      <c r="B18" s="110" t="s">
        <v>232</v>
      </c>
      <c r="C18" s="172">
        <v>2011</v>
      </c>
      <c r="D18" s="173">
        <v>113</v>
      </c>
      <c r="E18" s="173">
        <v>17</v>
      </c>
      <c r="F18" s="173">
        <v>88</v>
      </c>
      <c r="G18" s="174">
        <v>40</v>
      </c>
      <c r="H18" s="144">
        <v>231</v>
      </c>
      <c r="I18" s="23"/>
      <c r="J18" s="24"/>
      <c r="K18" s="23"/>
      <c r="L18" s="23"/>
      <c r="M18" s="28"/>
    </row>
    <row r="19" spans="1:13" ht="17.25" customHeight="1">
      <c r="A19" s="11"/>
      <c r="B19" s="110" t="s">
        <v>233</v>
      </c>
      <c r="C19" s="172">
        <v>2011</v>
      </c>
      <c r="D19" s="173">
        <v>45</v>
      </c>
      <c r="E19" s="173">
        <v>6</v>
      </c>
      <c r="F19" s="173">
        <v>30</v>
      </c>
      <c r="G19" s="174">
        <v>24</v>
      </c>
      <c r="H19" s="144">
        <v>91</v>
      </c>
      <c r="I19" s="23"/>
      <c r="J19" s="24"/>
      <c r="K19" s="23"/>
      <c r="L19" s="23"/>
      <c r="M19" s="28"/>
    </row>
    <row r="20" spans="1:13" ht="17.25" customHeight="1">
      <c r="A20" s="11"/>
      <c r="B20" s="110" t="s">
        <v>234</v>
      </c>
      <c r="C20" s="172">
        <v>2011</v>
      </c>
      <c r="D20" s="173">
        <v>88</v>
      </c>
      <c r="E20" s="173">
        <v>12</v>
      </c>
      <c r="F20" s="173">
        <v>65</v>
      </c>
      <c r="G20" s="174">
        <v>19</v>
      </c>
      <c r="H20" s="144">
        <v>172</v>
      </c>
      <c r="I20" s="23"/>
      <c r="J20" s="24"/>
      <c r="K20" s="23"/>
      <c r="L20" s="23"/>
      <c r="M20" s="28"/>
    </row>
    <row r="21" spans="1:13" ht="17.25" customHeight="1">
      <c r="A21" s="11"/>
      <c r="B21" s="110" t="s">
        <v>232</v>
      </c>
      <c r="C21" s="172">
        <v>2012</v>
      </c>
      <c r="D21" s="173">
        <v>106</v>
      </c>
      <c r="E21" s="173">
        <v>17</v>
      </c>
      <c r="F21" s="173">
        <v>89</v>
      </c>
      <c r="G21" s="174">
        <v>62</v>
      </c>
      <c r="H21" s="144">
        <v>251</v>
      </c>
      <c r="I21" s="23"/>
      <c r="J21" s="24"/>
      <c r="K21" s="23"/>
      <c r="L21" s="23"/>
      <c r="M21" s="28"/>
    </row>
    <row r="22" spans="1:13" ht="17.25" customHeight="1">
      <c r="A22" s="11"/>
      <c r="B22" s="110" t="s">
        <v>233</v>
      </c>
      <c r="C22" s="172">
        <v>2012</v>
      </c>
      <c r="D22" s="173">
        <v>44</v>
      </c>
      <c r="E22" s="173">
        <v>6</v>
      </c>
      <c r="F22" s="173">
        <v>38</v>
      </c>
      <c r="G22" s="174">
        <v>20</v>
      </c>
      <c r="H22" s="144">
        <v>97</v>
      </c>
      <c r="I22" s="23"/>
      <c r="J22" s="24"/>
      <c r="K22" s="23"/>
      <c r="L22" s="23"/>
      <c r="M22" s="28"/>
    </row>
    <row r="23" spans="1:13" ht="17.25" customHeight="1">
      <c r="A23" s="11"/>
      <c r="B23" s="110" t="s">
        <v>234</v>
      </c>
      <c r="C23" s="172">
        <v>2012</v>
      </c>
      <c r="D23" s="173">
        <v>80</v>
      </c>
      <c r="E23" s="173">
        <v>12</v>
      </c>
      <c r="F23" s="173">
        <v>57</v>
      </c>
      <c r="G23" s="174">
        <v>44</v>
      </c>
      <c r="H23" s="144">
        <v>182</v>
      </c>
      <c r="I23" s="23"/>
      <c r="J23" s="24"/>
      <c r="K23" s="23"/>
      <c r="L23" s="23"/>
      <c r="M23" s="28"/>
    </row>
    <row r="24" spans="1:13" ht="17.25" customHeight="1">
      <c r="A24" s="133" t="s">
        <v>209</v>
      </c>
      <c r="B24" s="133" t="s">
        <v>232</v>
      </c>
      <c r="C24" s="152">
        <v>2010</v>
      </c>
      <c r="D24" s="138">
        <v>2954</v>
      </c>
      <c r="E24" s="138">
        <v>211</v>
      </c>
      <c r="F24" s="138">
        <v>136</v>
      </c>
      <c r="G24" s="138">
        <v>356</v>
      </c>
      <c r="H24" s="151">
        <v>3657</v>
      </c>
      <c r="I24" s="23"/>
      <c r="J24" s="24"/>
      <c r="K24" s="23"/>
      <c r="L24" s="23"/>
      <c r="M24" s="28"/>
    </row>
    <row r="25" spans="1:13" ht="17.25" customHeight="1">
      <c r="A25" s="483" t="s">
        <v>235</v>
      </c>
      <c r="B25" s="106" t="s">
        <v>233</v>
      </c>
      <c r="C25" s="152">
        <v>2010</v>
      </c>
      <c r="D25" s="138">
        <v>2218</v>
      </c>
      <c r="E25" s="138">
        <v>169</v>
      </c>
      <c r="F25" s="138">
        <v>58</v>
      </c>
      <c r="G25" s="138">
        <v>303</v>
      </c>
      <c r="H25" s="151">
        <v>2748</v>
      </c>
      <c r="I25" s="23"/>
      <c r="J25" s="24"/>
      <c r="K25" s="23"/>
      <c r="L25" s="23"/>
      <c r="M25" s="28"/>
    </row>
    <row r="26" spans="1:13" ht="17.25" customHeight="1">
      <c r="A26" s="484"/>
      <c r="B26" s="106" t="s">
        <v>234</v>
      </c>
      <c r="C26" s="152">
        <v>2010</v>
      </c>
      <c r="D26" s="138">
        <v>736</v>
      </c>
      <c r="E26" s="138">
        <v>42</v>
      </c>
      <c r="F26" s="138">
        <v>78</v>
      </c>
      <c r="G26" s="138">
        <v>53</v>
      </c>
      <c r="H26" s="151">
        <v>909</v>
      </c>
      <c r="I26" s="23"/>
      <c r="J26" s="24"/>
      <c r="K26" s="23"/>
      <c r="L26" s="23"/>
      <c r="M26" s="28"/>
    </row>
    <row r="27" spans="1:13" ht="17.25" customHeight="1">
      <c r="A27" s="140"/>
      <c r="B27" s="133" t="s">
        <v>232</v>
      </c>
      <c r="C27" s="152">
        <v>2011</v>
      </c>
      <c r="D27" s="138">
        <v>2982</v>
      </c>
      <c r="E27" s="138">
        <v>207</v>
      </c>
      <c r="F27" s="138">
        <v>140</v>
      </c>
      <c r="G27" s="138">
        <v>309</v>
      </c>
      <c r="H27" s="151">
        <v>3638</v>
      </c>
      <c r="I27" s="23"/>
      <c r="J27" s="24"/>
      <c r="K27" s="23"/>
      <c r="L27" s="23"/>
      <c r="M27" s="28"/>
    </row>
    <row r="28" spans="1:13" ht="17.25" customHeight="1">
      <c r="A28" s="140"/>
      <c r="B28" s="106" t="s">
        <v>233</v>
      </c>
      <c r="C28" s="152">
        <v>2011</v>
      </c>
      <c r="D28" s="138">
        <v>2310</v>
      </c>
      <c r="E28" s="138">
        <v>165</v>
      </c>
      <c r="F28" s="138">
        <v>62</v>
      </c>
      <c r="G28" s="138">
        <v>265</v>
      </c>
      <c r="H28" s="151">
        <v>2802</v>
      </c>
      <c r="I28" s="23"/>
      <c r="J28" s="24"/>
      <c r="K28" s="23"/>
      <c r="L28" s="23"/>
      <c r="M28" s="28"/>
    </row>
    <row r="29" spans="1:13" ht="17.25" customHeight="1">
      <c r="A29" s="140"/>
      <c r="B29" s="106" t="s">
        <v>234</v>
      </c>
      <c r="C29" s="152">
        <v>2011</v>
      </c>
      <c r="D29" s="138">
        <v>672</v>
      </c>
      <c r="E29" s="138">
        <v>42</v>
      </c>
      <c r="F29" s="138">
        <v>78</v>
      </c>
      <c r="G29" s="138">
        <v>44</v>
      </c>
      <c r="H29" s="151">
        <v>836</v>
      </c>
      <c r="I29" s="23"/>
      <c r="J29" s="24"/>
      <c r="K29" s="23"/>
      <c r="L29" s="23"/>
      <c r="M29" s="28"/>
    </row>
    <row r="30" spans="1:13" ht="17.25" customHeight="1">
      <c r="A30" s="140"/>
      <c r="B30" s="133" t="s">
        <v>232</v>
      </c>
      <c r="C30" s="152">
        <v>2012</v>
      </c>
      <c r="D30" s="138">
        <v>2880</v>
      </c>
      <c r="E30" s="138">
        <v>305</v>
      </c>
      <c r="F30" s="138">
        <v>145</v>
      </c>
      <c r="G30" s="138">
        <v>296</v>
      </c>
      <c r="H30" s="151">
        <v>3626</v>
      </c>
      <c r="I30" s="23"/>
      <c r="J30" s="24"/>
      <c r="K30" s="23"/>
      <c r="L30" s="23"/>
      <c r="M30" s="28"/>
    </row>
    <row r="31" spans="1:13" ht="17.25" customHeight="1">
      <c r="A31" s="140"/>
      <c r="B31" s="106" t="s">
        <v>233</v>
      </c>
      <c r="C31" s="152">
        <v>2012</v>
      </c>
      <c r="D31" s="138">
        <v>2250</v>
      </c>
      <c r="E31" s="138">
        <v>264</v>
      </c>
      <c r="F31" s="138">
        <v>76</v>
      </c>
      <c r="G31" s="138">
        <v>218</v>
      </c>
      <c r="H31" s="151">
        <v>2808</v>
      </c>
      <c r="I31" s="23"/>
      <c r="J31" s="24"/>
      <c r="K31" s="23"/>
      <c r="L31" s="23"/>
      <c r="M31" s="28"/>
    </row>
    <row r="32" spans="1:13" ht="17.25" customHeight="1">
      <c r="A32" s="140"/>
      <c r="B32" s="106" t="s">
        <v>234</v>
      </c>
      <c r="C32" s="152">
        <v>2012</v>
      </c>
      <c r="D32" s="138">
        <v>630</v>
      </c>
      <c r="E32" s="138">
        <v>41</v>
      </c>
      <c r="F32" s="138">
        <v>69</v>
      </c>
      <c r="G32" s="138">
        <v>78</v>
      </c>
      <c r="H32" s="151">
        <v>818</v>
      </c>
      <c r="I32" s="23"/>
      <c r="J32" s="24"/>
      <c r="K32" s="23"/>
      <c r="L32" s="23"/>
      <c r="M32" s="28"/>
    </row>
    <row r="33" spans="1:13" ht="17.25" customHeight="1">
      <c r="A33" s="11" t="s">
        <v>214</v>
      </c>
      <c r="B33" s="110" t="s">
        <v>232</v>
      </c>
      <c r="C33" s="172">
        <v>2010</v>
      </c>
      <c r="D33" s="135">
        <v>1956416458.1299999</v>
      </c>
      <c r="E33" s="12">
        <v>43639332.460000008</v>
      </c>
      <c r="F33" s="135">
        <v>121899351.37000002</v>
      </c>
      <c r="G33" s="135">
        <v>18410708.190000001</v>
      </c>
      <c r="H33" s="144">
        <v>2140365850.1500001</v>
      </c>
      <c r="I33" s="23"/>
      <c r="J33" s="24"/>
      <c r="K33" s="24"/>
      <c r="L33" s="24"/>
      <c r="M33" s="28"/>
    </row>
    <row r="34" spans="1:13" ht="17.25" customHeight="1">
      <c r="A34" s="137" t="s">
        <v>215</v>
      </c>
      <c r="B34" s="110" t="s">
        <v>233</v>
      </c>
      <c r="C34" s="172">
        <v>2010</v>
      </c>
      <c r="D34" s="135">
        <v>1585794299.3899999</v>
      </c>
      <c r="E34" s="12">
        <v>43639332.460000008</v>
      </c>
      <c r="F34" s="135">
        <v>103153769.05</v>
      </c>
      <c r="G34" s="135">
        <v>14589063.170000002</v>
      </c>
      <c r="H34" s="144">
        <v>1747176464.0699999</v>
      </c>
      <c r="I34" s="23"/>
      <c r="J34" s="24"/>
      <c r="K34" s="24"/>
      <c r="L34" s="24"/>
      <c r="M34" s="28"/>
    </row>
    <row r="35" spans="1:13" ht="17.25" customHeight="1">
      <c r="A35" s="11"/>
      <c r="B35" s="110" t="s">
        <v>234</v>
      </c>
      <c r="C35" s="172">
        <v>2010</v>
      </c>
      <c r="D35" s="135">
        <v>370622158.74000001</v>
      </c>
      <c r="E35" s="12" t="s">
        <v>27</v>
      </c>
      <c r="F35" s="135">
        <v>18745582.32</v>
      </c>
      <c r="G35" s="135">
        <v>3821645.02</v>
      </c>
      <c r="H35" s="144">
        <v>393189386.07999998</v>
      </c>
      <c r="I35" s="23"/>
      <c r="J35" s="24"/>
      <c r="K35" s="24"/>
      <c r="L35" s="24"/>
      <c r="M35" s="28"/>
    </row>
    <row r="36" spans="1:13" ht="17.25" customHeight="1">
      <c r="A36" s="11"/>
      <c r="B36" s="110" t="s">
        <v>232</v>
      </c>
      <c r="C36" s="172">
        <v>2011</v>
      </c>
      <c r="D36" s="135">
        <v>1162875902.5599999</v>
      </c>
      <c r="E36" s="12">
        <v>24269091.640000001</v>
      </c>
      <c r="F36" s="135">
        <v>106765409.33000001</v>
      </c>
      <c r="G36" s="135">
        <v>14908033.5</v>
      </c>
      <c r="H36" s="144">
        <v>1308818437.03</v>
      </c>
      <c r="I36" s="23"/>
      <c r="J36" s="24"/>
      <c r="K36" s="24"/>
      <c r="L36" s="24"/>
      <c r="M36" s="28"/>
    </row>
    <row r="37" spans="1:13" ht="17.25" customHeight="1">
      <c r="A37" s="11"/>
      <c r="B37" s="110" t="s">
        <v>233</v>
      </c>
      <c r="C37" s="172">
        <v>2011</v>
      </c>
      <c r="D37" s="135">
        <v>905567102.95999992</v>
      </c>
      <c r="E37" s="12">
        <v>24269091.640000001</v>
      </c>
      <c r="F37" s="135">
        <v>85170063.480000004</v>
      </c>
      <c r="G37" s="135">
        <v>13488145.440000001</v>
      </c>
      <c r="H37" s="144">
        <v>1028494403.52</v>
      </c>
      <c r="I37" s="23"/>
      <c r="J37" s="24"/>
      <c r="K37" s="24"/>
      <c r="L37" s="24"/>
      <c r="M37" s="28"/>
    </row>
    <row r="38" spans="1:13" ht="17.25" customHeight="1">
      <c r="A38" s="11"/>
      <c r="B38" s="110" t="s">
        <v>234</v>
      </c>
      <c r="C38" s="172">
        <v>2011</v>
      </c>
      <c r="D38" s="135">
        <v>257308799.60000002</v>
      </c>
      <c r="E38" s="12" t="s">
        <v>27</v>
      </c>
      <c r="F38" s="135">
        <v>21595345.850000001</v>
      </c>
      <c r="G38" s="135">
        <v>1419888.06</v>
      </c>
      <c r="H38" s="144">
        <v>280324033.51000005</v>
      </c>
      <c r="I38" s="23"/>
      <c r="J38" s="24"/>
      <c r="K38" s="24"/>
      <c r="L38" s="24"/>
      <c r="M38" s="28"/>
    </row>
    <row r="39" spans="1:13" ht="17.25" customHeight="1">
      <c r="A39" s="11"/>
      <c r="B39" s="110" t="s">
        <v>232</v>
      </c>
      <c r="C39" s="172">
        <v>2012</v>
      </c>
      <c r="D39" s="135">
        <v>99943751.659999996</v>
      </c>
      <c r="E39" s="12">
        <v>10557607.32</v>
      </c>
      <c r="F39" s="135">
        <v>118189404.33</v>
      </c>
      <c r="G39" s="135">
        <v>9684223.9199999981</v>
      </c>
      <c r="H39" s="144">
        <v>238374987.22999999</v>
      </c>
      <c r="I39" s="23"/>
      <c r="J39" s="24"/>
      <c r="K39" s="24"/>
      <c r="L39" s="24"/>
      <c r="M39" s="28"/>
    </row>
    <row r="40" spans="1:13" ht="17.25" customHeight="1">
      <c r="A40" s="11"/>
      <c r="B40" s="110" t="s">
        <v>233</v>
      </c>
      <c r="C40" s="172">
        <v>2012</v>
      </c>
      <c r="D40" s="135">
        <v>88997371.659999982</v>
      </c>
      <c r="E40" s="12">
        <v>10557607.32</v>
      </c>
      <c r="F40" s="135">
        <v>109395423.7</v>
      </c>
      <c r="G40" s="135">
        <v>7516672.209999999</v>
      </c>
      <c r="H40" s="144">
        <v>216467074.88999999</v>
      </c>
      <c r="I40" s="23"/>
      <c r="J40" s="24"/>
      <c r="K40" s="24"/>
      <c r="L40" s="24"/>
      <c r="M40" s="28"/>
    </row>
    <row r="41" spans="1:13" ht="17.25" customHeight="1">
      <c r="A41" s="11"/>
      <c r="B41" s="110" t="s">
        <v>234</v>
      </c>
      <c r="C41" s="172">
        <v>2012</v>
      </c>
      <c r="D41" s="135">
        <v>10946380</v>
      </c>
      <c r="E41" s="12" t="s">
        <v>27</v>
      </c>
      <c r="F41" s="135">
        <v>8793980.629999999</v>
      </c>
      <c r="G41" s="135">
        <v>2167551.71</v>
      </c>
      <c r="H41" s="144">
        <v>21907912.34</v>
      </c>
      <c r="I41" s="23"/>
      <c r="J41" s="24"/>
      <c r="K41" s="24"/>
      <c r="L41" s="24"/>
      <c r="M41" s="28"/>
    </row>
    <row r="42" spans="1:13" ht="17.25" customHeight="1">
      <c r="A42" s="485" t="s">
        <v>236</v>
      </c>
      <c r="B42" s="133" t="s">
        <v>232</v>
      </c>
      <c r="C42" s="152">
        <v>2010</v>
      </c>
      <c r="D42" s="138">
        <v>7857094.2093574293</v>
      </c>
      <c r="E42" s="138">
        <v>175258.36329317273</v>
      </c>
      <c r="F42" s="138">
        <v>489555.62799196795</v>
      </c>
      <c r="G42" s="138">
        <v>73938.587108433741</v>
      </c>
      <c r="H42" s="151">
        <v>8595846.7877510041</v>
      </c>
      <c r="I42" s="23"/>
      <c r="J42" s="24"/>
      <c r="K42" s="24"/>
      <c r="L42" s="24"/>
      <c r="M42" s="28"/>
    </row>
    <row r="43" spans="1:13" ht="17.25" customHeight="1">
      <c r="A43" s="486"/>
      <c r="B43" s="106" t="s">
        <v>233</v>
      </c>
      <c r="C43" s="152">
        <v>2010</v>
      </c>
      <c r="D43" s="138">
        <v>6368651.8047791161</v>
      </c>
      <c r="E43" s="138">
        <v>175258.36329317273</v>
      </c>
      <c r="F43" s="138">
        <v>414272.16485943773</v>
      </c>
      <c r="G43" s="138">
        <v>58590.615140562259</v>
      </c>
      <c r="H43" s="151">
        <v>7016772.9480722891</v>
      </c>
      <c r="I43" s="23"/>
      <c r="J43" s="24"/>
      <c r="K43" s="24"/>
      <c r="L43" s="24"/>
      <c r="M43" s="28"/>
    </row>
    <row r="44" spans="1:13" ht="17.25" customHeight="1">
      <c r="A44" s="483" t="s">
        <v>237</v>
      </c>
      <c r="B44" s="106" t="s">
        <v>234</v>
      </c>
      <c r="C44" s="152">
        <v>2010</v>
      </c>
      <c r="D44" s="138">
        <v>1488442.4045783132</v>
      </c>
      <c r="E44" s="37" t="s">
        <v>27</v>
      </c>
      <c r="F44" s="138">
        <v>75283.463132530116</v>
      </c>
      <c r="G44" s="138">
        <v>15347.971967871486</v>
      </c>
      <c r="H44" s="151">
        <v>1579073.8396787148</v>
      </c>
      <c r="I44" s="23"/>
      <c r="J44" s="24"/>
      <c r="K44" s="24"/>
      <c r="L44" s="24"/>
      <c r="M44" s="28"/>
    </row>
    <row r="45" spans="1:13" ht="17.25" customHeight="1">
      <c r="A45" s="483"/>
      <c r="B45" s="133" t="s">
        <v>232</v>
      </c>
      <c r="C45" s="152">
        <v>2011</v>
      </c>
      <c r="D45" s="138">
        <v>4689015.7361290324</v>
      </c>
      <c r="E45" s="138">
        <v>97859.240483870977</v>
      </c>
      <c r="F45" s="138">
        <v>430505.68278225814</v>
      </c>
      <c r="G45" s="138">
        <v>60113.038306451614</v>
      </c>
      <c r="H45" s="151">
        <v>5277493.6977016125</v>
      </c>
      <c r="I45" s="23"/>
      <c r="J45" s="24"/>
      <c r="K45" s="24"/>
      <c r="L45" s="24"/>
      <c r="M45" s="28"/>
    </row>
    <row r="46" spans="1:13" ht="17.25" customHeight="1">
      <c r="A46" s="154"/>
      <c r="B46" s="106" t="s">
        <v>233</v>
      </c>
      <c r="C46" s="152">
        <v>2011</v>
      </c>
      <c r="D46" s="138">
        <v>3651480.2538709673</v>
      </c>
      <c r="E46" s="138">
        <v>97859.240483870977</v>
      </c>
      <c r="F46" s="138">
        <v>343427.67532258068</v>
      </c>
      <c r="G46" s="138">
        <v>54387.683225806461</v>
      </c>
      <c r="H46" s="151">
        <v>4147154.8529032259</v>
      </c>
      <c r="I46" s="23"/>
      <c r="J46" s="24"/>
      <c r="K46" s="24"/>
      <c r="L46" s="24"/>
      <c r="M46" s="28"/>
    </row>
    <row r="47" spans="1:13" ht="17.25" customHeight="1">
      <c r="A47" s="154"/>
      <c r="B47" s="106" t="s">
        <v>234</v>
      </c>
      <c r="C47" s="152">
        <v>2011</v>
      </c>
      <c r="D47" s="138">
        <v>1037535.4822580646</v>
      </c>
      <c r="E47" s="37" t="s">
        <v>27</v>
      </c>
      <c r="F47" s="138">
        <v>87078.007459677421</v>
      </c>
      <c r="G47" s="138">
        <v>5725.3550806451613</v>
      </c>
      <c r="H47" s="151">
        <v>1130338.8447983873</v>
      </c>
      <c r="I47" s="23"/>
      <c r="J47" s="24"/>
      <c r="K47" s="24"/>
      <c r="L47" s="24"/>
      <c r="M47" s="28"/>
    </row>
    <row r="48" spans="1:13" ht="17.25" customHeight="1">
      <c r="A48" s="154"/>
      <c r="B48" s="133" t="s">
        <v>232</v>
      </c>
      <c r="C48" s="152">
        <v>2012</v>
      </c>
      <c r="D48" s="138">
        <v>404630.57352226716</v>
      </c>
      <c r="E48" s="138">
        <v>42743.349473684211</v>
      </c>
      <c r="F48" s="138">
        <v>478499.61267206474</v>
      </c>
      <c r="G48" s="138">
        <v>39207.384291497969</v>
      </c>
      <c r="H48" s="151">
        <v>965080.91995951417</v>
      </c>
      <c r="I48" s="23"/>
      <c r="J48" s="24"/>
      <c r="K48" s="24"/>
      <c r="L48" s="24"/>
      <c r="M48" s="28"/>
    </row>
    <row r="49" spans="1:13" ht="17.25" customHeight="1">
      <c r="A49" s="154"/>
      <c r="B49" s="106" t="s">
        <v>233</v>
      </c>
      <c r="C49" s="152">
        <v>2012</v>
      </c>
      <c r="D49" s="138">
        <v>360313.24558704445</v>
      </c>
      <c r="E49" s="138">
        <v>42743.349473684211</v>
      </c>
      <c r="F49" s="138">
        <v>442896.45222672063</v>
      </c>
      <c r="G49" s="138">
        <v>30431.871295546556</v>
      </c>
      <c r="H49" s="151">
        <v>876384.91858299589</v>
      </c>
      <c r="I49" s="23"/>
      <c r="J49" s="24"/>
      <c r="K49" s="24"/>
      <c r="L49" s="24"/>
      <c r="M49" s="28"/>
    </row>
    <row r="50" spans="1:13" ht="17.25" customHeight="1">
      <c r="A50" s="140"/>
      <c r="B50" s="106" t="s">
        <v>234</v>
      </c>
      <c r="C50" s="152">
        <v>2012</v>
      </c>
      <c r="D50" s="138">
        <v>44317.327935222675</v>
      </c>
      <c r="E50" s="37" t="s">
        <v>27</v>
      </c>
      <c r="F50" s="138">
        <v>35603.160445344125</v>
      </c>
      <c r="G50" s="138">
        <v>8775.5129959514161</v>
      </c>
      <c r="H50" s="151">
        <v>88696.001376518223</v>
      </c>
      <c r="I50" s="23"/>
      <c r="J50" s="24"/>
      <c r="K50" s="24"/>
      <c r="L50" s="24"/>
      <c r="M50" s="28"/>
    </row>
    <row r="51" spans="1:13" ht="3.75" customHeight="1">
      <c r="A51" s="15"/>
      <c r="B51" s="15"/>
      <c r="C51" s="38"/>
    </row>
    <row r="52" spans="1:13">
      <c r="A52" s="146" t="s">
        <v>28</v>
      </c>
      <c r="B52" s="146"/>
      <c r="C52" s="38"/>
    </row>
    <row r="53" spans="1:13" s="3" customFormat="1">
      <c r="A53" s="164" t="s">
        <v>238</v>
      </c>
      <c r="B53" s="177"/>
      <c r="C53" s="165"/>
      <c r="D53" s="178"/>
      <c r="E53" s="178"/>
      <c r="F53" s="178"/>
      <c r="G53" s="178"/>
      <c r="H53" s="179"/>
      <c r="I53" s="179"/>
    </row>
    <row r="54" spans="1:13" s="3" customFormat="1">
      <c r="A54" s="481" t="s">
        <v>239</v>
      </c>
      <c r="B54" s="487"/>
      <c r="C54" s="482"/>
      <c r="D54" s="482"/>
      <c r="E54" s="482"/>
      <c r="F54" s="482"/>
      <c r="G54" s="482"/>
      <c r="H54" s="482"/>
      <c r="I54" s="179"/>
    </row>
    <row r="56" spans="1:13">
      <c r="D56" s="23"/>
      <c r="E56" s="23"/>
      <c r="F56" s="23"/>
      <c r="G56" s="23"/>
      <c r="H56" s="23"/>
    </row>
    <row r="57" spans="1:13">
      <c r="D57" s="23"/>
      <c r="E57" s="23"/>
      <c r="F57" s="23"/>
      <c r="G57" s="23"/>
      <c r="H57" s="23"/>
    </row>
    <row r="58" spans="1:13">
      <c r="D58" s="23"/>
      <c r="E58" s="24"/>
      <c r="F58" s="23"/>
      <c r="G58" s="23"/>
      <c r="H58" s="23"/>
    </row>
  </sheetData>
  <mergeCells count="4">
    <mergeCell ref="A25:A26"/>
    <mergeCell ref="A42:A43"/>
    <mergeCell ref="A44:A45"/>
    <mergeCell ref="A54:H54"/>
  </mergeCells>
  <phoneticPr fontId="2" type="noConversion"/>
  <printOptions horizontalCentered="1"/>
  <pageMargins left="0.39370078740157483" right="0.39370078740157483" top="0.98425196850393704" bottom="0.59055118110236227" header="0.51181102362204722" footer="0.31496062992125984"/>
  <pageSetup paperSize="9" scale="63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zoomScaleNormal="100" workbookViewId="0">
      <selection activeCell="N33" sqref="N33"/>
    </sheetView>
  </sheetViews>
  <sheetFormatPr baseColWidth="10" defaultRowHeight="12.75"/>
  <cols>
    <col min="1" max="1" width="26.42578125" customWidth="1"/>
    <col min="2" max="2" width="40" customWidth="1"/>
    <col min="3" max="3" width="13" customWidth="1"/>
    <col min="4" max="4" width="14.85546875" customWidth="1"/>
    <col min="5" max="6" width="14.140625" customWidth="1"/>
    <col min="7" max="7" width="14.7109375" customWidth="1"/>
    <col min="8" max="8" width="16.140625" customWidth="1"/>
  </cols>
  <sheetData>
    <row r="1" spans="1:10" ht="18" customHeight="1"/>
    <row r="2" spans="1:10" ht="20.100000000000001" customHeight="1">
      <c r="A2" s="148" t="s">
        <v>18</v>
      </c>
      <c r="B2" s="41"/>
      <c r="C2" s="1"/>
      <c r="D2" s="1"/>
      <c r="E2" s="1"/>
      <c r="F2" s="1"/>
      <c r="G2" s="1"/>
      <c r="H2" s="1"/>
      <c r="I2" s="1"/>
      <c r="J2" s="1"/>
    </row>
    <row r="3" spans="1:10" ht="20.25">
      <c r="A3" s="149" t="s">
        <v>19</v>
      </c>
      <c r="B3" s="42"/>
      <c r="C3" s="1"/>
      <c r="D3" s="1"/>
      <c r="E3" s="1"/>
      <c r="F3" s="1"/>
      <c r="G3" s="1"/>
      <c r="H3" s="1"/>
      <c r="I3" s="1"/>
      <c r="J3" s="1"/>
    </row>
    <row r="4" spans="1:10" ht="12.75" customHeight="1">
      <c r="E4" s="2"/>
    </row>
    <row r="5" spans="1:10" ht="12.75" customHeight="1">
      <c r="E5" s="2"/>
    </row>
    <row r="6" spans="1:10" ht="12.75" customHeight="1">
      <c r="E6" s="2"/>
    </row>
    <row r="7" spans="1:10" ht="12.75" customHeight="1">
      <c r="C7" s="3"/>
      <c r="D7" s="3"/>
      <c r="E7" s="2"/>
    </row>
    <row r="8" spans="1:10" ht="12.75" customHeight="1">
      <c r="C8" s="3"/>
      <c r="D8" s="3"/>
      <c r="E8" s="2"/>
    </row>
    <row r="9" spans="1:10" ht="12.75" customHeight="1">
      <c r="D9" s="3"/>
      <c r="E9" s="17"/>
    </row>
    <row r="10" spans="1:10" ht="12.75" customHeight="1">
      <c r="B10" s="3"/>
      <c r="C10" s="3"/>
      <c r="E10" s="2"/>
    </row>
    <row r="12" spans="1:10" s="3" customFormat="1" ht="20.25">
      <c r="A12" s="69" t="s">
        <v>240</v>
      </c>
      <c r="B12" s="69"/>
      <c r="C12" s="29"/>
      <c r="D12"/>
      <c r="E12"/>
      <c r="F12"/>
      <c r="G12"/>
      <c r="H12"/>
      <c r="I12" s="179"/>
    </row>
    <row r="13" spans="1:10" ht="3" customHeight="1"/>
    <row r="14" spans="1:10" ht="25.5">
      <c r="A14" s="30"/>
      <c r="B14" s="30"/>
      <c r="C14" s="150" t="s">
        <v>206</v>
      </c>
      <c r="D14" s="31" t="s">
        <v>33</v>
      </c>
      <c r="E14" s="31" t="s">
        <v>34</v>
      </c>
      <c r="F14" s="34" t="s">
        <v>35</v>
      </c>
      <c r="G14" s="180" t="s">
        <v>241</v>
      </c>
      <c r="H14" s="43" t="s">
        <v>39</v>
      </c>
    </row>
    <row r="15" spans="1:10" s="25" customFormat="1" ht="17.25" customHeight="1">
      <c r="A15" s="11" t="s">
        <v>207</v>
      </c>
      <c r="B15" s="110" t="s">
        <v>232</v>
      </c>
      <c r="C15" s="134">
        <v>2010</v>
      </c>
      <c r="D15" s="135">
        <v>21</v>
      </c>
      <c r="E15" s="12">
        <v>4</v>
      </c>
      <c r="F15" s="135">
        <v>6</v>
      </c>
      <c r="G15" s="135">
        <v>17</v>
      </c>
      <c r="H15" s="144">
        <v>44</v>
      </c>
      <c r="I15" s="24"/>
      <c r="J15" s="23"/>
    </row>
    <row r="16" spans="1:10" s="25" customFormat="1" ht="17.25" customHeight="1">
      <c r="A16" s="137" t="s">
        <v>208</v>
      </c>
      <c r="B16" s="110" t="s">
        <v>233</v>
      </c>
      <c r="C16" s="134">
        <v>2010</v>
      </c>
      <c r="D16" s="135">
        <v>14</v>
      </c>
      <c r="E16" s="12">
        <v>4</v>
      </c>
      <c r="F16" s="135">
        <v>3</v>
      </c>
      <c r="G16" s="12" t="s">
        <v>27</v>
      </c>
      <c r="H16" s="144">
        <v>18</v>
      </c>
      <c r="I16" s="24"/>
      <c r="J16" s="23"/>
    </row>
    <row r="17" spans="1:10" s="25" customFormat="1" ht="17.25" customHeight="1">
      <c r="A17" s="11"/>
      <c r="B17" s="110" t="s">
        <v>234</v>
      </c>
      <c r="C17" s="134">
        <v>2010</v>
      </c>
      <c r="D17" s="135">
        <v>14</v>
      </c>
      <c r="E17" s="12" t="s">
        <v>27</v>
      </c>
      <c r="F17" s="135">
        <v>5</v>
      </c>
      <c r="G17" s="135">
        <v>17</v>
      </c>
      <c r="H17" s="144">
        <v>33</v>
      </c>
      <c r="I17" s="26"/>
      <c r="J17" s="26"/>
    </row>
    <row r="18" spans="1:10" ht="17.25" customHeight="1">
      <c r="A18" s="11"/>
      <c r="B18" s="110" t="s">
        <v>232</v>
      </c>
      <c r="C18" s="134">
        <v>2011</v>
      </c>
      <c r="D18" s="135">
        <v>18</v>
      </c>
      <c r="E18" s="12">
        <v>4</v>
      </c>
      <c r="F18" s="135">
        <v>6</v>
      </c>
      <c r="G18" s="12" t="s">
        <v>27</v>
      </c>
      <c r="H18" s="144">
        <v>23</v>
      </c>
      <c r="I18" s="23"/>
      <c r="J18" s="23"/>
    </row>
    <row r="19" spans="1:10" ht="17.25" customHeight="1">
      <c r="A19" s="11"/>
      <c r="B19" s="110" t="s">
        <v>233</v>
      </c>
      <c r="C19" s="134">
        <v>2011</v>
      </c>
      <c r="D19" s="135">
        <v>12</v>
      </c>
      <c r="E19" s="12">
        <v>4</v>
      </c>
      <c r="F19" s="135">
        <v>3</v>
      </c>
      <c r="G19" s="12" t="s">
        <v>27</v>
      </c>
      <c r="H19" s="144">
        <v>16</v>
      </c>
      <c r="I19" s="27"/>
      <c r="J19" s="22"/>
    </row>
    <row r="20" spans="1:10" ht="17.25" customHeight="1">
      <c r="A20" s="11"/>
      <c r="B20" s="110" t="s">
        <v>234</v>
      </c>
      <c r="C20" s="134">
        <v>2011</v>
      </c>
      <c r="D20" s="135">
        <v>12</v>
      </c>
      <c r="E20" s="12" t="s">
        <v>27</v>
      </c>
      <c r="F20" s="135">
        <v>4</v>
      </c>
      <c r="G20" s="12" t="s">
        <v>27</v>
      </c>
      <c r="H20" s="144">
        <v>13</v>
      </c>
      <c r="I20" s="22"/>
      <c r="J20" s="22"/>
    </row>
    <row r="21" spans="1:10" ht="17.25" customHeight="1">
      <c r="A21" s="11"/>
      <c r="B21" s="110" t="s">
        <v>232</v>
      </c>
      <c r="C21" s="134">
        <v>2012</v>
      </c>
      <c r="D21" s="135">
        <v>18</v>
      </c>
      <c r="E21" s="12">
        <v>3</v>
      </c>
      <c r="F21" s="135">
        <v>5</v>
      </c>
      <c r="G21" s="12" t="s">
        <v>27</v>
      </c>
      <c r="H21" s="144">
        <v>22</v>
      </c>
      <c r="I21" s="22"/>
      <c r="J21" s="22"/>
    </row>
    <row r="22" spans="1:10" ht="17.25" customHeight="1">
      <c r="A22" s="11"/>
      <c r="B22" s="110" t="s">
        <v>233</v>
      </c>
      <c r="C22" s="134">
        <v>2012</v>
      </c>
      <c r="D22" s="135">
        <v>12</v>
      </c>
      <c r="E22" s="12">
        <v>3</v>
      </c>
      <c r="F22" s="135">
        <v>3</v>
      </c>
      <c r="G22" s="12" t="s">
        <v>27</v>
      </c>
      <c r="H22" s="144">
        <v>15</v>
      </c>
      <c r="I22" s="22"/>
      <c r="J22" s="22"/>
    </row>
    <row r="23" spans="1:10" ht="17.25" customHeight="1">
      <c r="A23" s="11"/>
      <c r="B23" s="110" t="s">
        <v>234</v>
      </c>
      <c r="C23" s="134">
        <v>2012</v>
      </c>
      <c r="D23" s="135">
        <v>11</v>
      </c>
      <c r="E23" s="12" t="s">
        <v>27</v>
      </c>
      <c r="F23" s="135">
        <v>2</v>
      </c>
      <c r="G23" s="12" t="s">
        <v>27</v>
      </c>
      <c r="H23" s="144">
        <v>12</v>
      </c>
      <c r="I23" s="22"/>
      <c r="J23" s="22"/>
    </row>
    <row r="24" spans="1:10" ht="17.25" customHeight="1">
      <c r="A24" s="133" t="s">
        <v>209</v>
      </c>
      <c r="B24" s="133" t="s">
        <v>232</v>
      </c>
      <c r="C24" s="175">
        <v>2010</v>
      </c>
      <c r="D24" s="138">
        <v>3659</v>
      </c>
      <c r="E24" s="37">
        <v>22</v>
      </c>
      <c r="F24" s="138">
        <v>2282</v>
      </c>
      <c r="G24" s="138">
        <v>34</v>
      </c>
      <c r="H24" s="151">
        <v>5997</v>
      </c>
      <c r="I24" s="22"/>
      <c r="J24" s="22"/>
    </row>
    <row r="25" spans="1:10" ht="17.25" customHeight="1">
      <c r="A25" s="483" t="s">
        <v>235</v>
      </c>
      <c r="B25" s="106" t="s">
        <v>233</v>
      </c>
      <c r="C25" s="175">
        <v>2010</v>
      </c>
      <c r="D25" s="138">
        <v>3609</v>
      </c>
      <c r="E25" s="37">
        <v>22</v>
      </c>
      <c r="F25" s="138">
        <v>2268</v>
      </c>
      <c r="G25" s="37" t="s">
        <v>27</v>
      </c>
      <c r="H25" s="151">
        <v>5899</v>
      </c>
      <c r="I25" s="22"/>
      <c r="J25" s="22"/>
    </row>
    <row r="26" spans="1:10" ht="17.25" customHeight="1">
      <c r="A26" s="484"/>
      <c r="B26" s="106" t="s">
        <v>234</v>
      </c>
      <c r="C26" s="175">
        <v>2010</v>
      </c>
      <c r="D26" s="138">
        <v>50</v>
      </c>
      <c r="E26" s="37" t="s">
        <v>27</v>
      </c>
      <c r="F26" s="138">
        <v>14</v>
      </c>
      <c r="G26" s="138">
        <v>34</v>
      </c>
      <c r="H26" s="151">
        <v>98</v>
      </c>
      <c r="I26" s="22"/>
      <c r="J26" s="22"/>
    </row>
    <row r="27" spans="1:10" ht="17.25" customHeight="1">
      <c r="A27" s="133"/>
      <c r="B27" s="133" t="s">
        <v>232</v>
      </c>
      <c r="C27" s="175">
        <v>2011</v>
      </c>
      <c r="D27" s="138">
        <v>3497</v>
      </c>
      <c r="E27" s="37">
        <v>22</v>
      </c>
      <c r="F27" s="138">
        <v>2293</v>
      </c>
      <c r="G27" s="37" t="s">
        <v>27</v>
      </c>
      <c r="H27" s="151">
        <v>5812</v>
      </c>
      <c r="I27" s="22"/>
      <c r="J27" s="22"/>
    </row>
    <row r="28" spans="1:10" ht="17.25" customHeight="1">
      <c r="A28" s="133"/>
      <c r="B28" s="106" t="s">
        <v>233</v>
      </c>
      <c r="C28" s="175">
        <v>2011</v>
      </c>
      <c r="D28" s="138">
        <v>3389</v>
      </c>
      <c r="E28" s="37">
        <v>22</v>
      </c>
      <c r="F28" s="138">
        <v>2286</v>
      </c>
      <c r="G28" s="37" t="s">
        <v>27</v>
      </c>
      <c r="H28" s="151">
        <v>5697</v>
      </c>
      <c r="I28" s="22"/>
      <c r="J28" s="22"/>
    </row>
    <row r="29" spans="1:10" ht="17.25" customHeight="1">
      <c r="A29" s="133"/>
      <c r="B29" s="106" t="s">
        <v>234</v>
      </c>
      <c r="C29" s="175">
        <v>2011</v>
      </c>
      <c r="D29" s="138">
        <v>108</v>
      </c>
      <c r="E29" s="37" t="s">
        <v>27</v>
      </c>
      <c r="F29" s="138">
        <v>7</v>
      </c>
      <c r="G29" s="37" t="s">
        <v>27</v>
      </c>
      <c r="H29" s="151">
        <v>115</v>
      </c>
      <c r="I29" s="22"/>
      <c r="J29" s="22"/>
    </row>
    <row r="30" spans="1:10" ht="17.25" customHeight="1">
      <c r="A30" s="133"/>
      <c r="B30" s="133" t="s">
        <v>232</v>
      </c>
      <c r="C30" s="175">
        <v>2012</v>
      </c>
      <c r="D30" s="138">
        <v>3418</v>
      </c>
      <c r="E30" s="37">
        <v>21</v>
      </c>
      <c r="F30" s="138">
        <v>1861</v>
      </c>
      <c r="G30" s="37" t="s">
        <v>27</v>
      </c>
      <c r="H30" s="151">
        <v>5300</v>
      </c>
      <c r="I30" s="22"/>
      <c r="J30" s="22"/>
    </row>
    <row r="31" spans="1:10" ht="17.25" customHeight="1">
      <c r="A31" s="133"/>
      <c r="B31" s="106" t="s">
        <v>233</v>
      </c>
      <c r="C31" s="175">
        <v>2012</v>
      </c>
      <c r="D31" s="138">
        <v>3336</v>
      </c>
      <c r="E31" s="37">
        <v>21</v>
      </c>
      <c r="F31" s="138">
        <v>1857</v>
      </c>
      <c r="G31" s="37" t="s">
        <v>27</v>
      </c>
      <c r="H31" s="151">
        <v>5214</v>
      </c>
      <c r="I31" s="22"/>
      <c r="J31" s="22"/>
    </row>
    <row r="32" spans="1:10" ht="17.25" customHeight="1">
      <c r="A32" s="133"/>
      <c r="B32" s="106" t="s">
        <v>234</v>
      </c>
      <c r="C32" s="175">
        <v>2012</v>
      </c>
      <c r="D32" s="138">
        <v>82</v>
      </c>
      <c r="E32" s="37" t="s">
        <v>27</v>
      </c>
      <c r="F32" s="138">
        <v>4</v>
      </c>
      <c r="G32" s="37" t="s">
        <v>27</v>
      </c>
      <c r="H32" s="151">
        <v>86</v>
      </c>
      <c r="I32" s="22"/>
      <c r="J32" s="22"/>
    </row>
    <row r="33" spans="1:10" ht="17.25" customHeight="1">
      <c r="A33" s="11" t="s">
        <v>214</v>
      </c>
      <c r="B33" s="110" t="s">
        <v>232</v>
      </c>
      <c r="C33" s="134">
        <v>2010</v>
      </c>
      <c r="D33" s="135">
        <v>522599341.70999998</v>
      </c>
      <c r="E33" s="12">
        <v>113415502.25999999</v>
      </c>
      <c r="F33" s="135">
        <v>74820873.160000011</v>
      </c>
      <c r="G33" s="135">
        <v>17419514.480000004</v>
      </c>
      <c r="H33" s="144">
        <v>728255231.61000001</v>
      </c>
      <c r="I33" s="22"/>
      <c r="J33" s="22"/>
    </row>
    <row r="34" spans="1:10" ht="17.25" customHeight="1">
      <c r="A34" s="137" t="s">
        <v>215</v>
      </c>
      <c r="B34" s="110" t="s">
        <v>233</v>
      </c>
      <c r="C34" s="134">
        <v>2010</v>
      </c>
      <c r="D34" s="135">
        <v>519637924.70999998</v>
      </c>
      <c r="E34" s="12">
        <v>113415502.25999999</v>
      </c>
      <c r="F34" s="135">
        <v>49774315.539999992</v>
      </c>
      <c r="G34" s="12" t="s">
        <v>27</v>
      </c>
      <c r="H34" s="144">
        <v>682827742.50999999</v>
      </c>
      <c r="I34" s="22"/>
      <c r="J34" s="23"/>
    </row>
    <row r="35" spans="1:10" ht="17.25" customHeight="1">
      <c r="A35" s="11"/>
      <c r="B35" s="110" t="s">
        <v>234</v>
      </c>
      <c r="C35" s="134">
        <v>2010</v>
      </c>
      <c r="D35" s="135">
        <v>2961417</v>
      </c>
      <c r="E35" s="12" t="s">
        <v>27</v>
      </c>
      <c r="F35" s="135">
        <v>25046557.619999997</v>
      </c>
      <c r="G35" s="135">
        <v>17419514.480000004</v>
      </c>
      <c r="H35" s="144">
        <v>45427489.100000001</v>
      </c>
      <c r="I35" s="22"/>
      <c r="J35" s="22"/>
    </row>
    <row r="36" spans="1:10" ht="17.25" customHeight="1">
      <c r="A36" s="11"/>
      <c r="B36" s="110" t="s">
        <v>232</v>
      </c>
      <c r="C36" s="134">
        <v>2011</v>
      </c>
      <c r="D36" s="135">
        <v>574404619.68000007</v>
      </c>
      <c r="E36" s="12">
        <v>83385065.74000001</v>
      </c>
      <c r="F36" s="135">
        <v>33353233.380000003</v>
      </c>
      <c r="G36" s="135">
        <v>269962.5</v>
      </c>
      <c r="H36" s="144">
        <v>691412881.30000007</v>
      </c>
      <c r="I36" s="28"/>
      <c r="J36" s="28"/>
    </row>
    <row r="37" spans="1:10" ht="17.25" customHeight="1">
      <c r="A37" s="11"/>
      <c r="B37" s="110" t="s">
        <v>233</v>
      </c>
      <c r="C37" s="134">
        <v>2011</v>
      </c>
      <c r="D37" s="135">
        <v>573304486.91999996</v>
      </c>
      <c r="E37" s="12">
        <v>83385065.74000001</v>
      </c>
      <c r="F37" s="135">
        <v>31027893.920000006</v>
      </c>
      <c r="G37" s="12" t="s">
        <v>27</v>
      </c>
      <c r="H37" s="144">
        <v>687717446.57999992</v>
      </c>
    </row>
    <row r="38" spans="1:10" ht="17.25" customHeight="1">
      <c r="A38" s="11"/>
      <c r="B38" s="110" t="s">
        <v>234</v>
      </c>
      <c r="C38" s="134">
        <v>2011</v>
      </c>
      <c r="D38" s="135">
        <v>1100132.76</v>
      </c>
      <c r="E38" s="12" t="s">
        <v>27</v>
      </c>
      <c r="F38" s="135">
        <v>2325339.46</v>
      </c>
      <c r="G38" s="135">
        <v>269962.5</v>
      </c>
      <c r="H38" s="144">
        <v>3695434.72</v>
      </c>
    </row>
    <row r="39" spans="1:10" ht="17.25" customHeight="1">
      <c r="A39" s="11"/>
      <c r="B39" s="110" t="s">
        <v>232</v>
      </c>
      <c r="C39" s="134">
        <v>2012</v>
      </c>
      <c r="D39" s="135">
        <v>392111348.91000003</v>
      </c>
      <c r="E39" s="12">
        <v>8518034.1400000006</v>
      </c>
      <c r="F39" s="135">
        <v>8785563.9199999999</v>
      </c>
      <c r="G39" s="12" t="s">
        <v>27</v>
      </c>
      <c r="H39" s="144">
        <v>409414946.97000003</v>
      </c>
    </row>
    <row r="40" spans="1:10" ht="17.25" customHeight="1">
      <c r="A40" s="11"/>
      <c r="B40" s="110" t="s">
        <v>233</v>
      </c>
      <c r="C40" s="134">
        <v>2012</v>
      </c>
      <c r="D40" s="135">
        <v>391611407.81000006</v>
      </c>
      <c r="E40" s="12">
        <v>8518034.1400000006</v>
      </c>
      <c r="F40" s="135">
        <v>7742926.9199999999</v>
      </c>
      <c r="G40" s="12" t="s">
        <v>27</v>
      </c>
      <c r="H40" s="144">
        <v>407872368.87</v>
      </c>
    </row>
    <row r="41" spans="1:10" ht="17.25" customHeight="1">
      <c r="A41" s="11"/>
      <c r="B41" s="110" t="s">
        <v>234</v>
      </c>
      <c r="C41" s="134">
        <v>2012</v>
      </c>
      <c r="D41" s="135">
        <v>499941.1</v>
      </c>
      <c r="E41" s="12" t="s">
        <v>27</v>
      </c>
      <c r="F41" s="135">
        <v>1042637</v>
      </c>
      <c r="G41" s="12" t="s">
        <v>27</v>
      </c>
      <c r="H41" s="144">
        <v>1542578.1</v>
      </c>
    </row>
    <row r="42" spans="1:10" ht="17.25" customHeight="1">
      <c r="A42" s="485" t="s">
        <v>236</v>
      </c>
      <c r="B42" s="133" t="s">
        <v>232</v>
      </c>
      <c r="C42" s="175">
        <v>2010</v>
      </c>
      <c r="D42" s="138">
        <v>2098792.5369879515</v>
      </c>
      <c r="E42" s="138">
        <v>455483.94481927709</v>
      </c>
      <c r="F42" s="138">
        <v>300485.4343775101</v>
      </c>
      <c r="G42" s="138">
        <v>69957.889477911667</v>
      </c>
      <c r="H42" s="151">
        <v>2924719.8056626506</v>
      </c>
    </row>
    <row r="43" spans="1:10" ht="17.25" customHeight="1">
      <c r="A43" s="486"/>
      <c r="B43" s="106" t="s">
        <v>233</v>
      </c>
      <c r="C43" s="175">
        <v>2010</v>
      </c>
      <c r="D43" s="138">
        <v>2086899.2960240962</v>
      </c>
      <c r="E43" s="138">
        <v>455483.94481927709</v>
      </c>
      <c r="F43" s="138">
        <v>199896.84955823291</v>
      </c>
      <c r="G43" s="37" t="s">
        <v>27</v>
      </c>
      <c r="H43" s="151">
        <v>2742280.0904016062</v>
      </c>
    </row>
    <row r="44" spans="1:10" ht="17.25" customHeight="1">
      <c r="A44" s="483" t="s">
        <v>237</v>
      </c>
      <c r="B44" s="106" t="s">
        <v>234</v>
      </c>
      <c r="C44" s="175">
        <v>2010</v>
      </c>
      <c r="D44" s="138">
        <v>11893.240963855422</v>
      </c>
      <c r="E44" s="37" t="s">
        <v>27</v>
      </c>
      <c r="F44" s="138">
        <v>100588.58481927709</v>
      </c>
      <c r="G44" s="138">
        <v>69957.889477911667</v>
      </c>
      <c r="H44" s="151">
        <v>182439.71526104418</v>
      </c>
    </row>
    <row r="45" spans="1:10" ht="17.25" customHeight="1">
      <c r="A45" s="483"/>
      <c r="B45" s="133" t="s">
        <v>232</v>
      </c>
      <c r="C45" s="175">
        <v>2011</v>
      </c>
      <c r="D45" s="138">
        <v>2316147.66</v>
      </c>
      <c r="E45" s="138">
        <v>336230.10379032261</v>
      </c>
      <c r="F45" s="138">
        <v>134488.84427419357</v>
      </c>
      <c r="G45" s="138">
        <v>1088.5584677419354</v>
      </c>
      <c r="H45" s="151">
        <v>2787955.1665322585</v>
      </c>
    </row>
    <row r="46" spans="1:10" ht="17.25" customHeight="1">
      <c r="A46" s="133"/>
      <c r="B46" s="106" t="s">
        <v>233</v>
      </c>
      <c r="C46" s="175">
        <v>2011</v>
      </c>
      <c r="D46" s="138">
        <v>2311711.6408064514</v>
      </c>
      <c r="E46" s="138">
        <v>336230.10379032261</v>
      </c>
      <c r="F46" s="138">
        <v>125112.47548387099</v>
      </c>
      <c r="G46" s="37" t="s">
        <v>27</v>
      </c>
      <c r="H46" s="151">
        <v>2773054.2200806448</v>
      </c>
    </row>
    <row r="47" spans="1:10" ht="17.25" customHeight="1">
      <c r="A47" s="133"/>
      <c r="B47" s="106" t="s">
        <v>234</v>
      </c>
      <c r="C47" s="175">
        <v>2011</v>
      </c>
      <c r="D47" s="138">
        <v>4436.0191935483872</v>
      </c>
      <c r="E47" s="37" t="s">
        <v>27</v>
      </c>
      <c r="F47" s="138">
        <v>9376.36879032258</v>
      </c>
      <c r="G47" s="138">
        <v>1088.5584677419354</v>
      </c>
      <c r="H47" s="151">
        <v>14900.946451612905</v>
      </c>
    </row>
    <row r="48" spans="1:10" ht="17.25" customHeight="1">
      <c r="A48" s="133"/>
      <c r="B48" s="133" t="s">
        <v>232</v>
      </c>
      <c r="C48" s="175">
        <v>2012</v>
      </c>
      <c r="D48" s="138">
        <v>9377.1160323886652</v>
      </c>
      <c r="E48" s="138">
        <v>1361.2554809324802</v>
      </c>
      <c r="F48" s="138">
        <v>544.48924807365813</v>
      </c>
      <c r="G48" s="138">
        <v>4.4071193025989288</v>
      </c>
      <c r="H48" s="151">
        <v>11287.267880697404</v>
      </c>
    </row>
    <row r="49" spans="1:8" ht="17.25" customHeight="1">
      <c r="A49" s="133"/>
      <c r="B49" s="106" t="s">
        <v>233</v>
      </c>
      <c r="C49" s="175">
        <v>2012</v>
      </c>
      <c r="D49" s="138">
        <v>9359.1564405119498</v>
      </c>
      <c r="E49" s="138">
        <v>1361.2554809324802</v>
      </c>
      <c r="F49" s="138">
        <v>506.52824082538865</v>
      </c>
      <c r="G49" s="37" t="s">
        <v>27</v>
      </c>
      <c r="H49" s="151">
        <v>11226.940162269817</v>
      </c>
    </row>
    <row r="50" spans="1:8" ht="17.25" customHeight="1">
      <c r="A50" s="133"/>
      <c r="B50" s="106" t="s">
        <v>234</v>
      </c>
      <c r="C50" s="175">
        <v>2012</v>
      </c>
      <c r="D50" s="138">
        <v>17.959591876714118</v>
      </c>
      <c r="E50" s="37" t="s">
        <v>27</v>
      </c>
      <c r="F50" s="138">
        <v>37.961007248269553</v>
      </c>
      <c r="G50" s="138">
        <v>4.4071193025989288</v>
      </c>
      <c r="H50" s="151">
        <v>60.32771842758261</v>
      </c>
    </row>
    <row r="51" spans="1:8" ht="3.75" customHeight="1">
      <c r="G51" s="2"/>
      <c r="H51" s="3"/>
    </row>
    <row r="52" spans="1:8" ht="15">
      <c r="A52" s="146" t="s">
        <v>28</v>
      </c>
      <c r="B52" s="146"/>
      <c r="G52" s="2"/>
      <c r="H52" s="3"/>
    </row>
    <row r="53" spans="1:8" ht="15">
      <c r="A53" s="164" t="s">
        <v>238</v>
      </c>
      <c r="B53" s="177"/>
      <c r="G53" s="2"/>
      <c r="H53" s="3"/>
    </row>
    <row r="54" spans="1:8">
      <c r="A54" s="481" t="s">
        <v>239</v>
      </c>
      <c r="B54" s="487"/>
      <c r="C54" s="482"/>
      <c r="D54" s="482"/>
      <c r="E54" s="482"/>
      <c r="F54" s="482"/>
      <c r="G54" s="482"/>
      <c r="H54" s="482"/>
    </row>
    <row r="58" spans="1:8">
      <c r="E58" s="194"/>
    </row>
  </sheetData>
  <mergeCells count="4">
    <mergeCell ref="A25:A26"/>
    <mergeCell ref="A42:A43"/>
    <mergeCell ref="A44:A45"/>
    <mergeCell ref="A54:H54"/>
  </mergeCells>
  <phoneticPr fontId="2" type="noConversion"/>
  <printOptions horizontalCentered="1"/>
  <pageMargins left="0.39370078740157483" right="0.39370078740157483" top="0.98425196850393704" bottom="0.59055118110236227" header="0.51181102362204722" footer="0.31496062992125984"/>
  <pageSetup paperSize="9" scale="63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zoomScaleNormal="100" workbookViewId="0">
      <selection activeCell="N33" sqref="N33"/>
    </sheetView>
  </sheetViews>
  <sheetFormatPr baseColWidth="10" defaultRowHeight="12.75"/>
  <cols>
    <col min="1" max="1" width="26.42578125" customWidth="1"/>
    <col min="2" max="2" width="40" customWidth="1"/>
    <col min="3" max="3" width="13" customWidth="1"/>
    <col min="4" max="4" width="16.28515625" customWidth="1"/>
    <col min="5" max="5" width="16.5703125" customWidth="1"/>
    <col min="6" max="6" width="20.7109375" bestFit="1" customWidth="1"/>
    <col min="7" max="7" width="18.28515625" customWidth="1"/>
    <col min="8" max="8" width="17.7109375" customWidth="1"/>
    <col min="9" max="9" width="12.7109375" bestFit="1" customWidth="1"/>
  </cols>
  <sheetData>
    <row r="1" spans="1:13" ht="18" customHeight="1"/>
    <row r="2" spans="1:13" ht="20.100000000000001" customHeight="1">
      <c r="A2" s="148" t="s">
        <v>18</v>
      </c>
      <c r="B2" s="41"/>
      <c r="C2" s="1"/>
      <c r="D2" s="1"/>
      <c r="E2" s="1"/>
      <c r="F2" s="1"/>
      <c r="G2" s="1"/>
      <c r="H2" s="1"/>
      <c r="I2" s="1"/>
      <c r="J2" s="1"/>
    </row>
    <row r="3" spans="1:13" ht="20.25">
      <c r="A3" s="149" t="s">
        <v>19</v>
      </c>
      <c r="B3" s="42"/>
      <c r="C3" s="1"/>
      <c r="D3" s="1"/>
      <c r="E3" s="1"/>
      <c r="F3" s="1"/>
      <c r="G3" s="1"/>
      <c r="H3" s="1"/>
      <c r="I3" s="1"/>
      <c r="J3" s="1"/>
    </row>
    <row r="4" spans="1:13" ht="12.75" customHeight="1">
      <c r="E4" s="2"/>
    </row>
    <row r="5" spans="1:13" ht="12.75" customHeight="1">
      <c r="E5" s="2"/>
    </row>
    <row r="6" spans="1:13" ht="12.75" customHeight="1">
      <c r="E6" s="2"/>
    </row>
    <row r="7" spans="1:13" ht="12.75" customHeight="1">
      <c r="C7" s="3"/>
      <c r="D7" s="3"/>
      <c r="E7" s="2"/>
    </row>
    <row r="8" spans="1:13" ht="12.75" customHeight="1">
      <c r="C8" s="3"/>
      <c r="D8" s="3"/>
      <c r="E8" s="2"/>
    </row>
    <row r="9" spans="1:13" ht="12.75" customHeight="1">
      <c r="D9" s="3"/>
      <c r="E9" s="17"/>
    </row>
    <row r="10" spans="1:13" ht="12.75" customHeight="1">
      <c r="B10" s="3"/>
      <c r="C10" s="3"/>
      <c r="E10" s="2"/>
    </row>
    <row r="12" spans="1:13" s="3" customFormat="1" ht="20.25">
      <c r="A12" s="73" t="s">
        <v>244</v>
      </c>
      <c r="B12" s="69"/>
      <c r="C12" s="29"/>
      <c r="D12"/>
      <c r="E12"/>
      <c r="F12"/>
      <c r="G12"/>
      <c r="H12"/>
      <c r="I12" s="179"/>
    </row>
    <row r="13" spans="1:13" ht="3" customHeight="1">
      <c r="H13" s="3"/>
    </row>
    <row r="14" spans="1:13" ht="29.25" customHeight="1">
      <c r="A14" s="30"/>
      <c r="B14" s="30"/>
      <c r="C14" s="150" t="s">
        <v>206</v>
      </c>
      <c r="D14" s="31" t="s">
        <v>36</v>
      </c>
      <c r="E14" s="31" t="s">
        <v>37</v>
      </c>
      <c r="F14" s="34" t="s">
        <v>245</v>
      </c>
      <c r="G14" s="6" t="s">
        <v>38</v>
      </c>
      <c r="H14" s="43" t="s">
        <v>39</v>
      </c>
    </row>
    <row r="15" spans="1:13" ht="17.25" customHeight="1">
      <c r="A15" s="11" t="s">
        <v>207</v>
      </c>
      <c r="B15" s="110" t="s">
        <v>232</v>
      </c>
      <c r="C15" s="172">
        <v>2010</v>
      </c>
      <c r="D15" s="135">
        <v>86</v>
      </c>
      <c r="E15" s="135">
        <v>243</v>
      </c>
      <c r="F15" s="135">
        <v>44</v>
      </c>
      <c r="G15" s="135">
        <v>34</v>
      </c>
      <c r="H15" s="144">
        <v>358</v>
      </c>
      <c r="I15" s="23"/>
      <c r="J15" s="24"/>
      <c r="K15" s="23"/>
      <c r="L15" s="23"/>
      <c r="M15" s="28"/>
    </row>
    <row r="16" spans="1:13" ht="17.25" customHeight="1">
      <c r="A16" s="137" t="s">
        <v>208</v>
      </c>
      <c r="B16" s="110" t="s">
        <v>233</v>
      </c>
      <c r="C16" s="172">
        <v>2010</v>
      </c>
      <c r="D16" s="135">
        <v>81</v>
      </c>
      <c r="E16" s="135">
        <v>94</v>
      </c>
      <c r="F16" s="135">
        <v>18</v>
      </c>
      <c r="G16" s="135">
        <v>3</v>
      </c>
      <c r="H16" s="144">
        <v>166</v>
      </c>
      <c r="I16" s="23"/>
      <c r="J16" s="24"/>
      <c r="K16" s="23"/>
      <c r="L16" s="23"/>
      <c r="M16" s="28"/>
    </row>
    <row r="17" spans="1:13" ht="17.25" customHeight="1">
      <c r="A17" s="11"/>
      <c r="B17" s="110" t="s">
        <v>234</v>
      </c>
      <c r="C17" s="172">
        <v>2010</v>
      </c>
      <c r="D17" s="135">
        <v>5</v>
      </c>
      <c r="E17" s="135">
        <v>180</v>
      </c>
      <c r="F17" s="135">
        <v>33</v>
      </c>
      <c r="G17" s="135">
        <v>31</v>
      </c>
      <c r="H17" s="144">
        <v>239</v>
      </c>
      <c r="I17" s="23"/>
      <c r="J17" s="24"/>
      <c r="K17" s="23"/>
      <c r="L17" s="23"/>
      <c r="M17" s="28"/>
    </row>
    <row r="18" spans="1:13" ht="17.25" customHeight="1">
      <c r="A18" s="11"/>
      <c r="B18" s="110" t="s">
        <v>232</v>
      </c>
      <c r="C18" s="172">
        <v>2011</v>
      </c>
      <c r="D18" s="135">
        <v>81</v>
      </c>
      <c r="E18" s="135">
        <v>231</v>
      </c>
      <c r="F18" s="135">
        <v>23</v>
      </c>
      <c r="G18" s="135">
        <v>32</v>
      </c>
      <c r="H18" s="144">
        <v>320</v>
      </c>
      <c r="I18" s="23"/>
      <c r="J18" s="24"/>
      <c r="K18" s="23"/>
      <c r="L18" s="23"/>
      <c r="M18" s="28"/>
    </row>
    <row r="19" spans="1:13" ht="17.25" customHeight="1">
      <c r="A19" s="11"/>
      <c r="B19" s="110" t="s">
        <v>233</v>
      </c>
      <c r="C19" s="172">
        <v>2011</v>
      </c>
      <c r="D19" s="135">
        <v>78</v>
      </c>
      <c r="E19" s="135">
        <v>91</v>
      </c>
      <c r="F19" s="135">
        <v>16</v>
      </c>
      <c r="G19" s="135">
        <v>1</v>
      </c>
      <c r="H19" s="144">
        <v>158</v>
      </c>
      <c r="I19" s="23"/>
      <c r="J19" s="24"/>
      <c r="K19" s="23"/>
      <c r="L19" s="23"/>
      <c r="M19" s="28"/>
    </row>
    <row r="20" spans="1:13" ht="17.25" customHeight="1">
      <c r="A20" s="11"/>
      <c r="B20" s="110" t="s">
        <v>234</v>
      </c>
      <c r="C20" s="172">
        <v>2011</v>
      </c>
      <c r="D20" s="135">
        <v>3</v>
      </c>
      <c r="E20" s="135">
        <v>172</v>
      </c>
      <c r="F20" s="135">
        <v>13</v>
      </c>
      <c r="G20" s="135">
        <v>31</v>
      </c>
      <c r="H20" s="144">
        <v>210</v>
      </c>
      <c r="I20" s="23"/>
      <c r="J20" s="24"/>
      <c r="K20" s="23"/>
      <c r="L20" s="23"/>
      <c r="M20" s="28"/>
    </row>
    <row r="21" spans="1:13" ht="17.25" customHeight="1">
      <c r="A21" s="11"/>
      <c r="B21" s="110" t="s">
        <v>232</v>
      </c>
      <c r="C21" s="172">
        <v>2012</v>
      </c>
      <c r="D21" s="135">
        <v>79</v>
      </c>
      <c r="E21" s="135">
        <v>251</v>
      </c>
      <c r="F21" s="135">
        <v>22</v>
      </c>
      <c r="G21" s="135">
        <v>29</v>
      </c>
      <c r="H21" s="144">
        <v>330</v>
      </c>
      <c r="I21" s="23"/>
      <c r="J21" s="24"/>
      <c r="K21" s="23"/>
      <c r="L21" s="23"/>
      <c r="M21" s="28"/>
    </row>
    <row r="22" spans="1:13" ht="17.25" customHeight="1">
      <c r="A22" s="11"/>
      <c r="B22" s="110" t="s">
        <v>233</v>
      </c>
      <c r="C22" s="172">
        <v>2012</v>
      </c>
      <c r="D22" s="135">
        <v>75</v>
      </c>
      <c r="E22" s="135">
        <v>97</v>
      </c>
      <c r="F22" s="135">
        <v>15</v>
      </c>
      <c r="G22" s="135">
        <v>1</v>
      </c>
      <c r="H22" s="144">
        <v>157</v>
      </c>
      <c r="I22" s="23"/>
      <c r="J22" s="24"/>
      <c r="K22" s="23"/>
      <c r="L22" s="23"/>
      <c r="M22" s="28"/>
    </row>
    <row r="23" spans="1:13" ht="17.25" customHeight="1">
      <c r="A23" s="11"/>
      <c r="B23" s="110" t="s">
        <v>234</v>
      </c>
      <c r="C23" s="172">
        <v>2012</v>
      </c>
      <c r="D23" s="135">
        <v>4</v>
      </c>
      <c r="E23" s="135">
        <v>182</v>
      </c>
      <c r="F23" s="135">
        <v>12</v>
      </c>
      <c r="G23" s="135">
        <v>28</v>
      </c>
      <c r="H23" s="144">
        <v>216</v>
      </c>
      <c r="I23" s="23"/>
      <c r="J23" s="24"/>
      <c r="K23" s="23"/>
      <c r="L23" s="23"/>
      <c r="M23" s="28"/>
    </row>
    <row r="24" spans="1:13" ht="17.25" customHeight="1">
      <c r="A24" s="133" t="s">
        <v>209</v>
      </c>
      <c r="B24" s="133" t="s">
        <v>232</v>
      </c>
      <c r="C24" s="175">
        <v>2010</v>
      </c>
      <c r="D24" s="138">
        <v>92</v>
      </c>
      <c r="E24" s="138">
        <v>3657</v>
      </c>
      <c r="F24" s="138">
        <v>5997</v>
      </c>
      <c r="G24" s="138">
        <v>37</v>
      </c>
      <c r="H24" s="151">
        <v>9783</v>
      </c>
      <c r="I24" s="23"/>
      <c r="J24" s="24"/>
      <c r="K24" s="23"/>
      <c r="L24" s="23"/>
      <c r="M24" s="28"/>
    </row>
    <row r="25" spans="1:13" ht="17.25" customHeight="1">
      <c r="A25" s="483" t="s">
        <v>235</v>
      </c>
      <c r="B25" s="106" t="s">
        <v>233</v>
      </c>
      <c r="C25" s="175">
        <v>2010</v>
      </c>
      <c r="D25" s="138">
        <v>87</v>
      </c>
      <c r="E25" s="138">
        <v>2748</v>
      </c>
      <c r="F25" s="138">
        <v>5899</v>
      </c>
      <c r="G25" s="138">
        <v>6</v>
      </c>
      <c r="H25" s="151">
        <v>8740</v>
      </c>
      <c r="I25" s="23"/>
      <c r="J25" s="24"/>
      <c r="K25" s="23"/>
      <c r="L25" s="23"/>
      <c r="M25" s="28"/>
    </row>
    <row r="26" spans="1:13" ht="17.25" customHeight="1">
      <c r="A26" s="484"/>
      <c r="B26" s="106" t="s">
        <v>234</v>
      </c>
      <c r="C26" s="175">
        <v>2010</v>
      </c>
      <c r="D26" s="138">
        <v>5</v>
      </c>
      <c r="E26" s="138">
        <v>909</v>
      </c>
      <c r="F26" s="138">
        <v>98</v>
      </c>
      <c r="G26" s="138">
        <v>31</v>
      </c>
      <c r="H26" s="151">
        <v>1043</v>
      </c>
      <c r="I26" s="23"/>
      <c r="J26" s="24"/>
      <c r="K26" s="23"/>
      <c r="L26" s="23"/>
      <c r="M26" s="28"/>
    </row>
    <row r="27" spans="1:13" ht="17.25" customHeight="1">
      <c r="A27" s="133"/>
      <c r="B27" s="133" t="s">
        <v>232</v>
      </c>
      <c r="C27" s="175">
        <v>2011</v>
      </c>
      <c r="D27" s="138">
        <v>87</v>
      </c>
      <c r="E27" s="138">
        <v>3638</v>
      </c>
      <c r="F27" s="138">
        <v>5812</v>
      </c>
      <c r="G27" s="138">
        <v>33</v>
      </c>
      <c r="H27" s="151">
        <v>9570</v>
      </c>
      <c r="I27" s="23"/>
      <c r="J27" s="24"/>
      <c r="K27" s="23"/>
      <c r="L27" s="23"/>
      <c r="M27" s="28"/>
    </row>
    <row r="28" spans="1:13" ht="17.25" customHeight="1">
      <c r="A28" s="133"/>
      <c r="B28" s="106" t="s">
        <v>233</v>
      </c>
      <c r="C28" s="175">
        <v>2011</v>
      </c>
      <c r="D28" s="138">
        <v>84</v>
      </c>
      <c r="E28" s="138">
        <v>2802</v>
      </c>
      <c r="F28" s="138">
        <v>5697</v>
      </c>
      <c r="G28" s="138">
        <v>2</v>
      </c>
      <c r="H28" s="151">
        <v>8585</v>
      </c>
      <c r="I28" s="23"/>
      <c r="J28" s="24"/>
      <c r="K28" s="23"/>
      <c r="L28" s="23"/>
      <c r="M28" s="28"/>
    </row>
    <row r="29" spans="1:13" ht="17.25" customHeight="1">
      <c r="A29" s="133"/>
      <c r="B29" s="106" t="s">
        <v>234</v>
      </c>
      <c r="C29" s="175">
        <v>2011</v>
      </c>
      <c r="D29" s="138">
        <v>3</v>
      </c>
      <c r="E29" s="138">
        <v>836</v>
      </c>
      <c r="F29" s="138">
        <v>115</v>
      </c>
      <c r="G29" s="138">
        <v>31</v>
      </c>
      <c r="H29" s="151">
        <v>985</v>
      </c>
      <c r="I29" s="23"/>
      <c r="J29" s="24"/>
      <c r="K29" s="23"/>
      <c r="L29" s="23"/>
      <c r="M29" s="28"/>
    </row>
    <row r="30" spans="1:13" ht="17.25" customHeight="1">
      <c r="A30" s="133"/>
      <c r="B30" s="133" t="s">
        <v>232</v>
      </c>
      <c r="C30" s="175">
        <v>2012</v>
      </c>
      <c r="D30" s="138">
        <v>85</v>
      </c>
      <c r="E30" s="138">
        <v>3626</v>
      </c>
      <c r="F30" s="138">
        <v>5300</v>
      </c>
      <c r="G30" s="138">
        <v>30</v>
      </c>
      <c r="H30" s="151">
        <v>9041</v>
      </c>
      <c r="I30" s="23"/>
      <c r="J30" s="24"/>
      <c r="K30" s="23"/>
      <c r="L30" s="23"/>
      <c r="M30" s="28"/>
    </row>
    <row r="31" spans="1:13" ht="17.25" customHeight="1">
      <c r="A31" s="133"/>
      <c r="B31" s="106" t="s">
        <v>233</v>
      </c>
      <c r="C31" s="175">
        <v>2012</v>
      </c>
      <c r="D31" s="138">
        <v>81</v>
      </c>
      <c r="E31" s="138">
        <v>2808</v>
      </c>
      <c r="F31" s="138">
        <v>5214</v>
      </c>
      <c r="G31" s="138">
        <v>2</v>
      </c>
      <c r="H31" s="151">
        <v>8105</v>
      </c>
      <c r="I31" s="23"/>
      <c r="J31" s="24"/>
      <c r="K31" s="23"/>
      <c r="L31" s="23"/>
      <c r="M31" s="28"/>
    </row>
    <row r="32" spans="1:13" ht="17.25" customHeight="1">
      <c r="A32" s="133"/>
      <c r="B32" s="106" t="s">
        <v>234</v>
      </c>
      <c r="C32" s="175">
        <v>2012</v>
      </c>
      <c r="D32" s="138">
        <v>4</v>
      </c>
      <c r="E32" s="138">
        <v>818</v>
      </c>
      <c r="F32" s="138">
        <v>86</v>
      </c>
      <c r="G32" s="138">
        <v>28</v>
      </c>
      <c r="H32" s="151">
        <v>936</v>
      </c>
      <c r="I32" s="23"/>
      <c r="J32" s="24"/>
      <c r="K32" s="23"/>
      <c r="L32" s="23"/>
      <c r="M32" s="28"/>
    </row>
    <row r="33" spans="1:13" ht="17.25" customHeight="1">
      <c r="A33" s="491" t="s">
        <v>221</v>
      </c>
      <c r="B33" s="110" t="s">
        <v>232</v>
      </c>
      <c r="C33" s="172">
        <v>2010</v>
      </c>
      <c r="D33" s="135">
        <v>91037748482.569992</v>
      </c>
      <c r="E33" s="12" t="s">
        <v>27</v>
      </c>
      <c r="F33" s="12" t="s">
        <v>27</v>
      </c>
      <c r="G33" s="135">
        <v>822218514.25999999</v>
      </c>
      <c r="H33" s="181">
        <v>91859966996.829987</v>
      </c>
      <c r="I33" s="23"/>
      <c r="J33" s="24"/>
      <c r="K33" s="24"/>
      <c r="L33" s="24"/>
      <c r="M33" s="28"/>
    </row>
    <row r="34" spans="1:13" ht="17.25" customHeight="1">
      <c r="A34" s="486"/>
      <c r="B34" s="110" t="s">
        <v>233</v>
      </c>
      <c r="C34" s="172">
        <v>2010</v>
      </c>
      <c r="D34" s="135">
        <v>90849092210.169998</v>
      </c>
      <c r="E34" s="12" t="s">
        <v>27</v>
      </c>
      <c r="F34" s="12" t="s">
        <v>27</v>
      </c>
      <c r="G34" s="135">
        <v>355194575.91000003</v>
      </c>
      <c r="H34" s="181">
        <v>91204286786.080002</v>
      </c>
      <c r="I34" s="23"/>
      <c r="J34" s="24"/>
      <c r="K34" s="24"/>
      <c r="L34" s="24"/>
      <c r="M34" s="28"/>
    </row>
    <row r="35" spans="1:13" ht="17.25" customHeight="1">
      <c r="A35" s="492" t="s">
        <v>222</v>
      </c>
      <c r="B35" s="110" t="s">
        <v>234</v>
      </c>
      <c r="C35" s="172">
        <v>2010</v>
      </c>
      <c r="D35" s="135">
        <v>188656272.40000001</v>
      </c>
      <c r="E35" s="12" t="s">
        <v>27</v>
      </c>
      <c r="F35" s="12" t="s">
        <v>27</v>
      </c>
      <c r="G35" s="135">
        <v>467023938.35000002</v>
      </c>
      <c r="H35" s="181">
        <v>655680210.75</v>
      </c>
      <c r="I35" s="23"/>
      <c r="J35" s="24"/>
      <c r="K35" s="24"/>
      <c r="L35" s="24"/>
      <c r="M35" s="28"/>
    </row>
    <row r="36" spans="1:13" ht="17.25" customHeight="1">
      <c r="A36" s="484"/>
      <c r="B36" s="110" t="s">
        <v>232</v>
      </c>
      <c r="C36" s="172">
        <v>2011</v>
      </c>
      <c r="D36" s="135">
        <v>63679180944.530998</v>
      </c>
      <c r="E36" s="12" t="s">
        <v>27</v>
      </c>
      <c r="F36" s="12" t="s">
        <v>27</v>
      </c>
      <c r="G36" s="135">
        <v>545793516.45000005</v>
      </c>
      <c r="H36" s="181">
        <v>64224974460.980995</v>
      </c>
      <c r="I36" s="23"/>
      <c r="J36" s="24"/>
      <c r="K36" s="24"/>
      <c r="L36" s="24"/>
      <c r="M36" s="28"/>
    </row>
    <row r="37" spans="1:13" ht="17.25" customHeight="1">
      <c r="A37" s="182"/>
      <c r="B37" s="110" t="s">
        <v>233</v>
      </c>
      <c r="C37" s="172">
        <v>2011</v>
      </c>
      <c r="D37" s="135">
        <v>63496563084.410995</v>
      </c>
      <c r="E37" s="12" t="s">
        <v>27</v>
      </c>
      <c r="F37" s="12" t="s">
        <v>27</v>
      </c>
      <c r="G37" s="135">
        <v>209641178.09999901</v>
      </c>
      <c r="H37" s="181">
        <v>63706204262.510994</v>
      </c>
      <c r="I37" s="23"/>
      <c r="J37" s="24"/>
      <c r="K37" s="24"/>
      <c r="L37" s="24"/>
      <c r="M37" s="28"/>
    </row>
    <row r="38" spans="1:13" ht="17.25" customHeight="1">
      <c r="A38" s="182"/>
      <c r="B38" s="110" t="s">
        <v>234</v>
      </c>
      <c r="C38" s="172">
        <v>2011</v>
      </c>
      <c r="D38" s="135">
        <v>182617860.12</v>
      </c>
      <c r="E38" s="12" t="s">
        <v>27</v>
      </c>
      <c r="F38" s="12" t="s">
        <v>27</v>
      </c>
      <c r="G38" s="135">
        <v>336152338.34999901</v>
      </c>
      <c r="H38" s="181">
        <v>518770198.46999902</v>
      </c>
      <c r="I38" s="23"/>
      <c r="J38" s="24"/>
      <c r="K38" s="24"/>
      <c r="L38" s="24"/>
      <c r="M38" s="28"/>
    </row>
    <row r="39" spans="1:13" ht="17.25" customHeight="1">
      <c r="A39" s="182"/>
      <c r="B39" s="110" t="s">
        <v>232</v>
      </c>
      <c r="C39" s="172">
        <v>2012</v>
      </c>
      <c r="D39" s="135">
        <v>78123591409.730881</v>
      </c>
      <c r="E39" s="12" t="s">
        <v>27</v>
      </c>
      <c r="F39" s="12" t="s">
        <v>27</v>
      </c>
      <c r="G39" s="135">
        <v>669123351.32799995</v>
      </c>
      <c r="H39" s="181">
        <v>78792714761.058884</v>
      </c>
      <c r="I39" s="23"/>
      <c r="J39" s="24"/>
      <c r="K39" s="24"/>
      <c r="L39" s="24"/>
      <c r="M39" s="28"/>
    </row>
    <row r="40" spans="1:13" ht="17.25" customHeight="1">
      <c r="A40" s="182"/>
      <c r="B40" s="110" t="s">
        <v>233</v>
      </c>
      <c r="C40" s="172">
        <v>2012</v>
      </c>
      <c r="D40" s="135">
        <v>77402951333.330887</v>
      </c>
      <c r="E40" s="12" t="s">
        <v>27</v>
      </c>
      <c r="F40" s="12" t="s">
        <v>27</v>
      </c>
      <c r="G40" s="135">
        <v>201644964.18000001</v>
      </c>
      <c r="H40" s="181">
        <v>77604596297.51088</v>
      </c>
      <c r="I40" s="23"/>
      <c r="J40" s="24"/>
      <c r="K40" s="24"/>
      <c r="L40" s="24"/>
      <c r="M40" s="28"/>
    </row>
    <row r="41" spans="1:13" ht="17.25" customHeight="1">
      <c r="A41" s="11"/>
      <c r="B41" s="110" t="s">
        <v>234</v>
      </c>
      <c r="C41" s="172">
        <v>2012</v>
      </c>
      <c r="D41" s="135">
        <v>720640076.39999902</v>
      </c>
      <c r="E41" s="12" t="s">
        <v>27</v>
      </c>
      <c r="F41" s="12" t="s">
        <v>27</v>
      </c>
      <c r="G41" s="135">
        <v>467478387.148</v>
      </c>
      <c r="H41" s="181">
        <v>1188118463.5479989</v>
      </c>
      <c r="I41" s="23"/>
      <c r="J41" s="24"/>
      <c r="K41" s="24"/>
      <c r="L41" s="24"/>
      <c r="M41" s="28"/>
    </row>
    <row r="42" spans="1:13" ht="17.25" customHeight="1">
      <c r="A42" s="485" t="s">
        <v>223</v>
      </c>
      <c r="B42" s="133" t="s">
        <v>232</v>
      </c>
      <c r="C42" s="175">
        <v>2010</v>
      </c>
      <c r="D42" s="37">
        <v>24549305876.650002</v>
      </c>
      <c r="E42" s="37" t="s">
        <v>27</v>
      </c>
      <c r="F42" s="37" t="s">
        <v>27</v>
      </c>
      <c r="G42" s="138">
        <v>412638766.66900003</v>
      </c>
      <c r="H42" s="176">
        <v>24961944643.319</v>
      </c>
      <c r="I42" s="23"/>
      <c r="J42" s="24"/>
      <c r="K42" s="24"/>
      <c r="L42" s="24"/>
      <c r="M42" s="28"/>
    </row>
    <row r="43" spans="1:13" ht="17.25" customHeight="1">
      <c r="A43" s="486"/>
      <c r="B43" s="106" t="s">
        <v>233</v>
      </c>
      <c r="C43" s="175">
        <v>2010</v>
      </c>
      <c r="D43" s="37">
        <v>24514338876.650002</v>
      </c>
      <c r="E43" s="37" t="s">
        <v>27</v>
      </c>
      <c r="F43" s="37" t="s">
        <v>27</v>
      </c>
      <c r="G43" s="37" t="s">
        <v>27</v>
      </c>
      <c r="H43" s="176">
        <v>24514338876.650002</v>
      </c>
      <c r="I43" s="23"/>
      <c r="J43" s="24"/>
      <c r="K43" s="24"/>
      <c r="L43" s="24"/>
      <c r="M43" s="28"/>
    </row>
    <row r="44" spans="1:13" ht="17.25" customHeight="1">
      <c r="A44" s="483" t="s">
        <v>246</v>
      </c>
      <c r="B44" s="106" t="s">
        <v>234</v>
      </c>
      <c r="C44" s="175">
        <v>2010</v>
      </c>
      <c r="D44" s="37">
        <v>34967000</v>
      </c>
      <c r="E44" s="37" t="s">
        <v>27</v>
      </c>
      <c r="F44" s="37" t="s">
        <v>27</v>
      </c>
      <c r="G44" s="138">
        <v>412638766.66900003</v>
      </c>
      <c r="H44" s="176">
        <v>447605766.66900003</v>
      </c>
      <c r="I44" s="23"/>
      <c r="J44" s="24"/>
      <c r="K44" s="24"/>
      <c r="L44" s="24"/>
      <c r="M44" s="28"/>
    </row>
    <row r="45" spans="1:13" ht="17.25" customHeight="1">
      <c r="A45" s="484"/>
      <c r="B45" s="133" t="s">
        <v>232</v>
      </c>
      <c r="C45" s="175">
        <v>2011</v>
      </c>
      <c r="D45" s="37">
        <v>23617150734.797901</v>
      </c>
      <c r="E45" s="37" t="s">
        <v>27</v>
      </c>
      <c r="F45" s="37" t="s">
        <v>27</v>
      </c>
      <c r="G45" s="138">
        <v>1686475840.743</v>
      </c>
      <c r="H45" s="176">
        <v>25303626575.540901</v>
      </c>
      <c r="I45" s="23"/>
      <c r="J45" s="24"/>
      <c r="K45" s="24"/>
      <c r="L45" s="24"/>
      <c r="M45" s="28"/>
    </row>
    <row r="46" spans="1:13" ht="17.25" customHeight="1">
      <c r="A46" s="183"/>
      <c r="B46" s="106" t="s">
        <v>233</v>
      </c>
      <c r="C46" s="175">
        <v>2011</v>
      </c>
      <c r="D46" s="37">
        <v>23617150734.797901</v>
      </c>
      <c r="E46" s="37" t="s">
        <v>27</v>
      </c>
      <c r="F46" s="37" t="s">
        <v>27</v>
      </c>
      <c r="G46" s="37" t="s">
        <v>27</v>
      </c>
      <c r="H46" s="176">
        <v>23617150734.797901</v>
      </c>
      <c r="I46" s="23"/>
      <c r="J46" s="24"/>
      <c r="K46" s="24"/>
      <c r="L46" s="24"/>
      <c r="M46" s="28"/>
    </row>
    <row r="47" spans="1:13" ht="17.25" customHeight="1">
      <c r="A47" s="183"/>
      <c r="B47" s="106" t="s">
        <v>234</v>
      </c>
      <c r="C47" s="175">
        <v>2011</v>
      </c>
      <c r="D47" s="37" t="s">
        <v>27</v>
      </c>
      <c r="E47" s="37" t="s">
        <v>27</v>
      </c>
      <c r="F47" s="37" t="s">
        <v>27</v>
      </c>
      <c r="G47" s="138">
        <v>1686475840.743</v>
      </c>
      <c r="H47" s="176">
        <v>1686475840.743</v>
      </c>
      <c r="I47" s="23"/>
      <c r="J47" s="24"/>
      <c r="K47" s="24"/>
      <c r="L47" s="24"/>
      <c r="M47" s="28"/>
    </row>
    <row r="48" spans="1:13" ht="17.25" customHeight="1">
      <c r="A48" s="183"/>
      <c r="B48" s="133" t="s">
        <v>232</v>
      </c>
      <c r="C48" s="175">
        <v>2012</v>
      </c>
      <c r="D48" s="37">
        <v>26697421732.100002</v>
      </c>
      <c r="E48" s="37" t="s">
        <v>27</v>
      </c>
      <c r="F48" s="37" t="s">
        <v>27</v>
      </c>
      <c r="G48" s="138">
        <v>1226050157.7460001</v>
      </c>
      <c r="H48" s="176">
        <v>27923471889.846001</v>
      </c>
      <c r="I48" s="23"/>
      <c r="J48" s="24"/>
      <c r="K48" s="24"/>
      <c r="L48" s="24"/>
      <c r="M48" s="28"/>
    </row>
    <row r="49" spans="1:13" ht="17.25" customHeight="1">
      <c r="A49" s="183"/>
      <c r="B49" s="106" t="s">
        <v>233</v>
      </c>
      <c r="C49" s="175">
        <v>2012</v>
      </c>
      <c r="D49" s="37">
        <v>26697421732.100002</v>
      </c>
      <c r="E49" s="37" t="s">
        <v>27</v>
      </c>
      <c r="F49" s="37" t="s">
        <v>27</v>
      </c>
      <c r="G49" s="37" t="s">
        <v>27</v>
      </c>
      <c r="H49" s="176">
        <v>26697421732.100002</v>
      </c>
      <c r="I49" s="23"/>
      <c r="J49" s="24"/>
      <c r="K49" s="24"/>
      <c r="L49" s="24"/>
      <c r="M49" s="28"/>
    </row>
    <row r="50" spans="1:13" ht="17.25" customHeight="1">
      <c r="A50" s="133"/>
      <c r="B50" s="106" t="s">
        <v>234</v>
      </c>
      <c r="C50" s="175">
        <v>2012</v>
      </c>
      <c r="D50" s="37" t="s">
        <v>27</v>
      </c>
      <c r="E50" s="37" t="s">
        <v>27</v>
      </c>
      <c r="F50" s="37" t="s">
        <v>27</v>
      </c>
      <c r="G50" s="138">
        <v>1226050157.7460001</v>
      </c>
      <c r="H50" s="176">
        <v>1226050157.7460001</v>
      </c>
      <c r="I50" s="23"/>
      <c r="J50" s="24"/>
      <c r="K50" s="24"/>
      <c r="L50" s="24"/>
      <c r="M50" s="28"/>
    </row>
    <row r="51" spans="1:13" ht="17.25" customHeight="1">
      <c r="A51" s="11" t="s">
        <v>214</v>
      </c>
      <c r="B51" s="110" t="s">
        <v>232</v>
      </c>
      <c r="C51" s="172">
        <v>2010</v>
      </c>
      <c r="D51" s="135">
        <v>73530212182.479996</v>
      </c>
      <c r="E51" s="135">
        <v>2140365850.1500003</v>
      </c>
      <c r="F51" s="135">
        <v>728255231.61000001</v>
      </c>
      <c r="G51" s="135">
        <v>98563440.199999988</v>
      </c>
      <c r="H51" s="144">
        <v>76497396704.440002</v>
      </c>
      <c r="I51" s="24"/>
      <c r="J51" s="24"/>
      <c r="K51" s="24"/>
      <c r="L51" s="28"/>
    </row>
    <row r="52" spans="1:13" ht="17.25" customHeight="1">
      <c r="A52" s="137" t="s">
        <v>215</v>
      </c>
      <c r="B52" s="110" t="s">
        <v>233</v>
      </c>
      <c r="C52" s="172">
        <v>2010</v>
      </c>
      <c r="D52" s="135">
        <v>73519782450.820007</v>
      </c>
      <c r="E52" s="135">
        <v>1747176464.0699997</v>
      </c>
      <c r="F52" s="135">
        <v>682827742.50999999</v>
      </c>
      <c r="G52" s="135">
        <v>52680685.919999994</v>
      </c>
      <c r="H52" s="144">
        <v>76002467343.320007</v>
      </c>
      <c r="I52" s="24"/>
      <c r="J52" s="24"/>
      <c r="K52" s="24"/>
      <c r="L52" s="28"/>
    </row>
    <row r="53" spans="1:13" ht="17.25" customHeight="1">
      <c r="A53" s="11"/>
      <c r="B53" s="110" t="s">
        <v>234</v>
      </c>
      <c r="C53" s="172">
        <v>2010</v>
      </c>
      <c r="D53" s="135">
        <v>10429731.66</v>
      </c>
      <c r="E53" s="135">
        <v>393189386.07999998</v>
      </c>
      <c r="F53" s="135">
        <v>45427489.100000001</v>
      </c>
      <c r="G53" s="135">
        <v>45882754.279999994</v>
      </c>
      <c r="H53" s="144">
        <v>494929361.12</v>
      </c>
      <c r="I53" s="24"/>
      <c r="J53" s="24"/>
      <c r="K53" s="24"/>
      <c r="L53" s="28"/>
    </row>
    <row r="54" spans="1:13" ht="17.25" customHeight="1">
      <c r="A54" s="11"/>
      <c r="B54" s="110" t="s">
        <v>232</v>
      </c>
      <c r="C54" s="172">
        <v>2011</v>
      </c>
      <c r="D54" s="135">
        <v>60154490089.639992</v>
      </c>
      <c r="E54" s="135">
        <v>1308818437.03</v>
      </c>
      <c r="F54" s="135">
        <v>691412881.30000007</v>
      </c>
      <c r="G54" s="135">
        <v>149624318.59999996</v>
      </c>
      <c r="H54" s="144">
        <v>62304345726.57</v>
      </c>
      <c r="I54" s="24"/>
      <c r="J54" s="24"/>
      <c r="K54" s="24"/>
      <c r="L54" s="28"/>
    </row>
    <row r="55" spans="1:13" ht="17.25" customHeight="1">
      <c r="A55" s="11"/>
      <c r="B55" s="110" t="s">
        <v>233</v>
      </c>
      <c r="C55" s="172">
        <v>2011</v>
      </c>
      <c r="D55" s="135">
        <v>60140970231.82</v>
      </c>
      <c r="E55" s="135">
        <v>1028494403.5200001</v>
      </c>
      <c r="F55" s="135">
        <v>687717446.5799998</v>
      </c>
      <c r="G55" s="135">
        <v>69669182.579999998</v>
      </c>
      <c r="H55" s="144">
        <v>61926851264.5</v>
      </c>
      <c r="I55" s="24"/>
      <c r="J55" s="24"/>
      <c r="K55" s="24"/>
      <c r="L55" s="28"/>
    </row>
    <row r="56" spans="1:13" ht="17.25" customHeight="1">
      <c r="A56" s="11"/>
      <c r="B56" s="110" t="s">
        <v>234</v>
      </c>
      <c r="C56" s="172">
        <v>2011</v>
      </c>
      <c r="D56" s="135">
        <v>13519857.820000002</v>
      </c>
      <c r="E56" s="135">
        <v>280324033.50999999</v>
      </c>
      <c r="F56" s="135">
        <v>3695434.72</v>
      </c>
      <c r="G56" s="135">
        <v>79955136.019999996</v>
      </c>
      <c r="H56" s="144">
        <v>377494462.07000005</v>
      </c>
      <c r="I56" s="24"/>
      <c r="J56" s="24"/>
      <c r="K56" s="24"/>
      <c r="L56" s="28"/>
    </row>
    <row r="57" spans="1:13" ht="17.25" customHeight="1">
      <c r="A57" s="11"/>
      <c r="B57" s="110" t="s">
        <v>232</v>
      </c>
      <c r="C57" s="172">
        <v>2012</v>
      </c>
      <c r="D57" s="135">
        <v>36089042227.399994</v>
      </c>
      <c r="E57" s="135">
        <v>238374987.22999999</v>
      </c>
      <c r="F57" s="135">
        <v>409414946.97000003</v>
      </c>
      <c r="G57" s="135">
        <v>65037327.5</v>
      </c>
      <c r="H57" s="144">
        <v>36801869489.099998</v>
      </c>
      <c r="I57" s="24"/>
      <c r="J57" s="24"/>
      <c r="K57" s="24"/>
      <c r="L57" s="28"/>
    </row>
    <row r="58" spans="1:13" ht="17.25" customHeight="1">
      <c r="A58" s="11"/>
      <c r="B58" s="110" t="s">
        <v>233</v>
      </c>
      <c r="C58" s="172">
        <v>2012</v>
      </c>
      <c r="D58" s="135">
        <v>36081712533.099998</v>
      </c>
      <c r="E58" s="135">
        <v>216467074.88999999</v>
      </c>
      <c r="F58" s="135">
        <v>407872368.87</v>
      </c>
      <c r="G58" s="135">
        <v>36735579.25999999</v>
      </c>
      <c r="H58" s="144">
        <v>36742787556.119995</v>
      </c>
      <c r="I58" s="24"/>
      <c r="J58" s="24"/>
      <c r="K58" s="24"/>
      <c r="L58" s="28"/>
    </row>
    <row r="59" spans="1:13" ht="17.25" customHeight="1">
      <c r="A59" s="11"/>
      <c r="B59" s="110" t="s">
        <v>234</v>
      </c>
      <c r="C59" s="172">
        <v>2012</v>
      </c>
      <c r="D59" s="135">
        <v>7329694.2999999989</v>
      </c>
      <c r="E59" s="135">
        <v>21907912.34</v>
      </c>
      <c r="F59" s="135">
        <v>1542578.1</v>
      </c>
      <c r="G59" s="135">
        <v>28301748.240000002</v>
      </c>
      <c r="H59" s="144">
        <v>59081932.980000004</v>
      </c>
      <c r="I59" s="24"/>
      <c r="J59" s="24"/>
      <c r="K59" s="24"/>
      <c r="L59" s="28"/>
    </row>
    <row r="60" spans="1:13" ht="17.25" customHeight="1">
      <c r="A60" s="133" t="s">
        <v>247</v>
      </c>
      <c r="B60" s="133" t="s">
        <v>232</v>
      </c>
      <c r="C60" s="175">
        <v>2010</v>
      </c>
      <c r="D60" s="138">
        <v>5254555892</v>
      </c>
      <c r="E60" s="37" t="s">
        <v>27</v>
      </c>
      <c r="F60" s="37" t="s">
        <v>27</v>
      </c>
      <c r="G60" s="37" t="s">
        <v>27</v>
      </c>
      <c r="H60" s="151">
        <v>5254555892</v>
      </c>
      <c r="I60" s="23"/>
      <c r="J60" s="24"/>
      <c r="K60" s="23"/>
      <c r="L60" s="23"/>
      <c r="M60" s="28"/>
    </row>
    <row r="61" spans="1:13" ht="17.25" customHeight="1">
      <c r="A61" s="483" t="s">
        <v>248</v>
      </c>
      <c r="B61" s="106" t="s">
        <v>233</v>
      </c>
      <c r="C61" s="175">
        <v>2010</v>
      </c>
      <c r="D61" s="138">
        <v>5252880500</v>
      </c>
      <c r="E61" s="37" t="s">
        <v>27</v>
      </c>
      <c r="F61" s="37" t="s">
        <v>27</v>
      </c>
      <c r="G61" s="37" t="s">
        <v>27</v>
      </c>
      <c r="H61" s="151">
        <v>5252880500</v>
      </c>
      <c r="I61" s="23"/>
      <c r="J61" s="24"/>
      <c r="K61" s="23"/>
      <c r="L61" s="23"/>
      <c r="M61" s="28"/>
    </row>
    <row r="62" spans="1:13" ht="17.25" customHeight="1">
      <c r="A62" s="483"/>
      <c r="B62" s="106" t="s">
        <v>234</v>
      </c>
      <c r="C62" s="175">
        <v>2010</v>
      </c>
      <c r="D62" s="138">
        <v>1675392</v>
      </c>
      <c r="E62" s="37" t="s">
        <v>27</v>
      </c>
      <c r="F62" s="37" t="s">
        <v>27</v>
      </c>
      <c r="G62" s="37" t="s">
        <v>27</v>
      </c>
      <c r="H62" s="151">
        <v>1675392</v>
      </c>
      <c r="I62" s="23"/>
      <c r="J62" s="24"/>
      <c r="K62" s="23"/>
      <c r="L62" s="23"/>
      <c r="M62" s="28"/>
    </row>
    <row r="63" spans="1:13" ht="17.25" customHeight="1">
      <c r="A63" s="133"/>
      <c r="B63" s="133" t="s">
        <v>232</v>
      </c>
      <c r="C63" s="175">
        <v>2011</v>
      </c>
      <c r="D63" s="138">
        <v>4268132444</v>
      </c>
      <c r="E63" s="37" t="s">
        <v>27</v>
      </c>
      <c r="F63" s="37" t="s">
        <v>27</v>
      </c>
      <c r="G63" s="37" t="s">
        <v>27</v>
      </c>
      <c r="H63" s="151">
        <v>4268132444</v>
      </c>
      <c r="I63" s="24"/>
      <c r="J63" s="24"/>
      <c r="K63" s="24"/>
      <c r="L63" s="28"/>
    </row>
    <row r="64" spans="1:13" ht="17.25" customHeight="1">
      <c r="A64" s="133"/>
      <c r="B64" s="106" t="s">
        <v>233</v>
      </c>
      <c r="C64" s="175">
        <v>2011</v>
      </c>
      <c r="D64" s="138">
        <v>4264627984</v>
      </c>
      <c r="E64" s="37" t="s">
        <v>27</v>
      </c>
      <c r="F64" s="37" t="s">
        <v>27</v>
      </c>
      <c r="G64" s="37" t="s">
        <v>27</v>
      </c>
      <c r="H64" s="151">
        <v>4264627984</v>
      </c>
      <c r="I64" s="24"/>
      <c r="J64" s="24"/>
      <c r="K64" s="24"/>
      <c r="L64" s="28"/>
    </row>
    <row r="65" spans="1:13" ht="17.25" customHeight="1">
      <c r="A65" s="133"/>
      <c r="B65" s="106" t="s">
        <v>234</v>
      </c>
      <c r="C65" s="175">
        <v>2011</v>
      </c>
      <c r="D65" s="138">
        <v>3504460</v>
      </c>
      <c r="E65" s="37" t="s">
        <v>27</v>
      </c>
      <c r="F65" s="37" t="s">
        <v>27</v>
      </c>
      <c r="G65" s="37" t="s">
        <v>27</v>
      </c>
      <c r="H65" s="151">
        <v>3504460</v>
      </c>
      <c r="I65" s="24"/>
      <c r="J65" s="24"/>
      <c r="K65" s="24"/>
      <c r="L65" s="28"/>
    </row>
    <row r="66" spans="1:13" ht="17.25" customHeight="1">
      <c r="A66" s="133"/>
      <c r="B66" s="133" t="s">
        <v>232</v>
      </c>
      <c r="C66" s="175">
        <v>2012</v>
      </c>
      <c r="D66" s="37">
        <v>2965084284</v>
      </c>
      <c r="E66" s="37" t="s">
        <v>27</v>
      </c>
      <c r="F66" s="37" t="s">
        <v>27</v>
      </c>
      <c r="G66" s="37" t="s">
        <v>27</v>
      </c>
      <c r="H66" s="151">
        <v>2965084284</v>
      </c>
      <c r="I66" s="24"/>
      <c r="J66" s="24"/>
      <c r="K66" s="24"/>
      <c r="L66" s="28"/>
    </row>
    <row r="67" spans="1:13" ht="17.25" customHeight="1">
      <c r="A67" s="133"/>
      <c r="B67" s="106" t="s">
        <v>233</v>
      </c>
      <c r="C67" s="175">
        <v>2012</v>
      </c>
      <c r="D67" s="138">
        <v>2962926478</v>
      </c>
      <c r="E67" s="37" t="s">
        <v>27</v>
      </c>
      <c r="F67" s="37" t="s">
        <v>27</v>
      </c>
      <c r="G67" s="37" t="s">
        <v>27</v>
      </c>
      <c r="H67" s="151">
        <v>2962926478</v>
      </c>
      <c r="I67" s="24"/>
      <c r="J67" s="24"/>
      <c r="K67" s="24"/>
      <c r="L67" s="28"/>
    </row>
    <row r="68" spans="1:13" ht="17.25" customHeight="1">
      <c r="A68" s="133"/>
      <c r="B68" s="106" t="s">
        <v>234</v>
      </c>
      <c r="C68" s="175">
        <v>2012</v>
      </c>
      <c r="D68" s="138">
        <v>2157806</v>
      </c>
      <c r="E68" s="37" t="s">
        <v>27</v>
      </c>
      <c r="F68" s="37" t="s">
        <v>27</v>
      </c>
      <c r="G68" s="37" t="s">
        <v>27</v>
      </c>
      <c r="H68" s="151">
        <v>2157806</v>
      </c>
      <c r="I68" s="24"/>
      <c r="J68" s="24"/>
      <c r="K68" s="24"/>
      <c r="L68" s="28"/>
    </row>
    <row r="69" spans="1:13" ht="17.25" customHeight="1">
      <c r="A69" s="488" t="s">
        <v>236</v>
      </c>
      <c r="B69" s="110" t="s">
        <v>232</v>
      </c>
      <c r="C69" s="172">
        <v>2010</v>
      </c>
      <c r="D69" s="135">
        <v>295302056.95775098</v>
      </c>
      <c r="E69" s="135">
        <v>8595846.787751006</v>
      </c>
      <c r="F69" s="135">
        <v>2924719.8056626506</v>
      </c>
      <c r="G69" s="135">
        <v>395837.10923694773</v>
      </c>
      <c r="H69" s="144">
        <v>307218460.66040164</v>
      </c>
      <c r="I69" s="23"/>
      <c r="J69" s="24"/>
      <c r="K69" s="24"/>
      <c r="L69" s="24"/>
      <c r="M69" s="28"/>
    </row>
    <row r="70" spans="1:13" ht="17.25" customHeight="1">
      <c r="A70" s="489"/>
      <c r="B70" s="110" t="s">
        <v>233</v>
      </c>
      <c r="C70" s="172">
        <v>2010</v>
      </c>
      <c r="D70" s="135">
        <v>295260170.48522091</v>
      </c>
      <c r="E70" s="135">
        <v>7016772.9480722882</v>
      </c>
      <c r="F70" s="135">
        <v>2742280.0904016062</v>
      </c>
      <c r="G70" s="135">
        <v>211569.01975903613</v>
      </c>
      <c r="H70" s="144">
        <v>305230792.54345387</v>
      </c>
      <c r="I70" s="23"/>
      <c r="J70" s="24"/>
      <c r="K70" s="23"/>
      <c r="L70" s="24"/>
      <c r="M70" s="28"/>
    </row>
    <row r="71" spans="1:13" ht="17.25" customHeight="1">
      <c r="A71" s="490" t="s">
        <v>237</v>
      </c>
      <c r="B71" s="110" t="s">
        <v>234</v>
      </c>
      <c r="C71" s="172">
        <v>2010</v>
      </c>
      <c r="D71" s="135">
        <v>41886.472530120482</v>
      </c>
      <c r="E71" s="135">
        <v>1579073.8396787148</v>
      </c>
      <c r="F71" s="135">
        <v>182439.71526104418</v>
      </c>
      <c r="G71" s="135">
        <v>184268.08947791162</v>
      </c>
      <c r="H71" s="144">
        <v>1987668.1169477911</v>
      </c>
      <c r="I71" s="23"/>
      <c r="J71" s="24"/>
      <c r="K71" s="39"/>
      <c r="L71" s="24"/>
      <c r="M71" s="28"/>
    </row>
    <row r="72" spans="1:13" ht="17.25" customHeight="1">
      <c r="A72" s="490"/>
      <c r="B72" s="110" t="s">
        <v>232</v>
      </c>
      <c r="C72" s="172">
        <v>2011</v>
      </c>
      <c r="D72" s="135">
        <v>242558427.78080642</v>
      </c>
      <c r="E72" s="135">
        <v>5277493.6977016125</v>
      </c>
      <c r="F72" s="135">
        <v>2787955.1665322585</v>
      </c>
      <c r="G72" s="135">
        <v>603323.86532258044</v>
      </c>
      <c r="H72" s="144">
        <v>251227200.51036289</v>
      </c>
      <c r="I72" s="23"/>
      <c r="J72" s="24"/>
      <c r="K72" s="39"/>
      <c r="L72" s="24"/>
      <c r="M72" s="28"/>
    </row>
    <row r="73" spans="1:13" ht="17.25" customHeight="1">
      <c r="A73" s="184"/>
      <c r="B73" s="110" t="s">
        <v>233</v>
      </c>
      <c r="C73" s="172">
        <v>2011</v>
      </c>
      <c r="D73" s="135">
        <v>242503912.22508064</v>
      </c>
      <c r="E73" s="135">
        <v>4147154.8529032264</v>
      </c>
      <c r="F73" s="135">
        <v>2773054.2200806444</v>
      </c>
      <c r="G73" s="135">
        <v>280924.1233064516</v>
      </c>
      <c r="H73" s="144">
        <v>249705045.42137095</v>
      </c>
      <c r="I73" s="23"/>
      <c r="J73" s="24"/>
      <c r="K73" s="39"/>
      <c r="L73" s="24"/>
      <c r="M73" s="28"/>
    </row>
    <row r="74" spans="1:13" ht="17.25" customHeight="1">
      <c r="A74" s="184"/>
      <c r="B74" s="110" t="s">
        <v>234</v>
      </c>
      <c r="C74" s="172">
        <v>2011</v>
      </c>
      <c r="D74" s="135">
        <v>54515.555725806458</v>
      </c>
      <c r="E74" s="135">
        <v>1130338.844798387</v>
      </c>
      <c r="F74" s="135">
        <v>14900.946451612905</v>
      </c>
      <c r="G74" s="135">
        <v>322399.74201612902</v>
      </c>
      <c r="H74" s="144">
        <v>1522155.0889919356</v>
      </c>
      <c r="I74" s="23"/>
      <c r="J74" s="24"/>
      <c r="K74" s="39"/>
      <c r="L74" s="24"/>
      <c r="M74" s="28"/>
    </row>
    <row r="75" spans="1:13" ht="17.25" customHeight="1">
      <c r="A75" s="184"/>
      <c r="B75" s="110" t="s">
        <v>232</v>
      </c>
      <c r="C75" s="172">
        <v>2012</v>
      </c>
      <c r="D75" s="135">
        <v>146109482.70202428</v>
      </c>
      <c r="E75" s="135">
        <v>965080.91995951417</v>
      </c>
      <c r="F75" s="135">
        <v>1657550.3925910932</v>
      </c>
      <c r="G75" s="135">
        <v>263309.01821862347</v>
      </c>
      <c r="H75" s="144">
        <v>148995423.03279352</v>
      </c>
      <c r="I75" s="23"/>
      <c r="J75" s="24"/>
      <c r="K75" s="39"/>
      <c r="L75" s="24"/>
      <c r="M75" s="28"/>
    </row>
    <row r="76" spans="1:13" ht="17.25" customHeight="1">
      <c r="A76" s="184"/>
      <c r="B76" s="110" t="s">
        <v>233</v>
      </c>
      <c r="C76" s="172">
        <v>2012</v>
      </c>
      <c r="D76" s="135">
        <v>146079807.82631579</v>
      </c>
      <c r="E76" s="135">
        <v>876384.91858299589</v>
      </c>
      <c r="F76" s="135">
        <v>1651305.1371255061</v>
      </c>
      <c r="G76" s="135">
        <v>148727.04153846149</v>
      </c>
      <c r="H76" s="144">
        <v>148756224.92356274</v>
      </c>
      <c r="I76" s="23"/>
      <c r="J76" s="24"/>
      <c r="K76" s="39"/>
      <c r="L76" s="24"/>
      <c r="M76" s="28"/>
    </row>
    <row r="77" spans="1:13" ht="17.25" customHeight="1">
      <c r="A77" s="11"/>
      <c r="B77" s="110" t="s">
        <v>234</v>
      </c>
      <c r="C77" s="172">
        <v>2012</v>
      </c>
      <c r="D77" s="135">
        <v>29674.875708502019</v>
      </c>
      <c r="E77" s="135">
        <v>88696.001376518223</v>
      </c>
      <c r="F77" s="135">
        <v>6245.2554655870454</v>
      </c>
      <c r="G77" s="135">
        <v>114581.97668016196</v>
      </c>
      <c r="H77" s="144">
        <v>239198.10923076925</v>
      </c>
      <c r="I77" s="23"/>
      <c r="J77" s="24"/>
      <c r="K77" s="24"/>
      <c r="L77" s="24"/>
      <c r="M77" s="28"/>
    </row>
    <row r="78" spans="1:13" ht="3.75" customHeight="1">
      <c r="A78" s="15"/>
      <c r="B78" s="15"/>
      <c r="C78" s="38"/>
      <c r="I78" s="3"/>
    </row>
    <row r="79" spans="1:13">
      <c r="A79" s="146" t="s">
        <v>28</v>
      </c>
      <c r="B79" s="146"/>
      <c r="C79" s="38"/>
      <c r="I79" s="3"/>
    </row>
    <row r="80" spans="1:13" s="3" customFormat="1">
      <c r="A80" s="164" t="s">
        <v>238</v>
      </c>
      <c r="B80" s="177"/>
      <c r="C80" s="165"/>
      <c r="D80" s="178"/>
      <c r="E80" s="178"/>
      <c r="F80" s="178"/>
      <c r="G80" s="178"/>
      <c r="H80" s="179"/>
      <c r="I80" s="179"/>
    </row>
    <row r="81" spans="1:8">
      <c r="A81" s="481" t="s">
        <v>239</v>
      </c>
      <c r="B81" s="487"/>
      <c r="C81" s="482"/>
      <c r="D81" s="482"/>
      <c r="E81" s="482"/>
      <c r="F81" s="482"/>
      <c r="G81" s="482"/>
      <c r="H81" s="482"/>
    </row>
    <row r="82" spans="1:8">
      <c r="A82" s="163" t="s">
        <v>249</v>
      </c>
      <c r="B82" s="185"/>
    </row>
    <row r="83" spans="1:8">
      <c r="D83" s="14"/>
      <c r="E83" s="14"/>
      <c r="F83" s="14"/>
      <c r="G83" s="14"/>
      <c r="H83" s="14"/>
    </row>
    <row r="84" spans="1:8">
      <c r="D84" s="14"/>
      <c r="E84" s="14"/>
      <c r="F84" s="14"/>
      <c r="G84" s="14"/>
      <c r="H84" s="14"/>
    </row>
    <row r="85" spans="1:8">
      <c r="D85" s="14"/>
      <c r="E85" s="14"/>
      <c r="F85" s="14"/>
      <c r="G85" s="14"/>
      <c r="H85" s="14"/>
    </row>
  </sheetData>
  <mergeCells count="9">
    <mergeCell ref="A69:A70"/>
    <mergeCell ref="A71:A72"/>
    <mergeCell ref="A81:H81"/>
    <mergeCell ref="A25:A26"/>
    <mergeCell ref="A33:A34"/>
    <mergeCell ref="A35:A36"/>
    <mergeCell ref="A42:A43"/>
    <mergeCell ref="A44:A45"/>
    <mergeCell ref="A61:A62"/>
  </mergeCells>
  <phoneticPr fontId="2" type="noConversion"/>
  <printOptions horizontalCentered="1"/>
  <pageMargins left="0.39370078740157483" right="0.39370078740157483" top="0.98425196850393704" bottom="0.59055118110236227" header="0.51181102362204722" footer="0.31496062992125984"/>
  <pageSetup paperSize="9" scale="5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zoomScaleNormal="100" workbookViewId="0">
      <selection activeCell="N33" sqref="N33"/>
    </sheetView>
  </sheetViews>
  <sheetFormatPr baseColWidth="10" defaultRowHeight="12.75"/>
  <cols>
    <col min="1" max="1" width="36.140625" customWidth="1"/>
    <col min="2" max="2" width="14.140625" bestFit="1" customWidth="1"/>
    <col min="3" max="3" width="14.42578125" customWidth="1"/>
    <col min="4" max="4" width="12.7109375" bestFit="1" customWidth="1"/>
    <col min="5" max="5" width="14.140625" bestFit="1" customWidth="1"/>
    <col min="6" max="6" width="14.5703125" customWidth="1"/>
    <col min="7" max="7" width="12.7109375" bestFit="1" customWidth="1"/>
    <col min="8" max="8" width="14" bestFit="1" customWidth="1"/>
    <col min="9" max="9" width="12.7109375" bestFit="1" customWidth="1"/>
    <col min="10" max="10" width="6.7109375" bestFit="1" customWidth="1"/>
  </cols>
  <sheetData>
    <row r="1" spans="1:12" ht="18" customHeight="1"/>
    <row r="2" spans="1:12" ht="26.25">
      <c r="A2" s="56" t="s">
        <v>21</v>
      </c>
      <c r="B2" s="1"/>
      <c r="C2" s="1"/>
      <c r="D2" s="1"/>
      <c r="E2" s="1"/>
      <c r="F2" s="1"/>
      <c r="G2" s="1"/>
      <c r="H2" s="1"/>
      <c r="I2" s="1"/>
      <c r="L2" s="57"/>
    </row>
    <row r="3" spans="1:12" ht="23.25">
      <c r="A3" s="58" t="s">
        <v>21</v>
      </c>
      <c r="B3" s="1"/>
      <c r="C3" s="1"/>
      <c r="D3" s="1"/>
      <c r="E3" s="1"/>
      <c r="F3" s="1"/>
      <c r="G3" s="1"/>
      <c r="H3" s="1"/>
      <c r="I3" s="1"/>
    </row>
    <row r="4" spans="1:12" ht="15.75">
      <c r="E4" s="3"/>
      <c r="H4" s="46"/>
    </row>
    <row r="5" spans="1:12" ht="15.75">
      <c r="B5" s="3"/>
      <c r="C5" s="3"/>
      <c r="D5" s="3"/>
      <c r="H5" s="46"/>
    </row>
    <row r="6" spans="1:12" ht="15.75">
      <c r="H6" s="46"/>
    </row>
    <row r="7" spans="1:12" ht="15.75" customHeight="1">
      <c r="B7" s="14"/>
      <c r="C7" s="14"/>
      <c r="D7" s="14"/>
      <c r="E7" s="14"/>
      <c r="F7" s="14"/>
      <c r="G7" s="14"/>
      <c r="H7" s="14"/>
      <c r="I7" s="14"/>
    </row>
    <row r="8" spans="1:12" ht="15.75">
      <c r="H8" s="46"/>
    </row>
    <row r="9" spans="1:12" ht="15.75">
      <c r="H9" s="46"/>
    </row>
    <row r="10" spans="1:12">
      <c r="A10" s="59"/>
      <c r="B10" s="495">
        <v>2011</v>
      </c>
      <c r="C10" s="496"/>
      <c r="D10" s="497"/>
      <c r="E10" s="501">
        <v>2012</v>
      </c>
      <c r="F10" s="501"/>
      <c r="G10" s="501"/>
      <c r="H10" s="501"/>
      <c r="I10" s="501"/>
      <c r="J10" s="501"/>
    </row>
    <row r="11" spans="1:12" ht="17.45" customHeight="1">
      <c r="A11" s="493" t="s">
        <v>257</v>
      </c>
      <c r="B11" s="498" t="s">
        <v>256</v>
      </c>
      <c r="C11" s="500" t="s">
        <v>255</v>
      </c>
      <c r="D11" s="498" t="s">
        <v>254</v>
      </c>
      <c r="E11" s="498" t="s">
        <v>256</v>
      </c>
      <c r="F11" s="500" t="s">
        <v>255</v>
      </c>
      <c r="G11" s="498" t="s">
        <v>254</v>
      </c>
      <c r="H11" s="498" t="s">
        <v>253</v>
      </c>
      <c r="I11" s="500" t="s">
        <v>251</v>
      </c>
      <c r="J11" s="498" t="s">
        <v>252</v>
      </c>
    </row>
    <row r="12" spans="1:12">
      <c r="A12" s="494"/>
      <c r="B12" s="499"/>
      <c r="C12" s="499"/>
      <c r="D12" s="499"/>
      <c r="E12" s="499"/>
      <c r="F12" s="499"/>
      <c r="G12" s="499"/>
      <c r="H12" s="499"/>
      <c r="I12" s="499"/>
      <c r="J12" s="499"/>
    </row>
    <row r="13" spans="1:12" ht="15" customHeight="1">
      <c r="A13" s="64" t="s">
        <v>91</v>
      </c>
      <c r="B13" s="65">
        <v>44259518.840000004</v>
      </c>
      <c r="C13" s="65">
        <v>1136163200</v>
      </c>
      <c r="D13" s="394">
        <v>80</v>
      </c>
      <c r="E13" s="65">
        <v>30875229.84</v>
      </c>
      <c r="F13" s="65">
        <v>1389811634.4000001</v>
      </c>
      <c r="G13" s="394">
        <v>97.8599999999999</v>
      </c>
      <c r="H13" s="65">
        <v>352554</v>
      </c>
      <c r="I13" s="66">
        <v>0.223249999999999</v>
      </c>
      <c r="J13" s="67" t="s">
        <v>538</v>
      </c>
      <c r="L13" s="14"/>
    </row>
    <row r="14" spans="1:12" ht="15" customHeight="1">
      <c r="A14" s="64" t="s">
        <v>536</v>
      </c>
      <c r="B14" s="65">
        <v>264361725.74000001</v>
      </c>
      <c r="C14" s="65">
        <v>555408000</v>
      </c>
      <c r="D14" s="394">
        <v>15.75</v>
      </c>
      <c r="E14" s="65">
        <v>326328826.31999898</v>
      </c>
      <c r="F14" s="65">
        <v>816714240</v>
      </c>
      <c r="G14" s="394">
        <v>23.16</v>
      </c>
      <c r="H14" s="65">
        <v>17124996</v>
      </c>
      <c r="I14" s="66">
        <v>0.47047619047618999</v>
      </c>
      <c r="J14" s="67" t="s">
        <v>538</v>
      </c>
      <c r="L14" s="14"/>
    </row>
    <row r="15" spans="1:12" ht="15" customHeight="1">
      <c r="A15" s="64" t="s">
        <v>92</v>
      </c>
      <c r="B15" s="65">
        <v>4605861008.7399902</v>
      </c>
      <c r="C15" s="65">
        <v>3333199999.99999</v>
      </c>
      <c r="D15" s="394">
        <v>64.099999999999895</v>
      </c>
      <c r="E15" s="65">
        <v>3485321073.4200001</v>
      </c>
      <c r="F15" s="65">
        <v>5048160000</v>
      </c>
      <c r="G15" s="394">
        <v>48.5399999999999</v>
      </c>
      <c r="H15" s="65">
        <v>72452560</v>
      </c>
      <c r="I15" s="66">
        <v>0.51450858034321301</v>
      </c>
      <c r="J15" s="67" t="s">
        <v>538</v>
      </c>
      <c r="L15" s="14"/>
    </row>
    <row r="16" spans="1:12" ht="15" customHeight="1">
      <c r="A16" s="64" t="s">
        <v>93</v>
      </c>
      <c r="B16" s="65">
        <v>174555699.56</v>
      </c>
      <c r="C16" s="65">
        <v>217819000</v>
      </c>
      <c r="D16" s="394">
        <v>8.41</v>
      </c>
      <c r="E16" s="65">
        <v>77993428.719999894</v>
      </c>
      <c r="F16" s="65">
        <v>208754000</v>
      </c>
      <c r="G16" s="394">
        <v>8.06</v>
      </c>
      <c r="H16" s="65">
        <v>9591136</v>
      </c>
      <c r="I16" s="66">
        <v>-4.1617122473246101E-2</v>
      </c>
      <c r="J16" s="67" t="s">
        <v>538</v>
      </c>
      <c r="L16" s="14"/>
    </row>
    <row r="17" spans="1:12" ht="15" customHeight="1">
      <c r="A17" s="64" t="s">
        <v>95</v>
      </c>
      <c r="B17" s="65">
        <v>96825408.799999893</v>
      </c>
      <c r="C17" s="65">
        <v>232816342.5</v>
      </c>
      <c r="D17" s="394">
        <v>13.055</v>
      </c>
      <c r="E17" s="65">
        <v>86322409.819999903</v>
      </c>
      <c r="F17" s="65">
        <v>285246832.5</v>
      </c>
      <c r="G17" s="394">
        <v>15.9949999999999</v>
      </c>
      <c r="H17" s="65">
        <v>5826232</v>
      </c>
      <c r="I17" s="66">
        <v>0.22520107238605799</v>
      </c>
      <c r="J17" s="67" t="s">
        <v>538</v>
      </c>
      <c r="L17" s="14"/>
    </row>
    <row r="18" spans="1:12" ht="15" customHeight="1">
      <c r="A18" s="64" t="s">
        <v>96</v>
      </c>
      <c r="B18" s="65">
        <v>841638677.15999901</v>
      </c>
      <c r="C18" s="65">
        <v>728063136.07200003</v>
      </c>
      <c r="D18" s="394">
        <v>8.2870000000000008</v>
      </c>
      <c r="E18" s="65">
        <v>471307485.24000001</v>
      </c>
      <c r="F18" s="65">
        <v>919852906.32000005</v>
      </c>
      <c r="G18" s="394">
        <v>10.47</v>
      </c>
      <c r="H18" s="65">
        <v>55435702</v>
      </c>
      <c r="I18" s="66">
        <v>0.263424641003982</v>
      </c>
      <c r="J18" s="67" t="s">
        <v>538</v>
      </c>
      <c r="L18" s="14"/>
    </row>
    <row r="19" spans="1:12" ht="15" customHeight="1">
      <c r="A19" s="64" t="s">
        <v>97</v>
      </c>
      <c r="B19" s="65">
        <v>5934192.0599999903</v>
      </c>
      <c r="C19" s="65">
        <v>42012047.673999898</v>
      </c>
      <c r="D19" s="394">
        <v>1.7509999999999899</v>
      </c>
      <c r="E19" s="65">
        <v>2205253.6</v>
      </c>
      <c r="F19" s="65">
        <v>48466348</v>
      </c>
      <c r="G19" s="394">
        <v>2</v>
      </c>
      <c r="H19" s="65">
        <v>1073936</v>
      </c>
      <c r="I19" s="66">
        <v>0.14220445459737299</v>
      </c>
      <c r="J19" s="67" t="s">
        <v>538</v>
      </c>
      <c r="L19" s="14"/>
    </row>
    <row r="20" spans="1:12" ht="15" customHeight="1">
      <c r="A20" s="64" t="s">
        <v>98</v>
      </c>
      <c r="B20" s="65">
        <v>1009886430.78</v>
      </c>
      <c r="C20" s="65">
        <v>730163221.24199903</v>
      </c>
      <c r="D20" s="394">
        <v>8.5540000000000003</v>
      </c>
      <c r="E20" s="65">
        <v>550456410.88</v>
      </c>
      <c r="F20" s="65">
        <v>833960097.20999897</v>
      </c>
      <c r="G20" s="394">
        <v>9.7699999999999907</v>
      </c>
      <c r="H20" s="65">
        <v>62038398</v>
      </c>
      <c r="I20" s="66">
        <v>0.142155716623801</v>
      </c>
      <c r="J20" s="67" t="s">
        <v>538</v>
      </c>
      <c r="L20" s="14"/>
    </row>
    <row r="21" spans="1:12" ht="15" customHeight="1">
      <c r="A21" s="64" t="s">
        <v>540</v>
      </c>
      <c r="B21" s="65">
        <v>63092330.6599999</v>
      </c>
      <c r="C21" s="65">
        <v>254659440</v>
      </c>
      <c r="D21" s="394">
        <v>26.135000000000002</v>
      </c>
      <c r="E21" s="65">
        <v>48192659.840000004</v>
      </c>
      <c r="F21" s="65">
        <v>326521440</v>
      </c>
      <c r="G21" s="394">
        <v>33.509999999999899</v>
      </c>
      <c r="H21" s="65">
        <v>1555676</v>
      </c>
      <c r="I21" s="66">
        <v>0.28218863592882998</v>
      </c>
      <c r="J21" s="67" t="s">
        <v>538</v>
      </c>
      <c r="L21" s="14"/>
    </row>
    <row r="22" spans="1:12" ht="15" customHeight="1">
      <c r="A22" s="64" t="s">
        <v>100</v>
      </c>
      <c r="B22" s="65">
        <v>10911611356.4599</v>
      </c>
      <c r="C22" s="65">
        <v>5308573254.2700005</v>
      </c>
      <c r="D22" s="394">
        <v>13.585000000000001</v>
      </c>
      <c r="E22" s="65">
        <v>7410911081.8199902</v>
      </c>
      <c r="F22" s="65">
        <v>9479511744.1749897</v>
      </c>
      <c r="G22" s="394">
        <v>24.024999999999899</v>
      </c>
      <c r="H22" s="65">
        <v>432934738</v>
      </c>
      <c r="I22" s="66">
        <v>0.76849466323150495</v>
      </c>
      <c r="J22" s="67" t="s">
        <v>538</v>
      </c>
      <c r="L22" s="14"/>
    </row>
    <row r="23" spans="1:12" ht="15" customHeight="1">
      <c r="A23" s="64" t="s">
        <v>101</v>
      </c>
      <c r="B23" s="65">
        <v>413291511.39999902</v>
      </c>
      <c r="C23" s="65">
        <v>1937290389.54</v>
      </c>
      <c r="D23" s="394">
        <v>10.77</v>
      </c>
      <c r="E23" s="65">
        <v>252811945.18000001</v>
      </c>
      <c r="F23" s="65">
        <v>2125263319.6299901</v>
      </c>
      <c r="G23" s="394">
        <v>11.815</v>
      </c>
      <c r="H23" s="65">
        <v>24244604</v>
      </c>
      <c r="I23" s="66">
        <v>9.7028783658310094E-2</v>
      </c>
      <c r="J23" s="67" t="s">
        <v>538</v>
      </c>
      <c r="L23" s="14"/>
    </row>
    <row r="24" spans="1:12" ht="15" customHeight="1">
      <c r="A24" s="64" t="s">
        <v>102</v>
      </c>
      <c r="B24" s="65">
        <v>331840316.10000002</v>
      </c>
      <c r="C24" s="65">
        <v>614145000</v>
      </c>
      <c r="D24" s="394">
        <v>29.245000000000001</v>
      </c>
      <c r="E24" s="65">
        <v>184748041.81999901</v>
      </c>
      <c r="F24" s="65">
        <v>902790000</v>
      </c>
      <c r="G24" s="394">
        <v>42.99</v>
      </c>
      <c r="H24" s="65">
        <v>5785072</v>
      </c>
      <c r="I24" s="66">
        <v>0.46999487091810499</v>
      </c>
      <c r="J24" s="67" t="s">
        <v>538</v>
      </c>
      <c r="L24" s="14"/>
    </row>
    <row r="25" spans="1:12" ht="15" customHeight="1">
      <c r="A25" s="64" t="s">
        <v>103</v>
      </c>
      <c r="B25" s="65">
        <v>16174084.24</v>
      </c>
      <c r="C25" s="65">
        <v>70828906</v>
      </c>
      <c r="D25" s="394">
        <v>9.4</v>
      </c>
      <c r="E25" s="65">
        <v>10371725.800000001</v>
      </c>
      <c r="F25" s="65">
        <v>66330516.969999999</v>
      </c>
      <c r="G25" s="394">
        <v>8.8030000000000008</v>
      </c>
      <c r="H25" s="65">
        <v>1078576</v>
      </c>
      <c r="I25" s="66">
        <v>-6.3510638297872193E-2</v>
      </c>
      <c r="J25" s="67" t="s">
        <v>538</v>
      </c>
      <c r="L25" s="14"/>
    </row>
    <row r="26" spans="1:12" ht="15" customHeight="1">
      <c r="A26" s="64" t="s">
        <v>104</v>
      </c>
      <c r="B26" s="65">
        <v>4079359251.1599898</v>
      </c>
      <c r="C26" s="65">
        <v>2539526705.5999899</v>
      </c>
      <c r="D26" s="394">
        <v>2.3199999999999901</v>
      </c>
      <c r="E26" s="65">
        <v>2650233596.3200002</v>
      </c>
      <c r="F26" s="65">
        <v>3476524490.0799999</v>
      </c>
      <c r="G26" s="394">
        <v>3.1760000000000002</v>
      </c>
      <c r="H26" s="65">
        <v>977418416</v>
      </c>
      <c r="I26" s="66">
        <v>0.36896551724137899</v>
      </c>
      <c r="J26" s="67" t="s">
        <v>538</v>
      </c>
      <c r="L26" s="14"/>
    </row>
    <row r="27" spans="1:12" ht="15" customHeight="1">
      <c r="A27" s="64" t="s">
        <v>105</v>
      </c>
      <c r="B27" s="65">
        <v>559895030.17999899</v>
      </c>
      <c r="C27" s="65">
        <v>92325216.099999905</v>
      </c>
      <c r="D27" s="394">
        <v>1.8999999999999899</v>
      </c>
      <c r="E27" s="65">
        <v>126047722.459999</v>
      </c>
      <c r="F27" s="65">
        <v>100103705.25399999</v>
      </c>
      <c r="G27" s="394">
        <v>1.8140000000000001</v>
      </c>
      <c r="H27" s="65">
        <v>58005816</v>
      </c>
      <c r="I27" s="66">
        <v>-4.52631578947367E-2</v>
      </c>
      <c r="J27" s="67" t="s">
        <v>538</v>
      </c>
      <c r="L27" s="14"/>
    </row>
    <row r="28" spans="1:12" ht="15" customHeight="1">
      <c r="A28" s="64" t="s">
        <v>106</v>
      </c>
      <c r="B28" s="65">
        <v>282566296.06</v>
      </c>
      <c r="C28" s="65">
        <v>760500000</v>
      </c>
      <c r="D28" s="394">
        <v>58.5</v>
      </c>
      <c r="E28" s="65">
        <v>277646012.06</v>
      </c>
      <c r="F28" s="65">
        <v>614900000</v>
      </c>
      <c r="G28" s="394">
        <v>47.299999999999898</v>
      </c>
      <c r="H28" s="65">
        <v>5176452</v>
      </c>
      <c r="I28" s="66">
        <v>-0.19145299145299099</v>
      </c>
      <c r="J28" s="67" t="s">
        <v>538</v>
      </c>
      <c r="L28" s="14"/>
    </row>
    <row r="29" spans="1:12" ht="15" customHeight="1">
      <c r="A29" s="70" t="s">
        <v>537</v>
      </c>
      <c r="B29" s="65">
        <v>849682246.96000004</v>
      </c>
      <c r="C29" s="65">
        <v>1697607000</v>
      </c>
      <c r="D29" s="394">
        <v>63.939999999999898</v>
      </c>
      <c r="E29" s="65">
        <v>718424657.75999904</v>
      </c>
      <c r="F29" s="65">
        <v>1811241000</v>
      </c>
      <c r="G29" s="394">
        <v>68.219999999999899</v>
      </c>
      <c r="H29" s="13">
        <v>10027698</v>
      </c>
      <c r="I29" s="66">
        <v>6.6937754144510406E-2</v>
      </c>
      <c r="J29" s="67" t="s">
        <v>538</v>
      </c>
      <c r="L29" s="14"/>
    </row>
    <row r="30" spans="1:12" ht="15" customHeight="1">
      <c r="A30" s="64" t="s">
        <v>107</v>
      </c>
      <c r="B30" s="65">
        <v>470954223.86000001</v>
      </c>
      <c r="C30" s="65">
        <v>1310200000</v>
      </c>
      <c r="D30" s="394">
        <v>65.510000000000005</v>
      </c>
      <c r="E30" s="65">
        <v>234480757.78</v>
      </c>
      <c r="F30" s="65">
        <v>1617600000</v>
      </c>
      <c r="G30" s="394">
        <v>80.879999999999896</v>
      </c>
      <c r="H30" s="65">
        <v>3136234</v>
      </c>
      <c r="I30" s="66">
        <v>0.23462066860021299</v>
      </c>
      <c r="J30" s="67" t="s">
        <v>538</v>
      </c>
      <c r="L30" s="14"/>
    </row>
    <row r="31" spans="1:12" ht="15" customHeight="1">
      <c r="A31" s="64" t="s">
        <v>108</v>
      </c>
      <c r="B31" s="65">
        <v>890092657.799999</v>
      </c>
      <c r="C31" s="65">
        <v>1573976465.4000001</v>
      </c>
      <c r="D31" s="394">
        <v>23.3</v>
      </c>
      <c r="E31" s="65">
        <v>692711230.01999903</v>
      </c>
      <c r="F31" s="65">
        <v>2107642305.5999899</v>
      </c>
      <c r="G31" s="394">
        <v>31.1999999999999</v>
      </c>
      <c r="H31" s="65">
        <v>25950870</v>
      </c>
      <c r="I31" s="66">
        <v>0.339055793991416</v>
      </c>
      <c r="J31" s="67" t="s">
        <v>538</v>
      </c>
      <c r="L31" s="14"/>
    </row>
    <row r="32" spans="1:12" ht="15" customHeight="1">
      <c r="A32" s="64" t="s">
        <v>109</v>
      </c>
      <c r="B32" s="65">
        <v>7336110598.0799904</v>
      </c>
      <c r="C32" s="65">
        <v>7671272720.8800001</v>
      </c>
      <c r="D32" s="394">
        <v>23.44</v>
      </c>
      <c r="E32" s="65">
        <v>3977896185.04</v>
      </c>
      <c r="F32" s="65">
        <v>8952545447.0849991</v>
      </c>
      <c r="G32" s="394">
        <v>27.355</v>
      </c>
      <c r="H32" s="65">
        <v>154103432</v>
      </c>
      <c r="I32" s="66">
        <v>0.16702218430034099</v>
      </c>
      <c r="J32" s="67" t="s">
        <v>538</v>
      </c>
      <c r="L32" s="14"/>
    </row>
    <row r="33" spans="1:12" ht="15" customHeight="1">
      <c r="A33" s="64" t="s">
        <v>110</v>
      </c>
      <c r="B33" s="65">
        <v>172069725.34</v>
      </c>
      <c r="C33" s="65">
        <v>440550900</v>
      </c>
      <c r="D33" s="394">
        <v>12.33</v>
      </c>
      <c r="E33" s="65">
        <v>88184843.859999895</v>
      </c>
      <c r="F33" s="65">
        <v>587401200</v>
      </c>
      <c r="G33" s="394">
        <v>16.440000000000001</v>
      </c>
      <c r="H33" s="65">
        <v>5157784</v>
      </c>
      <c r="I33" s="66">
        <v>0.33333333333333298</v>
      </c>
      <c r="J33" s="67" t="s">
        <v>538</v>
      </c>
      <c r="L33" s="14"/>
    </row>
    <row r="34" spans="1:12" ht="15" customHeight="1">
      <c r="A34" s="64" t="s">
        <v>111</v>
      </c>
      <c r="B34" s="65">
        <v>221739745.90000001</v>
      </c>
      <c r="C34" s="65">
        <v>120914702.77500001</v>
      </c>
      <c r="D34" s="394">
        <v>5.415</v>
      </c>
      <c r="E34" s="65">
        <v>106719765.31999899</v>
      </c>
      <c r="F34" s="65">
        <v>131074663.95</v>
      </c>
      <c r="G34" s="394">
        <v>5.87</v>
      </c>
      <c r="H34" s="65">
        <v>17439680</v>
      </c>
      <c r="I34" s="66">
        <v>8.4025854108956605E-2</v>
      </c>
      <c r="J34" s="67" t="s">
        <v>538</v>
      </c>
      <c r="L34" s="14"/>
    </row>
    <row r="35" spans="1:12" ht="15" customHeight="1">
      <c r="A35" s="64" t="s">
        <v>398</v>
      </c>
      <c r="B35" s="65">
        <v>4120028819.7199898</v>
      </c>
      <c r="C35" s="65">
        <v>3922810313.0599999</v>
      </c>
      <c r="D35" s="394">
        <v>20.065000000000001</v>
      </c>
      <c r="E35" s="65">
        <v>2446395939.5799899</v>
      </c>
      <c r="F35" s="65">
        <v>6149613675.4200001</v>
      </c>
      <c r="G35" s="394">
        <v>31.454999999999899</v>
      </c>
      <c r="H35" s="65">
        <v>93245322</v>
      </c>
      <c r="I35" s="66">
        <v>0.56765512085721304</v>
      </c>
      <c r="J35" s="67" t="s">
        <v>538</v>
      </c>
      <c r="L35" s="14"/>
    </row>
    <row r="36" spans="1:12" ht="15" customHeight="1">
      <c r="A36" s="64" t="s">
        <v>112</v>
      </c>
      <c r="B36" s="65">
        <v>775829979.48000002</v>
      </c>
      <c r="C36" s="65">
        <v>601267488.89999902</v>
      </c>
      <c r="D36" s="394">
        <v>15.1</v>
      </c>
      <c r="E36" s="65">
        <v>476997732.75999898</v>
      </c>
      <c r="F36" s="65">
        <v>991494071.09999895</v>
      </c>
      <c r="G36" s="394">
        <v>24.899999999999899</v>
      </c>
      <c r="H36" s="65">
        <v>24261664</v>
      </c>
      <c r="I36" s="66">
        <v>0.64900662251655605</v>
      </c>
      <c r="J36" s="67" t="s">
        <v>538</v>
      </c>
      <c r="L36" s="14"/>
    </row>
    <row r="37" spans="1:12" ht="15" customHeight="1">
      <c r="A37" s="64" t="s">
        <v>113</v>
      </c>
      <c r="B37" s="65">
        <v>82250314.5</v>
      </c>
      <c r="C37" s="65">
        <v>246874000</v>
      </c>
      <c r="D37" s="394">
        <v>36.305</v>
      </c>
      <c r="E37" s="65">
        <v>47402830.18</v>
      </c>
      <c r="F37" s="65">
        <v>313174000</v>
      </c>
      <c r="G37" s="394">
        <v>46.055</v>
      </c>
      <c r="H37" s="65">
        <v>1153212</v>
      </c>
      <c r="I37" s="66">
        <v>0.268558049855391</v>
      </c>
      <c r="J37" s="67" t="s">
        <v>538</v>
      </c>
      <c r="L37" s="14"/>
    </row>
    <row r="38" spans="1:12" ht="15" customHeight="1">
      <c r="A38" s="64" t="s">
        <v>403</v>
      </c>
      <c r="B38" s="65">
        <v>131420299.78</v>
      </c>
      <c r="C38" s="65">
        <v>306534231</v>
      </c>
      <c r="D38" s="394">
        <v>4.5</v>
      </c>
      <c r="E38" s="65">
        <v>86543498.5</v>
      </c>
      <c r="F38" s="65">
        <v>327651033.57999903</v>
      </c>
      <c r="G38" s="394">
        <v>4.8099999999999898</v>
      </c>
      <c r="H38" s="65">
        <v>19099396</v>
      </c>
      <c r="I38" s="66">
        <v>6.8888888888888694E-2</v>
      </c>
      <c r="J38" s="67" t="s">
        <v>538</v>
      </c>
      <c r="L38" s="14"/>
    </row>
    <row r="39" spans="1:12" ht="15" customHeight="1">
      <c r="A39" s="64" t="s">
        <v>114</v>
      </c>
      <c r="B39" s="65">
        <v>890396304.65999901</v>
      </c>
      <c r="C39" s="65">
        <v>1091520000</v>
      </c>
      <c r="D39" s="394">
        <v>68.219999999999899</v>
      </c>
      <c r="E39" s="65">
        <v>659505190.5</v>
      </c>
      <c r="F39" s="65">
        <v>1268640000</v>
      </c>
      <c r="G39" s="394">
        <v>79.290000000000006</v>
      </c>
      <c r="H39" s="65">
        <v>9450748</v>
      </c>
      <c r="I39" s="66">
        <v>0.16226912928759901</v>
      </c>
      <c r="J39" s="67" t="s">
        <v>538</v>
      </c>
      <c r="L39" s="14"/>
    </row>
    <row r="40" spans="1:12" ht="15" customHeight="1">
      <c r="A40" s="64" t="s">
        <v>115</v>
      </c>
      <c r="B40" s="65">
        <v>340495113.45999902</v>
      </c>
      <c r="C40" s="65">
        <v>612059661.5</v>
      </c>
      <c r="D40" s="394">
        <v>29.75</v>
      </c>
      <c r="E40" s="65">
        <v>134859027.699999</v>
      </c>
      <c r="F40" s="65">
        <v>645080023.07000005</v>
      </c>
      <c r="G40" s="394">
        <v>31.355</v>
      </c>
      <c r="H40" s="65">
        <v>4367860</v>
      </c>
      <c r="I40" s="66">
        <v>5.3949579831932701E-2</v>
      </c>
      <c r="J40" s="67" t="s">
        <v>538</v>
      </c>
      <c r="L40" s="14"/>
    </row>
    <row r="41" spans="1:12" ht="15" customHeight="1">
      <c r="A41" s="64" t="s">
        <v>116</v>
      </c>
      <c r="B41" s="65">
        <v>823497945.27999902</v>
      </c>
      <c r="C41" s="65">
        <v>2520539933.6700001</v>
      </c>
      <c r="D41" s="394">
        <v>22.1099999999999</v>
      </c>
      <c r="E41" s="65">
        <v>256336644.08000001</v>
      </c>
      <c r="F41" s="65">
        <v>2328449938.7249899</v>
      </c>
      <c r="G41" s="394">
        <v>20.425000000000001</v>
      </c>
      <c r="H41" s="65">
        <v>12759384</v>
      </c>
      <c r="I41" s="66">
        <v>-7.6209859791949205E-2</v>
      </c>
      <c r="J41" s="67" t="s">
        <v>538</v>
      </c>
      <c r="L41" s="14"/>
    </row>
    <row r="42" spans="1:12" ht="15" customHeight="1">
      <c r="A42" s="64" t="s">
        <v>117</v>
      </c>
      <c r="B42" s="65">
        <v>3736413484.0799899</v>
      </c>
      <c r="C42" s="65">
        <v>4092434000</v>
      </c>
      <c r="D42" s="394">
        <v>9.2379999999999907</v>
      </c>
      <c r="E42" s="65">
        <v>2183824764.9400001</v>
      </c>
      <c r="F42" s="65">
        <v>2542820000</v>
      </c>
      <c r="G42" s="394">
        <v>5.74</v>
      </c>
      <c r="H42" s="65">
        <v>312043898</v>
      </c>
      <c r="I42" s="66">
        <v>-0.37865338817925898</v>
      </c>
      <c r="J42" s="67" t="s">
        <v>538</v>
      </c>
      <c r="L42" s="14"/>
    </row>
    <row r="43" spans="1:12" ht="15" customHeight="1">
      <c r="A43" s="64" t="s">
        <v>118</v>
      </c>
      <c r="B43" s="65">
        <v>33679378.780000001</v>
      </c>
      <c r="C43" s="65">
        <v>1346348803.2720001</v>
      </c>
      <c r="D43" s="394">
        <v>9.4160000000000004</v>
      </c>
      <c r="E43" s="65">
        <v>25156369.420000002</v>
      </c>
      <c r="F43" s="65">
        <v>2066698052.8999901</v>
      </c>
      <c r="G43" s="394">
        <v>9.8599999999999905</v>
      </c>
      <c r="H43" s="65">
        <v>2459072</v>
      </c>
      <c r="I43" s="66">
        <v>4.9672995989014E-2</v>
      </c>
      <c r="J43" s="67" t="s">
        <v>538</v>
      </c>
      <c r="L43" s="14"/>
    </row>
    <row r="44" spans="1:12" ht="15" customHeight="1">
      <c r="A44" s="64" t="s">
        <v>399</v>
      </c>
      <c r="B44" s="65">
        <v>3308812592.7600002</v>
      </c>
      <c r="C44" s="65">
        <v>3529795479.21</v>
      </c>
      <c r="D44" s="394">
        <v>20.7349999999999</v>
      </c>
      <c r="E44" s="65">
        <v>1344703143.1600001</v>
      </c>
      <c r="F44" s="65">
        <v>3193583949.3600001</v>
      </c>
      <c r="G44" s="394">
        <v>18.760000000000002</v>
      </c>
      <c r="H44" s="65">
        <v>71186256</v>
      </c>
      <c r="I44" s="66">
        <v>-9.5249578008198499E-2</v>
      </c>
      <c r="J44" s="67" t="s">
        <v>538</v>
      </c>
      <c r="L44" s="14"/>
    </row>
    <row r="45" spans="1:12" ht="15" customHeight="1">
      <c r="A45" s="64" t="s">
        <v>14</v>
      </c>
      <c r="B45" s="65">
        <v>1737649025.1800001</v>
      </c>
      <c r="C45" s="65">
        <v>3919360000</v>
      </c>
      <c r="D45" s="394">
        <v>30.62</v>
      </c>
      <c r="E45" s="65">
        <v>1226938626.6199901</v>
      </c>
      <c r="F45" s="65">
        <v>5168000000</v>
      </c>
      <c r="G45" s="394">
        <v>40.375</v>
      </c>
      <c r="H45" s="65">
        <v>37739190</v>
      </c>
      <c r="I45" s="66">
        <v>0.318582625734813</v>
      </c>
      <c r="J45" s="67" t="s">
        <v>538</v>
      </c>
      <c r="L45" s="14"/>
    </row>
    <row r="46" spans="1:12" ht="15" customHeight="1">
      <c r="A46" s="64" t="s">
        <v>119</v>
      </c>
      <c r="B46" s="65">
        <v>6355875368.2799902</v>
      </c>
      <c r="C46" s="65">
        <v>3663295362.21</v>
      </c>
      <c r="D46" s="394">
        <v>21.67</v>
      </c>
      <c r="E46" s="65">
        <v>3774524041.1799898</v>
      </c>
      <c r="F46" s="65">
        <v>4769943848.5799904</v>
      </c>
      <c r="G46" s="394">
        <v>27.66</v>
      </c>
      <c r="H46" s="65">
        <v>157014676</v>
      </c>
      <c r="I46" s="66">
        <v>0.27641901245962103</v>
      </c>
      <c r="J46" s="67" t="s">
        <v>538</v>
      </c>
      <c r="L46" s="14"/>
    </row>
    <row r="47" spans="1:12" ht="15" customHeight="1">
      <c r="A47" s="64" t="s">
        <v>120</v>
      </c>
      <c r="B47" s="65">
        <v>28558234.739999902</v>
      </c>
      <c r="C47" s="65">
        <v>42120000</v>
      </c>
      <c r="D47" s="394">
        <v>0.78</v>
      </c>
      <c r="E47" s="65">
        <v>17367082.16</v>
      </c>
      <c r="F47" s="65">
        <v>52380000</v>
      </c>
      <c r="G47" s="394">
        <v>0.96999999999999897</v>
      </c>
      <c r="H47" s="65">
        <v>20119732</v>
      </c>
      <c r="I47" s="66">
        <v>0.243589743589743</v>
      </c>
      <c r="J47" s="67" t="s">
        <v>538</v>
      </c>
      <c r="L47" s="14"/>
    </row>
    <row r="48" spans="1:12" ht="15" customHeight="1">
      <c r="A48" s="64" t="s">
        <v>121</v>
      </c>
      <c r="B48" s="65">
        <v>2199078977.8400002</v>
      </c>
      <c r="C48" s="65">
        <v>819044018.31599903</v>
      </c>
      <c r="D48" s="394">
        <v>6.9690000000000003</v>
      </c>
      <c r="E48" s="65">
        <v>924800649.94000006</v>
      </c>
      <c r="F48" s="65">
        <v>814342947.75600004</v>
      </c>
      <c r="G48" s="394">
        <v>6.9290000000000003</v>
      </c>
      <c r="H48" s="65">
        <v>125435136</v>
      </c>
      <c r="I48" s="66">
        <v>-5.7397044052230799E-3</v>
      </c>
      <c r="J48" s="67" t="s">
        <v>538</v>
      </c>
      <c r="L48" s="14"/>
    </row>
    <row r="49" spans="1:12" ht="15" customHeight="1">
      <c r="A49" s="64" t="s">
        <v>122</v>
      </c>
      <c r="B49" s="65">
        <v>47051228.060000002</v>
      </c>
      <c r="C49" s="65">
        <v>117175000</v>
      </c>
      <c r="D49" s="394">
        <v>23.434999999999899</v>
      </c>
      <c r="E49" s="65">
        <v>12498074.24</v>
      </c>
      <c r="F49" s="65">
        <v>125000000</v>
      </c>
      <c r="G49" s="394">
        <v>25</v>
      </c>
      <c r="H49" s="65">
        <v>497138</v>
      </c>
      <c r="I49" s="66">
        <v>6.6780456582035505E-2</v>
      </c>
      <c r="J49" s="67" t="s">
        <v>538</v>
      </c>
      <c r="L49" s="14"/>
    </row>
    <row r="50" spans="1:12" ht="15" customHeight="1">
      <c r="A50" s="64" t="s">
        <v>123</v>
      </c>
      <c r="B50" s="65">
        <v>720669868.88</v>
      </c>
      <c r="C50" s="65">
        <v>466102500</v>
      </c>
      <c r="D50" s="394">
        <v>10.715</v>
      </c>
      <c r="E50" s="65">
        <v>295633416.60000002</v>
      </c>
      <c r="F50" s="65">
        <v>435870000</v>
      </c>
      <c r="G50" s="394">
        <v>10.02</v>
      </c>
      <c r="H50" s="65">
        <v>29127088</v>
      </c>
      <c r="I50" s="66">
        <v>-6.4862342510499299E-2</v>
      </c>
      <c r="J50" s="67" t="s">
        <v>538</v>
      </c>
      <c r="L50" s="14"/>
    </row>
    <row r="51" spans="1:12" ht="5.0999999999999996" customHeight="1">
      <c r="D51" s="14"/>
    </row>
    <row r="52" spans="1:12">
      <c r="A52" s="68" t="s">
        <v>28</v>
      </c>
    </row>
    <row r="53" spans="1:12">
      <c r="A53" s="195" t="s">
        <v>259</v>
      </c>
    </row>
    <row r="54" spans="1:12">
      <c r="A54" s="68" t="s">
        <v>258</v>
      </c>
    </row>
    <row r="55" spans="1:12" ht="7.5" customHeight="1">
      <c r="A55" s="196"/>
      <c r="F55" s="199"/>
      <c r="G55" s="97"/>
    </row>
    <row r="56" spans="1:12">
      <c r="A56" s="197" t="s">
        <v>262</v>
      </c>
      <c r="F56" s="197"/>
    </row>
    <row r="57" spans="1:12">
      <c r="A57" s="68" t="s">
        <v>545</v>
      </c>
      <c r="F57" s="68"/>
    </row>
    <row r="58" spans="1:12">
      <c r="A58" s="68" t="s">
        <v>544</v>
      </c>
      <c r="F58" s="72"/>
    </row>
    <row r="59" spans="1:12">
      <c r="F59" s="198"/>
    </row>
    <row r="60" spans="1:12">
      <c r="A60" s="198" t="s">
        <v>263</v>
      </c>
      <c r="F60" s="68"/>
    </row>
    <row r="61" spans="1:12">
      <c r="A61" s="186" t="s">
        <v>543</v>
      </c>
    </row>
    <row r="66" spans="1:1">
      <c r="A66" s="186"/>
    </row>
    <row r="67" spans="1:1" ht="15" customHeight="1"/>
    <row r="69" spans="1:1" ht="15" customHeight="1"/>
    <row r="70" spans="1:1" ht="15" customHeight="1"/>
    <row r="71" spans="1:1" ht="15" customHeight="1"/>
    <row r="72" spans="1:1" ht="15" customHeight="1"/>
    <row r="73" spans="1:1" ht="15" customHeight="1"/>
    <row r="74" spans="1:1" ht="15" customHeight="1"/>
    <row r="75" spans="1:1" ht="15" customHeight="1"/>
    <row r="76" spans="1:1" ht="15" customHeight="1"/>
    <row r="77" spans="1:1" ht="15" customHeight="1"/>
    <row r="78" spans="1:1" ht="15" customHeight="1"/>
    <row r="79" spans="1:1" ht="15" customHeight="1"/>
    <row r="80" spans="1:1" ht="15" customHeight="1"/>
    <row r="81" ht="15" customHeight="1"/>
    <row r="82" ht="15" customHeight="1"/>
  </sheetData>
  <mergeCells count="12">
    <mergeCell ref="I11:I12"/>
    <mergeCell ref="J11:J12"/>
    <mergeCell ref="E10:J10"/>
    <mergeCell ref="E11:E12"/>
    <mergeCell ref="F11:F12"/>
    <mergeCell ref="G11:G12"/>
    <mergeCell ref="A11:A12"/>
    <mergeCell ref="B10:D10"/>
    <mergeCell ref="B11:B12"/>
    <mergeCell ref="C11:C12"/>
    <mergeCell ref="D11:D12"/>
    <mergeCell ref="H11:H12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60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workbookViewId="0">
      <selection activeCell="N33" sqref="N33"/>
    </sheetView>
  </sheetViews>
  <sheetFormatPr baseColWidth="10" defaultRowHeight="12.75"/>
  <cols>
    <col min="1" max="1" width="36" customWidth="1"/>
    <col min="2" max="2" width="14.140625" bestFit="1" customWidth="1"/>
    <col min="3" max="3" width="14.7109375" bestFit="1" customWidth="1"/>
    <col min="4" max="4" width="12.7109375" bestFit="1" customWidth="1"/>
    <col min="5" max="5" width="14.140625" bestFit="1" customWidth="1"/>
    <col min="6" max="6" width="14.7109375" bestFit="1" customWidth="1"/>
    <col min="7" max="7" width="12.7109375" bestFit="1" customWidth="1"/>
    <col min="8" max="8" width="14" bestFit="1" customWidth="1"/>
    <col min="9" max="9" width="12.7109375" bestFit="1" customWidth="1"/>
    <col min="10" max="10" width="6.7109375" bestFit="1" customWidth="1"/>
  </cols>
  <sheetData>
    <row r="1" spans="1:12" ht="18" customHeight="1"/>
    <row r="2" spans="1:12" ht="26.25">
      <c r="A2" s="56" t="s">
        <v>23</v>
      </c>
      <c r="B2" s="1"/>
      <c r="C2" s="1"/>
      <c r="D2" s="1"/>
      <c r="E2" s="1"/>
      <c r="F2" s="1"/>
      <c r="G2" s="1"/>
      <c r="H2" s="1"/>
      <c r="I2" s="74"/>
    </row>
    <row r="3" spans="1:12" ht="23.25">
      <c r="A3" s="58" t="s">
        <v>23</v>
      </c>
      <c r="B3" s="1"/>
      <c r="C3" s="1"/>
      <c r="D3" s="1"/>
      <c r="E3" s="1"/>
      <c r="F3" s="1"/>
      <c r="G3" s="1"/>
      <c r="H3" s="1"/>
      <c r="I3" s="1"/>
    </row>
    <row r="4" spans="1:12" ht="15.75">
      <c r="H4" s="46"/>
    </row>
    <row r="5" spans="1:12" ht="15.75">
      <c r="B5" s="3"/>
      <c r="C5" s="3"/>
      <c r="H5" s="46"/>
    </row>
    <row r="6" spans="1:12" ht="15.75">
      <c r="H6" s="46"/>
    </row>
    <row r="7" spans="1:12" ht="15.75" customHeight="1">
      <c r="B7" s="14"/>
      <c r="C7" s="14"/>
      <c r="D7" s="14"/>
      <c r="E7" s="14"/>
      <c r="F7" s="14"/>
      <c r="G7" s="14"/>
      <c r="H7" s="14"/>
      <c r="I7" s="14"/>
    </row>
    <row r="8" spans="1:12" ht="15.75">
      <c r="H8" s="46"/>
    </row>
    <row r="9" spans="1:12" ht="15.75">
      <c r="H9" s="46"/>
    </row>
    <row r="10" spans="1:12">
      <c r="A10" s="59"/>
      <c r="B10" s="495">
        <v>2011</v>
      </c>
      <c r="C10" s="496"/>
      <c r="D10" s="497"/>
      <c r="E10" s="501">
        <v>2012</v>
      </c>
      <c r="F10" s="501"/>
      <c r="G10" s="501"/>
      <c r="H10" s="501"/>
      <c r="I10" s="501"/>
      <c r="J10" s="501"/>
    </row>
    <row r="11" spans="1:12" ht="15" customHeight="1">
      <c r="A11" s="493" t="s">
        <v>257</v>
      </c>
      <c r="B11" s="498" t="s">
        <v>256</v>
      </c>
      <c r="C11" s="500" t="s">
        <v>255</v>
      </c>
      <c r="D11" s="498" t="s">
        <v>254</v>
      </c>
      <c r="E11" s="498" t="s">
        <v>256</v>
      </c>
      <c r="F11" s="500" t="s">
        <v>255</v>
      </c>
      <c r="G11" s="498" t="s">
        <v>254</v>
      </c>
      <c r="H11" s="498" t="s">
        <v>253</v>
      </c>
      <c r="I11" s="500" t="s">
        <v>251</v>
      </c>
      <c r="J11" s="498" t="s">
        <v>252</v>
      </c>
    </row>
    <row r="12" spans="1:12" ht="15" customHeight="1">
      <c r="A12" s="494"/>
      <c r="B12" s="499"/>
      <c r="C12" s="499"/>
      <c r="D12" s="499"/>
      <c r="E12" s="499"/>
      <c r="F12" s="499"/>
      <c r="G12" s="499"/>
      <c r="H12" s="499"/>
      <c r="I12" s="499"/>
      <c r="J12" s="499"/>
    </row>
    <row r="13" spans="1:12" ht="15" customHeight="1">
      <c r="A13" s="64" t="s">
        <v>136</v>
      </c>
      <c r="B13" s="65">
        <v>2059615.8</v>
      </c>
      <c r="C13" s="65">
        <v>245511240</v>
      </c>
      <c r="D13" s="394">
        <v>120</v>
      </c>
      <c r="E13" s="65">
        <v>472163.739999999</v>
      </c>
      <c r="F13" s="65">
        <v>152421561.5</v>
      </c>
      <c r="G13" s="394">
        <v>74.5</v>
      </c>
      <c r="H13" s="65">
        <v>5300</v>
      </c>
      <c r="I13" s="66">
        <v>-0.37916666666666698</v>
      </c>
      <c r="J13" s="67" t="s">
        <v>538</v>
      </c>
      <c r="L13" s="14"/>
    </row>
    <row r="14" spans="1:12" ht="15" customHeight="1">
      <c r="A14" s="64" t="s">
        <v>137</v>
      </c>
      <c r="B14" s="65">
        <v>3795435.48</v>
      </c>
      <c r="C14" s="65">
        <v>23824620</v>
      </c>
      <c r="D14" s="394">
        <v>37.1099999999999</v>
      </c>
      <c r="E14" s="65">
        <v>574763.18000000005</v>
      </c>
      <c r="F14" s="65">
        <v>22608030</v>
      </c>
      <c r="G14" s="394">
        <v>35.215000000000003</v>
      </c>
      <c r="H14" s="65">
        <v>17026</v>
      </c>
      <c r="I14" s="66">
        <v>-5.1064403125841998E-2</v>
      </c>
      <c r="J14" s="67" t="s">
        <v>538</v>
      </c>
      <c r="L14" s="14"/>
    </row>
    <row r="15" spans="1:12" ht="15" customHeight="1">
      <c r="A15" s="64" t="s">
        <v>138</v>
      </c>
      <c r="B15" s="65">
        <v>531445.57999999903</v>
      </c>
      <c r="C15" s="65">
        <v>62700000</v>
      </c>
      <c r="D15" s="394">
        <v>5.7</v>
      </c>
      <c r="E15" s="65">
        <v>31796.2</v>
      </c>
      <c r="F15" s="65">
        <v>49379000</v>
      </c>
      <c r="G15" s="394">
        <v>4.4889999999999901</v>
      </c>
      <c r="H15" s="65">
        <v>7094</v>
      </c>
      <c r="I15" s="66">
        <v>-0.21245614035087701</v>
      </c>
      <c r="J15" s="67" t="s">
        <v>538</v>
      </c>
      <c r="L15" s="14"/>
    </row>
    <row r="16" spans="1:12" ht="15" customHeight="1">
      <c r="A16" s="64" t="s">
        <v>139</v>
      </c>
      <c r="B16" s="65">
        <v>1723770</v>
      </c>
      <c r="C16" s="65">
        <v>441000000</v>
      </c>
      <c r="D16" s="394">
        <v>19.600000000000001</v>
      </c>
      <c r="E16" s="65">
        <v>230446</v>
      </c>
      <c r="F16" s="65">
        <v>382500000</v>
      </c>
      <c r="G16" s="394">
        <v>17</v>
      </c>
      <c r="H16" s="65">
        <v>13934</v>
      </c>
      <c r="I16" s="66">
        <v>-0.13265306122449</v>
      </c>
      <c r="J16" s="67" t="s">
        <v>538</v>
      </c>
      <c r="L16" s="14"/>
    </row>
    <row r="17" spans="1:12" ht="15" customHeight="1">
      <c r="A17" s="64" t="s">
        <v>140</v>
      </c>
      <c r="B17" s="65">
        <v>733306.69999999902</v>
      </c>
      <c r="C17" s="65">
        <v>42875000</v>
      </c>
      <c r="D17" s="394">
        <v>17.149999999999899</v>
      </c>
      <c r="E17" s="65">
        <v>203050.399999999</v>
      </c>
      <c r="F17" s="65">
        <v>38750000</v>
      </c>
      <c r="G17" s="394">
        <v>15.5</v>
      </c>
      <c r="H17" s="65">
        <v>13120</v>
      </c>
      <c r="I17" s="66">
        <v>-9.6209912536443107E-2</v>
      </c>
      <c r="J17" s="67" t="s">
        <v>538</v>
      </c>
      <c r="L17" s="14"/>
    </row>
    <row r="18" spans="1:12" ht="15" customHeight="1">
      <c r="A18" s="64" t="s">
        <v>141</v>
      </c>
      <c r="B18" s="65">
        <v>2171695.7000000002</v>
      </c>
      <c r="C18" s="65">
        <v>544896000</v>
      </c>
      <c r="D18" s="394">
        <v>17.600000000000001</v>
      </c>
      <c r="E18" s="65">
        <v>912168</v>
      </c>
      <c r="F18" s="65">
        <v>535608000</v>
      </c>
      <c r="G18" s="394">
        <v>17.3</v>
      </c>
      <c r="H18" s="65">
        <v>52234</v>
      </c>
      <c r="I18" s="66">
        <v>-1.70454545454546E-2</v>
      </c>
      <c r="J18" s="67" t="s">
        <v>538</v>
      </c>
      <c r="L18" s="14"/>
    </row>
    <row r="19" spans="1:12" ht="15" customHeight="1">
      <c r="A19" s="64" t="s">
        <v>142</v>
      </c>
      <c r="B19" s="65">
        <v>766617.73999999894</v>
      </c>
      <c r="C19" s="65">
        <v>27900000</v>
      </c>
      <c r="D19" s="394">
        <v>15.5</v>
      </c>
      <c r="E19" s="65">
        <v>1178973.2</v>
      </c>
      <c r="F19" s="65">
        <v>27000000</v>
      </c>
      <c r="G19" s="394">
        <v>15</v>
      </c>
      <c r="H19" s="65">
        <v>78120</v>
      </c>
      <c r="I19" s="66">
        <v>-3.2258064516128997E-2</v>
      </c>
      <c r="J19" s="67" t="s">
        <v>538</v>
      </c>
      <c r="L19" s="14"/>
    </row>
    <row r="20" spans="1:12" ht="15" customHeight="1">
      <c r="A20" s="64" t="s">
        <v>143</v>
      </c>
      <c r="B20" s="65">
        <v>347996.359999999</v>
      </c>
      <c r="C20" s="65">
        <v>123000000</v>
      </c>
      <c r="D20" s="394">
        <v>41</v>
      </c>
      <c r="E20" s="65">
        <v>386146</v>
      </c>
      <c r="F20" s="65">
        <v>111600000</v>
      </c>
      <c r="G20" s="394">
        <v>37.200000000000003</v>
      </c>
      <c r="H20" s="65">
        <v>11220</v>
      </c>
      <c r="I20" s="66">
        <v>-9.2682926829268306E-2</v>
      </c>
      <c r="J20" s="67" t="s">
        <v>538</v>
      </c>
      <c r="L20" s="14"/>
    </row>
    <row r="21" spans="1:12" ht="15" customHeight="1">
      <c r="A21" s="64" t="s">
        <v>144</v>
      </c>
      <c r="B21" s="65">
        <v>2153939.12</v>
      </c>
      <c r="C21" s="65">
        <v>76792320</v>
      </c>
      <c r="D21" s="394">
        <v>17.600000000000001</v>
      </c>
      <c r="E21" s="65">
        <v>195461.26</v>
      </c>
      <c r="F21" s="65">
        <v>104716800</v>
      </c>
      <c r="G21" s="394">
        <v>24</v>
      </c>
      <c r="H21" s="65">
        <v>7850</v>
      </c>
      <c r="I21" s="66">
        <v>0.36363636363636398</v>
      </c>
      <c r="J21" s="67" t="s">
        <v>538</v>
      </c>
      <c r="L21" s="14"/>
    </row>
    <row r="22" spans="1:12" ht="15" customHeight="1">
      <c r="A22" s="64" t="s">
        <v>145</v>
      </c>
      <c r="B22" s="65">
        <v>175381</v>
      </c>
      <c r="C22" s="65">
        <v>5579962.7999999998</v>
      </c>
      <c r="D22" s="394">
        <v>18.600000000000001</v>
      </c>
      <c r="E22" s="65">
        <v>1972.46</v>
      </c>
      <c r="F22" s="65">
        <v>35999.760000000002</v>
      </c>
      <c r="G22" s="394">
        <v>0.12</v>
      </c>
      <c r="H22" s="65">
        <v>2804</v>
      </c>
      <c r="I22" s="66">
        <v>-0.99354838709677396</v>
      </c>
      <c r="J22" s="67" t="s">
        <v>538</v>
      </c>
      <c r="L22" s="14"/>
    </row>
    <row r="23" spans="1:12" ht="15" customHeight="1">
      <c r="A23" s="64" t="s">
        <v>535</v>
      </c>
      <c r="B23" s="13">
        <v>5464214.7599999905</v>
      </c>
      <c r="C23" s="13">
        <v>158906000</v>
      </c>
      <c r="D23" s="395">
        <v>4.66</v>
      </c>
      <c r="E23" s="13">
        <v>2159961.6800000002</v>
      </c>
      <c r="F23" s="13">
        <v>170500000</v>
      </c>
      <c r="G23" s="395">
        <v>5</v>
      </c>
      <c r="H23" s="65">
        <v>456676</v>
      </c>
      <c r="I23" s="71">
        <v>7.2961373390557901E-2</v>
      </c>
      <c r="J23" s="10" t="s">
        <v>538</v>
      </c>
      <c r="L23" s="14"/>
    </row>
    <row r="24" spans="1:12" ht="15" customHeight="1">
      <c r="A24" s="64" t="s">
        <v>147</v>
      </c>
      <c r="B24" s="65">
        <v>271977.94</v>
      </c>
      <c r="C24" s="65">
        <v>102060000</v>
      </c>
      <c r="D24" s="394">
        <v>54</v>
      </c>
      <c r="E24" s="65">
        <v>141661.14000000001</v>
      </c>
      <c r="F24" s="65">
        <v>95463900</v>
      </c>
      <c r="G24" s="394">
        <v>50.509999999999899</v>
      </c>
      <c r="H24" s="65">
        <v>2610</v>
      </c>
      <c r="I24" s="66">
        <v>-6.4629629629629703E-2</v>
      </c>
      <c r="J24" s="67" t="s">
        <v>538</v>
      </c>
      <c r="L24" s="14"/>
    </row>
    <row r="25" spans="1:12" ht="15" customHeight="1">
      <c r="A25" s="64" t="s">
        <v>148</v>
      </c>
      <c r="B25" s="65">
        <v>14182143.4</v>
      </c>
      <c r="C25" s="65">
        <v>129000000</v>
      </c>
      <c r="D25" s="394">
        <v>430</v>
      </c>
      <c r="E25" s="65">
        <v>5738150.5</v>
      </c>
      <c r="F25" s="65">
        <v>158100000</v>
      </c>
      <c r="G25" s="394">
        <v>527</v>
      </c>
      <c r="H25" s="65">
        <v>11830</v>
      </c>
      <c r="I25" s="66">
        <v>0.225581395348837</v>
      </c>
      <c r="J25" s="67" t="s">
        <v>538</v>
      </c>
      <c r="L25" s="14"/>
    </row>
    <row r="26" spans="1:12" ht="15" customHeight="1">
      <c r="A26" s="64" t="s">
        <v>149</v>
      </c>
      <c r="B26" s="65">
        <v>88613.94</v>
      </c>
      <c r="C26" s="65">
        <v>5516000</v>
      </c>
      <c r="D26" s="394">
        <v>1.3999999999999899</v>
      </c>
      <c r="E26" s="65">
        <v>155858.579999999</v>
      </c>
      <c r="F26" s="65">
        <v>6698000</v>
      </c>
      <c r="G26" s="394">
        <v>1.7</v>
      </c>
      <c r="H26" s="65">
        <v>97570</v>
      </c>
      <c r="I26" s="66">
        <v>0.214285714285714</v>
      </c>
      <c r="J26" s="67" t="s">
        <v>538</v>
      </c>
      <c r="L26" s="14"/>
    </row>
    <row r="27" spans="1:12" ht="15" customHeight="1">
      <c r="A27" s="64" t="s">
        <v>150</v>
      </c>
      <c r="B27" s="65">
        <v>9207213</v>
      </c>
      <c r="C27" s="65">
        <v>53700000</v>
      </c>
      <c r="D27" s="394">
        <v>179</v>
      </c>
      <c r="E27" s="65">
        <v>10265512.800000001</v>
      </c>
      <c r="F27" s="65">
        <v>67500000</v>
      </c>
      <c r="G27" s="394">
        <v>225</v>
      </c>
      <c r="H27" s="65">
        <v>46652</v>
      </c>
      <c r="I27" s="66">
        <v>0.25698324022346403</v>
      </c>
      <c r="J27" s="67" t="s">
        <v>538</v>
      </c>
      <c r="L27" s="14"/>
    </row>
    <row r="28" spans="1:12" ht="15" customHeight="1">
      <c r="A28" s="64" t="s">
        <v>151</v>
      </c>
      <c r="B28" s="65">
        <v>30777739.219999898</v>
      </c>
      <c r="C28" s="65">
        <v>1219541812.5</v>
      </c>
      <c r="D28" s="394">
        <v>47.299999999999898</v>
      </c>
      <c r="E28" s="65">
        <v>15231737.1</v>
      </c>
      <c r="F28" s="65">
        <v>1237590000</v>
      </c>
      <c r="G28" s="394">
        <v>48</v>
      </c>
      <c r="H28" s="65">
        <v>319982</v>
      </c>
      <c r="I28" s="66">
        <v>1.47991543340382E-2</v>
      </c>
      <c r="J28" s="67" t="s">
        <v>538</v>
      </c>
      <c r="L28" s="14"/>
    </row>
    <row r="29" spans="1:12" ht="15" customHeight="1">
      <c r="A29" s="64" t="s">
        <v>152</v>
      </c>
      <c r="B29" s="65">
        <v>2800519.3999999901</v>
      </c>
      <c r="C29" s="65">
        <v>119250000</v>
      </c>
      <c r="D29" s="394">
        <v>39.75</v>
      </c>
      <c r="E29" s="65">
        <v>4004422.29999999</v>
      </c>
      <c r="F29" s="65">
        <v>115800000</v>
      </c>
      <c r="G29" s="394">
        <v>38.6</v>
      </c>
      <c r="H29" s="65">
        <v>103700</v>
      </c>
      <c r="I29" s="66">
        <v>-2.8930817610062901E-2</v>
      </c>
      <c r="J29" s="67" t="s">
        <v>538</v>
      </c>
      <c r="L29" s="14"/>
    </row>
    <row r="30" spans="1:12" ht="15" customHeight="1">
      <c r="A30" s="64" t="s">
        <v>410</v>
      </c>
      <c r="B30" s="65">
        <v>352073</v>
      </c>
      <c r="C30" s="65">
        <v>87375000</v>
      </c>
      <c r="D30" s="394">
        <v>11.65</v>
      </c>
      <c r="E30" s="65">
        <v>467595.299999999</v>
      </c>
      <c r="F30" s="65">
        <v>88500000</v>
      </c>
      <c r="G30" s="394">
        <v>11.8</v>
      </c>
      <c r="H30" s="65">
        <v>39788</v>
      </c>
      <c r="I30" s="66">
        <v>1.28755364806867E-2</v>
      </c>
      <c r="J30" s="67" t="s">
        <v>538</v>
      </c>
      <c r="L30" s="14"/>
    </row>
    <row r="31" spans="1:12" ht="15" customHeight="1">
      <c r="A31" s="64" t="s">
        <v>146</v>
      </c>
      <c r="B31" s="65">
        <v>1019019.9</v>
      </c>
      <c r="C31" s="65">
        <v>12480000</v>
      </c>
      <c r="D31" s="394">
        <v>78</v>
      </c>
      <c r="E31" s="65">
        <v>186305.679999999</v>
      </c>
      <c r="F31" s="65">
        <v>2320000</v>
      </c>
      <c r="G31" s="394">
        <v>14.5</v>
      </c>
      <c r="H31" s="65">
        <v>3612</v>
      </c>
      <c r="I31" s="66">
        <v>-0.81410256410256399</v>
      </c>
      <c r="J31" s="67" t="s">
        <v>538</v>
      </c>
      <c r="L31" s="14"/>
    </row>
    <row r="32" spans="1:12" ht="15" customHeight="1">
      <c r="A32" s="64" t="s">
        <v>15</v>
      </c>
      <c r="B32" s="65">
        <v>271090.90000000002</v>
      </c>
      <c r="C32" s="65">
        <v>241282900</v>
      </c>
      <c r="D32" s="394">
        <v>100</v>
      </c>
      <c r="E32" s="65">
        <v>253979.64</v>
      </c>
      <c r="F32" s="65">
        <v>243695729</v>
      </c>
      <c r="G32" s="394">
        <v>101</v>
      </c>
      <c r="H32" s="65">
        <v>2452</v>
      </c>
      <c r="I32" s="66">
        <v>0.01</v>
      </c>
      <c r="J32" s="67" t="s">
        <v>538</v>
      </c>
      <c r="L32" s="14"/>
    </row>
    <row r="33" spans="1:12" ht="15" customHeight="1">
      <c r="A33" s="64" t="s">
        <v>16</v>
      </c>
      <c r="B33" s="65">
        <v>929740.92</v>
      </c>
      <c r="C33" s="65">
        <v>20474496</v>
      </c>
      <c r="D33" s="394">
        <v>48</v>
      </c>
      <c r="E33" s="65">
        <v>520844.76</v>
      </c>
      <c r="F33" s="65">
        <v>18341736</v>
      </c>
      <c r="G33" s="394">
        <v>43</v>
      </c>
      <c r="H33" s="65">
        <v>10852</v>
      </c>
      <c r="I33" s="66">
        <v>-0.104166666666667</v>
      </c>
      <c r="J33" s="67" t="s">
        <v>538</v>
      </c>
      <c r="L33" s="14"/>
    </row>
    <row r="34" spans="1:12" ht="15" customHeight="1">
      <c r="A34" s="64" t="s">
        <v>153</v>
      </c>
      <c r="B34" s="65">
        <v>202388.82</v>
      </c>
      <c r="C34" s="65">
        <v>10200000</v>
      </c>
      <c r="D34" s="394">
        <v>6.7999999999999901</v>
      </c>
      <c r="E34" s="65">
        <v>120678.5</v>
      </c>
      <c r="F34" s="65">
        <v>12750000</v>
      </c>
      <c r="G34" s="394">
        <v>8.5</v>
      </c>
      <c r="H34" s="65">
        <v>16844</v>
      </c>
      <c r="I34" s="66">
        <v>0.25</v>
      </c>
      <c r="J34" s="67" t="s">
        <v>538</v>
      </c>
      <c r="L34" s="14"/>
    </row>
    <row r="35" spans="1:12" ht="15" customHeight="1">
      <c r="A35" s="64" t="s">
        <v>154</v>
      </c>
      <c r="B35" s="65">
        <v>326282.94</v>
      </c>
      <c r="C35" s="65">
        <v>7920168588.6399899</v>
      </c>
      <c r="D35" s="394">
        <v>18.3799999999999</v>
      </c>
      <c r="E35" s="65">
        <v>274133.64</v>
      </c>
      <c r="F35" s="65">
        <v>10341895872</v>
      </c>
      <c r="G35" s="394">
        <v>24</v>
      </c>
      <c r="H35" s="65">
        <v>12120</v>
      </c>
      <c r="I35" s="66">
        <v>0.305767138193689</v>
      </c>
      <c r="J35" s="67" t="s">
        <v>538</v>
      </c>
      <c r="L35" s="14"/>
    </row>
    <row r="36" spans="1:12" ht="15" customHeight="1">
      <c r="A36" s="64" t="s">
        <v>155</v>
      </c>
      <c r="B36" s="65">
        <v>61911.4</v>
      </c>
      <c r="C36" s="65">
        <v>4893773472</v>
      </c>
      <c r="D36" s="394">
        <v>20.16</v>
      </c>
      <c r="E36" s="65">
        <v>249736.28</v>
      </c>
      <c r="F36" s="65">
        <v>4289334189</v>
      </c>
      <c r="G36" s="394">
        <v>17.670000000000002</v>
      </c>
      <c r="H36" s="65">
        <v>14780</v>
      </c>
      <c r="I36" s="66">
        <v>-0.123511904761905</v>
      </c>
      <c r="J36" s="67" t="s">
        <v>538</v>
      </c>
      <c r="L36" s="14"/>
    </row>
    <row r="37" spans="1:12" ht="15" customHeight="1">
      <c r="A37" s="64" t="s">
        <v>156</v>
      </c>
      <c r="B37" s="65">
        <v>1873930.7</v>
      </c>
      <c r="C37" s="65">
        <v>9384284218.3199902</v>
      </c>
      <c r="D37" s="394">
        <v>49.005000000000003</v>
      </c>
      <c r="E37" s="65">
        <v>1231196.1000000001</v>
      </c>
      <c r="F37" s="65">
        <v>10245060824</v>
      </c>
      <c r="G37" s="394">
        <v>53.5</v>
      </c>
      <c r="H37" s="65">
        <v>24668</v>
      </c>
      <c r="I37" s="66">
        <v>9.1725334149576496E-2</v>
      </c>
      <c r="J37" s="67" t="s">
        <v>538</v>
      </c>
      <c r="L37" s="14"/>
    </row>
    <row r="38" spans="1:12" ht="15" customHeight="1">
      <c r="A38" s="64" t="s">
        <v>157</v>
      </c>
      <c r="B38" s="65">
        <v>209089.38</v>
      </c>
      <c r="C38" s="65">
        <v>32984999.999999899</v>
      </c>
      <c r="D38" s="394">
        <v>21.989999999999899</v>
      </c>
      <c r="E38" s="65">
        <v>385663.12</v>
      </c>
      <c r="F38" s="65">
        <v>31200000</v>
      </c>
      <c r="G38" s="394">
        <v>20.8</v>
      </c>
      <c r="H38" s="65">
        <v>18082</v>
      </c>
      <c r="I38" s="66">
        <v>-5.4115507048658397E-2</v>
      </c>
      <c r="J38" s="67" t="s">
        <v>538</v>
      </c>
      <c r="L38" s="14"/>
    </row>
    <row r="39" spans="1:12" ht="15" customHeight="1">
      <c r="A39" s="64" t="s">
        <v>158</v>
      </c>
      <c r="B39" s="65">
        <v>555387.5</v>
      </c>
      <c r="C39" s="65">
        <v>11640000</v>
      </c>
      <c r="D39" s="394">
        <v>15.52</v>
      </c>
      <c r="E39" s="65">
        <v>538347.88</v>
      </c>
      <c r="F39" s="65">
        <v>11962500</v>
      </c>
      <c r="G39" s="394">
        <v>15.9499999999999</v>
      </c>
      <c r="H39" s="65">
        <v>34118</v>
      </c>
      <c r="I39" s="66">
        <v>2.77061855670102E-2</v>
      </c>
      <c r="J39" s="67" t="s">
        <v>538</v>
      </c>
      <c r="L39" s="14"/>
    </row>
    <row r="40" spans="1:12" ht="15" customHeight="1">
      <c r="A40" s="64" t="s">
        <v>159</v>
      </c>
      <c r="B40" s="65">
        <v>1095894.3999999899</v>
      </c>
      <c r="C40" s="65">
        <v>27434400</v>
      </c>
      <c r="D40" s="394">
        <v>48.99</v>
      </c>
      <c r="E40" s="65">
        <v>474129.12</v>
      </c>
      <c r="F40" s="65">
        <v>28011200</v>
      </c>
      <c r="G40" s="394">
        <v>50.02</v>
      </c>
      <c r="H40" s="65">
        <v>9864</v>
      </c>
      <c r="I40" s="66">
        <v>2.1024698918146598E-2</v>
      </c>
      <c r="J40" s="67" t="s">
        <v>538</v>
      </c>
      <c r="L40" s="14"/>
    </row>
    <row r="41" spans="1:12" ht="15" customHeight="1">
      <c r="A41" s="70" t="s">
        <v>130</v>
      </c>
      <c r="B41" s="13">
        <v>2733151.98</v>
      </c>
      <c r="C41" s="13">
        <v>6355790.3700000001</v>
      </c>
      <c r="D41" s="395">
        <v>9.6300000000000008</v>
      </c>
      <c r="E41" s="13">
        <v>709285.45999999903</v>
      </c>
      <c r="F41" s="13">
        <v>5128192.2299999902</v>
      </c>
      <c r="G41" s="395">
        <v>7.7699999999999898</v>
      </c>
      <c r="H41" s="13">
        <v>74718</v>
      </c>
      <c r="I41" s="71">
        <v>-0.193146417445483</v>
      </c>
      <c r="J41" s="10" t="s">
        <v>538</v>
      </c>
      <c r="L41" s="14"/>
    </row>
    <row r="42" spans="1:12" ht="15" customHeight="1">
      <c r="A42" s="64" t="s">
        <v>406</v>
      </c>
      <c r="B42" s="65">
        <v>349119.41999999899</v>
      </c>
      <c r="C42" s="65">
        <v>75000000</v>
      </c>
      <c r="D42" s="394">
        <v>25</v>
      </c>
      <c r="E42" s="65">
        <v>377490.299999999</v>
      </c>
      <c r="F42" s="65">
        <v>81000000</v>
      </c>
      <c r="G42" s="394">
        <v>13.5</v>
      </c>
      <c r="H42" s="65">
        <v>22448</v>
      </c>
      <c r="I42" s="66">
        <v>8.0000000000000099E-2</v>
      </c>
      <c r="J42" s="67" t="s">
        <v>538</v>
      </c>
      <c r="L42" s="14"/>
    </row>
    <row r="43" spans="1:12" ht="15" customHeight="1">
      <c r="A43" s="64" t="s">
        <v>160</v>
      </c>
      <c r="B43" s="65">
        <v>2290330.27999999</v>
      </c>
      <c r="C43" s="65">
        <v>29336000</v>
      </c>
      <c r="D43" s="394">
        <v>77.2</v>
      </c>
      <c r="E43" s="65">
        <v>2143359.02</v>
      </c>
      <c r="F43" s="65">
        <v>25460000</v>
      </c>
      <c r="G43" s="394">
        <v>67</v>
      </c>
      <c r="H43" s="65">
        <v>31784</v>
      </c>
      <c r="I43" s="66">
        <v>-0.13212435233160599</v>
      </c>
      <c r="J43" s="67" t="s">
        <v>538</v>
      </c>
      <c r="L43" s="14"/>
    </row>
    <row r="44" spans="1:12" ht="15" customHeight="1">
      <c r="A44" s="64" t="s">
        <v>161</v>
      </c>
      <c r="B44" s="65">
        <v>2194073.1</v>
      </c>
      <c r="C44" s="65">
        <v>255600000</v>
      </c>
      <c r="D44" s="394">
        <v>150</v>
      </c>
      <c r="E44" s="65">
        <v>1149953.7</v>
      </c>
      <c r="F44" s="65">
        <v>310128000</v>
      </c>
      <c r="G44" s="394">
        <v>182</v>
      </c>
      <c r="H44" s="65">
        <v>6430</v>
      </c>
      <c r="I44" s="66">
        <v>0.21333333333333299</v>
      </c>
      <c r="J44" s="67" t="s">
        <v>538</v>
      </c>
      <c r="L44" s="14"/>
    </row>
    <row r="45" spans="1:12" ht="15" customHeight="1">
      <c r="A45" s="64" t="s">
        <v>162</v>
      </c>
      <c r="B45" s="65">
        <v>2587888.29999999</v>
      </c>
      <c r="C45" s="65">
        <v>31215369.399999902</v>
      </c>
      <c r="D45" s="394">
        <v>7.2999999999999901</v>
      </c>
      <c r="E45" s="65">
        <v>649992.59999999905</v>
      </c>
      <c r="F45" s="65">
        <v>32070585</v>
      </c>
      <c r="G45" s="394">
        <v>7.5</v>
      </c>
      <c r="H45" s="65">
        <v>85666</v>
      </c>
      <c r="I45" s="66">
        <v>2.7397260273972698E-2</v>
      </c>
      <c r="J45" s="67" t="s">
        <v>538</v>
      </c>
      <c r="L45" s="14"/>
    </row>
    <row r="46" spans="1:12" ht="5.0999999999999996" customHeight="1"/>
    <row r="47" spans="1:12">
      <c r="A47" s="68" t="s">
        <v>28</v>
      </c>
    </row>
    <row r="48" spans="1:12">
      <c r="A48" s="195" t="s">
        <v>259</v>
      </c>
    </row>
    <row r="49" spans="1:7">
      <c r="A49" s="68" t="s">
        <v>258</v>
      </c>
    </row>
    <row r="50" spans="1:7" ht="7.5" customHeight="1">
      <c r="A50" s="196"/>
      <c r="F50" s="199"/>
      <c r="G50" s="97"/>
    </row>
    <row r="51" spans="1:7">
      <c r="A51" s="197" t="s">
        <v>262</v>
      </c>
    </row>
    <row r="52" spans="1:7">
      <c r="A52" s="68" t="s">
        <v>551</v>
      </c>
    </row>
    <row r="53" spans="1:7">
      <c r="A53" s="68" t="s">
        <v>552</v>
      </c>
    </row>
    <row r="54" spans="1:7">
      <c r="A54" s="68" t="s">
        <v>553</v>
      </c>
    </row>
    <row r="55" spans="1:7">
      <c r="F55" s="68"/>
    </row>
    <row r="56" spans="1:7">
      <c r="A56" s="198" t="s">
        <v>411</v>
      </c>
    </row>
    <row r="57" spans="1:7">
      <c r="A57" s="68" t="s">
        <v>555</v>
      </c>
    </row>
    <row r="58" spans="1:7">
      <c r="A58" s="68" t="s">
        <v>556</v>
      </c>
    </row>
    <row r="59" spans="1:7" ht="15" customHeight="1"/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mergeCells count="12">
    <mergeCell ref="B10:D10"/>
    <mergeCell ref="B11:B12"/>
    <mergeCell ref="C11:C12"/>
    <mergeCell ref="D11:D12"/>
    <mergeCell ref="E10:J10"/>
    <mergeCell ref="I11:I12"/>
    <mergeCell ref="J11:J12"/>
    <mergeCell ref="H11:H12"/>
    <mergeCell ref="A11:A12"/>
    <mergeCell ref="G11:G12"/>
    <mergeCell ref="F11:F12"/>
    <mergeCell ref="E11:E12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60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zoomScaleNormal="100" workbookViewId="0">
      <selection activeCell="N33" sqref="N33"/>
    </sheetView>
  </sheetViews>
  <sheetFormatPr baseColWidth="10" defaultRowHeight="12.75"/>
  <cols>
    <col min="1" max="1" width="34.7109375" customWidth="1"/>
    <col min="2" max="2" width="14.140625" bestFit="1" customWidth="1"/>
    <col min="3" max="3" width="14.7109375" bestFit="1" customWidth="1"/>
    <col min="4" max="4" width="12.7109375" bestFit="1" customWidth="1"/>
    <col min="5" max="5" width="14.85546875" bestFit="1" customWidth="1"/>
    <col min="6" max="6" width="14.7109375" bestFit="1" customWidth="1"/>
    <col min="7" max="7" width="12.7109375" bestFit="1" customWidth="1"/>
    <col min="8" max="8" width="14" bestFit="1" customWidth="1"/>
    <col min="9" max="9" width="12.7109375" bestFit="1" customWidth="1"/>
    <col min="10" max="10" width="6.7109375" bestFit="1" customWidth="1"/>
  </cols>
  <sheetData>
    <row r="1" spans="1:12" ht="18" customHeight="1"/>
    <row r="2" spans="1:12" ht="26.25">
      <c r="A2" s="56" t="s">
        <v>125</v>
      </c>
      <c r="B2" s="1"/>
      <c r="C2" s="1"/>
      <c r="D2" s="1"/>
      <c r="E2" s="1"/>
      <c r="F2" s="1"/>
      <c r="G2" s="1"/>
      <c r="H2" s="1"/>
      <c r="I2" s="1"/>
    </row>
    <row r="3" spans="1:12" ht="23.25">
      <c r="A3" s="58" t="s">
        <v>126</v>
      </c>
      <c r="B3" s="1"/>
      <c r="C3" s="1"/>
      <c r="D3" s="1"/>
      <c r="E3" s="1"/>
      <c r="F3" s="1"/>
      <c r="G3" s="1"/>
      <c r="H3" s="1"/>
      <c r="I3" s="1"/>
    </row>
    <row r="4" spans="1:12" ht="15.75">
      <c r="H4" s="46"/>
    </row>
    <row r="5" spans="1:12" ht="15.75">
      <c r="H5" s="46"/>
    </row>
    <row r="6" spans="1:12" ht="15.75">
      <c r="H6" s="46"/>
    </row>
    <row r="7" spans="1:12" ht="15.75">
      <c r="H7" s="46"/>
    </row>
    <row r="8" spans="1:12" ht="15.75">
      <c r="B8" s="3"/>
      <c r="E8" s="385"/>
      <c r="H8" s="46"/>
    </row>
    <row r="9" spans="1:12" ht="15.75">
      <c r="H9" s="46"/>
    </row>
    <row r="10" spans="1:12" ht="20.25">
      <c r="A10" s="69" t="s">
        <v>22</v>
      </c>
      <c r="H10" s="46"/>
    </row>
    <row r="11" spans="1:12" ht="3.75" customHeight="1">
      <c r="H11" s="46"/>
    </row>
    <row r="12" spans="1:12">
      <c r="A12" s="59"/>
      <c r="B12" s="495">
        <v>2011</v>
      </c>
      <c r="C12" s="496"/>
      <c r="D12" s="497"/>
      <c r="E12" s="501">
        <v>2012</v>
      </c>
      <c r="F12" s="501"/>
      <c r="G12" s="501"/>
      <c r="H12" s="501"/>
      <c r="I12" s="501"/>
      <c r="J12" s="501"/>
    </row>
    <row r="13" spans="1:12" ht="15" customHeight="1">
      <c r="A13" s="493" t="s">
        <v>257</v>
      </c>
      <c r="B13" s="498" t="s">
        <v>256</v>
      </c>
      <c r="C13" s="500" t="s">
        <v>255</v>
      </c>
      <c r="D13" s="498" t="s">
        <v>254</v>
      </c>
      <c r="E13" s="498" t="s">
        <v>256</v>
      </c>
      <c r="F13" s="500" t="s">
        <v>255</v>
      </c>
      <c r="G13" s="498" t="s">
        <v>254</v>
      </c>
      <c r="H13" s="498" t="s">
        <v>253</v>
      </c>
      <c r="I13" s="500" t="s">
        <v>251</v>
      </c>
      <c r="J13" s="498" t="s">
        <v>252</v>
      </c>
    </row>
    <row r="14" spans="1:12" ht="15" customHeight="1">
      <c r="A14" s="494"/>
      <c r="B14" s="499"/>
      <c r="C14" s="499"/>
      <c r="D14" s="499"/>
      <c r="E14" s="499"/>
      <c r="F14" s="499"/>
      <c r="G14" s="499"/>
      <c r="H14" s="499"/>
      <c r="I14" s="499"/>
      <c r="J14" s="499"/>
    </row>
    <row r="15" spans="1:12" ht="15" customHeight="1">
      <c r="A15" s="70" t="s">
        <v>407</v>
      </c>
      <c r="B15" s="13">
        <v>39867851.6599999</v>
      </c>
      <c r="C15" s="13">
        <v>22176000</v>
      </c>
      <c r="D15" s="395">
        <v>0.83999999999999897</v>
      </c>
      <c r="E15" s="13" t="s">
        <v>27</v>
      </c>
      <c r="F15" s="13">
        <v>22176000</v>
      </c>
      <c r="G15" s="395" t="s">
        <v>27</v>
      </c>
      <c r="H15" s="13" t="s">
        <v>27</v>
      </c>
      <c r="I15" s="71" t="s">
        <v>27</v>
      </c>
      <c r="J15" s="10" t="s">
        <v>538</v>
      </c>
    </row>
    <row r="16" spans="1:12" ht="15" customHeight="1">
      <c r="A16" s="70" t="s">
        <v>127</v>
      </c>
      <c r="B16" s="13">
        <v>456196231.06</v>
      </c>
      <c r="C16" s="13">
        <v>1298410821.464</v>
      </c>
      <c r="D16" s="395">
        <v>3.4820000000000002</v>
      </c>
      <c r="E16" s="13">
        <v>261557337.28</v>
      </c>
      <c r="F16" s="13">
        <v>1659763340.7</v>
      </c>
      <c r="G16" s="395">
        <v>4.45</v>
      </c>
      <c r="H16" s="13">
        <v>68558434</v>
      </c>
      <c r="I16" s="71">
        <v>0.27800114876507798</v>
      </c>
      <c r="J16" s="10" t="s">
        <v>538</v>
      </c>
      <c r="L16" s="14"/>
    </row>
    <row r="17" spans="1:12" ht="15" customHeight="1">
      <c r="A17" s="70" t="s">
        <v>128</v>
      </c>
      <c r="B17" s="13">
        <v>1059940.1399999899</v>
      </c>
      <c r="C17" s="13">
        <v>13032570.473999901</v>
      </c>
      <c r="D17" s="395">
        <v>0.84699999999999898</v>
      </c>
      <c r="E17" s="13">
        <v>395350.46</v>
      </c>
      <c r="F17" s="13">
        <v>9232045.1999999899</v>
      </c>
      <c r="G17" s="395">
        <v>0.59999999999999898</v>
      </c>
      <c r="H17" s="13">
        <v>582544</v>
      </c>
      <c r="I17" s="71">
        <v>-0.29161747343565497</v>
      </c>
      <c r="J17" s="10" t="s">
        <v>538</v>
      </c>
      <c r="L17" s="14"/>
    </row>
    <row r="18" spans="1:12" ht="15" customHeight="1">
      <c r="A18" s="70" t="s">
        <v>129</v>
      </c>
      <c r="B18" s="13">
        <v>1162056.9399999899</v>
      </c>
      <c r="C18" s="13">
        <v>6500000</v>
      </c>
      <c r="D18" s="395">
        <v>13</v>
      </c>
      <c r="E18" s="13">
        <v>510458.179999999</v>
      </c>
      <c r="F18" s="13">
        <v>3483000</v>
      </c>
      <c r="G18" s="395">
        <v>6.9660000000000002</v>
      </c>
      <c r="H18" s="13">
        <v>58034</v>
      </c>
      <c r="I18" s="71">
        <v>-0.46415384615384597</v>
      </c>
      <c r="J18" s="10" t="s">
        <v>538</v>
      </c>
      <c r="L18" s="14"/>
    </row>
    <row r="19" spans="1:12" ht="15" customHeight="1">
      <c r="A19" s="70" t="s">
        <v>131</v>
      </c>
      <c r="B19" s="13">
        <v>13978002.16</v>
      </c>
      <c r="C19" s="13">
        <v>22511402.423999999</v>
      </c>
      <c r="D19" s="395">
        <v>3.6070000000000002</v>
      </c>
      <c r="E19" s="13">
        <v>9564078.1799999904</v>
      </c>
      <c r="F19" s="13">
        <v>17287658.640000001</v>
      </c>
      <c r="G19" s="395">
        <v>2.77</v>
      </c>
      <c r="H19" s="13">
        <v>2922022</v>
      </c>
      <c r="I19" s="71">
        <v>-0.23204879401164399</v>
      </c>
      <c r="J19" s="10" t="s">
        <v>538</v>
      </c>
      <c r="L19" s="14"/>
    </row>
    <row r="20" spans="1:12" s="3" customFormat="1" ht="5.0999999999999996" customHeight="1">
      <c r="A20" s="214"/>
      <c r="B20" s="215"/>
      <c r="C20" s="215"/>
      <c r="D20" s="215"/>
      <c r="E20" s="215"/>
      <c r="F20" s="215"/>
      <c r="G20" s="216"/>
      <c r="H20" s="217"/>
      <c r="I20" s="217"/>
      <c r="J20" s="126"/>
    </row>
    <row r="21" spans="1:12" s="3" customFormat="1">
      <c r="A21" s="68" t="s">
        <v>28</v>
      </c>
      <c r="B21" s="215"/>
      <c r="C21" s="215"/>
      <c r="D21" s="215"/>
      <c r="E21" s="215"/>
      <c r="F21" s="215"/>
      <c r="G21" s="216"/>
      <c r="H21" s="217"/>
      <c r="I21" s="217"/>
      <c r="J21" s="126"/>
    </row>
    <row r="22" spans="1:12">
      <c r="A22" s="195" t="s">
        <v>259</v>
      </c>
      <c r="B22" s="61"/>
      <c r="C22" s="61"/>
      <c r="D22" s="61"/>
      <c r="E22" s="61"/>
      <c r="F22" s="62"/>
      <c r="G22" s="63"/>
      <c r="H22" s="61"/>
      <c r="I22" s="63"/>
      <c r="J22" s="63"/>
    </row>
    <row r="23" spans="1:12">
      <c r="A23" s="68" t="s">
        <v>258</v>
      </c>
      <c r="B23" s="61"/>
      <c r="C23" s="61"/>
      <c r="D23" s="61"/>
      <c r="E23" s="61"/>
      <c r="F23" s="62"/>
      <c r="G23" s="63"/>
      <c r="H23" s="61"/>
      <c r="I23" s="63"/>
      <c r="J23" s="63"/>
    </row>
    <row r="24" spans="1:12" ht="7.5" customHeight="1">
      <c r="A24" s="196"/>
      <c r="F24" s="199"/>
      <c r="G24" s="97"/>
    </row>
    <row r="25" spans="1:12">
      <c r="A25" s="197" t="s">
        <v>262</v>
      </c>
      <c r="C25" s="61"/>
      <c r="D25" s="61"/>
      <c r="F25" s="198"/>
      <c r="G25" s="63"/>
      <c r="H25" s="61"/>
      <c r="I25" s="63"/>
      <c r="J25" s="63"/>
    </row>
    <row r="26" spans="1:12">
      <c r="A26" s="68" t="s">
        <v>548</v>
      </c>
      <c r="C26" s="61"/>
      <c r="D26" s="61"/>
      <c r="F26" s="72"/>
      <c r="G26" s="63"/>
      <c r="I26" s="63"/>
      <c r="J26" s="63"/>
    </row>
    <row r="27" spans="1:12">
      <c r="A27" s="68" t="s">
        <v>549</v>
      </c>
      <c r="C27" s="61"/>
      <c r="D27" s="61"/>
      <c r="E27" s="61"/>
      <c r="F27" s="62"/>
      <c r="G27" s="63"/>
      <c r="I27" s="63"/>
      <c r="J27" s="63"/>
    </row>
    <row r="28" spans="1:12">
      <c r="A28" s="68" t="s">
        <v>550</v>
      </c>
      <c r="C28" s="61"/>
      <c r="D28" s="61"/>
      <c r="E28" s="61"/>
      <c r="F28" s="62"/>
      <c r="G28" s="63"/>
      <c r="H28" s="61"/>
      <c r="I28" s="63"/>
      <c r="J28" s="63"/>
    </row>
    <row r="29" spans="1:12">
      <c r="C29" s="61"/>
      <c r="D29" s="61"/>
      <c r="E29" s="61"/>
      <c r="F29" s="62"/>
      <c r="G29" s="63"/>
      <c r="I29" s="63"/>
      <c r="J29" s="63"/>
    </row>
    <row r="31" spans="1:12">
      <c r="C31" s="61"/>
      <c r="D31" s="61"/>
      <c r="E31" s="61"/>
      <c r="F31" s="62"/>
      <c r="G31" s="63"/>
      <c r="H31" s="61"/>
      <c r="I31" s="63"/>
      <c r="J31" s="63"/>
    </row>
    <row r="32" spans="1:12">
      <c r="C32" s="61"/>
      <c r="D32" s="61"/>
      <c r="E32" s="61"/>
      <c r="F32" s="62"/>
      <c r="G32" s="63"/>
      <c r="H32" s="61"/>
      <c r="I32" s="63"/>
      <c r="J32" s="63"/>
    </row>
    <row r="33" spans="1:12" ht="15" customHeight="1">
      <c r="A33" s="68"/>
      <c r="C33" s="61"/>
      <c r="D33" s="61"/>
      <c r="E33" s="61"/>
      <c r="F33" s="62"/>
      <c r="G33" s="63"/>
      <c r="H33" s="61"/>
      <c r="I33" s="63"/>
      <c r="J33" s="63"/>
    </row>
    <row r="34" spans="1:12" ht="15" customHeight="1">
      <c r="A34" s="68"/>
      <c r="C34" s="61"/>
      <c r="D34" s="61"/>
      <c r="E34" s="61"/>
      <c r="F34" s="62"/>
      <c r="G34" s="63"/>
      <c r="H34" s="61"/>
      <c r="I34" s="63"/>
      <c r="J34" s="63"/>
    </row>
    <row r="35" spans="1:12" ht="20.25">
      <c r="A35" s="73" t="s">
        <v>24</v>
      </c>
      <c r="H35" s="46"/>
    </row>
    <row r="36" spans="1:12" ht="3.75" customHeight="1">
      <c r="H36" s="46"/>
    </row>
    <row r="37" spans="1:12">
      <c r="A37" s="59"/>
      <c r="B37" s="495">
        <v>2011</v>
      </c>
      <c r="C37" s="496"/>
      <c r="D37" s="497"/>
      <c r="E37" s="501">
        <v>2012</v>
      </c>
      <c r="F37" s="501"/>
      <c r="G37" s="501"/>
      <c r="H37" s="501"/>
      <c r="I37" s="501"/>
      <c r="J37" s="501"/>
    </row>
    <row r="38" spans="1:12" ht="15" customHeight="1">
      <c r="A38" s="493" t="s">
        <v>257</v>
      </c>
      <c r="B38" s="498" t="s">
        <v>256</v>
      </c>
      <c r="C38" s="500" t="s">
        <v>255</v>
      </c>
      <c r="D38" s="498" t="s">
        <v>254</v>
      </c>
      <c r="E38" s="498" t="s">
        <v>256</v>
      </c>
      <c r="F38" s="500" t="s">
        <v>255</v>
      </c>
      <c r="G38" s="498" t="s">
        <v>254</v>
      </c>
      <c r="H38" s="498" t="s">
        <v>253</v>
      </c>
      <c r="I38" s="500" t="s">
        <v>251</v>
      </c>
      <c r="J38" s="498" t="s">
        <v>252</v>
      </c>
    </row>
    <row r="39" spans="1:12" ht="15" customHeight="1">
      <c r="A39" s="494"/>
      <c r="B39" s="499"/>
      <c r="C39" s="499"/>
      <c r="D39" s="499"/>
      <c r="E39" s="499"/>
      <c r="F39" s="499"/>
      <c r="G39" s="499"/>
      <c r="H39" s="499"/>
      <c r="I39" s="499"/>
      <c r="J39" s="499"/>
    </row>
    <row r="40" spans="1:12" ht="15" customHeight="1">
      <c r="A40" s="64" t="s">
        <v>94</v>
      </c>
      <c r="B40" s="65">
        <v>9307211.1199999899</v>
      </c>
      <c r="C40" s="65">
        <v>29703769.439999901</v>
      </c>
      <c r="D40" s="394">
        <v>1.22</v>
      </c>
      <c r="E40" s="65">
        <v>5551222.7000000002</v>
      </c>
      <c r="F40" s="65">
        <v>23081289.695999902</v>
      </c>
      <c r="G40" s="394">
        <v>0.94799999999999895</v>
      </c>
      <c r="H40" s="65">
        <v>4798898</v>
      </c>
      <c r="I40" s="66">
        <v>-0.22295081967213101</v>
      </c>
      <c r="J40" s="67" t="s">
        <v>538</v>
      </c>
      <c r="L40" s="14"/>
    </row>
    <row r="41" spans="1:12" ht="14.25" customHeight="1">
      <c r="A41" s="64" t="s">
        <v>132</v>
      </c>
      <c r="B41" s="65">
        <v>75729.86</v>
      </c>
      <c r="C41" s="65">
        <v>79950000</v>
      </c>
      <c r="D41" s="394">
        <v>21.32</v>
      </c>
      <c r="E41" s="65">
        <v>2499593.8999999901</v>
      </c>
      <c r="F41" s="65">
        <v>103125000</v>
      </c>
      <c r="G41" s="394">
        <v>27.5</v>
      </c>
      <c r="H41" s="65">
        <v>91794</v>
      </c>
      <c r="I41" s="66">
        <v>0.28986866791744798</v>
      </c>
      <c r="J41" s="67" t="s">
        <v>539</v>
      </c>
      <c r="L41" s="14"/>
    </row>
    <row r="42" spans="1:12" ht="14.25" customHeight="1">
      <c r="A42" s="64" t="s">
        <v>133</v>
      </c>
      <c r="B42" s="65">
        <v>666565.45999999903</v>
      </c>
      <c r="C42" s="65">
        <v>78501586.700000003</v>
      </c>
      <c r="D42" s="394">
        <v>0.89</v>
      </c>
      <c r="E42" s="65">
        <v>3940021.56</v>
      </c>
      <c r="F42" s="65">
        <v>112901158.40000001</v>
      </c>
      <c r="G42" s="394">
        <v>1.28</v>
      </c>
      <c r="H42" s="65">
        <v>3664892</v>
      </c>
      <c r="I42" s="66">
        <v>0.43820224719101097</v>
      </c>
      <c r="J42" s="67" t="s">
        <v>538</v>
      </c>
      <c r="L42" s="14"/>
    </row>
    <row r="43" spans="1:12" ht="14.25" customHeight="1">
      <c r="A43" s="64" t="s">
        <v>534</v>
      </c>
      <c r="B43" s="65">
        <v>11055928.140000001</v>
      </c>
      <c r="C43" s="65">
        <v>38912234.736000001</v>
      </c>
      <c r="D43" s="394">
        <v>0.98399999999999899</v>
      </c>
      <c r="E43" s="65">
        <v>6703985.7199999904</v>
      </c>
      <c r="F43" s="65">
        <v>14131022.640000001</v>
      </c>
      <c r="G43" s="394">
        <v>0.31</v>
      </c>
      <c r="H43" s="65">
        <v>12661692</v>
      </c>
      <c r="I43" s="66">
        <v>-0.68495934959349603</v>
      </c>
      <c r="J43" s="67" t="s">
        <v>538</v>
      </c>
      <c r="L43" s="14"/>
    </row>
    <row r="44" spans="1:12" ht="14.25" customHeight="1">
      <c r="A44" s="64" t="s">
        <v>134</v>
      </c>
      <c r="B44" s="65">
        <v>87812.5</v>
      </c>
      <c r="C44" s="65">
        <v>80250000</v>
      </c>
      <c r="D44" s="394">
        <v>53.5</v>
      </c>
      <c r="E44" s="65">
        <v>183532</v>
      </c>
      <c r="F44" s="65">
        <v>87000000</v>
      </c>
      <c r="G44" s="394">
        <v>58</v>
      </c>
      <c r="H44" s="65">
        <v>3466</v>
      </c>
      <c r="I44" s="66">
        <v>8.4112149532710206E-2</v>
      </c>
      <c r="J44" s="67" t="s">
        <v>539</v>
      </c>
      <c r="L44" s="14"/>
    </row>
    <row r="45" spans="1:12" ht="14.25" customHeight="1">
      <c r="A45" s="64" t="s">
        <v>541</v>
      </c>
      <c r="B45" s="65">
        <v>129132.5</v>
      </c>
      <c r="C45" s="65">
        <v>396452025</v>
      </c>
      <c r="D45" s="394">
        <v>37.725000000000001</v>
      </c>
      <c r="E45" s="65">
        <v>3234116.22</v>
      </c>
      <c r="F45" s="65">
        <v>509715000</v>
      </c>
      <c r="G45" s="394">
        <v>47</v>
      </c>
      <c r="H45" s="65">
        <v>76836</v>
      </c>
      <c r="I45" s="66">
        <v>0.24585818422796499</v>
      </c>
      <c r="J45" s="67" t="s">
        <v>539</v>
      </c>
      <c r="L45" s="14"/>
    </row>
    <row r="46" spans="1:12" ht="14.25" customHeight="1">
      <c r="A46" s="64" t="s">
        <v>135</v>
      </c>
      <c r="B46" s="65">
        <v>685271.07999999903</v>
      </c>
      <c r="C46" s="65">
        <v>58625000</v>
      </c>
      <c r="D46" s="394">
        <v>16.75</v>
      </c>
      <c r="E46" s="65">
        <v>5475513.9199999897</v>
      </c>
      <c r="F46" s="65">
        <v>72450000</v>
      </c>
      <c r="G46" s="394">
        <v>23</v>
      </c>
      <c r="H46" s="65">
        <v>282772</v>
      </c>
      <c r="I46" s="66">
        <v>0.37313432835820898</v>
      </c>
      <c r="J46" s="67" t="s">
        <v>538</v>
      </c>
      <c r="L46" s="14"/>
    </row>
    <row r="47" spans="1:12" ht="14.25" customHeight="1">
      <c r="A47" s="64" t="s">
        <v>408</v>
      </c>
      <c r="B47" s="65">
        <v>328856.03999999899</v>
      </c>
      <c r="C47" s="65">
        <v>22417860.120000001</v>
      </c>
      <c r="D47" s="394">
        <v>1.93999999999999</v>
      </c>
      <c r="E47" s="65">
        <v>3901917.04</v>
      </c>
      <c r="F47" s="65">
        <v>20800076.399999999</v>
      </c>
      <c r="G47" s="394">
        <v>1.8</v>
      </c>
      <c r="H47" s="65">
        <v>2045798</v>
      </c>
      <c r="I47" s="66">
        <v>-7.2164948453608199E-2</v>
      </c>
      <c r="J47" s="67" t="s">
        <v>539</v>
      </c>
      <c r="L47" s="14"/>
    </row>
    <row r="48" spans="1:12" ht="14.25" customHeight="1">
      <c r="A48" s="64" t="s">
        <v>409</v>
      </c>
      <c r="B48" s="65">
        <v>107366.82</v>
      </c>
      <c r="C48" s="65">
        <v>44440000</v>
      </c>
      <c r="D48" s="394">
        <v>11.1099999999999</v>
      </c>
      <c r="E48" s="65">
        <v>6382371.7400000002</v>
      </c>
      <c r="F48" s="65">
        <v>79580000</v>
      </c>
      <c r="G48" s="394">
        <v>19.895</v>
      </c>
      <c r="H48" s="65">
        <v>407036</v>
      </c>
      <c r="I48" s="66">
        <v>0.790729072907291</v>
      </c>
      <c r="J48" s="67" t="s">
        <v>538</v>
      </c>
      <c r="L48" s="14"/>
    </row>
    <row r="49" spans="1:10" ht="5.0999999999999996" customHeight="1"/>
    <row r="50" spans="1:10">
      <c r="A50" s="68" t="s">
        <v>28</v>
      </c>
    </row>
    <row r="51" spans="1:10">
      <c r="A51" s="195" t="s">
        <v>259</v>
      </c>
    </row>
    <row r="52" spans="1:10">
      <c r="A52" s="68" t="s">
        <v>258</v>
      </c>
    </row>
    <row r="53" spans="1:10" ht="7.5" customHeight="1">
      <c r="A53" s="196"/>
      <c r="F53" s="199"/>
      <c r="G53" s="97"/>
    </row>
    <row r="54" spans="1:10">
      <c r="A54" s="197" t="s">
        <v>262</v>
      </c>
      <c r="E54" s="198"/>
    </row>
    <row r="55" spans="1:10">
      <c r="A55" s="68" t="s">
        <v>554</v>
      </c>
      <c r="E55" s="68"/>
    </row>
    <row r="56" spans="1:10">
      <c r="A56" s="68" t="s">
        <v>546</v>
      </c>
      <c r="E56" s="198"/>
    </row>
    <row r="57" spans="1:10">
      <c r="A57" s="68" t="s">
        <v>547</v>
      </c>
    </row>
    <row r="59" spans="1:10">
      <c r="A59" s="198" t="s">
        <v>263</v>
      </c>
    </row>
    <row r="60" spans="1:10" s="89" customFormat="1" ht="14.25" customHeight="1">
      <c r="A60" s="186" t="s">
        <v>542</v>
      </c>
      <c r="B60" s="215"/>
      <c r="C60" s="215"/>
      <c r="D60" s="400"/>
      <c r="E60" s="215"/>
      <c r="F60" s="215"/>
      <c r="G60" s="400"/>
      <c r="H60" s="215"/>
      <c r="I60" s="217"/>
      <c r="J60" s="126"/>
    </row>
    <row r="61" spans="1:10" s="89" customFormat="1" ht="14.25" customHeight="1">
      <c r="B61" s="215"/>
      <c r="C61" s="215"/>
      <c r="D61" s="400"/>
      <c r="E61" s="215"/>
      <c r="F61" s="215"/>
      <c r="G61" s="400"/>
      <c r="H61" s="215"/>
      <c r="I61" s="217"/>
      <c r="J61" s="126"/>
    </row>
    <row r="62" spans="1:10" s="89" customFormat="1" ht="14.25" customHeight="1">
      <c r="A62" s="86"/>
      <c r="B62" s="215"/>
      <c r="C62" s="215"/>
      <c r="D62" s="400"/>
      <c r="E62" s="215"/>
      <c r="F62" s="215"/>
      <c r="G62" s="400"/>
      <c r="H62" s="215"/>
      <c r="I62" s="217"/>
      <c r="J62" s="126"/>
    </row>
    <row r="67" spans="1:10" ht="49.5">
      <c r="A67" s="200" t="s">
        <v>260</v>
      </c>
      <c r="H67" s="46"/>
    </row>
    <row r="68" spans="1:10" ht="15" customHeight="1">
      <c r="A68" s="201"/>
      <c r="H68" s="46"/>
    </row>
    <row r="69" spans="1:10" ht="30" customHeight="1">
      <c r="A69" s="59"/>
      <c r="B69" s="508" t="s">
        <v>421</v>
      </c>
      <c r="C69" s="508"/>
      <c r="D69" s="509"/>
      <c r="E69" s="502" t="s">
        <v>422</v>
      </c>
      <c r="F69" s="503"/>
      <c r="G69" s="503"/>
      <c r="H69" s="503"/>
      <c r="I69" s="218"/>
      <c r="J69" s="218"/>
    </row>
    <row r="70" spans="1:10" ht="15" customHeight="1">
      <c r="A70" s="3"/>
      <c r="B70" s="505">
        <v>2011</v>
      </c>
      <c r="C70" s="506"/>
      <c r="D70" s="202">
        <v>2012</v>
      </c>
      <c r="E70" s="202"/>
      <c r="F70" s="203">
        <v>2011</v>
      </c>
      <c r="G70" s="203"/>
      <c r="H70" s="204">
        <v>2012</v>
      </c>
      <c r="I70" s="204"/>
      <c r="J70" s="204"/>
    </row>
    <row r="71" spans="1:10" ht="15" customHeight="1">
      <c r="A71" s="205" t="s">
        <v>261</v>
      </c>
      <c r="B71" s="504">
        <v>21.477023194037301</v>
      </c>
      <c r="C71" s="504"/>
      <c r="D71" s="457" t="s">
        <v>634</v>
      </c>
      <c r="E71" s="206"/>
      <c r="F71" s="207">
        <v>2.6295188557929916</v>
      </c>
      <c r="G71" s="207"/>
      <c r="H71" s="208">
        <v>3.341870524211191</v>
      </c>
      <c r="I71" s="219"/>
      <c r="J71" s="219"/>
    </row>
    <row r="72" spans="1:10" ht="15" customHeight="1">
      <c r="A72" s="380" t="s">
        <v>54</v>
      </c>
      <c r="B72" s="507">
        <v>28.0903615251482</v>
      </c>
      <c r="C72" s="507"/>
      <c r="D72" s="209">
        <v>25.636775512292619</v>
      </c>
      <c r="E72" s="209"/>
      <c r="F72" s="210">
        <v>2.77693686192957</v>
      </c>
      <c r="G72" s="210"/>
      <c r="H72" s="211">
        <v>3.5934892401952312</v>
      </c>
      <c r="I72" s="219"/>
      <c r="J72" s="219"/>
    </row>
    <row r="73" spans="1:10" ht="15" customHeight="1">
      <c r="A73" s="116" t="s">
        <v>384</v>
      </c>
      <c r="B73" s="504">
        <v>27.0978470398539</v>
      </c>
      <c r="C73" s="504"/>
      <c r="D73" s="206">
        <v>24.356886519143949</v>
      </c>
      <c r="E73" s="206"/>
      <c r="F73" s="207">
        <v>2.6934107824631122</v>
      </c>
      <c r="G73" s="207"/>
      <c r="H73" s="208">
        <v>3.436007207356472</v>
      </c>
      <c r="I73" s="219"/>
      <c r="J73" s="219"/>
    </row>
    <row r="74" spans="1:10" ht="8.25" customHeight="1">
      <c r="I74" s="3"/>
    </row>
    <row r="75" spans="1:10">
      <c r="A75" s="212" t="s">
        <v>423</v>
      </c>
      <c r="I75" s="3"/>
      <c r="J75" s="213"/>
    </row>
    <row r="76" spans="1:10">
      <c r="A76" s="212" t="s">
        <v>533</v>
      </c>
      <c r="J76" s="213"/>
    </row>
    <row r="77" spans="1:10" ht="8.25" customHeight="1">
      <c r="I77" s="3"/>
    </row>
    <row r="78" spans="1:10">
      <c r="A78" s="212" t="s">
        <v>635</v>
      </c>
    </row>
  </sheetData>
  <mergeCells count="30">
    <mergeCell ref="B70:C70"/>
    <mergeCell ref="B71:C71"/>
    <mergeCell ref="B72:C72"/>
    <mergeCell ref="B69:D69"/>
    <mergeCell ref="D13:D14"/>
    <mergeCell ref="D38:D39"/>
    <mergeCell ref="B38:B39"/>
    <mergeCell ref="C38:C39"/>
    <mergeCell ref="H13:H14"/>
    <mergeCell ref="E13:E14"/>
    <mergeCell ref="F13:F14"/>
    <mergeCell ref="G13:G14"/>
    <mergeCell ref="B12:D12"/>
    <mergeCell ref="E12:J12"/>
    <mergeCell ref="H38:H39"/>
    <mergeCell ref="I38:I39"/>
    <mergeCell ref="J38:J39"/>
    <mergeCell ref="E38:E39"/>
    <mergeCell ref="F38:F39"/>
    <mergeCell ref="G38:G39"/>
    <mergeCell ref="E69:H69"/>
    <mergeCell ref="B73:C73"/>
    <mergeCell ref="A13:A14"/>
    <mergeCell ref="A38:A39"/>
    <mergeCell ref="B37:D37"/>
    <mergeCell ref="E37:J37"/>
    <mergeCell ref="I13:I14"/>
    <mergeCell ref="J13:J14"/>
    <mergeCell ref="B13:B14"/>
    <mergeCell ref="C13:C14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60" orientation="portrait" r:id="rId1"/>
  <headerFooter alignWithMargins="0">
    <oddHeader>&amp;R&amp;G</oddHeader>
    <oddFooter>&amp;L&amp;8&amp;P |&amp;R&amp;G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23</vt:i4>
      </vt:variant>
    </vt:vector>
  </HeadingPairs>
  <TitlesOfParts>
    <vt:vector size="58" baseType="lpstr">
      <vt:lpstr>1stPage</vt:lpstr>
      <vt:lpstr>Turnover1</vt:lpstr>
      <vt:lpstr>Turnover2</vt:lpstr>
      <vt:lpstr>Turnover3</vt:lpstr>
      <vt:lpstr>Turnover4</vt:lpstr>
      <vt:lpstr>Turnover5</vt:lpstr>
      <vt:lpstr>primemarket</vt:lpstr>
      <vt:lpstr>auction</vt:lpstr>
      <vt:lpstr>cont, mid and dividends</vt:lpstr>
      <vt:lpstr>OTC</vt:lpstr>
      <vt:lpstr>Turnover6</vt:lpstr>
      <vt:lpstr>Bonds</vt:lpstr>
      <vt:lpstr>Newlist. Inclus.</vt:lpstr>
      <vt:lpstr>Delistings</vt:lpstr>
      <vt:lpstr>Capital incr.</vt:lpstr>
      <vt:lpstr>Capital incr.(2)</vt:lpstr>
      <vt:lpstr>Capital decr.Splits</vt:lpstr>
      <vt:lpstr>Indices1</vt:lpstr>
      <vt:lpstr>Indices2</vt:lpstr>
      <vt:lpstr>Indices3</vt:lpstr>
      <vt:lpstr>Indexperformance1</vt:lpstr>
      <vt:lpstr>Indexperformance2</vt:lpstr>
      <vt:lpstr>Indexperformance3</vt:lpstr>
      <vt:lpstr>Indexperformance4</vt:lpstr>
      <vt:lpstr>Indexperformance5</vt:lpstr>
      <vt:lpstr>Indexperformance6</vt:lpstr>
      <vt:lpstr>Indexperformance7</vt:lpstr>
      <vt:lpstr>Indexperformance8</vt:lpstr>
      <vt:lpstr>Indexperformance9</vt:lpstr>
      <vt:lpstr>Indexperformance10</vt:lpstr>
      <vt:lpstr>Indexperformance11</vt:lpstr>
      <vt:lpstr>Derivatives1</vt:lpstr>
      <vt:lpstr>Derivatives2</vt:lpstr>
      <vt:lpstr>Derivatives3</vt:lpstr>
      <vt:lpstr>Derivatives4</vt:lpstr>
      <vt:lpstr>'1stPage'!Druckbereich</vt:lpstr>
      <vt:lpstr>Bonds!Druckbereich</vt:lpstr>
      <vt:lpstr>'Capital decr.Splits'!Druckbereich</vt:lpstr>
      <vt:lpstr>'Capital incr.'!Druckbereich</vt:lpstr>
      <vt:lpstr>'Capital incr.(2)'!Druckbereich</vt:lpstr>
      <vt:lpstr>Derivatives3!Druckbereich</vt:lpstr>
      <vt:lpstr>Indexperformance1!Druckbereich</vt:lpstr>
      <vt:lpstr>Indexperformance10!Druckbereich</vt:lpstr>
      <vt:lpstr>Indexperformance11!Druckbereich</vt:lpstr>
      <vt:lpstr>Indexperformance2!Druckbereich</vt:lpstr>
      <vt:lpstr>Indexperformance3!Druckbereich</vt:lpstr>
      <vt:lpstr>Indexperformance4!Druckbereich</vt:lpstr>
      <vt:lpstr>Indexperformance5!Druckbereich</vt:lpstr>
      <vt:lpstr>Indexperformance6!Druckbereich</vt:lpstr>
      <vt:lpstr>Indexperformance7!Druckbereich</vt:lpstr>
      <vt:lpstr>Indexperformance8!Druckbereich</vt:lpstr>
      <vt:lpstr>Indexperformance9!Druckbereich</vt:lpstr>
      <vt:lpstr>Indices2!Druckbereich</vt:lpstr>
      <vt:lpstr>Indices3!Druckbereich</vt:lpstr>
      <vt:lpstr>Turnover3!Druckbereich</vt:lpstr>
      <vt:lpstr>Turnover4!Druckbereich</vt:lpstr>
      <vt:lpstr>Turnover5!Druckbereich</vt:lpstr>
      <vt:lpstr>Turnover6!Druckbereich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2013-01-21T13:08:53Z</cp:lastPrinted>
  <dcterms:created xsi:type="dcterms:W3CDTF">1996-10-17T05:27:31Z</dcterms:created>
  <dcterms:modified xsi:type="dcterms:W3CDTF">2016-02-17T09:57:00Z</dcterms:modified>
</cp:coreProperties>
</file>