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15" windowWidth="19170" windowHeight="6675" tabRatio="925"/>
  </bookViews>
  <sheets>
    <sheet name="1stPage" sheetId="81" r:id="rId1"/>
    <sheet name="Turnover1" sheetId="53" r:id="rId2"/>
    <sheet name="Turnover2" sheetId="54" r:id="rId3"/>
    <sheet name="Turnover3" sheetId="33" r:id="rId4"/>
    <sheet name="Turnover4" sheetId="57" r:id="rId5"/>
    <sheet name="Turnover5" sheetId="58" r:id="rId6"/>
    <sheet name="primemarket" sheetId="46" r:id="rId7"/>
    <sheet name="auction" sheetId="48" r:id="rId8"/>
    <sheet name="cont, mid and dividends" sheetId="47" r:id="rId9"/>
    <sheet name="OTC" sheetId="59" r:id="rId10"/>
    <sheet name="Turnover6" sheetId="60" r:id="rId11"/>
    <sheet name="Bonds" sheetId="51" r:id="rId12"/>
    <sheet name="Indices1" sheetId="62" r:id="rId13"/>
    <sheet name="Indices2" sheetId="63" r:id="rId14"/>
    <sheet name="Indexperformance1" sheetId="64" r:id="rId15"/>
    <sheet name="Indexperformance2" sheetId="65" r:id="rId16"/>
    <sheet name="Indexperformance3" sheetId="66" r:id="rId17"/>
    <sheet name="Indexperformance4" sheetId="69" r:id="rId18"/>
    <sheet name="Indexperformance5" sheetId="70" r:id="rId19"/>
    <sheet name="Indexperformance6" sheetId="71" r:id="rId20"/>
    <sheet name="Newlist. Inclus." sheetId="72" r:id="rId21"/>
    <sheet name="Delistings" sheetId="73" r:id="rId22"/>
    <sheet name="Capital incr." sheetId="74" r:id="rId23"/>
    <sheet name="Capital incr.(2)" sheetId="75" r:id="rId24"/>
    <sheet name="Capital decr.Splits" sheetId="76" r:id="rId25"/>
    <sheet name="Derivatives1" sheetId="77" r:id="rId26"/>
    <sheet name="Derivatives2" sheetId="78" r:id="rId27"/>
    <sheet name="Derivatives3" sheetId="79" r:id="rId28"/>
    <sheet name="Derivatives4" sheetId="80" r:id="rId29"/>
  </sheets>
  <definedNames>
    <definedName name="_xlnm.Print_Area" localSheetId="0">'1stPage'!$A$1:$K$64</definedName>
    <definedName name="_xlnm.Print_Area" localSheetId="24">'Capital decr.Splits'!$A$1:$D$64</definedName>
    <definedName name="_xlnm.Print_Area" localSheetId="22">'Capital incr.'!$A$1:$E$71</definedName>
    <definedName name="_xlnm.Print_Area" localSheetId="23">'Capital incr.(2)'!$A$1:$E$70</definedName>
    <definedName name="_xlnm.Print_Area" localSheetId="25">Derivatives1!$A$1:$O$90</definedName>
    <definedName name="_xlnm.Print_Area" localSheetId="26">Derivatives2!$A$1:$O$90</definedName>
    <definedName name="_xlnm.Print_Area" localSheetId="27">Derivatives3!$A$1:$O$92</definedName>
    <definedName name="_xlnm.Print_Area" localSheetId="28">Derivatives4!$A$1:$O$89</definedName>
    <definedName name="_xlnm.Print_Area" localSheetId="14">Indexperformance1!$A$1:$C$73</definedName>
    <definedName name="_xlnm.Print_Area" localSheetId="18">Indexperformance5!$A$1:$D$73</definedName>
    <definedName name="_xlnm.Print_Area" localSheetId="3">Turnover3!$A$1:$H$54</definedName>
    <definedName name="_xlnm.Print_Area" localSheetId="4">Turnover4!$A$1:$H$54</definedName>
    <definedName name="_xlnm.Print_Area" localSheetId="5">Turnover5!$A$1:$H$82</definedName>
    <definedName name="_xlnm.Print_Area" localSheetId="10">Turnover6!$A$1:$F$57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B14" i="62" l="1"/>
  <c r="C14" i="62"/>
  <c r="D14" i="62"/>
  <c r="E14" i="62"/>
  <c r="F14" i="62"/>
  <c r="B35" i="62"/>
  <c r="C35" i="62"/>
  <c r="D35" i="62"/>
  <c r="E35" i="62"/>
  <c r="F35" i="62"/>
  <c r="B56" i="62"/>
  <c r="C56" i="62"/>
  <c r="D56" i="62"/>
  <c r="E56" i="62"/>
  <c r="F56" i="62"/>
  <c r="G56" i="62"/>
  <c r="H56" i="62"/>
  <c r="B14" i="63"/>
  <c r="C14" i="63"/>
  <c r="D14" i="63"/>
  <c r="E14" i="63"/>
  <c r="F14" i="63"/>
  <c r="G14" i="63"/>
  <c r="B33" i="63"/>
  <c r="C33" i="63"/>
  <c r="D33" i="63"/>
  <c r="E33" i="63"/>
  <c r="F33" i="63"/>
  <c r="G33" i="63"/>
  <c r="B71" i="63"/>
  <c r="C71" i="63"/>
  <c r="D71" i="63"/>
  <c r="E71" i="63"/>
  <c r="F71" i="63"/>
  <c r="H71" i="63"/>
  <c r="H44" i="57"/>
  <c r="G44" i="57"/>
  <c r="F44" i="57"/>
  <c r="D44" i="57"/>
  <c r="H43" i="57"/>
  <c r="F43" i="57"/>
  <c r="E43" i="57"/>
  <c r="D43" i="57"/>
  <c r="H42" i="57"/>
  <c r="G42" i="57"/>
  <c r="F42" i="57"/>
  <c r="E42" i="57"/>
  <c r="D42" i="57"/>
  <c r="H38" i="54"/>
</calcChain>
</file>

<file path=xl/sharedStrings.xml><?xml version="1.0" encoding="utf-8"?>
<sst xmlns="http://schemas.openxmlformats.org/spreadsheetml/2006/main" count="2827" uniqueCount="666">
  <si>
    <t>Umsätze nach Marktsegmenten</t>
  </si>
  <si>
    <t>Turnover by market segments</t>
  </si>
  <si>
    <t>equity market.at</t>
  </si>
  <si>
    <t>prime market</t>
  </si>
  <si>
    <t>standard market continuous</t>
  </si>
  <si>
    <t>standard market auction</t>
  </si>
  <si>
    <t>mid market</t>
  </si>
  <si>
    <t>Geregelter Markt/
Regulated Market</t>
  </si>
  <si>
    <t>Dritter Markt als MTF/
Third market (MTF)</t>
  </si>
  <si>
    <t>-</t>
  </si>
  <si>
    <t>Geldumsatz in Doppelzählung (Käufe und Verkäufe) / Turnover value with double count method (purchases and sales)</t>
  </si>
  <si>
    <t>financial sector</t>
  </si>
  <si>
    <t>public sector</t>
  </si>
  <si>
    <t>corporate sector</t>
  </si>
  <si>
    <t xml:space="preserve">performance linked bonds </t>
  </si>
  <si>
    <t>certificates</t>
  </si>
  <si>
    <t>exchange traded funds</t>
  </si>
  <si>
    <t>warrants</t>
  </si>
  <si>
    <t>TOTAL
equity market.at</t>
  </si>
  <si>
    <t>TOTAL
bond market.at</t>
  </si>
  <si>
    <t>other securities.at</t>
  </si>
  <si>
    <t>GESAMT
TOTAL</t>
  </si>
  <si>
    <t>Umsätze nach Märkten</t>
  </si>
  <si>
    <t>Turnover by markets</t>
  </si>
  <si>
    <t xml:space="preserve"> </t>
  </si>
  <si>
    <t>1 … Genussscheine / Dividend rights certificates</t>
  </si>
  <si>
    <t>2 … Optionsscheine / Warrants</t>
  </si>
  <si>
    <t>3 … Partizipationsscheine / Participation certificates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</si>
  <si>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</si>
  <si>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</si>
  <si>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</si>
  <si>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</si>
  <si>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</si>
  <si>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</si>
  <si>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</si>
  <si>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</si>
  <si>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ATX</t>
  </si>
  <si>
    <t>ATXPrime</t>
  </si>
  <si>
    <t>ATX five</t>
  </si>
  <si>
    <t>WBI</t>
  </si>
  <si>
    <t>IATX</t>
  </si>
  <si>
    <t>Ultimo 12/2008</t>
  </si>
  <si>
    <t>Jahreshoch</t>
  </si>
  <si>
    <t>All-year high</t>
  </si>
  <si>
    <t>Jahrestief</t>
  </si>
  <si>
    <t>All-year low</t>
  </si>
  <si>
    <t>CECE EUR</t>
  </si>
  <si>
    <t>SETX EUR</t>
  </si>
  <si>
    <t>CECExt EUR</t>
  </si>
  <si>
    <t>CECE MID EUR</t>
  </si>
  <si>
    <t>NTX EUR</t>
  </si>
  <si>
    <t>CEETX EUR</t>
  </si>
  <si>
    <t>CEESEG EUR</t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</si>
  <si>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</si>
  <si>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</si>
  <si>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</si>
  <si>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</si>
  <si>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</si>
  <si>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</si>
  <si>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</si>
  <si>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</si>
  <si>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t>CECE BNK</t>
  </si>
  <si>
    <t>CECE HCA</t>
  </si>
  <si>
    <t>CECE OIL</t>
  </si>
  <si>
    <t>CECE TEL</t>
  </si>
  <si>
    <t>CECE INF</t>
  </si>
  <si>
    <t>RTX USD</t>
  </si>
  <si>
    <t>RTX MID EUR</t>
  </si>
  <si>
    <t>RDX EUR</t>
  </si>
  <si>
    <t>RDXxt EUR</t>
  </si>
  <si>
    <t>UTX EUR</t>
  </si>
  <si>
    <t>KTX EUR</t>
  </si>
  <si>
    <t>CNX EUR</t>
  </si>
  <si>
    <t>SATX</t>
  </si>
  <si>
    <t>SCECE</t>
  </si>
  <si>
    <t>ATX FND</t>
  </si>
  <si>
    <t>ATXTR</t>
  </si>
  <si>
    <t>CECETR EUR</t>
  </si>
  <si>
    <t>RDXTR EUR</t>
  </si>
  <si>
    <t>VÖNIX</t>
  </si>
  <si>
    <t>CEERIUS</t>
  </si>
  <si>
    <t>A-TEC INDUSTRIES AG</t>
  </si>
  <si>
    <t>GM</t>
  </si>
  <si>
    <t>AGRANA BETEILIGUNGS-AG</t>
  </si>
  <si>
    <t>ANDRITZ AG</t>
  </si>
  <si>
    <t>AT&amp;S Austria Tech.&amp;Systemtech.</t>
  </si>
  <si>
    <t>AUSTRIAN AIRLINES AG</t>
  </si>
  <si>
    <t>BENE AG</t>
  </si>
  <si>
    <t>BWIN INT. ENTERT. AG</t>
  </si>
  <si>
    <t>BWT AG</t>
  </si>
  <si>
    <t>CA IMMO INTERNATIONAL AG</t>
  </si>
  <si>
    <t>CA IMMOBILIEN ANLAGEN AG</t>
  </si>
  <si>
    <t>CENTURY CASINOS INC</t>
  </si>
  <si>
    <t>CHRIST WATER TECHNOLOGY AG</t>
  </si>
  <si>
    <t>CONSTANTIA PACKAGING AG</t>
  </si>
  <si>
    <t>CONWERT IMMOBILIEN INVEST SE</t>
  </si>
  <si>
    <t>DO&amp;CO RESTAURANTS&amp;CATERING AG</t>
  </si>
  <si>
    <t>ECO BUSINESS-IMMOBILIEN AG</t>
  </si>
  <si>
    <t>ERSTE GROUP BANK AG</t>
  </si>
  <si>
    <t>EVN AG</t>
  </si>
  <si>
    <t>FLUGHAFEN WIEN AG</t>
  </si>
  <si>
    <t>FRAUENTHAL HOLDING AG</t>
  </si>
  <si>
    <t>IMMOEAST AG</t>
  </si>
  <si>
    <t>IMMOFINANZ AG</t>
  </si>
  <si>
    <t>INTERCELL AG</t>
  </si>
  <si>
    <t>KAPSCH TRAFFICCOM AG</t>
  </si>
  <si>
    <t>MAYR-MELNHOF KARTON AG</t>
  </si>
  <si>
    <t>OESTERR. POST AG</t>
  </si>
  <si>
    <t>OMV AG</t>
  </si>
  <si>
    <t>PALFINGER AG</t>
  </si>
  <si>
    <t>POLYTEC HOLDING AG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</si>
  <si>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</si>
  <si>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</si>
  <si>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</si>
  <si>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</si>
  <si>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</si>
  <si>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</si>
  <si>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SPARKASSEN IMMOBILIEN AG</t>
  </si>
  <si>
    <t>STRABAG SE</t>
  </si>
  <si>
    <t>TELEKOM AUSTRIA AG</t>
  </si>
  <si>
    <t>UNIQA VERSICHERUNGEN AG</t>
  </si>
  <si>
    <t>UNTERNEHMENS INVEST AG</t>
  </si>
  <si>
    <t>VERBUNDGESELLSCHAFT AG KAT. A</t>
  </si>
  <si>
    <t>VIENNA INSURANCE GROUP</t>
  </si>
  <si>
    <t>VOESTALPINE AG</t>
  </si>
  <si>
    <t>WARIMPEX FINANZ- UND BET. AG</t>
  </si>
  <si>
    <t>WIENERBERGER AG</t>
  </si>
  <si>
    <t>WOLFORD AG</t>
  </si>
  <si>
    <t>ZUMTOBEL AG</t>
  </si>
  <si>
    <t>2 … Geldumsatz in Doppelzählung (Käufe und Verkäufe) / Turnover value with double count method (purchases and sales)</t>
  </si>
  <si>
    <r>
      <t>Unternehmen</t>
    </r>
    <r>
      <rPr>
        <sz val="10"/>
        <color indexed="9"/>
        <rFont val="Arial"/>
        <family val="2"/>
      </rPr>
      <t xml:space="preserve">
Company</t>
    </r>
  </si>
  <si>
    <t>standard market continuous und mid market</t>
  </si>
  <si>
    <t>standard market continuous and mid market</t>
  </si>
  <si>
    <t>ATRIUM EUROP.REAL EST.LTD</t>
  </si>
  <si>
    <t>BRAIN FORCE HOLDING AG</t>
  </si>
  <si>
    <t>HIRSCH SERVO AG</t>
  </si>
  <si>
    <t>LENZING AG</t>
  </si>
  <si>
    <t>SKYEUROPE HOLDING AG</t>
  </si>
  <si>
    <t>SW UMWELTTECHNIK AG</t>
  </si>
  <si>
    <t>TEAK HOLZ INT. AG</t>
  </si>
  <si>
    <t>1 … GM = Amtlicher Handel (Geregelter Markt, Geregelter Freiverkehr) / GM = Regulated Market (Official Market, Second Regulated Market)</t>
  </si>
  <si>
    <t>BINDER+CO AG</t>
  </si>
  <si>
    <t>HEAD N.V.</t>
  </si>
  <si>
    <t>HTI HIGH TECH INDUSTRIES AG</t>
  </si>
  <si>
    <t>HUTTER &amp; SCHRANTZ STAHLBAU AG</t>
  </si>
  <si>
    <t>MTF</t>
  </si>
  <si>
    <t>KTM POWER SPORTS AG</t>
  </si>
  <si>
    <t>PANKL RACING SYSTEMS AG</t>
  </si>
  <si>
    <t>PHION AG</t>
  </si>
  <si>
    <t xml:space="preserve">       GM = Regulated Market (Official Market, Second Regulated Market), MTF = Multilateral Trading Facility (Third Market)</t>
  </si>
  <si>
    <t>ALLG.BAUGES.-A.PORR AG ST</t>
  </si>
  <si>
    <t>ALLG.BAUGES.-A.PORR AG VZ</t>
  </si>
  <si>
    <t>ATB AUSTRIA ANTRIEBSTECHNIK AG</t>
  </si>
  <si>
    <t>AVW INVEST AG</t>
  </si>
  <si>
    <t>BANK FÜR TIROL UND VBG AG ST</t>
  </si>
  <si>
    <t>BANK FÜR TIROL UND VBG AG VZ</t>
  </si>
  <si>
    <t>BKS BANK AG ST</t>
  </si>
  <si>
    <t>BKS BANK AG VZ</t>
  </si>
  <si>
    <t>BURGENLAND HOLDING AG</t>
  </si>
  <si>
    <t>C-QUADRAT INVESTMENT AG</t>
  </si>
  <si>
    <t>CEG I BETEILIGUNGS AG</t>
  </si>
  <si>
    <t>FOTEX RT.</t>
  </si>
  <si>
    <t>IBUSZ RT.</t>
  </si>
  <si>
    <t>INKU AG</t>
  </si>
  <si>
    <t>ÖSTERR. VOLKSBANKEN AG PS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</si>
  <si>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</si>
  <si>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</si>
  <si>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</si>
  <si>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</si>
  <si>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</si>
  <si>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</si>
  <si>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</si>
  <si>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</si>
  <si>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</si>
  <si>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</si>
  <si>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</si>
  <si>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</si>
  <si>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</si>
  <si>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</si>
  <si>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</si>
  <si>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AG</t>
  </si>
  <si>
    <t>UBM REALITÄTENENWICKLUNG AG</t>
  </si>
  <si>
    <t>VOLKSBANK VORARLBERG PS</t>
  </si>
  <si>
    <t>VORARLBERGER KRAFTWERKE AG</t>
  </si>
  <si>
    <t>WEBFREETV.COM MULTIMEDIA AG</t>
  </si>
  <si>
    <t>WIENER PRIVATBANK SE</t>
  </si>
  <si>
    <t>JOWOOD PRODUCTIONS SOFTWARE AG</t>
  </si>
  <si>
    <t>* Einfachzählung / single count method</t>
  </si>
  <si>
    <t>** Ohne korrespondierende Börsegeschäfte / without corresponding exchange trades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</si>
  <si>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</si>
  <si>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</si>
  <si>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</si>
  <si>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</si>
  <si>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</si>
  <si>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1 … Umsätze bis Februar 2009 / Turnover until February 2009</t>
  </si>
  <si>
    <t>2 … Umsätze bis August 2009 / Turnover until August 2009</t>
  </si>
  <si>
    <r>
      <t>BRAIN FORCE HOLDING AG</t>
    </r>
    <r>
      <rPr>
        <b/>
        <vertAlign val="superscript"/>
        <sz val="10"/>
        <rFont val="Arial"/>
        <family val="2"/>
      </rPr>
      <t>1</t>
    </r>
  </si>
  <si>
    <r>
      <t>C-QUADRAT INVESTMENT AG</t>
    </r>
    <r>
      <rPr>
        <b/>
        <vertAlign val="superscript"/>
        <sz val="10"/>
        <rFont val="Arial"/>
        <family val="2"/>
      </rPr>
      <t>1</t>
    </r>
  </si>
  <si>
    <r>
      <t>HEAD N.V.</t>
    </r>
    <r>
      <rPr>
        <b/>
        <vertAlign val="superscript"/>
        <sz val="10"/>
        <rFont val="Arial"/>
        <family val="2"/>
      </rPr>
      <t>1</t>
    </r>
  </si>
  <si>
    <r>
      <t>HIRSCH SERVO AG</t>
    </r>
    <r>
      <rPr>
        <b/>
        <vertAlign val="superscript"/>
        <sz val="10"/>
        <rFont val="Arial"/>
        <family val="2"/>
      </rPr>
      <t>1</t>
    </r>
  </si>
  <si>
    <r>
      <t>HTI HIGH TECH INDUSTRIES AG</t>
    </r>
    <r>
      <rPr>
        <b/>
        <vertAlign val="superscript"/>
        <sz val="10"/>
        <rFont val="Arial"/>
        <family val="2"/>
      </rPr>
      <t>1</t>
    </r>
  </si>
  <si>
    <r>
      <t>KTM POWER SPORTS AG</t>
    </r>
    <r>
      <rPr>
        <b/>
        <vertAlign val="superscript"/>
        <sz val="10"/>
        <rFont val="Arial"/>
        <family val="2"/>
      </rPr>
      <t>2</t>
    </r>
  </si>
  <si>
    <r>
      <t>PANKL RACING SYSTEMS AG</t>
    </r>
    <r>
      <rPr>
        <b/>
        <vertAlign val="superscript"/>
        <sz val="10"/>
        <rFont val="Arial"/>
        <family val="2"/>
      </rPr>
      <t>2</t>
    </r>
  </si>
  <si>
    <r>
      <t>SKYEUROPE HOLDING AG</t>
    </r>
    <r>
      <rPr>
        <b/>
        <vertAlign val="superscript"/>
        <sz val="10"/>
        <rFont val="Arial"/>
        <family val="2"/>
      </rPr>
      <t>1</t>
    </r>
  </si>
  <si>
    <r>
      <t>SW UMWELTTECHNIK AG</t>
    </r>
    <r>
      <rPr>
        <b/>
        <vertAlign val="superscript"/>
        <sz val="10"/>
        <rFont val="Arial"/>
        <family val="2"/>
      </rPr>
      <t>1</t>
    </r>
  </si>
  <si>
    <t>bond market</t>
  </si>
  <si>
    <t>performance 
linked bonds</t>
  </si>
  <si>
    <t>Total</t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</si>
  <si>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</si>
  <si>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Second Regulated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</si>
  <si>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</si>
  <si>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</si>
  <si>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t>01.01.2009 - 31.12.2009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</si>
  <si>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</si>
  <si>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</si>
  <si>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</si>
  <si>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</si>
  <si>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</si>
  <si>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</si>
  <si>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</si>
  <si>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</si>
  <si>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</si>
  <si>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</si>
  <si>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</si>
  <si>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∆ December 2008³</t>
  </si>
  <si>
    <t>1 … Renditen in % / Yields in %</t>
  </si>
  <si>
    <t>Quelle: OeKB / Source: OeKB</t>
  </si>
  <si>
    <t>2 … Preis in % vom Nennwert / Prices in % of par value</t>
  </si>
  <si>
    <t>3 … Basispunkte / Basis points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</si>
  <si>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</si>
  <si>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</si>
  <si>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</si>
  <si>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</si>
  <si>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</si>
  <si>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</si>
  <si>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</si>
  <si>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</si>
  <si>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</si>
  <si>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Index</t>
  </si>
  <si>
    <t>Total Index</t>
  </si>
  <si>
    <t>Stock</t>
  </si>
  <si>
    <t>CeCe</t>
  </si>
  <si>
    <t>Total CeCe</t>
  </si>
  <si>
    <r>
      <t xml:space="preserve">Börsejahr
</t>
    </r>
    <r>
      <rPr>
        <sz val="10"/>
        <color indexed="9"/>
        <rFont val="Arial"/>
        <family val="2"/>
      </rPr>
      <t>Trading year</t>
    </r>
  </si>
  <si>
    <t>Anzahl Emittenten zu Ultimo</t>
  </si>
  <si>
    <t>Number of issuers at year-end</t>
  </si>
  <si>
    <t>Anzahl der Titel zu Ultimo</t>
  </si>
  <si>
    <t>Number of instruments at</t>
  </si>
  <si>
    <t>year-end</t>
  </si>
  <si>
    <t>Kapitalisierung zu Ultimo</t>
  </si>
  <si>
    <t>Capitalization at year-end</t>
  </si>
  <si>
    <t>Jahresumsatz in EUR</t>
  </si>
  <si>
    <t>Annual trading volume in EUR</t>
  </si>
  <si>
    <t>Tagesdurchschnitt in EUR</t>
  </si>
  <si>
    <t>Average daily trading volume in</t>
  </si>
  <si>
    <t>EUR</t>
  </si>
  <si>
    <r>
      <t>mid market</t>
    </r>
    <r>
      <rPr>
        <b/>
        <vertAlign val="superscript"/>
        <sz val="10"/>
        <color indexed="9"/>
        <rFont val="Arial"/>
        <family val="2"/>
      </rPr>
      <t>2</t>
    </r>
  </si>
  <si>
    <t>Number of instruments at year-end</t>
  </si>
  <si>
    <t>Kapitalisierung inländ. Titel zu Ultimo</t>
  </si>
  <si>
    <t>Capitalization domestic equities (year-end)</t>
  </si>
  <si>
    <t>Kapitalisierung ausländ. Titel zu Ultimo</t>
  </si>
  <si>
    <t>Capitalization foreign equities at year-end</t>
  </si>
  <si>
    <r>
      <t>(Nov / Dec 2007)</t>
    </r>
    <r>
      <rPr>
        <vertAlign val="superscript"/>
        <sz val="10"/>
        <rFont val="Arial"/>
        <family val="2"/>
      </rPr>
      <t>4</t>
    </r>
  </si>
  <si>
    <r>
      <t>Jahres-Stückumsatz</t>
    </r>
    <r>
      <rPr>
        <b/>
        <vertAlign val="superscript"/>
        <sz val="10"/>
        <rFont val="Arial"/>
        <family val="2"/>
      </rPr>
      <t>1</t>
    </r>
  </si>
  <si>
    <r>
      <t>Annual trading volume by share</t>
    </r>
    <r>
      <rPr>
        <vertAlign val="superscript"/>
        <sz val="10"/>
        <rFont val="Arial"/>
        <family val="2"/>
      </rPr>
      <t>1</t>
    </r>
  </si>
  <si>
    <r>
      <t>(Nov / Dec 2007)</t>
    </r>
    <r>
      <rPr>
        <vertAlign val="superscript"/>
        <sz val="10"/>
        <rFont val="Arial"/>
        <family val="2"/>
      </rPr>
      <t>5</t>
    </r>
  </si>
  <si>
    <r>
      <t>Tagesdurchschnitt in EUR</t>
    </r>
    <r>
      <rPr>
        <b/>
        <vertAlign val="superscript"/>
        <sz val="10"/>
        <rFont val="Arial"/>
        <family val="2"/>
      </rPr>
      <t>3</t>
    </r>
  </si>
  <si>
    <r>
      <t>Average daily trading volume in EUR</t>
    </r>
    <r>
      <rPr>
        <vertAlign val="superscript"/>
        <sz val="10"/>
        <rFont val="Arial"/>
        <family val="2"/>
      </rPr>
      <t>3</t>
    </r>
  </si>
  <si>
    <r>
      <t>(Nov / Dec 2007)</t>
    </r>
    <r>
      <rPr>
        <vertAlign val="superscript"/>
        <sz val="10"/>
        <rFont val="Arial"/>
        <family val="2"/>
      </rPr>
      <t>6</t>
    </r>
  </si>
  <si>
    <t>1 … nur equity market.at / equity market.at only</t>
  </si>
  <si>
    <t>2 … Getrennte Darstellung der Umsätze ab November 2007 / Turnover separately displayed since November 2007</t>
  </si>
  <si>
    <t>3 … Tagesdurchschnittsberechnungen anhand der angegebenen Börsetage von Seite 2 / Avg. daily trading volume calculation with trading days from page 2
       Seit Start des neuen Segments mid market (für Gesamt 2007): 138 Börsetage / Since start of new segment mid market (for Total 2007): 138 trading days</t>
  </si>
  <si>
    <t>4 … Die Umsätze beziehen sich nur auf die Monate Nov und Dez 2007. Der Gesamtumsatz des Jahres 2007 im mid market beträgt 22.415.012. / 
       The turnover refers only to the months Nov and Dec 2007. In the mid market the total turnover of the year 2007 is 22.415.012.</t>
  </si>
  <si>
    <t>5 … Die Stückumsätze beziehen sich nur auf die Monate Nov und Dez 2007. Der Gesamtstückumsatz des Jahres 2007 im mid market beträgt 784.910. / 
       The trading volume by share refers only to the months Nov and Dec 2007. In the mid market the trading volume by share of the year 2007 is 784.910.</t>
  </si>
  <si>
    <t>6 … Die Stückumsätze beziehen sich nur auf die Monate Nov und Dez 2007. Der Gesamtstückumsatz des Jahres 2007 im mid market beträgt 162.428. / 
       The trading volume by share refers only to the months Nov and Dec 2007. In the mid market the trading volume by share of the year 2007 is 162.428.</t>
  </si>
  <si>
    <t>bond market.at</t>
  </si>
  <si>
    <r>
      <t>Gesamt</t>
    </r>
    <r>
      <rPr>
        <sz val="10"/>
        <rFont val="Arial"/>
        <family val="2"/>
      </rPr>
      <t xml:space="preserve"> / Total</t>
    </r>
  </si>
  <si>
    <r>
      <t>Geregelter Markt</t>
    </r>
    <r>
      <rPr>
        <sz val="10"/>
        <rFont val="Arial"/>
        <family val="2"/>
      </rPr>
      <t xml:space="preserve"> / Regulated Market</t>
    </r>
    <r>
      <rPr>
        <vertAlign val="superscript"/>
        <sz val="10"/>
        <rFont val="Arial"/>
        <family val="2"/>
      </rPr>
      <t>1</t>
    </r>
  </si>
  <si>
    <r>
      <t>Dritter Markt als MTF</t>
    </r>
    <r>
      <rPr>
        <sz val="10"/>
        <rFont val="Arial"/>
        <family val="2"/>
      </rPr>
      <t xml:space="preserve"> / Third Market as MTF</t>
    </r>
    <r>
      <rPr>
        <vertAlign val="superscript"/>
        <sz val="10"/>
        <rFont val="Arial"/>
        <family val="2"/>
      </rPr>
      <t>1</t>
    </r>
  </si>
  <si>
    <t>Number of instruments 
at year-end</t>
  </si>
  <si>
    <t>Nov/Dec 2007</t>
  </si>
  <si>
    <r>
      <t>Tagesdurchschnitt 
in EUR</t>
    </r>
    <r>
      <rPr>
        <b/>
        <vertAlign val="superscript"/>
        <sz val="10"/>
        <rFont val="Arial"/>
        <family val="2"/>
      </rPr>
      <t>2</t>
    </r>
  </si>
  <si>
    <r>
      <t>Average daily trading 
volume in EUR</t>
    </r>
    <r>
      <rPr>
        <vertAlign val="superscript"/>
        <sz val="10"/>
        <rFont val="Arial"/>
        <family val="2"/>
      </rPr>
      <t>2</t>
    </r>
  </si>
  <si>
    <t>1 … Getrennte Darstellung der Umsätze ab November 2007 / Turnover separately displayed since November 2007</t>
  </si>
  <si>
    <t>2 … Tagesdurchschnittsberechnungen anhand der angegebenen Börsetage von Seite 2 / Avg. daily trading volume calculation with trading days from page 2</t>
  </si>
  <si>
    <t>structured products.at</t>
  </si>
  <si>
    <t>investment 
funds</t>
  </si>
  <si>
    <r>
      <t>Amtlicher Handel und Geregelter Freiverkehr</t>
    </r>
    <r>
      <rPr>
        <sz val="16"/>
        <color indexed="45"/>
        <rFont val="Arial"/>
        <family val="2"/>
      </rPr>
      <t xml:space="preserve"> / Official Market and Second Regulated Market</t>
    </r>
  </si>
  <si>
    <r>
      <t>Dritter Markt als MTF</t>
    </r>
    <r>
      <rPr>
        <sz val="16"/>
        <color indexed="45"/>
        <rFont val="Arial"/>
        <family val="2"/>
      </rPr>
      <t xml:space="preserve"> / Third Market (MTF)</t>
    </r>
  </si>
  <si>
    <r>
      <t>Gesamtumsätze nach Marktsegmenten</t>
    </r>
    <r>
      <rPr>
        <sz val="16"/>
        <color indexed="45"/>
        <rFont val="Arial"/>
        <family val="2"/>
      </rPr>
      <t xml:space="preserve"> / Turnover by market segments</t>
    </r>
  </si>
  <si>
    <t>TOTAL 
structured products.at</t>
  </si>
  <si>
    <t>Capitalization foreign 
equities at year-end</t>
  </si>
  <si>
    <r>
      <t>Jahres-Stückumsatz</t>
    </r>
    <r>
      <rPr>
        <b/>
        <vertAlign val="superscript"/>
        <sz val="10"/>
        <rFont val="Arial"/>
        <family val="2"/>
      </rPr>
      <t>3</t>
    </r>
  </si>
  <si>
    <r>
      <t>Annual trading volume 
by share</t>
    </r>
    <r>
      <rPr>
        <vertAlign val="superscript"/>
        <sz val="10"/>
        <rFont val="Arial"/>
        <family val="2"/>
      </rPr>
      <t>3</t>
    </r>
  </si>
  <si>
    <t>3 … nur equity market.at / equity market.at only</t>
  </si>
  <si>
    <r>
      <t>Börsetage</t>
    </r>
    <r>
      <rPr>
        <sz val="10"/>
        <color indexed="9"/>
        <rFont val="Arial"/>
        <family val="2"/>
      </rPr>
      <t xml:space="preserve"> / Trading Days</t>
    </r>
  </si>
  <si>
    <t xml:space="preserve">  November 2007</t>
  </si>
  <si>
    <t xml:space="preserve">  December 2007</t>
  </si>
  <si>
    <r>
      <t xml:space="preserve">Performance
</t>
    </r>
    <r>
      <rPr>
        <sz val="10"/>
        <rFont val="Arial"/>
        <family val="2"/>
      </rPr>
      <t>Performance</t>
    </r>
  </si>
  <si>
    <r>
      <t>Markt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Market</t>
    </r>
  </si>
  <si>
    <r>
      <t>Umsatz Stück</t>
    </r>
    <r>
      <rPr>
        <sz val="10"/>
        <rFont val="Arial"/>
        <family val="2"/>
      </rPr>
      <t xml:space="preserve">
Turnover shares</t>
    </r>
  </si>
  <si>
    <r>
      <t>Ultimo Preis</t>
    </r>
    <r>
      <rPr>
        <b/>
        <vertAlign val="superscript"/>
        <sz val="10"/>
        <rFont val="Arial"/>
        <family val="2"/>
      </rPr>
      <t xml:space="preserve">1
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1</t>
    </r>
  </si>
  <si>
    <r>
      <t>Kapitalisierung</t>
    </r>
    <r>
      <rPr>
        <sz val="10"/>
        <rFont val="Arial"/>
        <family val="2"/>
      </rPr>
      <t xml:space="preserve">
Capitalization</t>
    </r>
  </si>
  <si>
    <r>
      <t>Umsatz in EUR</t>
    </r>
    <r>
      <rPr>
        <sz val="10"/>
        <rFont val="Arial"/>
        <family val="2"/>
      </rPr>
      <t xml:space="preserve">
Turnover value</t>
    </r>
  </si>
  <si>
    <r>
      <t xml:space="preserve">Unternehmen
</t>
    </r>
    <r>
      <rPr>
        <sz val="10"/>
        <rFont val="Arial"/>
        <family val="2"/>
      </rPr>
      <t>Company</t>
    </r>
  </si>
  <si>
    <t>2 … GM = Geregelter Markt (Amtlicher Handel, Geregelter Freiverkehr) / GM = Regulated Market (Official Market, Second Regulated Market)</t>
  </si>
  <si>
    <t>1 … Ultimo Preis bzw. Erstnotiz / Ultimo price respectively first day of trading</t>
  </si>
  <si>
    <r>
      <t>Dividenden</t>
    </r>
    <r>
      <rPr>
        <sz val="20"/>
        <color indexed="45"/>
        <rFont val="Arial"/>
        <family val="2"/>
      </rPr>
      <t xml:space="preserve"> 
</t>
    </r>
    <r>
      <rPr>
        <sz val="18"/>
        <color indexed="45"/>
        <rFont val="Arial"/>
        <family val="2"/>
      </rPr>
      <t>Dividends</t>
    </r>
  </si>
  <si>
    <r>
      <t>Durchschnittsdividenden in %</t>
    </r>
    <r>
      <rPr>
        <sz val="10"/>
        <color indexed="9"/>
        <rFont val="Arial"/>
        <family val="2"/>
      </rPr>
      <t xml:space="preserve">  
Avg. dividend payments % </t>
    </r>
  </si>
  <si>
    <r>
      <t>Ø Dividendenrendite in %</t>
    </r>
    <r>
      <rPr>
        <sz val="10"/>
        <color indexed="9"/>
        <rFont val="Arial"/>
        <family val="2"/>
      </rPr>
      <t xml:space="preserve"> 
Avg. dividend yields %</t>
    </r>
  </si>
  <si>
    <t>Gesamtmarkt (WBI)</t>
  </si>
  <si>
    <t>Letzter Preis des Geschäftsjahres, für das die Dividende gezahlt wurde. / Last price of the financial year a dividend was paid for.</t>
  </si>
  <si>
    <t>ehemalige / former JOWOOD PRODUCTIONS SOFTWARE AG, 15.10.2009</t>
  </si>
  <si>
    <t>ehemalige / former AUSTRIAN AIRLINES AG, VERKAUF, 09.03.2009</t>
  </si>
  <si>
    <t>ehemalige / former HTA BETEILIGUNGS INVEST AG, 27.07.2009</t>
  </si>
  <si>
    <t>OTTAKRINGER GETRÄNKE AG ST ***</t>
  </si>
  <si>
    <t>OTTAKRINGER GETRÄNKE AG VZ ***</t>
  </si>
  <si>
    <t>ehemalige / former OTTAKRINGER BRAUEREI AG ST, 15.12.2009</t>
  </si>
  <si>
    <t>ehemalige / former OTTAKRINGER BRAUEREI AG VZ, 15.12.2009</t>
  </si>
  <si>
    <t>C-QUADRAT INVESTMENT AG: 23.03.2009 - Wechsel weg vom Prime Market in den Standard Market Cont.</t>
  </si>
  <si>
    <t>* … Marktsegmentwechsel / Market segment change:</t>
  </si>
  <si>
    <t>** … Namensänderungen / Change of name:</t>
  </si>
  <si>
    <t>** … Änderung / Change:</t>
  </si>
  <si>
    <t>**** … Notierungslöschungen / Delisting:</t>
  </si>
  <si>
    <t>*** … Neunotierungen / New listing:</t>
  </si>
  <si>
    <t>HTI HIGH TECH INDUSTRIES AG: 23.03.2009 - Wechsel weg vom Prime Market in den mid market</t>
  </si>
  <si>
    <t>HEAD N.V.: 23.03.2009 - Wechsel weg vom Prime Market in den mid market</t>
  </si>
  <si>
    <t>HIRSCH SERVO AG: 23.03.2009 - Wechsel weg vom Prime Market in den Standard Market Cont.</t>
  </si>
  <si>
    <t>SW UMWELTTECHNIK AG: 23.03.2009 - Wechsel weg vom Prime Market in den Standard Market Cont.</t>
  </si>
  <si>
    <t>BRAIN FORCE HOLDING AG: 23.03.2009 - Wechsel weg vom Prime Market in den Standard Market Cont.</t>
  </si>
  <si>
    <t>SKYEUROPE HOLDING AG: 23.03.2009 - Wechsel weg vom Prime Market in den Standard Market Cont.</t>
  </si>
  <si>
    <t>PANKL RACING SYSTEMS AG: 21.09.2009 - Wechsel weg vom Prime Market in den Mid Market</t>
  </si>
  <si>
    <t>KTM POWER SPORTS AG: 21.09.2009 - Wechsel weg vom Prime Market in den Mid Market</t>
  </si>
  <si>
    <t>JOWOOD ENTERTAINMENT AG **</t>
  </si>
  <si>
    <t>C-QUADRAT INVESTMENT AG: 1.4.2009 - Wechsel vom Standard Market Cont. in den Standard Market Auction</t>
  </si>
  <si>
    <t>ALLG.BAUGES.-A.PORR AG VZ: 1.4.2009 - Wechsel vom Standard Market Cont. in den Standard Market Auction</t>
  </si>
  <si>
    <t>EYBL INTERNATIONAL AG: 28.7.2009 - Wechsel weg vom Standard Market Auction in den other securities.at</t>
  </si>
  <si>
    <t>AUSTRIAN AIRLINES AG VERKAUF: 2.3.2009</t>
  </si>
  <si>
    <t>IMMOFINANZ AG EMISSION 2008: 9.12.2009</t>
  </si>
  <si>
    <t>AUSTRIAN AIRLINES AG VERKAUF: 28.8.2009</t>
  </si>
  <si>
    <t>FERATEL MEDIA TECHNOLOGIES AG: 13.11.2009</t>
  </si>
  <si>
    <t>C-QUADRAT INVESTMENT AG: 23.3.2009 - Wechsel vom Prime Market in den Standard Market Cont.</t>
  </si>
  <si>
    <t>HIRSCH SERVO AG: 23.3.2009 - Wechsel vom Prime Market in den Standard Market Cont.</t>
  </si>
  <si>
    <t>SW UMWELTTECHNIK AG: 23.3.2009 - Wechsel vom Prime Market in den Standard Market Cont.</t>
  </si>
  <si>
    <t>BRAIN FORCE HOLDING AG: 23.3.2009 - Wechsel vom Prime Market in den Standard Market Cont.</t>
  </si>
  <si>
    <t>SKYEUROPE HOLDING AG: 23.3.2009 - Wechsel vom Prime Market in den Standard Market Cont.</t>
  </si>
  <si>
    <t>C-QUADRAT INVESTMENT AG: 1.4.2009 - Wechsel weg vom Standard Market Continuous in den Standard Market Auction</t>
  </si>
  <si>
    <t>ALLG.BAUGES.-A.PORR AG VZ: 1.4.2009 - Wechsel weg vom Standard Market Continuous in den Standard Market Auction</t>
  </si>
  <si>
    <t>ATRIUM EUROP.REAL EST.LTD: Änderung der ISIN am 19.8.2009</t>
  </si>
  <si>
    <t>HTI HIGH TECH INDUSTRIES AG: 23.3.2009 - Wechsel vom Prime Market in den Mid Market</t>
  </si>
  <si>
    <t>HEAD N.V.: 23.3.2009 - Wechsel vom Prime Market in den Mid Market</t>
  </si>
  <si>
    <t>PANKL RACING SYSTEMS AG: 21.9.2009 - Wechsel vom Prime Market in den Mid Market</t>
  </si>
  <si>
    <t>KTM POWER SPORTS AG: 21.9.2009 - Wechsel vom Prime Market in den Mid Market</t>
  </si>
  <si>
    <t>OTC Gesamtumsätze Jänner - Dezember 2009</t>
  </si>
  <si>
    <t>OTC Overall Turnover January - Dezember 2009</t>
  </si>
  <si>
    <t>Umsätze der Wiener Börse 2009</t>
  </si>
  <si>
    <t>Turnover on Wiener Börse 2009</t>
  </si>
  <si>
    <t>Umsatz</t>
  </si>
  <si>
    <t>1 … prime market + standard market continuous</t>
  </si>
  <si>
    <r>
      <t>Top Performer</t>
    </r>
    <r>
      <rPr>
        <b/>
        <vertAlign val="superscript"/>
        <sz val="11"/>
        <rFont val="Arial"/>
        <family val="2"/>
      </rPr>
      <t>2</t>
    </r>
  </si>
  <si>
    <t>Performance</t>
  </si>
  <si>
    <t>2 … prime market + standard market continuous</t>
  </si>
  <si>
    <t>Höchster Tagesumsatz (Beteiligungswerte)</t>
  </si>
  <si>
    <t>Highest daily turnover (equities)</t>
  </si>
  <si>
    <t>Datum</t>
  </si>
  <si>
    <r>
      <t>Umsatzstärkste Titel 2009</t>
    </r>
    <r>
      <rPr>
        <b/>
        <vertAlign val="superscript"/>
        <sz val="11"/>
        <rFont val="Arial"/>
        <family val="2"/>
      </rPr>
      <t>1</t>
    </r>
  </si>
  <si>
    <r>
      <t>Most actively traded stocks 2009</t>
    </r>
    <r>
      <rPr>
        <vertAlign val="superscript"/>
        <sz val="10"/>
        <rFont val="Arial"/>
        <family val="2"/>
      </rPr>
      <t>1</t>
    </r>
  </si>
  <si>
    <r>
      <t>December</t>
    </r>
    <r>
      <rPr>
        <sz val="10"/>
        <rFont val="Arial"/>
        <family val="2"/>
      </rPr>
      <t xml:space="preserve"> 2008</t>
    </r>
  </si>
  <si>
    <r>
      <t xml:space="preserve">January   </t>
    </r>
    <r>
      <rPr>
        <sz val="10"/>
        <rFont val="Arial"/>
        <family val="2"/>
      </rPr>
      <t xml:space="preserve"> 2009</t>
    </r>
  </si>
  <si>
    <t>Indizes</t>
  </si>
  <si>
    <t>Indices</t>
  </si>
  <si>
    <t>Ultimo 12/2007</t>
  </si>
  <si>
    <t>Ultimo 12/2009</t>
  </si>
  <si>
    <t>Performance 2009</t>
  </si>
  <si>
    <t>1 … seit Startdatum / since start date</t>
  </si>
  <si>
    <t>CERX</t>
  </si>
  <si>
    <t>RTX NRG</t>
  </si>
  <si>
    <t>RTX MET</t>
  </si>
  <si>
    <t>RTX OIL</t>
  </si>
  <si>
    <t>RTX TEL</t>
  </si>
  <si>
    <r>
      <t>Österreichische Indizes</t>
    </r>
    <r>
      <rPr>
        <sz val="11"/>
        <color indexed="45"/>
        <rFont val="Arial"/>
        <family val="2"/>
      </rPr>
      <t xml:space="preserve"> / Austrian indices</t>
    </r>
  </si>
  <si>
    <r>
      <t>Hist. Höchstwert</t>
    </r>
    <r>
      <rPr>
        <b/>
        <vertAlign val="superscript"/>
        <sz val="8"/>
        <rFont val="Arial"/>
      </rPr>
      <t>1</t>
    </r>
  </si>
  <si>
    <r>
      <t>All-time high</t>
    </r>
    <r>
      <rPr>
        <vertAlign val="superscript"/>
        <sz val="8"/>
        <rFont val="Arial"/>
      </rPr>
      <t>1</t>
    </r>
  </si>
  <si>
    <r>
      <t>Hist. Tiefstwert</t>
    </r>
    <r>
      <rPr>
        <b/>
        <vertAlign val="superscript"/>
        <sz val="8"/>
        <rFont val="Arial"/>
      </rPr>
      <t>1</t>
    </r>
  </si>
  <si>
    <r>
      <t>All-time low</t>
    </r>
    <r>
      <rPr>
        <vertAlign val="superscript"/>
        <sz val="8"/>
        <rFont val="Arial"/>
      </rPr>
      <t>1</t>
    </r>
  </si>
  <si>
    <r>
      <t>CEE Indizes - Regionale Indizes</t>
    </r>
    <r>
      <rPr>
        <sz val="11"/>
        <color indexed="45"/>
        <rFont val="Arial"/>
        <family val="2"/>
      </rPr>
      <t xml:space="preserve"> / CEE indices - Regional indices</t>
    </r>
  </si>
  <si>
    <r>
      <t>CEE Indizes - Länderindizes</t>
    </r>
    <r>
      <rPr>
        <sz val="11"/>
        <color indexed="45"/>
        <rFont val="Arial"/>
        <family val="2"/>
      </rPr>
      <t xml:space="preserve"> / CEE indices - Country indices</t>
    </r>
  </si>
  <si>
    <r>
      <t>CEE Indizes - Sektor Indizes (in EUR)</t>
    </r>
    <r>
      <rPr>
        <sz val="11"/>
        <color indexed="45"/>
        <rFont val="Arial"/>
        <family val="2"/>
      </rPr>
      <t xml:space="preserve"> / CEE indices - Sector indices (in EUR)</t>
    </r>
  </si>
  <si>
    <r>
      <t>CIS Indizes und Asiatische Indizes</t>
    </r>
    <r>
      <rPr>
        <sz val="11"/>
        <color indexed="45"/>
        <rFont val="Arial"/>
        <family val="2"/>
      </rPr>
      <t xml:space="preserve"> / CIS indices and Asian indices</t>
    </r>
  </si>
  <si>
    <r>
      <t>CIS Indizes - Sektor Indizes (in EUR)</t>
    </r>
    <r>
      <rPr>
        <sz val="11"/>
        <color indexed="45"/>
        <rFont val="Arial"/>
        <family val="2"/>
      </rPr>
      <t xml:space="preserve"> / CIS indices - Sector indices (in EUR)</t>
    </r>
  </si>
  <si>
    <r>
      <t>Themen- &amp; Style Indizes</t>
    </r>
    <r>
      <rPr>
        <sz val="11"/>
        <color indexed="45"/>
        <rFont val="Arial"/>
        <family val="2"/>
      </rPr>
      <t xml:space="preserve"> / Theme &amp; style indices</t>
    </r>
  </si>
  <si>
    <t>Neunotierungen bzw. Einbeziehungen</t>
  </si>
  <si>
    <t xml:space="preserve">New listings or inclusions </t>
  </si>
  <si>
    <t>Atrium European Real Estate Limited, 
Registered Ordinary Shares</t>
  </si>
  <si>
    <t>ISIN</t>
  </si>
  <si>
    <t>JE00B3DCF752</t>
  </si>
  <si>
    <t>Amtlicher Handel</t>
  </si>
  <si>
    <t>AT0000908157</t>
  </si>
  <si>
    <t>1,60 (04.08.2009)</t>
  </si>
  <si>
    <t>Dritter Markt (MTF)</t>
  </si>
  <si>
    <t>MASS FINANCIAL CORP., 
Namens-Stammaktien</t>
  </si>
  <si>
    <t>Raptor Technology AG, St</t>
  </si>
  <si>
    <t>BBP646051012</t>
  </si>
  <si>
    <t>CH0100475216</t>
  </si>
  <si>
    <t>3,05 (08.04.2009)</t>
  </si>
  <si>
    <t>OroScience Public Limited Company, Namens-Stammaktien</t>
  </si>
  <si>
    <t>IE00B40WCY19</t>
  </si>
  <si>
    <t>1 ... in EUR</t>
  </si>
  <si>
    <t>2 … vorher Amtlicher Handel / before Official Market</t>
  </si>
  <si>
    <t>3 … Amtlicher Handel / Official Market, Geregelter Freiverkehr / Second Regulated Market, Dritter Markt (MTF) / Third Market (MTF)</t>
  </si>
  <si>
    <t>Namens-Stammaktien = Registered Ordinary Shares</t>
  </si>
  <si>
    <t>St = Stammaktien / Common stocks</t>
  </si>
  <si>
    <t>Notierungslöschungen</t>
  </si>
  <si>
    <t>Delistings</t>
  </si>
  <si>
    <t>Feratel Media Technologies AG</t>
  </si>
  <si>
    <t>AT0000758065</t>
  </si>
  <si>
    <t>AT0000737804</t>
  </si>
  <si>
    <t>53,00 (30.12.2008)</t>
  </si>
  <si>
    <t>Atrium European Real Estate Limited, ADC</t>
  </si>
  <si>
    <t>AT0000660659</t>
  </si>
  <si>
    <t>Anmathe Immobilien AG</t>
  </si>
  <si>
    <t>CAPEXIT II CEE PRIVATE EQUITY INVEST AG</t>
  </si>
  <si>
    <t>SLAV Handel, Vertretung und Beteiligung AG</t>
  </si>
  <si>
    <t>AT0000731708</t>
  </si>
  <si>
    <t>AT0000A056Q0</t>
  </si>
  <si>
    <t>AT0000958707</t>
  </si>
  <si>
    <t>0,35 (17.02.2009)</t>
  </si>
  <si>
    <t>86,18 (31.07.2008)</t>
  </si>
  <si>
    <t>3,90 (01.12.2005)</t>
  </si>
  <si>
    <t xml:space="preserve">Erste Finance (Jersey) (3) Ltd., 
Series I Preference Shares  </t>
  </si>
  <si>
    <t>Zwack Unicum Rt.</t>
  </si>
  <si>
    <t>GB00B0112383</t>
  </si>
  <si>
    <t>AT0008862042</t>
  </si>
  <si>
    <t>100.000,00 (19.12.2008)</t>
  </si>
  <si>
    <t>45,00 (03.12.2009)</t>
  </si>
  <si>
    <t>2 ... Umwandlung von Kapitalanteilsscheine in Vorzugsaktien / Conversion of earnings certificates into preferred shares</t>
  </si>
  <si>
    <t>4 ... Einbeziehung in den Dritten Markt (MTF) / Inclusion into the Third Market (MTF)</t>
  </si>
  <si>
    <t>ADC = Austrian Depository Certificates</t>
  </si>
  <si>
    <t>KAS = Kapitalanteilsscheine / Earnings certificates</t>
  </si>
  <si>
    <t>Kapitalerhöhungen (nur Inland)</t>
  </si>
  <si>
    <t>Capital increases (only domestic)</t>
  </si>
  <si>
    <t>KTM Power Sports AG</t>
  </si>
  <si>
    <t>ATB Austria Antriebstechnik AG</t>
  </si>
  <si>
    <t>Wienerberger AG</t>
  </si>
  <si>
    <t>Warimpex Finanz- 
und Beteiligungs AG</t>
  </si>
  <si>
    <t>AT0000645403</t>
  </si>
  <si>
    <t>AT0000617832</t>
  </si>
  <si>
    <t>AT0000831706</t>
  </si>
  <si>
    <t>AT0000827209</t>
  </si>
  <si>
    <t>13. - 27.02.2009</t>
  </si>
  <si>
    <t>15. - 29.09.2009</t>
  </si>
  <si>
    <t>10 : 1</t>
  </si>
  <si>
    <t>5 : 2</t>
  </si>
  <si>
    <t>17. - 23.09.2009</t>
  </si>
  <si>
    <t>8,00 (08.04.2009)</t>
  </si>
  <si>
    <t>Geregelter Freiverkehr</t>
  </si>
  <si>
    <t>Oberbank AG, St</t>
  </si>
  <si>
    <t>BKS Bank AG, St</t>
  </si>
  <si>
    <t>HTI High Tech Industries AG</t>
  </si>
  <si>
    <t>Allgemeine Baugesellschaft - 
A. Porr AG, St</t>
  </si>
  <si>
    <t>AT0000625108</t>
  </si>
  <si>
    <t>AT0000624705</t>
  </si>
  <si>
    <t>AT0000764626</t>
  </si>
  <si>
    <t>AT0000609607</t>
  </si>
  <si>
    <t>05. - 19.10.2009</t>
  </si>
  <si>
    <t>05 . - 19.10.2009</t>
  </si>
  <si>
    <t>28.08. - 16.09.2009</t>
  </si>
  <si>
    <t>16 : 1</t>
  </si>
  <si>
    <t>6 : 1</t>
  </si>
  <si>
    <t>1 : 2</t>
  </si>
  <si>
    <t>3 : 1</t>
  </si>
  <si>
    <t>09. - 13.10.2009</t>
  </si>
  <si>
    <t>17,69 (02.11.2009)</t>
  </si>
  <si>
    <t>125,00 (17.11.2009)</t>
  </si>
  <si>
    <t>Erste Group Bank AG</t>
  </si>
  <si>
    <t>UNIQA 
Versicherungen AG</t>
  </si>
  <si>
    <t>Intercell AG</t>
  </si>
  <si>
    <t>AT0000652011</t>
  </si>
  <si>
    <t>AT0000821103</t>
  </si>
  <si>
    <t>AT0000612601</t>
  </si>
  <si>
    <t>02. - 16.11.2009</t>
  </si>
  <si>
    <t>27.11. - 11.12.2009</t>
  </si>
  <si>
    <t>16 : 3</t>
  </si>
  <si>
    <t>11 : 1</t>
  </si>
  <si>
    <t>HTI High Tech 
Industries AG</t>
  </si>
  <si>
    <t>bwin Interactive Entertainment AG</t>
  </si>
  <si>
    <t>AT0000767553</t>
  </si>
  <si>
    <t xml:space="preserve">1 … Anzahl der Stücke / Number of shares </t>
  </si>
  <si>
    <t>2 … in EUR</t>
  </si>
  <si>
    <t>3 … Neu begebene Stücke bewertet mit dem Bezugspreis / New listed shares calculated on the basis of the subscription price</t>
  </si>
  <si>
    <t>4 … Amtlicher Handel / Official Market, Geregelter Freiverkehr / Second Regulated Market, Dritter Markt (MTF) / Third Market (MTF)</t>
  </si>
  <si>
    <t>AT0000676903</t>
  </si>
  <si>
    <t>voestalpine AG</t>
  </si>
  <si>
    <t>AT0000937503</t>
  </si>
  <si>
    <t xml:space="preserve"> AT0000767553</t>
  </si>
  <si>
    <t xml:space="preserve"> 22.06.2009</t>
  </si>
  <si>
    <t xml:space="preserve"> 06.07.2009</t>
  </si>
  <si>
    <t>AT0000758032</t>
  </si>
  <si>
    <t>4 ...  Notierungsausdehnung im Zuge der Umwandlung von Kapitalanteilsscheine in Vorzugsaktien /</t>
  </si>
  <si>
    <t xml:space="preserve">        Increase in the share capital within the scope of the conversion of earnings certificates into preferred shares</t>
  </si>
  <si>
    <t>5 … Amtlicher Handel / Official Market, Geregelter Freiverkehr / Second Regulated Market, Dritter Markt (MTF) / Third Market (MTF)</t>
  </si>
  <si>
    <t xml:space="preserve">Vz = Vorzugsaktien / Preferred stocks </t>
  </si>
  <si>
    <t>Kapitalherabsetzungen</t>
  </si>
  <si>
    <t>Capital decreases</t>
  </si>
  <si>
    <t>Sparkassen Immobilien AG, 
S-IMMO-INVEST GS 2004</t>
  </si>
  <si>
    <t>Sparkassen Immobilien AG, 
S-IMMO-INVEST</t>
  </si>
  <si>
    <t>Österreichische Post AG</t>
  </si>
  <si>
    <t>AT0000630694</t>
  </si>
  <si>
    <t>AT0000795737</t>
  </si>
  <si>
    <t>AT0000APOST4</t>
  </si>
  <si>
    <t>Telekom Austria AG</t>
  </si>
  <si>
    <t>AT0000720008</t>
  </si>
  <si>
    <t>AT0000837307</t>
  </si>
  <si>
    <t>Aktiensplits</t>
  </si>
  <si>
    <t>Stock splits</t>
  </si>
  <si>
    <t>Alle Märkte 
Inland / Domestic</t>
  </si>
  <si>
    <t>BKS Bank AG, Vz</t>
  </si>
  <si>
    <t>BTV Bank AG, St</t>
  </si>
  <si>
    <t>AT0000624739</t>
  </si>
  <si>
    <t>AT0000625504</t>
  </si>
  <si>
    <t>1 : 6</t>
  </si>
  <si>
    <t>1 : 5</t>
  </si>
  <si>
    <t xml:space="preserve">Amtlicher Handel </t>
  </si>
  <si>
    <t>Volksbank Vorarlberg 
e. Gen., PS</t>
  </si>
  <si>
    <t>AT0000625538</t>
  </si>
  <si>
    <t>AT0000824701</t>
  </si>
  <si>
    <t>1 : 10</t>
  </si>
  <si>
    <t>73,00 (02.09.2009)</t>
  </si>
  <si>
    <t>1 … Anzahl der Stücke / Number of shares</t>
  </si>
  <si>
    <t>2 ... in EUR</t>
  </si>
  <si>
    <t>GS = Genussscheine / Dividend rights certificates</t>
  </si>
  <si>
    <t>ADC = Austrian Depository Certificate / Austrian Depository Certificate</t>
  </si>
  <si>
    <t>PS = Partizipationsscheine / Participations certificate</t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</si>
  <si>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</si>
  <si>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r>
      <t>Ausland</t>
    </r>
    <r>
      <rPr>
        <sz val="10"/>
        <color indexed="45"/>
        <rFont val="Arial"/>
        <family val="2"/>
      </rPr>
      <t xml:space="preserve"> / Foreign</t>
    </r>
  </si>
  <si>
    <r>
      <t xml:space="preserve">Handelsaufnahme / </t>
    </r>
    <r>
      <rPr>
        <sz val="10"/>
        <rFont val="Arial"/>
        <family val="2"/>
      </rPr>
      <t>First day of trading</t>
    </r>
  </si>
  <si>
    <r>
      <t xml:space="preserve">Einbezogene Stücke / </t>
    </r>
    <r>
      <rPr>
        <sz val="10"/>
        <rFont val="Arial"/>
        <family val="2"/>
      </rPr>
      <t>No. of shares included</t>
    </r>
  </si>
  <si>
    <r>
      <t>Erstnotizpreis /</t>
    </r>
    <r>
      <rPr>
        <sz val="10"/>
        <rFont val="Arial"/>
        <family val="2"/>
      </rPr>
      <t xml:space="preserve"> First price</t>
    </r>
    <r>
      <rPr>
        <vertAlign val="superscript"/>
        <sz val="10"/>
        <rFont val="Arial"/>
        <family val="2"/>
      </rPr>
      <t>1</t>
    </r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</si>
  <si>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3</t>
    </r>
  </si>
  <si>
    <r>
      <t xml:space="preserve">Marktsegment / </t>
    </r>
    <r>
      <rPr>
        <sz val="10"/>
        <rFont val="Arial"/>
        <family val="2"/>
      </rPr>
      <t>Market segment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</si>
  <si>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</si>
  <si>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Inland</t>
    </r>
    <r>
      <rPr>
        <sz val="10"/>
        <color indexed="45"/>
        <rFont val="Arial"/>
        <family val="2"/>
      </rPr>
      <t xml:space="preserve"> / Domestic</t>
    </r>
  </si>
  <si>
    <r>
      <t>Eybl International AG</t>
    </r>
    <r>
      <rPr>
        <b/>
        <vertAlign val="superscript"/>
        <sz val="9"/>
        <color indexed="9"/>
        <rFont val="Arial"/>
      </rPr>
      <t>2</t>
    </r>
  </si>
  <si>
    <r>
      <t>Ottakringer Brauerei AG, KAS</t>
    </r>
    <r>
      <rPr>
        <b/>
        <vertAlign val="superscript"/>
        <sz val="9"/>
        <color indexed="9"/>
        <rFont val="Arial"/>
        <family val="2"/>
      </rPr>
      <t>2</t>
    </r>
  </si>
  <si>
    <r>
      <t>Eybl International AG</t>
    </r>
    <r>
      <rPr>
        <b/>
        <vertAlign val="superscript"/>
        <sz val="9"/>
        <color indexed="9"/>
        <rFont val="Arial"/>
      </rPr>
      <t>4</t>
    </r>
  </si>
  <si>
    <r>
      <t xml:space="preserve">Letzter Handelstag / </t>
    </r>
    <r>
      <rPr>
        <sz val="10"/>
        <rFont val="Arial"/>
        <family val="2"/>
      </rPr>
      <t>Last day of trading</t>
    </r>
  </si>
  <si>
    <r>
      <t xml:space="preserve">Letzter Preis / 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1</t>
    </r>
  </si>
  <si>
    <r>
      <t>Gegen Bareinlage</t>
    </r>
    <r>
      <rPr>
        <sz val="10"/>
        <color indexed="45"/>
        <rFont val="Arial"/>
        <family val="2"/>
      </rPr>
      <t xml:space="preserve"> / For cash</t>
    </r>
  </si>
  <si>
    <r>
      <t xml:space="preserve">von / </t>
    </r>
    <r>
      <rPr>
        <sz val="10"/>
        <rFont val="Arial"/>
        <family val="2"/>
      </rPr>
      <t>from</t>
    </r>
    <r>
      <rPr>
        <vertAlign val="superscript"/>
        <sz val="10"/>
        <rFont val="Arial"/>
        <family val="2"/>
      </rPr>
      <t>1</t>
    </r>
  </si>
  <si>
    <r>
      <t xml:space="preserve">um / </t>
    </r>
    <r>
      <rPr>
        <sz val="10"/>
        <rFont val="Arial"/>
        <family val="2"/>
      </rPr>
      <t>by</t>
    </r>
    <r>
      <rPr>
        <vertAlign val="superscript"/>
        <sz val="10"/>
        <rFont val="Arial"/>
        <family val="2"/>
      </rPr>
      <t>1</t>
    </r>
  </si>
  <si>
    <r>
      <t xml:space="preserve">auf / </t>
    </r>
    <r>
      <rPr>
        <sz val="10"/>
        <rFont val="Arial"/>
        <family val="2"/>
      </rPr>
      <t>to</t>
    </r>
    <r>
      <rPr>
        <vertAlign val="superscript"/>
        <sz val="10"/>
        <rFont val="Arial"/>
        <family val="2"/>
      </rPr>
      <t>1</t>
    </r>
  </si>
  <si>
    <r>
      <t xml:space="preserve">Bezugsfrist / </t>
    </r>
    <r>
      <rPr>
        <sz val="10"/>
        <rFont val="Arial"/>
        <family val="2"/>
      </rPr>
      <t>Subcription period</t>
    </r>
  </si>
  <si>
    <r>
      <t xml:space="preserve">Bezugsverhältnis / </t>
    </r>
    <r>
      <rPr>
        <sz val="10"/>
        <rFont val="Arial"/>
        <family val="2"/>
      </rPr>
      <t>Subscription ratio</t>
    </r>
  </si>
  <si>
    <r>
      <t xml:space="preserve">Bezugsrechtshandel / </t>
    </r>
    <r>
      <rPr>
        <sz val="10"/>
        <rFont val="Arial"/>
        <family val="2"/>
      </rPr>
      <t>Subscription rights trading</t>
    </r>
  </si>
  <si>
    <r>
      <t xml:space="preserve">Bezugspreis / </t>
    </r>
    <r>
      <rPr>
        <sz val="10"/>
        <rFont val="Arial"/>
        <family val="2"/>
      </rPr>
      <t>Subscription price</t>
    </r>
    <r>
      <rPr>
        <vertAlign val="superscript"/>
        <sz val="10"/>
        <rFont val="Arial"/>
        <family val="2"/>
      </rPr>
      <t>2</t>
    </r>
  </si>
  <si>
    <r>
      <t xml:space="preserve">Kapitalaufbringung / </t>
    </r>
    <r>
      <rPr>
        <sz val="10"/>
        <rFont val="Arial"/>
        <family val="2"/>
      </rPr>
      <t>Capital raised</t>
    </r>
    <r>
      <rPr>
        <vertAlign val="superscript"/>
        <sz val="10"/>
        <rFont val="Arial"/>
        <family val="2"/>
      </rPr>
      <t>3</t>
    </r>
  </si>
  <si>
    <r>
      <t xml:space="preserve">Datum / </t>
    </r>
    <r>
      <rPr>
        <sz val="10"/>
        <rFont val="Arial"/>
        <family val="2"/>
      </rPr>
      <t>Date</t>
    </r>
  </si>
  <si>
    <r>
      <t xml:space="preserve">Erster Preis / </t>
    </r>
    <r>
      <rPr>
        <sz val="10"/>
        <rFont val="Arial"/>
        <family val="2"/>
      </rPr>
      <t>First price</t>
    </r>
    <r>
      <rPr>
        <vertAlign val="superscript"/>
        <sz val="10"/>
        <rFont val="Arial"/>
        <family val="2"/>
      </rPr>
      <t>2</t>
    </r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</si>
  <si>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4</t>
    </r>
  </si>
  <si>
    <r>
      <t xml:space="preserve">Gegen Sacheinlagen / 
</t>
    </r>
    <r>
      <rPr>
        <sz val="10"/>
        <color indexed="45"/>
        <rFont val="Arial"/>
      </rPr>
      <t>For contributions in kind</t>
    </r>
  </si>
  <si>
    <r>
      <t xml:space="preserve">Ausübung von Bezugs- oder Wandelrechten /
</t>
    </r>
    <r>
      <rPr>
        <sz val="10"/>
        <color indexed="45"/>
        <rFont val="Arial"/>
      </rPr>
      <t>Exercise of subscription or conversion rights</t>
    </r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</si>
  <si>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5</t>
    </r>
  </si>
  <si>
    <r>
      <t xml:space="preserve">Aktien aus Aktienoptionsprogrammen / 
</t>
    </r>
    <r>
      <rPr>
        <sz val="10"/>
        <color indexed="45"/>
        <rFont val="Arial"/>
        <family val="2"/>
      </rPr>
      <t>Shares of Stock Option Programms</t>
    </r>
  </si>
  <si>
    <r>
      <t xml:space="preserve">Umtausch / </t>
    </r>
    <r>
      <rPr>
        <sz val="10"/>
        <color indexed="45"/>
        <rFont val="Arial"/>
      </rPr>
      <t>Conversion</t>
    </r>
  </si>
  <si>
    <r>
      <t>Ottakringer Brauerei AG, Vz</t>
    </r>
    <r>
      <rPr>
        <b/>
        <vertAlign val="superscript"/>
        <sz val="10"/>
        <color indexed="9"/>
        <rFont val="Arial"/>
        <family val="2"/>
      </rPr>
      <t>4</t>
    </r>
  </si>
  <si>
    <r>
      <t>Geregelter Markt</t>
    </r>
    <r>
      <rPr>
        <sz val="12"/>
        <color indexed="45"/>
        <rFont val="Arial"/>
        <family val="2"/>
      </rPr>
      <t xml:space="preserve"> / Regulated market</t>
    </r>
  </si>
  <si>
    <r>
      <t xml:space="preserve">Inland / </t>
    </r>
    <r>
      <rPr>
        <sz val="10"/>
        <color indexed="45"/>
        <rFont val="Arial"/>
      </rPr>
      <t>Domestic</t>
    </r>
    <r>
      <rPr>
        <b/>
        <sz val="10"/>
        <color indexed="45"/>
        <rFont val="Arial"/>
      </rPr>
      <t xml:space="preserve">  </t>
    </r>
  </si>
  <si>
    <r>
      <t xml:space="preserve">Verhältnis / </t>
    </r>
    <r>
      <rPr>
        <sz val="10"/>
        <rFont val="Arial"/>
        <family val="2"/>
      </rPr>
      <t>Ratio</t>
    </r>
  </si>
  <si>
    <r>
      <t xml:space="preserve">auf / </t>
    </r>
    <r>
      <rPr>
        <sz val="10"/>
        <rFont val="Arial"/>
        <family val="2"/>
      </rPr>
      <t>to</t>
    </r>
    <r>
      <rPr>
        <vertAlign val="superscript"/>
        <sz val="10"/>
        <rFont val="Arial"/>
        <family val="2"/>
      </rPr>
      <t>1</t>
    </r>
  </si>
  <si>
    <r>
      <t xml:space="preserve">Letzter Preis / 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2</t>
    </r>
  </si>
  <si>
    <t>January</t>
  </si>
  <si>
    <t>Total 2009</t>
  </si>
  <si>
    <t>Tradingdays</t>
  </si>
  <si>
    <t>Market</t>
  </si>
  <si>
    <t>Instrument</t>
  </si>
  <si>
    <t>ATF Futures</t>
  </si>
  <si>
    <t>ATF Options</t>
  </si>
  <si>
    <t>ATX Futures</t>
  </si>
  <si>
    <t>ATX Options</t>
  </si>
  <si>
    <t>IAX Futures</t>
  </si>
  <si>
    <t>IAX Options</t>
  </si>
  <si>
    <t>AGR Options</t>
  </si>
  <si>
    <t>Options</t>
  </si>
  <si>
    <t>AND Options</t>
  </si>
  <si>
    <t>AUA Options</t>
  </si>
  <si>
    <t>BUD Options</t>
  </si>
  <si>
    <t>BWI Options</t>
  </si>
  <si>
    <t>BWT Options</t>
  </si>
  <si>
    <t>EBS Options</t>
  </si>
  <si>
    <t>EVN Options</t>
  </si>
  <si>
    <t>FLU Options</t>
  </si>
  <si>
    <t>ICL Options</t>
  </si>
  <si>
    <t>MMK Options</t>
  </si>
  <si>
    <t>OMV Options</t>
  </si>
  <si>
    <t>PAL Options</t>
  </si>
  <si>
    <t>PST Options</t>
  </si>
  <si>
    <t>RHI Options</t>
  </si>
  <si>
    <t>RIB Options</t>
  </si>
  <si>
    <t>SBO Options</t>
  </si>
  <si>
    <t>SEM Options</t>
  </si>
  <si>
    <t>STR Options</t>
  </si>
  <si>
    <t>TKA Options</t>
  </si>
  <si>
    <t>UQA Options</t>
  </si>
  <si>
    <t>VER Options</t>
  </si>
  <si>
    <t>VIG Options</t>
  </si>
  <si>
    <t>VOE Options</t>
  </si>
  <si>
    <t>WIE Options</t>
  </si>
  <si>
    <t>WOL Options</t>
  </si>
  <si>
    <t>ZAG Options</t>
  </si>
  <si>
    <t>Total 
Stock Options</t>
  </si>
  <si>
    <t>AUA Futures</t>
  </si>
  <si>
    <t>Futures</t>
  </si>
  <si>
    <t>BWT Futures</t>
  </si>
  <si>
    <t>EBS Futures</t>
  </si>
  <si>
    <t>EVN Futures</t>
  </si>
  <si>
    <t>FLU Futures</t>
  </si>
  <si>
    <t>ICL Futures</t>
  </si>
  <si>
    <t>MMK Futures</t>
  </si>
  <si>
    <t>OMV Futures</t>
  </si>
  <si>
    <t>PST Futures</t>
  </si>
  <si>
    <t>RHI Futures</t>
  </si>
  <si>
    <t>RIB Futures</t>
  </si>
  <si>
    <t>SBO Futures</t>
  </si>
  <si>
    <t>STR Futures</t>
  </si>
  <si>
    <t>TKA Futures</t>
  </si>
  <si>
    <t>UQA Futures</t>
  </si>
  <si>
    <t>VER Futures</t>
  </si>
  <si>
    <t>VIG Futures</t>
  </si>
  <si>
    <t>VOE Futures</t>
  </si>
  <si>
    <t>WIE Futures</t>
  </si>
  <si>
    <t>Total 
Stock Futures</t>
  </si>
  <si>
    <t>CCE Futures</t>
  </si>
  <si>
    <t>CTE Futures</t>
  </si>
  <si>
    <t>CTE Options</t>
  </si>
  <si>
    <t>CXE Futures</t>
  </si>
  <si>
    <t>HTE Futures</t>
  </si>
  <si>
    <t>HTE Options</t>
  </si>
  <si>
    <t>NTX Futures</t>
  </si>
  <si>
    <t>NTX Options</t>
  </si>
  <si>
    <t>PTE Futures</t>
  </si>
  <si>
    <t>PTE Options</t>
  </si>
  <si>
    <t>RDU Futures</t>
  </si>
  <si>
    <t>RDX Futures</t>
  </si>
  <si>
    <t>RTX Futures</t>
  </si>
  <si>
    <t>RTX Options</t>
  </si>
  <si>
    <t>TOTAL</t>
  </si>
  <si>
    <t>Mean 2009</t>
  </si>
  <si>
    <t>Last Tradingday</t>
  </si>
  <si>
    <t>Cross Rate 1 USD - EUR:</t>
  </si>
  <si>
    <t>RDU Futures *)</t>
  </si>
  <si>
    <t>RTX Futures *)</t>
  </si>
  <si>
    <t>RTX Options *)</t>
  </si>
  <si>
    <t>*) Contract Value is calculated in USD and converted to EUR; all other products are calculated in EURO</t>
  </si>
  <si>
    <t xml:space="preserve">*) Premium for RTX/RDU products is calculated in USD and converted to EUR; all other products are calculated in EURO </t>
  </si>
  <si>
    <t>Terminmarkt 2009</t>
  </si>
  <si>
    <t>Derivatives market 2009</t>
  </si>
  <si>
    <t>Zusammensetzung zum 30. Dezember 2009. / Composition as of December 30th, 2009.</t>
  </si>
  <si>
    <t>Prime Market (ATX Prime)</t>
  </si>
  <si>
    <t>Einfachzählung / Single count method</t>
  </si>
  <si>
    <r>
      <t>Gehandelte Kontrakte</t>
    </r>
    <r>
      <rPr>
        <sz val="34"/>
        <color indexed="24"/>
        <rFont val="Arial"/>
        <family val="2"/>
      </rPr>
      <t xml:space="preserve"> / Traded contracts</t>
    </r>
  </si>
  <si>
    <r>
      <t>Offene Kontraktanzahl</t>
    </r>
    <r>
      <rPr>
        <sz val="34"/>
        <color indexed="24"/>
        <rFont val="Arial"/>
        <family val="2"/>
      </rPr>
      <t xml:space="preserve"> / Open interest¹</t>
    </r>
  </si>
  <si>
    <t>1 ... from last trading day</t>
  </si>
  <si>
    <r>
      <t>Kontraktwert</t>
    </r>
    <r>
      <rPr>
        <sz val="34"/>
        <color indexed="24"/>
        <rFont val="Arial"/>
        <family val="2"/>
      </rPr>
      <t xml:space="preserve"> / Contract value (MIO EUR)</t>
    </r>
  </si>
  <si>
    <t>Doppelzählung (Käufe und Verkäufe) / Double count method (purchases and sales)</t>
  </si>
  <si>
    <r>
      <t>Prämienvolumen</t>
    </r>
    <r>
      <rPr>
        <sz val="34"/>
        <color indexed="24"/>
        <rFont val="Arial"/>
        <family val="2"/>
      </rPr>
      <t xml:space="preserve"> / Premium turnover (TSD EUR)</t>
    </r>
  </si>
  <si>
    <t xml:space="preserve">1 … GM = Geregelter Markt (Amtlicher Handel, Geregelter Freiverkehr), MTF = Multilaterales Handelssystem (Dritter Markt)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</si>
</sst>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(* #,##0.00_);_(* \(#,##0.00\);_(* &quot;-&quot;??_);_(@_)"/>
    <numFmt numFmtId="168" formatCode="_(* #,##0_);_(* \(#,##0\);_(* &quot;-&quot;??_);_(@_)"/>
    <numFmt numFmtId="169" formatCode="#,##0.000"/>
    <numFmt numFmtId="170" formatCode="0.000"/>
    <numFmt numFmtId="171" formatCode="0.0000"/>
  </numFmts>
  <fonts count="85">
    <font>
      <sz val="10"/>
      <name val="Arial"/>
    </font>
    <font>
      <sz val="10"/>
      <name val="Arial"/>
    </font>
    <font>
      <sz val="8"/>
      <name val="Arial"/>
    </font>
    <font>
      <sz val="20"/>
      <name val="Arial"/>
      <family val="2"/>
    </font>
    <font>
      <b/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2"/>
      <name val="Arial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9"/>
      <name val="Arial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9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0"/>
      <name val="Arial"/>
    </font>
    <font>
      <sz val="8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Geneva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20"/>
      <color indexed="45"/>
      <name val="Arial"/>
      <family val="2"/>
    </font>
    <font>
      <b/>
      <vertAlign val="superscript"/>
      <sz val="11"/>
      <name val="Arial"/>
      <family val="2"/>
    </font>
    <font>
      <sz val="11"/>
      <color indexed="45"/>
      <name val="Arial"/>
      <family val="2"/>
    </font>
    <font>
      <b/>
      <sz val="11"/>
      <color indexed="45"/>
      <name val="Arial"/>
      <family val="2"/>
    </font>
    <font>
      <b/>
      <sz val="8"/>
      <color indexed="9"/>
      <name val="Arial"/>
    </font>
    <font>
      <b/>
      <sz val="8"/>
      <color indexed="45"/>
      <name val="Arial"/>
    </font>
    <font>
      <b/>
      <sz val="8"/>
      <name val="Arial"/>
    </font>
    <font>
      <b/>
      <vertAlign val="superscript"/>
      <sz val="8"/>
      <name val="Arial"/>
    </font>
    <font>
      <vertAlign val="superscript"/>
      <sz val="8"/>
      <name val="Arial"/>
    </font>
    <font>
      <sz val="14"/>
      <color indexed="45"/>
      <name val="Arial"/>
      <family val="2"/>
    </font>
    <font>
      <sz val="14"/>
      <color indexed="10"/>
      <name val="Arial"/>
      <family val="2"/>
    </font>
    <font>
      <sz val="10"/>
      <color indexed="45"/>
      <name val="Arial"/>
      <family val="2"/>
    </font>
    <font>
      <b/>
      <sz val="10"/>
      <name val="Arial"/>
    </font>
    <font>
      <b/>
      <vertAlign val="superscript"/>
      <sz val="9"/>
      <color indexed="9"/>
      <name val="Arial"/>
    </font>
    <font>
      <b/>
      <vertAlign val="superscript"/>
      <sz val="9"/>
      <color indexed="9"/>
      <name val="Arial"/>
      <family val="2"/>
    </font>
    <font>
      <sz val="10"/>
      <color indexed="45"/>
      <name val="Arial"/>
    </font>
    <font>
      <b/>
      <sz val="10"/>
      <color indexed="45"/>
      <name val="Arial"/>
    </font>
    <font>
      <sz val="18"/>
      <name val="Arial"/>
      <family val="2"/>
    </font>
    <font>
      <sz val="18"/>
      <color indexed="52"/>
      <name val="Arial"/>
      <family val="2"/>
    </font>
    <font>
      <sz val="18"/>
      <color indexed="10"/>
      <name val="Arial"/>
      <family val="2"/>
    </font>
    <font>
      <sz val="30"/>
      <color indexed="10"/>
      <name val="Arial"/>
      <family val="2"/>
    </font>
    <font>
      <sz val="30"/>
      <name val="Arial"/>
      <family val="2"/>
    </font>
    <font>
      <b/>
      <sz val="34"/>
      <color indexed="24"/>
      <name val="Arial"/>
      <family val="2"/>
    </font>
    <font>
      <sz val="34"/>
      <color indexed="10"/>
      <name val="Arial"/>
      <family val="2"/>
    </font>
    <font>
      <sz val="34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b/>
      <sz val="48"/>
      <color indexed="24"/>
      <name val="Arial"/>
      <family val="2"/>
    </font>
    <font>
      <sz val="36"/>
      <color indexed="24"/>
      <name val="Arial"/>
      <family val="2"/>
    </font>
    <font>
      <sz val="16"/>
      <name val="Arial"/>
    </font>
    <font>
      <sz val="34"/>
      <color indexed="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0" fontId="39" fillId="0" borderId="0"/>
  </cellStyleXfs>
  <cellXfs count="501">
    <xf numFmtId="0" fontId="0" fillId="0" borderId="0" xfId="0"/>
    <xf numFmtId="0" fontId="0" fillId="0" borderId="0" xfId="0" applyBorder="1"/>
    <xf numFmtId="0" fontId="7" fillId="0" borderId="0" xfId="0" applyFont="1" applyAlignment="1">
      <alignment horizontal="right"/>
    </xf>
    <xf numFmtId="0" fontId="0" fillId="0" borderId="0" xfId="0" applyFill="1"/>
    <xf numFmtId="0" fontId="8" fillId="0" borderId="0" xfId="0" applyFont="1" applyAlignment="1">
      <alignment horizontal="left"/>
    </xf>
    <xf numFmtId="14" fontId="9" fillId="2" borderId="0" xfId="0" quotePrefix="1" applyNumberFormat="1" applyFont="1" applyFill="1" applyBorder="1" applyAlignment="1">
      <alignment horizontal="left" vertical="top"/>
    </xf>
    <xf numFmtId="168" fontId="10" fillId="2" borderId="0" xfId="1" applyNumberFormat="1" applyFont="1" applyFill="1" applyBorder="1" applyAlignment="1">
      <alignment horizontal="right" wrapText="1"/>
    </xf>
    <xf numFmtId="14" fontId="11" fillId="2" borderId="0" xfId="0" quotePrefix="1" applyNumberFormat="1" applyFont="1" applyFill="1" applyBorder="1" applyAlignment="1">
      <alignment horizontal="left" vertical="top"/>
    </xf>
    <xf numFmtId="0" fontId="12" fillId="2" borderId="0" xfId="0" quotePrefix="1" applyFont="1" applyFill="1" applyAlignment="1">
      <alignment horizontal="right" wrapText="1"/>
    </xf>
    <xf numFmtId="49" fontId="14" fillId="3" borderId="0" xfId="0" applyNumberFormat="1" applyFont="1" applyFill="1" applyBorder="1" applyAlignment="1">
      <alignment wrapText="1"/>
    </xf>
    <xf numFmtId="0" fontId="13" fillId="3" borderId="0" xfId="0" applyFont="1" applyFill="1" applyAlignment="1">
      <alignment horizontal="right"/>
    </xf>
    <xf numFmtId="49" fontId="14" fillId="3" borderId="0" xfId="0" quotePrefix="1" applyNumberFormat="1" applyFont="1" applyFill="1" applyBorder="1" applyAlignment="1">
      <alignment horizontal="left" wrapText="1"/>
    </xf>
    <xf numFmtId="3" fontId="13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quotePrefix="1" applyFont="1" applyAlignment="1">
      <alignment horizontal="left"/>
    </xf>
    <xf numFmtId="14" fontId="15" fillId="2" borderId="0" xfId="0" quotePrefix="1" applyNumberFormat="1" applyFont="1" applyFill="1" applyBorder="1" applyAlignment="1">
      <alignment horizontal="left" vertical="top"/>
    </xf>
    <xf numFmtId="168" fontId="16" fillId="2" borderId="0" xfId="1" applyNumberFormat="1" applyFont="1" applyFill="1" applyBorder="1" applyAlignment="1">
      <alignment horizontal="right" wrapText="1"/>
    </xf>
    <xf numFmtId="0" fontId="16" fillId="2" borderId="0" xfId="0" applyFont="1" applyFill="1" applyBorder="1" applyAlignment="1">
      <alignment horizontal="right" wrapText="1"/>
    </xf>
    <xf numFmtId="3" fontId="13" fillId="0" borderId="0" xfId="1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13" fillId="0" borderId="0" xfId="1" applyNumberFormat="1" applyFont="1" applyFill="1" applyBorder="1" applyAlignment="1">
      <alignment horizontal="right"/>
    </xf>
    <xf numFmtId="0" fontId="14" fillId="0" borderId="0" xfId="0" applyFont="1"/>
    <xf numFmtId="3" fontId="14" fillId="0" borderId="0" xfId="1" applyNumberFormat="1" applyFont="1" applyFill="1" applyBorder="1"/>
    <xf numFmtId="0" fontId="19" fillId="0" borderId="0" xfId="0" quotePrefix="1" applyFont="1" applyAlignment="1"/>
    <xf numFmtId="14" fontId="9" fillId="2" borderId="0" xfId="0" applyNumberFormat="1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10" fillId="2" borderId="0" xfId="0" quotePrefix="1" applyFont="1" applyFill="1" applyBorder="1" applyAlignment="1">
      <alignment horizontal="right" wrapText="1"/>
    </xf>
    <xf numFmtId="168" fontId="10" fillId="2" borderId="0" xfId="1" quotePrefix="1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0" fillId="0" borderId="0" xfId="0" quotePrefix="1" applyAlignment="1">
      <alignment horizontal="left"/>
    </xf>
    <xf numFmtId="3" fontId="13" fillId="4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" fillId="0" borderId="0" xfId="0" quotePrefix="1" applyFont="1" applyFill="1" applyAlignment="1">
      <alignment horizontal="right"/>
    </xf>
    <xf numFmtId="0" fontId="6" fillId="0" borderId="0" xfId="0" applyFont="1"/>
    <xf numFmtId="0" fontId="22" fillId="0" borderId="0" xfId="0" quotePrefix="1" applyFont="1" applyBorder="1" applyAlignment="1">
      <alignment horizontal="left"/>
    </xf>
    <xf numFmtId="0" fontId="23" fillId="0" borderId="0" xfId="0" quotePrefix="1" applyFont="1" applyBorder="1" applyAlignment="1">
      <alignment horizontal="left"/>
    </xf>
    <xf numFmtId="0" fontId="9" fillId="2" borderId="0" xfId="0" quotePrefix="1" applyFont="1" applyFill="1" applyBorder="1" applyAlignment="1">
      <alignment horizontal="right" wrapText="1"/>
    </xf>
    <xf numFmtId="0" fontId="20" fillId="0" borderId="0" xfId="0" quotePrefix="1" applyFont="1" applyAlignment="1">
      <alignment horizontal="left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2" borderId="0" xfId="0" applyFill="1"/>
    <xf numFmtId="0" fontId="20" fillId="2" borderId="0" xfId="0" applyFont="1" applyFill="1"/>
    <xf numFmtId="0" fontId="26" fillId="2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4" fontId="27" fillId="4" borderId="0" xfId="0" applyNumberFormat="1" applyFont="1" applyFill="1" applyAlignment="1">
      <alignment horizontal="right"/>
    </xf>
    <xf numFmtId="4" fontId="20" fillId="3" borderId="0" xfId="0" applyNumberFormat="1" applyFont="1" applyFill="1" applyAlignment="1">
      <alignment horizontal="right"/>
    </xf>
    <xf numFmtId="4" fontId="20" fillId="0" borderId="0" xfId="0" applyNumberFormat="1" applyFont="1" applyFill="1"/>
    <xf numFmtId="14" fontId="20" fillId="3" borderId="0" xfId="0" applyNumberFormat="1" applyFont="1" applyFill="1" applyAlignment="1">
      <alignment horizontal="right"/>
    </xf>
    <xf numFmtId="14" fontId="20" fillId="0" borderId="0" xfId="0" applyNumberFormat="1" applyFont="1" applyFill="1"/>
    <xf numFmtId="0" fontId="28" fillId="0" borderId="0" xfId="0" applyFont="1" applyBorder="1" applyAlignment="1">
      <alignment horizontal="left"/>
    </xf>
    <xf numFmtId="17" fontId="0" fillId="0" borderId="0" xfId="0" applyNumberFormat="1"/>
    <xf numFmtId="0" fontId="29" fillId="0" borderId="0" xfId="0" applyFont="1" applyBorder="1" applyAlignment="1">
      <alignment horizontal="left"/>
    </xf>
    <xf numFmtId="0" fontId="10" fillId="2" borderId="0" xfId="0" quotePrefix="1" applyFont="1" applyFill="1" applyAlignment="1">
      <alignment horizontal="left" wrapText="1"/>
    </xf>
    <xf numFmtId="0" fontId="10" fillId="2" borderId="0" xfId="0" applyFont="1" applyFill="1" applyAlignment="1">
      <alignment horizontal="right" wrapText="1"/>
    </xf>
    <xf numFmtId="49" fontId="14" fillId="0" borderId="0" xfId="0" applyNumberFormat="1" applyFont="1" applyFill="1" applyAlignment="1">
      <alignment horizontal="right"/>
    </xf>
    <xf numFmtId="1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3" borderId="0" xfId="0" applyFont="1" applyFill="1"/>
    <xf numFmtId="3" fontId="0" fillId="3" borderId="0" xfId="0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2" fillId="0" borderId="0" xfId="0" applyFont="1"/>
    <xf numFmtId="0" fontId="5" fillId="0" borderId="0" xfId="0" quotePrefix="1" applyFont="1" applyAlignment="1">
      <alignment horizontal="left"/>
    </xf>
    <xf numFmtId="0" fontId="31" fillId="3" borderId="0" xfId="0" applyFont="1" applyFill="1"/>
    <xf numFmtId="4" fontId="13" fillId="3" borderId="0" xfId="0" applyNumberFormat="1" applyFont="1" applyFill="1" applyAlignment="1">
      <alignment horizontal="right"/>
    </xf>
    <xf numFmtId="10" fontId="13" fillId="3" borderId="0" xfId="0" applyNumberFormat="1" applyFont="1" applyFill="1" applyAlignment="1">
      <alignment horizontal="right"/>
    </xf>
    <xf numFmtId="0" fontId="2" fillId="0" borderId="0" xfId="0" applyFont="1" applyFill="1"/>
    <xf numFmtId="0" fontId="5" fillId="0" borderId="0" xfId="0" applyFont="1" applyAlignment="1">
      <alignment horizontal="left"/>
    </xf>
    <xf numFmtId="0" fontId="32" fillId="0" borderId="0" xfId="0" applyFont="1" applyBorder="1"/>
    <xf numFmtId="49" fontId="33" fillId="0" borderId="0" xfId="0" applyNumberFormat="1" applyFont="1"/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10" fontId="33" fillId="0" borderId="0" xfId="0" applyNumberFormat="1" applyFont="1"/>
    <xf numFmtId="0" fontId="36" fillId="0" borderId="0" xfId="0" applyFont="1" applyAlignment="1">
      <alignment horizontal="left"/>
    </xf>
    <xf numFmtId="49" fontId="37" fillId="0" borderId="0" xfId="0" applyNumberFormat="1" applyFont="1"/>
    <xf numFmtId="3" fontId="14" fillId="3" borderId="0" xfId="0" applyNumberFormat="1" applyFont="1" applyFill="1"/>
    <xf numFmtId="3" fontId="13" fillId="3" borderId="0" xfId="0" applyNumberFormat="1" applyFont="1" applyFill="1"/>
    <xf numFmtId="10" fontId="13" fillId="3" borderId="0" xfId="0" applyNumberFormat="1" applyFont="1" applyFill="1"/>
    <xf numFmtId="0" fontId="6" fillId="0" borderId="0" xfId="0" applyFont="1" applyFill="1"/>
    <xf numFmtId="0" fontId="34" fillId="0" borderId="0" xfId="0" quotePrefix="1" applyFont="1" applyBorder="1" applyAlignment="1">
      <alignment horizontal="left"/>
    </xf>
    <xf numFmtId="0" fontId="35" fillId="0" borderId="0" xfId="0" quotePrefix="1" applyFont="1" applyBorder="1" applyAlignment="1">
      <alignment horizontal="left"/>
    </xf>
    <xf numFmtId="49" fontId="10" fillId="2" borderId="0" xfId="0" applyNumberFormat="1" applyFont="1" applyFill="1" applyAlignment="1">
      <alignment horizontal="right" wrapText="1"/>
    </xf>
    <xf numFmtId="3" fontId="14" fillId="3" borderId="0" xfId="0" quotePrefix="1" applyNumberFormat="1" applyFont="1" applyFill="1" applyAlignment="1">
      <alignment horizontal="left"/>
    </xf>
    <xf numFmtId="0" fontId="14" fillId="0" borderId="0" xfId="0" applyFont="1" applyFill="1"/>
    <xf numFmtId="3" fontId="13" fillId="0" borderId="0" xfId="0" applyNumberFormat="1" applyFont="1" applyFill="1"/>
    <xf numFmtId="10" fontId="13" fillId="0" borderId="0" xfId="0" applyNumberFormat="1" applyFont="1" applyFill="1"/>
    <xf numFmtId="0" fontId="13" fillId="0" borderId="0" xfId="0" applyFont="1" applyFill="1"/>
    <xf numFmtId="49" fontId="2" fillId="0" borderId="0" xfId="0" quotePrefix="1" applyNumberFormat="1" applyFont="1" applyAlignment="1">
      <alignment horizontal="left"/>
    </xf>
    <xf numFmtId="0" fontId="12" fillId="0" borderId="0" xfId="0" applyFont="1"/>
    <xf numFmtId="3" fontId="33" fillId="0" borderId="0" xfId="0" quotePrefix="1" applyNumberFormat="1" applyFont="1" applyAlignment="1">
      <alignment horizontal="left"/>
    </xf>
    <xf numFmtId="0" fontId="12" fillId="0" borderId="0" xfId="0" applyFont="1" applyFill="1"/>
    <xf numFmtId="49" fontId="2" fillId="0" borderId="0" xfId="0" quotePrefix="1" applyNumberFormat="1" applyFont="1" applyAlignment="1">
      <alignment horizontal="right"/>
    </xf>
    <xf numFmtId="0" fontId="10" fillId="2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10" fontId="0" fillId="0" borderId="0" xfId="0" applyNumberFormat="1" applyFill="1" applyBorder="1"/>
    <xf numFmtId="0" fontId="14" fillId="3" borderId="0" xfId="0" applyFont="1" applyFill="1" applyBorder="1" applyAlignment="1">
      <alignment wrapText="1"/>
    </xf>
    <xf numFmtId="3" fontId="0" fillId="3" borderId="0" xfId="0" applyNumberFormat="1" applyFill="1" applyBorder="1" applyAlignment="1">
      <alignment horizontal="right"/>
    </xf>
    <xf numFmtId="0" fontId="14" fillId="3" borderId="0" xfId="0" quotePrefix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4" fontId="11" fillId="2" borderId="0" xfId="0" applyNumberFormat="1" applyFont="1" applyFill="1" applyBorder="1" applyAlignment="1">
      <alignment horizontal="left" vertical="top"/>
    </xf>
    <xf numFmtId="49" fontId="14" fillId="4" borderId="0" xfId="0" applyNumberFormat="1" applyFont="1" applyFill="1" applyBorder="1" applyAlignment="1">
      <alignment horizontal="left" wrapText="1"/>
    </xf>
    <xf numFmtId="170" fontId="14" fillId="4" borderId="0" xfId="0" applyNumberFormat="1" applyFont="1" applyFill="1" applyBorder="1" applyAlignment="1">
      <alignment horizontal="right"/>
    </xf>
    <xf numFmtId="170" fontId="14" fillId="4" borderId="0" xfId="0" applyNumberFormat="1" applyFont="1" applyFill="1" applyBorder="1"/>
    <xf numFmtId="4" fontId="0" fillId="4" borderId="0" xfId="0" applyNumberFormat="1" applyFill="1" applyBorder="1"/>
    <xf numFmtId="49" fontId="14" fillId="3" borderId="0" xfId="0" applyNumberFormat="1" applyFont="1" applyFill="1" applyBorder="1" applyAlignment="1">
      <alignment horizontal="left" wrapText="1"/>
    </xf>
    <xf numFmtId="170" fontId="13" fillId="3" borderId="0" xfId="0" applyNumberFormat="1" applyFont="1" applyFill="1"/>
    <xf numFmtId="4" fontId="0" fillId="3" borderId="0" xfId="0" applyNumberFormat="1" applyFill="1" applyBorder="1"/>
    <xf numFmtId="169" fontId="0" fillId="3" borderId="0" xfId="0" applyNumberFormat="1" applyFill="1" applyBorder="1"/>
    <xf numFmtId="169" fontId="0" fillId="3" borderId="0" xfId="0" applyNumberFormat="1" applyFill="1" applyBorder="1" applyAlignment="1">
      <alignment horizontal="right"/>
    </xf>
    <xf numFmtId="49" fontId="14" fillId="3" borderId="0" xfId="0" applyNumberFormat="1" applyFont="1" applyFill="1" applyBorder="1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/>
    <xf numFmtId="10" fontId="13" fillId="0" borderId="0" xfId="0" applyNumberFormat="1" applyFont="1" applyFill="1" applyBorder="1" applyAlignment="1">
      <alignment horizontal="right" vertical="center" wrapText="1"/>
    </xf>
    <xf numFmtId="4" fontId="10" fillId="3" borderId="0" xfId="0" applyNumberFormat="1" applyFont="1" applyFill="1"/>
    <xf numFmtId="0" fontId="10" fillId="0" borderId="0" xfId="0" applyFont="1" applyFill="1"/>
    <xf numFmtId="4" fontId="2" fillId="3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left"/>
    </xf>
    <xf numFmtId="169" fontId="10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169" fontId="0" fillId="0" borderId="0" xfId="0" applyNumberFormat="1"/>
    <xf numFmtId="0" fontId="13" fillId="0" borderId="0" xfId="0" applyFont="1" applyFill="1" applyAlignment="1">
      <alignment horizontal="right"/>
    </xf>
    <xf numFmtId="0" fontId="2" fillId="0" borderId="0" xfId="0" quotePrefix="1" applyFont="1" applyAlignment="1">
      <alignment horizontal="left"/>
    </xf>
    <xf numFmtId="170" fontId="0" fillId="0" borderId="0" xfId="0" applyNumberFormat="1"/>
    <xf numFmtId="0" fontId="0" fillId="0" borderId="0" xfId="0" applyAlignment="1">
      <alignment horizontal="left"/>
    </xf>
    <xf numFmtId="0" fontId="13" fillId="0" borderId="0" xfId="0" applyFont="1" applyAlignment="1"/>
    <xf numFmtId="0" fontId="0" fillId="0" borderId="0" xfId="0" applyAlignment="1"/>
    <xf numFmtId="14" fontId="10" fillId="2" borderId="0" xfId="0" quotePrefix="1" applyNumberFormat="1" applyFont="1" applyFill="1" applyBorder="1" applyAlignment="1">
      <alignment horizontal="left" wrapText="1"/>
    </xf>
    <xf numFmtId="49" fontId="14" fillId="4" borderId="0" xfId="0" quotePrefix="1" applyNumberFormat="1" applyFont="1" applyFill="1" applyBorder="1" applyAlignment="1">
      <alignment horizontal="left" wrapText="1"/>
    </xf>
    <xf numFmtId="1" fontId="14" fillId="3" borderId="0" xfId="0" applyNumberFormat="1" applyFont="1" applyFill="1" applyBorder="1" applyAlignment="1">
      <alignment horizontal="center" wrapText="1"/>
    </xf>
    <xf numFmtId="3" fontId="13" fillId="3" borderId="0" xfId="0" applyNumberFormat="1" applyFont="1" applyFill="1" applyBorder="1"/>
    <xf numFmtId="3" fontId="14" fillId="3" borderId="0" xfId="1" applyNumberFormat="1" applyFont="1" applyFill="1" applyBorder="1"/>
    <xf numFmtId="49" fontId="13" fillId="3" borderId="0" xfId="0" quotePrefix="1" applyNumberFormat="1" applyFont="1" applyFill="1" applyBorder="1" applyAlignment="1">
      <alignment horizontal="left" wrapText="1"/>
    </xf>
    <xf numFmtId="49" fontId="14" fillId="4" borderId="0" xfId="0" quotePrefix="1" applyNumberFormat="1" applyFont="1" applyFill="1" applyBorder="1" applyAlignment="1">
      <alignment horizontal="center" wrapText="1"/>
    </xf>
    <xf numFmtId="3" fontId="13" fillId="4" borderId="0" xfId="0" applyNumberFormat="1" applyFont="1" applyFill="1" applyBorder="1"/>
    <xf numFmtId="3" fontId="14" fillId="4" borderId="0" xfId="1" applyNumberFormat="1" applyFont="1" applyFill="1" applyBorder="1"/>
    <xf numFmtId="49" fontId="13" fillId="4" borderId="0" xfId="0" quotePrefix="1" applyNumberFormat="1" applyFont="1" applyFill="1" applyBorder="1" applyAlignment="1">
      <alignment horizontal="left" wrapText="1"/>
    </xf>
    <xf numFmtId="49" fontId="13" fillId="4" borderId="0" xfId="0" applyNumberFormat="1" applyFont="1" applyFill="1" applyBorder="1" applyAlignment="1">
      <alignment horizontal="left" vertical="top" wrapText="1"/>
    </xf>
    <xf numFmtId="0" fontId="14" fillId="4" borderId="0" xfId="0" quotePrefix="1" applyNumberFormat="1" applyFont="1" applyFill="1" applyBorder="1" applyAlignment="1">
      <alignment horizontal="center" wrapText="1"/>
    </xf>
    <xf numFmtId="49" fontId="13" fillId="3" borderId="0" xfId="0" applyNumberFormat="1" applyFont="1" applyFill="1" applyBorder="1" applyAlignment="1">
      <alignment horizontal="left" wrapText="1"/>
    </xf>
    <xf numFmtId="3" fontId="14" fillId="3" borderId="0" xfId="0" applyNumberFormat="1" applyFont="1" applyFill="1" applyBorder="1"/>
    <xf numFmtId="49" fontId="13" fillId="3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4" fontId="10" fillId="2" borderId="0" xfId="0" quotePrefix="1" applyNumberFormat="1" applyFont="1" applyFill="1" applyBorder="1" applyAlignment="1">
      <alignment horizontal="center" wrapText="1"/>
    </xf>
    <xf numFmtId="3" fontId="14" fillId="4" borderId="0" xfId="0" applyNumberFormat="1" applyFont="1" applyFill="1" applyBorder="1"/>
    <xf numFmtId="1" fontId="14" fillId="4" borderId="0" xfId="0" applyNumberFormat="1" applyFont="1" applyFill="1" applyBorder="1" applyAlignment="1">
      <alignment horizontal="center" wrapText="1"/>
    </xf>
    <xf numFmtId="49" fontId="13" fillId="3" borderId="0" xfId="0" quotePrefix="1" applyNumberFormat="1" applyFont="1" applyFill="1" applyBorder="1" applyAlignment="1">
      <alignment horizontal="left" vertical="top" wrapText="1"/>
    </xf>
    <xf numFmtId="49" fontId="13" fillId="4" borderId="0" xfId="0" quotePrefix="1" applyNumberFormat="1" applyFont="1" applyFill="1" applyBorder="1" applyAlignment="1">
      <alignment horizontal="left" vertical="center" wrapText="1"/>
    </xf>
    <xf numFmtId="1" fontId="14" fillId="3" borderId="0" xfId="0" quotePrefix="1" applyNumberFormat="1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vertical="center"/>
    </xf>
    <xf numFmtId="1" fontId="14" fillId="4" borderId="0" xfId="0" quotePrefix="1" applyNumberFormat="1" applyFont="1" applyFill="1" applyBorder="1" applyAlignment="1">
      <alignment horizontal="center" vertical="center" wrapText="1"/>
    </xf>
    <xf numFmtId="3" fontId="13" fillId="4" borderId="0" xfId="0" applyNumberFormat="1" applyFont="1" applyFill="1" applyBorder="1" applyAlignment="1">
      <alignment vertical="center"/>
    </xf>
    <xf numFmtId="3" fontId="13" fillId="4" borderId="0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/>
    <xf numFmtId="0" fontId="20" fillId="0" borderId="0" xfId="0" applyFont="1" applyAlignment="1"/>
    <xf numFmtId="0" fontId="13" fillId="0" borderId="0" xfId="0" applyFont="1" applyFill="1" applyAlignment="1">
      <alignment horizontal="left"/>
    </xf>
    <xf numFmtId="49" fontId="14" fillId="5" borderId="0" xfId="0" applyNumberFormat="1" applyFont="1" applyFill="1" applyBorder="1" applyAlignment="1">
      <alignment horizontal="left" wrapText="1"/>
    </xf>
    <xf numFmtId="1" fontId="14" fillId="5" borderId="0" xfId="0" applyNumberFormat="1" applyFont="1" applyFill="1" applyBorder="1" applyAlignment="1">
      <alignment horizontal="center" wrapText="1"/>
    </xf>
    <xf numFmtId="3" fontId="13" fillId="5" borderId="0" xfId="0" applyNumberFormat="1" applyFont="1" applyFill="1" applyBorder="1"/>
    <xf numFmtId="3" fontId="14" fillId="5" borderId="0" xfId="0" applyNumberFormat="1" applyFont="1" applyFill="1" applyBorder="1"/>
    <xf numFmtId="1" fontId="14" fillId="5" borderId="0" xfId="0" quotePrefix="1" applyNumberFormat="1" applyFont="1" applyFill="1" applyBorder="1" applyAlignment="1">
      <alignment horizontal="center" wrapText="1"/>
    </xf>
    <xf numFmtId="1" fontId="14" fillId="3" borderId="0" xfId="0" quotePrefix="1" applyNumberFormat="1" applyFont="1" applyFill="1" applyBorder="1" applyAlignment="1">
      <alignment horizontal="center" wrapText="1"/>
    </xf>
    <xf numFmtId="3" fontId="13" fillId="3" borderId="0" xfId="1" applyNumberFormat="1" applyFont="1" applyFill="1" applyBorder="1"/>
    <xf numFmtId="0" fontId="13" fillId="3" borderId="0" xfId="0" applyFont="1" applyFill="1"/>
    <xf numFmtId="1" fontId="14" fillId="4" borderId="0" xfId="0" quotePrefix="1" applyNumberFormat="1" applyFont="1" applyFill="1" applyBorder="1" applyAlignment="1">
      <alignment horizontal="center" wrapText="1"/>
    </xf>
    <xf numFmtId="3" fontId="13" fillId="5" borderId="0" xfId="0" applyNumberFormat="1" applyFont="1" applyFill="1" applyBorder="1" applyAlignment="1">
      <alignment horizontal="right"/>
    </xf>
    <xf numFmtId="3" fontId="14" fillId="4" borderId="0" xfId="0" applyNumberFormat="1" applyFont="1" applyFill="1" applyBorder="1" applyAlignment="1">
      <alignment horizontal="right"/>
    </xf>
    <xf numFmtId="0" fontId="13" fillId="0" borderId="0" xfId="0" quotePrefix="1" applyNumberFormat="1" applyFont="1" applyFill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0" applyNumberFormat="1" applyFont="1" applyFill="1"/>
    <xf numFmtId="49" fontId="10" fillId="2" borderId="0" xfId="1" applyNumberFormat="1" applyFont="1" applyFill="1" applyBorder="1" applyAlignment="1">
      <alignment horizontal="right" wrapText="1"/>
    </xf>
    <xf numFmtId="3" fontId="14" fillId="3" borderId="0" xfId="0" applyNumberFormat="1" applyFont="1" applyFill="1" applyBorder="1" applyAlignment="1">
      <alignment horizontal="right"/>
    </xf>
    <xf numFmtId="0" fontId="0" fillId="5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49" fontId="13" fillId="5" borderId="0" xfId="0" quotePrefix="1" applyNumberFormat="1" applyFont="1" applyFill="1" applyBorder="1" applyAlignment="1">
      <alignment horizontal="left" vertical="center" wrapText="1"/>
    </xf>
    <xf numFmtId="0" fontId="1" fillId="0" borderId="0" xfId="0" quotePrefix="1" applyFont="1" applyFill="1" applyAlignment="1">
      <alignment horizontal="left"/>
    </xf>
    <xf numFmtId="0" fontId="44" fillId="0" borderId="0" xfId="0" applyFont="1" applyFill="1" applyAlignment="1">
      <alignment horizontal="left"/>
    </xf>
    <xf numFmtId="49" fontId="10" fillId="2" borderId="0" xfId="0" applyNumberFormat="1" applyFont="1" applyFill="1" applyBorder="1"/>
    <xf numFmtId="0" fontId="0" fillId="2" borderId="0" xfId="0" applyFill="1" applyBorder="1"/>
    <xf numFmtId="0" fontId="0" fillId="4" borderId="0" xfId="0" applyFill="1" applyBorder="1"/>
    <xf numFmtId="1" fontId="13" fillId="3" borderId="0" xfId="0" applyNumberFormat="1" applyFont="1" applyFill="1" applyBorder="1" applyAlignment="1">
      <alignment horizontal="left"/>
    </xf>
    <xf numFmtId="0" fontId="13" fillId="3" borderId="0" xfId="0" quotePrefix="1" applyFont="1" applyFill="1" applyAlignment="1">
      <alignment horizontal="left"/>
    </xf>
    <xf numFmtId="1" fontId="13" fillId="4" borderId="0" xfId="0" applyNumberFormat="1" applyFont="1" applyFill="1" applyBorder="1" applyAlignment="1">
      <alignment horizontal="left"/>
    </xf>
    <xf numFmtId="0" fontId="13" fillId="3" borderId="0" xfId="0" applyNumberFormat="1" applyFont="1" applyFill="1" applyBorder="1" applyAlignment="1">
      <alignment horizontal="left"/>
    </xf>
    <xf numFmtId="3" fontId="0" fillId="0" borderId="0" xfId="0" applyNumberFormat="1" applyAlignment="1"/>
    <xf numFmtId="0" fontId="0" fillId="0" borderId="0" xfId="0" applyFill="1" applyAlignment="1"/>
    <xf numFmtId="3" fontId="13" fillId="0" borderId="0" xfId="0" quotePrefix="1" applyNumberFormat="1" applyFont="1" applyFill="1" applyBorder="1" applyAlignment="1">
      <alignment horizontal="right"/>
    </xf>
    <xf numFmtId="0" fontId="0" fillId="0" borderId="0" xfId="0" quotePrefix="1" applyAlignment="1">
      <alignment horizontal="right"/>
    </xf>
    <xf numFmtId="0" fontId="33" fillId="0" borderId="0" xfId="0" quotePrefix="1" applyFont="1" applyFill="1" applyBorder="1" applyAlignment="1">
      <alignment horizontal="left"/>
    </xf>
    <xf numFmtId="0" fontId="44" fillId="0" borderId="0" xfId="0" quotePrefix="1" applyFont="1" applyFill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4" fontId="0" fillId="0" borderId="0" xfId="0" applyNumberFormat="1" applyFill="1" applyBorder="1"/>
    <xf numFmtId="0" fontId="28" fillId="0" borderId="0" xfId="0" applyFont="1" applyAlignment="1">
      <alignment horizontal="left" wrapText="1"/>
    </xf>
    <xf numFmtId="0" fontId="28" fillId="0" borderId="0" xfId="0" quotePrefix="1" applyFont="1" applyAlignment="1">
      <alignment horizontal="left"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/>
    <xf numFmtId="0" fontId="14" fillId="0" borderId="0" xfId="0" applyNumberFormat="1" applyFont="1" applyFill="1"/>
    <xf numFmtId="0" fontId="14" fillId="3" borderId="0" xfId="0" quotePrefix="1" applyFont="1" applyFill="1" applyBorder="1" applyAlignment="1">
      <alignment horizontal="left"/>
    </xf>
    <xf numFmtId="171" fontId="0" fillId="3" borderId="0" xfId="0" applyNumberFormat="1" applyFill="1" applyBorder="1"/>
    <xf numFmtId="171" fontId="0" fillId="3" borderId="0" xfId="0" applyNumberFormat="1" applyFill="1" applyBorder="1" applyAlignment="1"/>
    <xf numFmtId="171" fontId="13" fillId="3" borderId="0" xfId="0" applyNumberFormat="1" applyFont="1" applyFill="1" applyBorder="1" applyAlignment="1">
      <alignment horizontal="right"/>
    </xf>
    <xf numFmtId="171" fontId="0" fillId="6" borderId="0" xfId="0" applyNumberFormat="1" applyFill="1" applyBorder="1"/>
    <xf numFmtId="171" fontId="0" fillId="6" borderId="0" xfId="0" applyNumberFormat="1" applyFill="1" applyBorder="1" applyAlignment="1"/>
    <xf numFmtId="171" fontId="13" fillId="6" borderId="0" xfId="0" applyNumberFormat="1" applyFont="1" applyFill="1" applyBorder="1" applyAlignment="1">
      <alignment horizontal="right"/>
    </xf>
    <xf numFmtId="0" fontId="44" fillId="0" borderId="0" xfId="2" applyFont="1" applyAlignment="1">
      <alignment horizontal="left"/>
    </xf>
    <xf numFmtId="0" fontId="44" fillId="0" borderId="0" xfId="2" quotePrefix="1" applyFont="1" applyAlignment="1">
      <alignment horizontal="right"/>
    </xf>
    <xf numFmtId="0" fontId="31" fillId="0" borderId="0" xfId="0" applyFont="1" applyFill="1"/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10" fontId="13" fillId="0" borderId="0" xfId="0" applyNumberFormat="1" applyFont="1" applyFill="1" applyAlignment="1">
      <alignment horizontal="right"/>
    </xf>
    <xf numFmtId="0" fontId="10" fillId="0" borderId="0" xfId="0" quotePrefix="1" applyFont="1" applyFill="1" applyBorder="1" applyAlignment="1">
      <alignment wrapText="1"/>
    </xf>
    <xf numFmtId="171" fontId="13" fillId="0" borderId="0" xfId="0" applyNumberFormat="1" applyFont="1" applyFill="1" applyBorder="1" applyAlignment="1">
      <alignment horizontal="right"/>
    </xf>
    <xf numFmtId="0" fontId="33" fillId="0" borderId="0" xfId="0" applyFont="1" applyFill="1"/>
    <xf numFmtId="14" fontId="14" fillId="0" borderId="0" xfId="0" applyNumberFormat="1" applyFont="1" applyFill="1" applyAlignment="1">
      <alignment horizontal="left"/>
    </xf>
    <xf numFmtId="0" fontId="21" fillId="0" borderId="0" xfId="0" applyFont="1" applyAlignment="1">
      <alignment horizontal="left"/>
    </xf>
    <xf numFmtId="0" fontId="17" fillId="3" borderId="0" xfId="0" applyFont="1" applyFill="1" applyAlignment="1">
      <alignment horizontal="left"/>
    </xf>
    <xf numFmtId="0" fontId="21" fillId="0" borderId="0" xfId="0" quotePrefix="1" applyFont="1" applyAlignment="1">
      <alignment horizontal="left"/>
    </xf>
    <xf numFmtId="10" fontId="20" fillId="3" borderId="0" xfId="0" applyNumberFormat="1" applyFont="1" applyFill="1" applyAlignment="1">
      <alignment horizontal="right"/>
    </xf>
    <xf numFmtId="3" fontId="20" fillId="3" borderId="0" xfId="0" applyNumberFormat="1" applyFont="1" applyFill="1" applyAlignment="1">
      <alignment horizontal="right"/>
    </xf>
    <xf numFmtId="14" fontId="10" fillId="2" borderId="0" xfId="0" applyNumberFormat="1" applyFont="1" applyFill="1" applyBorder="1" applyAlignment="1">
      <alignment horizontal="left" vertical="top"/>
    </xf>
    <xf numFmtId="0" fontId="48" fillId="0" borderId="0" xfId="0" quotePrefix="1" applyFont="1" applyAlignment="1">
      <alignment horizontal="left"/>
    </xf>
    <xf numFmtId="0" fontId="2" fillId="2" borderId="0" xfId="0" applyFont="1" applyFill="1"/>
    <xf numFmtId="0" fontId="49" fillId="2" borderId="0" xfId="0" applyFont="1" applyFill="1" applyAlignment="1">
      <alignment horizontal="right"/>
    </xf>
    <xf numFmtId="0" fontId="50" fillId="4" borderId="0" xfId="0" applyFont="1" applyFill="1" applyAlignment="1">
      <alignment horizontal="left"/>
    </xf>
    <xf numFmtId="4" fontId="2" fillId="4" borderId="0" xfId="0" applyNumberFormat="1" applyFont="1" applyFill="1" applyAlignment="1">
      <alignment horizontal="right"/>
    </xf>
    <xf numFmtId="4" fontId="2" fillId="4" borderId="0" xfId="0" applyNumberFormat="1" applyFont="1" applyFill="1"/>
    <xf numFmtId="0" fontId="51" fillId="3" borderId="0" xfId="0" applyFont="1" applyFill="1" applyAlignment="1">
      <alignment horizontal="left"/>
    </xf>
    <xf numFmtId="10" fontId="2" fillId="3" borderId="0" xfId="0" applyNumberFormat="1" applyFont="1" applyFill="1" applyAlignment="1">
      <alignment horizontal="right"/>
    </xf>
    <xf numFmtId="10" fontId="2" fillId="3" borderId="0" xfId="0" applyNumberFormat="1" applyFont="1" applyFill="1"/>
    <xf numFmtId="0" fontId="51" fillId="3" borderId="0" xfId="0" quotePrefix="1" applyFont="1" applyFill="1" applyAlignment="1">
      <alignment horizontal="left"/>
    </xf>
    <xf numFmtId="4" fontId="2" fillId="3" borderId="0" xfId="0" applyNumberFormat="1" applyFont="1" applyFill="1"/>
    <xf numFmtId="0" fontId="2" fillId="3" borderId="0" xfId="0" applyFont="1" applyFill="1"/>
    <xf numFmtId="14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0" fontId="2" fillId="3" borderId="0" xfId="0" quotePrefix="1" applyFont="1" applyFill="1" applyAlignment="1">
      <alignment horizontal="left"/>
    </xf>
    <xf numFmtId="0" fontId="50" fillId="4" borderId="0" xfId="0" quotePrefix="1" applyFont="1" applyFill="1" applyAlignment="1">
      <alignment horizontal="left"/>
    </xf>
    <xf numFmtId="0" fontId="48" fillId="0" borderId="0" xfId="0" applyFont="1" applyAlignment="1">
      <alignment horizontal="left"/>
    </xf>
    <xf numFmtId="0" fontId="49" fillId="2" borderId="0" xfId="0" quotePrefix="1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3" fontId="0" fillId="0" borderId="0" xfId="0" applyNumberFormat="1" applyBorder="1"/>
    <xf numFmtId="0" fontId="0" fillId="0" borderId="0" xfId="0" applyAlignment="1">
      <alignment horizontal="right"/>
    </xf>
    <xf numFmtId="0" fontId="9" fillId="2" borderId="0" xfId="0" applyFont="1" applyFill="1" applyAlignment="1">
      <alignment vertical="top"/>
    </xf>
    <xf numFmtId="0" fontId="26" fillId="2" borderId="0" xfId="0" applyFont="1" applyFill="1" applyAlignment="1">
      <alignment horizontal="right" wrapText="1"/>
    </xf>
    <xf numFmtId="0" fontId="57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right" wrapText="1"/>
    </xf>
    <xf numFmtId="4" fontId="44" fillId="5" borderId="0" xfId="0" applyNumberFormat="1" applyFont="1" applyFill="1" applyAlignment="1">
      <alignment horizontal="right"/>
    </xf>
    <xf numFmtId="4" fontId="17" fillId="0" borderId="0" xfId="0" applyNumberFormat="1" applyFont="1" applyFill="1"/>
    <xf numFmtId="4" fontId="17" fillId="0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left" vertical="center" wrapText="1"/>
    </xf>
    <xf numFmtId="14" fontId="0" fillId="3" borderId="0" xfId="0" applyNumberFormat="1" applyFill="1" applyAlignment="1">
      <alignment horizontal="right" wrapText="1"/>
    </xf>
    <xf numFmtId="4" fontId="27" fillId="0" borderId="0" xfId="0" applyNumberFormat="1" applyFont="1" applyFill="1"/>
    <xf numFmtId="4" fontId="27" fillId="0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left" vertical="center"/>
    </xf>
    <xf numFmtId="3" fontId="0" fillId="3" borderId="0" xfId="0" applyNumberFormat="1" applyFill="1" applyAlignment="1">
      <alignment horizontal="right" wrapText="1"/>
    </xf>
    <xf numFmtId="4" fontId="20" fillId="0" borderId="0" xfId="0" applyNumberFormat="1" applyFont="1" applyFill="1" applyAlignment="1">
      <alignment horizontal="right"/>
    </xf>
    <xf numFmtId="0" fontId="14" fillId="3" borderId="0" xfId="0" quotePrefix="1" applyFont="1" applyFill="1" applyAlignment="1">
      <alignment horizontal="left" vertical="center" wrapText="1"/>
    </xf>
    <xf numFmtId="2" fontId="0" fillId="3" borderId="0" xfId="0" applyNumberFormat="1" applyFill="1" applyAlignment="1">
      <alignment horizontal="right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9" fillId="2" borderId="0" xfId="0" applyFont="1" applyFill="1"/>
    <xf numFmtId="0" fontId="26" fillId="0" borderId="0" xfId="0" quotePrefix="1" applyFont="1" applyFill="1" applyAlignment="1">
      <alignment horizontal="right"/>
    </xf>
    <xf numFmtId="4" fontId="10" fillId="3" borderId="0" xfId="0" applyNumberFormat="1" applyFont="1" applyFill="1" applyAlignment="1">
      <alignment horizontal="right"/>
    </xf>
    <xf numFmtId="14" fontId="0" fillId="0" borderId="0" xfId="0" applyNumberFormat="1" applyFill="1" applyAlignment="1">
      <alignment horizontal="right" wrapText="1"/>
    </xf>
    <xf numFmtId="3" fontId="26" fillId="2" borderId="0" xfId="0" applyNumberFormat="1" applyFont="1" applyFill="1" applyAlignment="1">
      <alignment horizontal="right" wrapText="1"/>
    </xf>
    <xf numFmtId="3" fontId="0" fillId="2" borderId="0" xfId="0" applyNumberFormat="1" applyFill="1"/>
    <xf numFmtId="3" fontId="13" fillId="3" borderId="0" xfId="0" applyNumberFormat="1" applyFont="1" applyFill="1" applyAlignment="1">
      <alignment horizontal="right" wrapText="1"/>
    </xf>
    <xf numFmtId="2" fontId="13" fillId="3" borderId="0" xfId="0" applyNumberFormat="1" applyFont="1" applyFill="1" applyAlignment="1">
      <alignment horizontal="right" wrapText="1"/>
    </xf>
    <xf numFmtId="0" fontId="13" fillId="3" borderId="0" xfId="0" applyFont="1" applyFill="1" applyAlignment="1">
      <alignment horizontal="right" wrapText="1"/>
    </xf>
    <xf numFmtId="20" fontId="13" fillId="2" borderId="0" xfId="0" applyNumberFormat="1" applyFont="1" applyFill="1" applyAlignment="1">
      <alignment horizontal="right" wrapText="1"/>
    </xf>
    <xf numFmtId="0" fontId="57" fillId="0" borderId="0" xfId="0" applyFont="1" applyFill="1" applyAlignment="1">
      <alignment horizontal="left" vertical="center" wrapText="1"/>
    </xf>
    <xf numFmtId="0" fontId="0" fillId="0" borderId="0" xfId="0" applyAlignment="1">
      <alignment horizontal="right" wrapText="1"/>
    </xf>
    <xf numFmtId="0" fontId="44" fillId="0" borderId="0" xfId="0" applyFont="1"/>
    <xf numFmtId="0" fontId="44" fillId="0" borderId="0" xfId="0" applyFont="1" applyFill="1"/>
    <xf numFmtId="0" fontId="44" fillId="0" borderId="0" xfId="0" applyFont="1" applyFill="1" applyAlignment="1"/>
    <xf numFmtId="0" fontId="44" fillId="0" borderId="0" xfId="0" applyFont="1" applyFill="1" applyAlignment="1">
      <alignment vertical="center"/>
    </xf>
    <xf numFmtId="0" fontId="44" fillId="0" borderId="0" xfId="0" applyFont="1" applyFill="1" applyBorder="1"/>
    <xf numFmtId="0" fontId="0" fillId="0" borderId="0" xfId="0" applyAlignment="1">
      <alignment vertical="top"/>
    </xf>
    <xf numFmtId="0" fontId="26" fillId="2" borderId="0" xfId="0" applyFont="1" applyFill="1" applyAlignment="1">
      <alignment horizontal="right" vertical="top" wrapText="1"/>
    </xf>
    <xf numFmtId="0" fontId="9" fillId="0" borderId="0" xfId="0" applyFont="1"/>
    <xf numFmtId="0" fontId="13" fillId="0" borderId="0" xfId="0" applyFont="1"/>
    <xf numFmtId="3" fontId="0" fillId="3" borderId="0" xfId="0" applyNumberFormat="1" applyFill="1" applyAlignment="1">
      <alignment horizontal="right" vertical="center" wrapText="1"/>
    </xf>
    <xf numFmtId="0" fontId="0" fillId="3" borderId="0" xfId="0" quotePrefix="1" applyFill="1" applyAlignment="1">
      <alignment horizontal="right" wrapText="1"/>
    </xf>
    <xf numFmtId="49" fontId="0" fillId="3" borderId="0" xfId="0" applyNumberFormat="1" applyFill="1" applyAlignment="1">
      <alignment horizontal="right" wrapText="1"/>
    </xf>
    <xf numFmtId="2" fontId="0" fillId="3" borderId="0" xfId="0" applyNumberFormat="1" applyFill="1" applyAlignment="1">
      <alignment horizontal="right" vertical="center" wrapText="1"/>
    </xf>
    <xf numFmtId="3" fontId="26" fillId="2" borderId="0" xfId="0" applyNumberFormat="1" applyFont="1" applyFill="1" applyAlignment="1">
      <alignment horizontal="right" vertical="top" wrapText="1"/>
    </xf>
    <xf numFmtId="0" fontId="61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right" vertical="top" wrapText="1"/>
    </xf>
    <xf numFmtId="0" fontId="4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4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61" fillId="2" borderId="0" xfId="0" applyFont="1" applyFill="1" applyAlignment="1">
      <alignment vertical="top" wrapText="1" shrinkToFit="1"/>
    </xf>
    <xf numFmtId="0" fontId="25" fillId="2" borderId="0" xfId="0" applyFont="1" applyFill="1" applyAlignment="1">
      <alignment horizontal="right" vertical="top"/>
    </xf>
    <xf numFmtId="20" fontId="13" fillId="3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61" fillId="2" borderId="0" xfId="0" applyFont="1" applyFill="1" applyAlignment="1">
      <alignment horizontal="left" vertical="top"/>
    </xf>
    <xf numFmtId="0" fontId="19" fillId="0" borderId="0" xfId="0" applyFont="1" applyAlignment="1">
      <alignment horizontal="left"/>
    </xf>
    <xf numFmtId="0" fontId="61" fillId="2" borderId="0" xfId="0" applyFont="1" applyFill="1" applyAlignment="1">
      <alignment horizontal="left" vertical="center"/>
    </xf>
    <xf numFmtId="3" fontId="1" fillId="3" borderId="0" xfId="0" applyNumberFormat="1" applyFont="1" applyFill="1" applyAlignment="1">
      <alignment horizontal="right" wrapText="1"/>
    </xf>
    <xf numFmtId="14" fontId="1" fillId="3" borderId="0" xfId="0" applyNumberFormat="1" applyFont="1" applyFill="1" applyAlignment="1">
      <alignment horizontal="right" wrapText="1"/>
    </xf>
    <xf numFmtId="0" fontId="25" fillId="0" borderId="0" xfId="0" applyFont="1" applyFill="1" applyAlignment="1">
      <alignment horizontal="right" vertical="top" wrapText="1"/>
    </xf>
    <xf numFmtId="49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>
      <alignment horizontal="right" wrapText="1"/>
    </xf>
    <xf numFmtId="4" fontId="0" fillId="3" borderId="0" xfId="0" applyNumberFormat="1" applyFill="1" applyAlignment="1">
      <alignment horizontal="right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/>
    <xf numFmtId="0" fontId="62" fillId="0" borderId="0" xfId="0" applyFont="1" applyBorder="1"/>
    <xf numFmtId="0" fontId="62" fillId="0" borderId="0" xfId="0" applyFont="1" applyBorder="1" applyAlignment="1">
      <alignment horizontal="left"/>
    </xf>
    <xf numFmtId="0" fontId="62" fillId="0" borderId="0" xfId="0" applyFont="1"/>
    <xf numFmtId="0" fontId="63" fillId="0" borderId="0" xfId="0" applyFont="1" applyBorder="1" applyAlignment="1">
      <alignment horizontal="left"/>
    </xf>
    <xf numFmtId="0" fontId="64" fillId="0" borderId="0" xfId="0" applyFont="1" applyBorder="1"/>
    <xf numFmtId="0" fontId="13" fillId="0" borderId="0" xfId="0" applyFont="1" applyBorder="1"/>
    <xf numFmtId="0" fontId="65" fillId="0" borderId="0" xfId="0" applyFont="1" applyAlignment="1">
      <alignment horizontal="left"/>
    </xf>
    <xf numFmtId="0" fontId="65" fillId="0" borderId="0" xfId="0" applyFont="1"/>
    <xf numFmtId="0" fontId="66" fillId="0" borderId="0" xfId="0" applyFont="1"/>
    <xf numFmtId="0" fontId="66" fillId="0" borderId="0" xfId="0" applyFont="1" applyAlignment="1">
      <alignment horizontal="right"/>
    </xf>
    <xf numFmtId="0" fontId="66" fillId="0" borderId="0" xfId="0" applyFont="1" applyBorder="1"/>
    <xf numFmtId="0" fontId="64" fillId="0" borderId="0" xfId="0" applyFont="1"/>
    <xf numFmtId="0" fontId="64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0" fontId="64" fillId="0" borderId="0" xfId="0" applyFont="1" applyAlignment="1"/>
    <xf numFmtId="0" fontId="62" fillId="0" borderId="0" xfId="0" applyFont="1" applyAlignment="1"/>
    <xf numFmtId="0" fontId="62" fillId="0" borderId="0" xfId="0" applyFont="1" applyBorder="1" applyAlignment="1"/>
    <xf numFmtId="3" fontId="68" fillId="0" borderId="0" xfId="3" applyNumberFormat="1" applyFont="1" applyBorder="1" applyAlignment="1">
      <alignment horizontal="left"/>
    </xf>
    <xf numFmtId="3" fontId="68" fillId="0" borderId="0" xfId="3" applyNumberFormat="1" applyFont="1" applyBorder="1"/>
    <xf numFmtId="3" fontId="69" fillId="0" borderId="0" xfId="3" applyNumberFormat="1" applyFont="1" applyBorder="1"/>
    <xf numFmtId="0" fontId="69" fillId="0" borderId="0" xfId="0" applyFont="1" applyBorder="1"/>
    <xf numFmtId="0" fontId="69" fillId="0" borderId="0" xfId="0" applyFont="1"/>
    <xf numFmtId="3" fontId="62" fillId="0" borderId="0" xfId="3" applyNumberFormat="1" applyFont="1"/>
    <xf numFmtId="3" fontId="70" fillId="0" borderId="0" xfId="3" applyNumberFormat="1" applyFont="1" applyBorder="1" applyAlignment="1">
      <alignment horizontal="left"/>
    </xf>
    <xf numFmtId="3" fontId="62" fillId="0" borderId="0" xfId="3" applyNumberFormat="1" applyFont="1" applyAlignment="1">
      <alignment horizontal="right"/>
    </xf>
    <xf numFmtId="3" fontId="62" fillId="0" borderId="0" xfId="3" applyNumberFormat="1" applyFont="1" applyBorder="1"/>
    <xf numFmtId="17" fontId="71" fillId="2" borderId="0" xfId="3" applyNumberFormat="1" applyFont="1" applyFill="1" applyBorder="1"/>
    <xf numFmtId="17" fontId="71" fillId="2" borderId="0" xfId="3" applyNumberFormat="1" applyFont="1" applyFill="1" applyBorder="1" applyAlignment="1">
      <alignment horizontal="left"/>
    </xf>
    <xf numFmtId="0" fontId="71" fillId="2" borderId="0" xfId="3" applyFont="1" applyFill="1" applyBorder="1" applyAlignment="1">
      <alignment horizontal="right"/>
    </xf>
    <xf numFmtId="17" fontId="71" fillId="2" borderId="0" xfId="3" applyNumberFormat="1" applyFont="1" applyFill="1" applyBorder="1" applyAlignment="1">
      <alignment horizontal="right"/>
    </xf>
    <xf numFmtId="17" fontId="72" fillId="2" borderId="0" xfId="3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3" fontId="71" fillId="2" borderId="0" xfId="3" applyNumberFormat="1" applyFont="1" applyFill="1" applyBorder="1"/>
    <xf numFmtId="3" fontId="71" fillId="2" borderId="0" xfId="3" applyNumberFormat="1" applyFont="1" applyFill="1" applyBorder="1" applyAlignment="1">
      <alignment horizontal="left"/>
    </xf>
    <xf numFmtId="3" fontId="3" fillId="0" borderId="0" xfId="3" applyNumberFormat="1" applyFont="1" applyBorder="1" applyAlignment="1">
      <alignment horizontal="right"/>
    </xf>
    <xf numFmtId="3" fontId="73" fillId="0" borderId="1" xfId="3" applyNumberFormat="1" applyFont="1" applyBorder="1"/>
    <xf numFmtId="3" fontId="73" fillId="0" borderId="0" xfId="3" applyNumberFormat="1" applyFont="1" applyBorder="1" applyAlignment="1">
      <alignment horizontal="left"/>
    </xf>
    <xf numFmtId="3" fontId="73" fillId="0" borderId="0" xfId="3" applyNumberFormat="1" applyFont="1" applyBorder="1"/>
    <xf numFmtId="3" fontId="40" fillId="0" borderId="0" xfId="3" applyNumberFormat="1" applyFont="1" applyBorder="1" applyAlignment="1">
      <alignment horizontal="right"/>
    </xf>
    <xf numFmtId="3" fontId="74" fillId="7" borderId="2" xfId="3" applyNumberFormat="1" applyFont="1" applyFill="1" applyBorder="1"/>
    <xf numFmtId="3" fontId="74" fillId="0" borderId="0" xfId="3" applyNumberFormat="1" applyFont="1"/>
    <xf numFmtId="3" fontId="72" fillId="2" borderId="0" xfId="3" applyNumberFormat="1" applyFont="1" applyFill="1" applyBorder="1" applyAlignment="1">
      <alignment horizontal="left" vertical="center" wrapText="1"/>
    </xf>
    <xf numFmtId="3" fontId="75" fillId="2" borderId="0" xfId="3" applyNumberFormat="1" applyFont="1" applyFill="1" applyBorder="1" applyAlignment="1">
      <alignment horizontal="left" vertical="center" wrapText="1"/>
    </xf>
    <xf numFmtId="3" fontId="75" fillId="2" borderId="0" xfId="3" applyNumberFormat="1" applyFont="1" applyFill="1" applyBorder="1"/>
    <xf numFmtId="3" fontId="74" fillId="7" borderId="0" xfId="3" applyNumberFormat="1" applyFont="1" applyFill="1" applyBorder="1"/>
    <xf numFmtId="0" fontId="72" fillId="2" borderId="0" xfId="3" applyFont="1" applyFill="1" applyBorder="1"/>
    <xf numFmtId="3" fontId="62" fillId="6" borderId="0" xfId="3" applyNumberFormat="1" applyFont="1" applyFill="1" applyBorder="1" applyAlignment="1">
      <alignment horizontal="left"/>
    </xf>
    <xf numFmtId="3" fontId="62" fillId="6" borderId="0" xfId="3" applyNumberFormat="1" applyFont="1" applyFill="1" applyBorder="1" applyAlignment="1">
      <alignment horizontal="right"/>
    </xf>
    <xf numFmtId="3" fontId="62" fillId="3" borderId="0" xfId="3" applyNumberFormat="1" applyFont="1" applyFill="1" applyBorder="1"/>
    <xf numFmtId="3" fontId="76" fillId="7" borderId="0" xfId="3" applyNumberFormat="1" applyFont="1" applyFill="1" applyBorder="1"/>
    <xf numFmtId="3" fontId="76" fillId="0" borderId="0" xfId="3" applyNumberFormat="1" applyFont="1" applyBorder="1"/>
    <xf numFmtId="3" fontId="40" fillId="0" borderId="0" xfId="3" applyNumberFormat="1" applyFont="1" applyBorder="1"/>
    <xf numFmtId="3" fontId="40" fillId="0" borderId="0" xfId="3" applyNumberFormat="1" applyFont="1"/>
    <xf numFmtId="0" fontId="71" fillId="2" borderId="0" xfId="3" applyFont="1" applyFill="1" applyBorder="1"/>
    <xf numFmtId="3" fontId="70" fillId="3" borderId="0" xfId="3" applyNumberFormat="1" applyFont="1" applyFill="1" applyBorder="1" applyAlignment="1">
      <alignment horizontal="left"/>
    </xf>
    <xf numFmtId="3" fontId="70" fillId="3" borderId="0" xfId="3" applyNumberFormat="1" applyFont="1" applyFill="1" applyBorder="1"/>
    <xf numFmtId="3" fontId="72" fillId="2" borderId="0" xfId="3" applyNumberFormat="1" applyFont="1" applyFill="1" applyBorder="1"/>
    <xf numFmtId="3" fontId="70" fillId="3" borderId="0" xfId="3" applyNumberFormat="1" applyFont="1" applyFill="1" applyBorder="1" applyAlignment="1">
      <alignment horizontal="left" wrapText="1"/>
    </xf>
    <xf numFmtId="3" fontId="40" fillId="7" borderId="0" xfId="3" applyNumberFormat="1" applyFont="1" applyFill="1" applyBorder="1"/>
    <xf numFmtId="3" fontId="76" fillId="0" borderId="0" xfId="3" applyNumberFormat="1" applyFont="1"/>
    <xf numFmtId="3" fontId="72" fillId="2" borderId="0" xfId="3" applyNumberFormat="1" applyFont="1" applyFill="1" applyBorder="1" applyAlignment="1">
      <alignment vertical="center"/>
    </xf>
    <xf numFmtId="3" fontId="72" fillId="2" borderId="0" xfId="3" applyNumberFormat="1" applyFont="1" applyFill="1" applyBorder="1" applyAlignment="1">
      <alignment horizontal="left" vertical="center"/>
    </xf>
    <xf numFmtId="3" fontId="42" fillId="0" borderId="0" xfId="3" applyNumberFormat="1" applyFont="1" applyFill="1" applyBorder="1" applyAlignment="1">
      <alignment vertical="center"/>
    </xf>
    <xf numFmtId="3" fontId="76" fillId="0" borderId="0" xfId="3" applyNumberFormat="1" applyFont="1" applyFill="1" applyBorder="1"/>
    <xf numFmtId="0" fontId="13" fillId="0" borderId="0" xfId="0" applyFont="1" applyFill="1" applyBorder="1"/>
    <xf numFmtId="3" fontId="4" fillId="0" borderId="0" xfId="3" applyNumberFormat="1" applyFont="1" applyFill="1" applyBorder="1"/>
    <xf numFmtId="0" fontId="0" fillId="0" borderId="0" xfId="0" applyBorder="1" applyAlignment="1">
      <alignment horizontal="left"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13" fillId="0" borderId="0" xfId="0" applyFont="1" applyBorder="1" applyAlignment="1"/>
    <xf numFmtId="3" fontId="40" fillId="0" borderId="0" xfId="3" applyNumberFormat="1" applyFont="1" applyBorder="1" applyAlignment="1">
      <alignment horizontal="left"/>
    </xf>
    <xf numFmtId="3" fontId="70" fillId="0" borderId="0" xfId="3" applyNumberFormat="1" applyFont="1" applyBorder="1"/>
    <xf numFmtId="17" fontId="79" fillId="2" borderId="0" xfId="3" applyNumberFormat="1" applyFont="1" applyFill="1" applyBorder="1"/>
    <xf numFmtId="17" fontId="79" fillId="2" borderId="0" xfId="3" applyNumberFormat="1" applyFont="1" applyFill="1" applyBorder="1" applyAlignment="1">
      <alignment horizontal="left"/>
    </xf>
    <xf numFmtId="3" fontId="72" fillId="2" borderId="0" xfId="3" applyNumberFormat="1" applyFont="1" applyFill="1" applyBorder="1" applyAlignment="1">
      <alignment horizontal="right"/>
    </xf>
    <xf numFmtId="1" fontId="79" fillId="2" borderId="0" xfId="3" applyNumberFormat="1" applyFont="1" applyFill="1" applyBorder="1"/>
    <xf numFmtId="1" fontId="80" fillId="2" borderId="0" xfId="3" applyNumberFormat="1" applyFont="1" applyFill="1" applyBorder="1" applyAlignment="1">
      <alignment horizontal="left"/>
    </xf>
    <xf numFmtId="14" fontId="79" fillId="2" borderId="0" xfId="3" applyNumberFormat="1" applyFont="1" applyFill="1" applyBorder="1"/>
    <xf numFmtId="14" fontId="79" fillId="2" borderId="0" xfId="3" applyNumberFormat="1" applyFont="1" applyFill="1" applyBorder="1" applyAlignment="1">
      <alignment horizontal="right"/>
    </xf>
    <xf numFmtId="0" fontId="62" fillId="0" borderId="0" xfId="0" applyFont="1" applyFill="1" applyBorder="1"/>
    <xf numFmtId="0" fontId="62" fillId="0" borderId="0" xfId="0" applyFont="1" applyFill="1" applyBorder="1" applyAlignment="1">
      <alignment horizontal="left"/>
    </xf>
    <xf numFmtId="3" fontId="62" fillId="0" borderId="0" xfId="3" applyNumberFormat="1" applyFont="1" applyFill="1" applyBorder="1"/>
    <xf numFmtId="3" fontId="70" fillId="0" borderId="0" xfId="3" applyNumberFormat="1" applyFont="1" applyFill="1" applyBorder="1"/>
    <xf numFmtId="3" fontId="79" fillId="2" borderId="0" xfId="3" applyNumberFormat="1" applyFont="1" applyFill="1" applyBorder="1"/>
    <xf numFmtId="17" fontId="80" fillId="2" borderId="0" xfId="3" applyNumberFormat="1" applyFont="1" applyFill="1" applyBorder="1"/>
    <xf numFmtId="171" fontId="79" fillId="2" borderId="0" xfId="3" applyNumberFormat="1" applyFont="1" applyFill="1" applyBorder="1" applyAlignment="1">
      <alignment horizontal="right"/>
    </xf>
    <xf numFmtId="17" fontId="75" fillId="2" borderId="0" xfId="3" applyNumberFormat="1" applyFont="1" applyFill="1" applyBorder="1" applyAlignment="1">
      <alignment horizontal="right"/>
    </xf>
    <xf numFmtId="3" fontId="79" fillId="2" borderId="0" xfId="3" applyNumberFormat="1" applyFont="1" applyFill="1" applyBorder="1" applyAlignment="1">
      <alignment horizontal="left"/>
    </xf>
    <xf numFmtId="4" fontId="75" fillId="2" borderId="0" xfId="3" applyNumberFormat="1" applyFont="1" applyFill="1" applyBorder="1"/>
    <xf numFmtId="4" fontId="79" fillId="2" borderId="0" xfId="3" applyNumberFormat="1" applyFont="1" applyFill="1" applyBorder="1"/>
    <xf numFmtId="4" fontId="62" fillId="6" borderId="0" xfId="3" applyNumberFormat="1" applyFont="1" applyFill="1" applyBorder="1" applyAlignment="1">
      <alignment horizontal="right"/>
    </xf>
    <xf numFmtId="4" fontId="62" fillId="3" borderId="0" xfId="3" applyNumberFormat="1" applyFont="1" applyFill="1" applyBorder="1"/>
    <xf numFmtId="4" fontId="70" fillId="3" borderId="0" xfId="3" applyNumberFormat="1" applyFont="1" applyFill="1" applyBorder="1"/>
    <xf numFmtId="4" fontId="72" fillId="2" borderId="0" xfId="3" applyNumberFormat="1" applyFont="1" applyFill="1" applyBorder="1" applyAlignment="1">
      <alignment vertical="center"/>
    </xf>
    <xf numFmtId="3" fontId="13" fillId="0" borderId="0" xfId="3" applyNumberFormat="1" applyFont="1" applyBorder="1"/>
    <xf numFmtId="2" fontId="13" fillId="0" borderId="0" xfId="3" applyNumberFormat="1" applyFont="1" applyBorder="1"/>
    <xf numFmtId="4" fontId="40" fillId="0" borderId="0" xfId="3" applyNumberFormat="1" applyFont="1" applyBorder="1" applyAlignment="1">
      <alignment horizontal="right"/>
    </xf>
    <xf numFmtId="3" fontId="41" fillId="0" borderId="0" xfId="3" applyNumberFormat="1" applyFont="1" applyBorder="1"/>
    <xf numFmtId="3" fontId="4" fillId="0" borderId="0" xfId="3" applyNumberFormat="1" applyFont="1" applyBorder="1"/>
    <xf numFmtId="4" fontId="62" fillId="3" borderId="0" xfId="3" applyNumberFormat="1" applyFont="1" applyFill="1" applyBorder="1" applyAlignment="1">
      <alignment horizontal="right"/>
    </xf>
    <xf numFmtId="4" fontId="70" fillId="3" borderId="0" xfId="3" applyNumberFormat="1" applyFont="1" applyFill="1" applyBorder="1" applyAlignment="1">
      <alignment horizontal="right"/>
    </xf>
    <xf numFmtId="3" fontId="70" fillId="0" borderId="0" xfId="3" applyNumberFormat="1" applyFont="1" applyFill="1" applyBorder="1" applyAlignment="1">
      <alignment vertical="center"/>
    </xf>
    <xf numFmtId="4" fontId="70" fillId="0" borderId="0" xfId="3" applyNumberFormat="1" applyFont="1" applyFill="1" applyBorder="1" applyAlignment="1">
      <alignment horizontal="right" vertical="center"/>
    </xf>
    <xf numFmtId="4" fontId="70" fillId="0" borderId="0" xfId="3" applyNumberFormat="1" applyFont="1" applyFill="1" applyBorder="1" applyAlignment="1">
      <alignment vertical="center"/>
    </xf>
    <xf numFmtId="0" fontId="13" fillId="0" borderId="0" xfId="3" applyFont="1" applyBorder="1"/>
    <xf numFmtId="0" fontId="4" fillId="0" borderId="0" xfId="0" applyFont="1"/>
    <xf numFmtId="0" fontId="13" fillId="0" borderId="0" xfId="3" applyFont="1" applyFill="1" applyBorder="1"/>
    <xf numFmtId="0" fontId="13" fillId="0" borderId="0" xfId="3" applyFont="1" applyFill="1" applyBorder="1" applyAlignment="1">
      <alignment horizontal="left"/>
    </xf>
    <xf numFmtId="0" fontId="13" fillId="0" borderId="0" xfId="3" applyFont="1"/>
    <xf numFmtId="3" fontId="41" fillId="0" borderId="0" xfId="3" applyNumberFormat="1" applyFont="1" applyBorder="1" applyAlignment="1">
      <alignment vertical="center"/>
    </xf>
    <xf numFmtId="0" fontId="13" fillId="0" borderId="0" xfId="3" applyFont="1" applyAlignment="1">
      <alignment horizontal="left"/>
    </xf>
    <xf numFmtId="0" fontId="81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0" fontId="79" fillId="2" borderId="0" xfId="3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/>
    </xf>
    <xf numFmtId="0" fontId="83" fillId="0" borderId="0" xfId="0" quotePrefix="1" applyFont="1" applyAlignment="1">
      <alignment horizontal="left"/>
    </xf>
    <xf numFmtId="3" fontId="67" fillId="0" borderId="0" xfId="3" applyNumberFormat="1" applyFont="1" applyBorder="1" applyAlignment="1">
      <alignment horizontal="left"/>
    </xf>
    <xf numFmtId="0" fontId="83" fillId="0" borderId="0" xfId="3" applyFont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/>
    <xf numFmtId="0" fontId="62" fillId="0" borderId="0" xfId="0" applyFont="1" applyFill="1"/>
    <xf numFmtId="0" fontId="0" fillId="8" borderId="0" xfId="0" applyFill="1"/>
    <xf numFmtId="0" fontId="10" fillId="2" borderId="0" xfId="0" quotePrefix="1" applyFont="1" applyFill="1" applyAlignment="1">
      <alignment horizontal="center"/>
    </xf>
    <xf numFmtId="3" fontId="13" fillId="3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" fontId="14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3" fontId="14" fillId="5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center" vertical="center" wrapText="1"/>
    </xf>
    <xf numFmtId="3" fontId="13" fillId="4" borderId="0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Border="1" applyAlignment="1">
      <alignment horizontal="right" vertical="center"/>
    </xf>
    <xf numFmtId="49" fontId="13" fillId="4" borderId="0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4" fillId="4" borderId="0" xfId="0" quotePrefix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quotePrefix="1" applyNumberFormat="1" applyFont="1" applyFill="1" applyBorder="1" applyAlignment="1">
      <alignment horizontal="left" wrapText="1"/>
    </xf>
    <xf numFmtId="49" fontId="14" fillId="5" borderId="0" xfId="0" quotePrefix="1" applyNumberFormat="1" applyFont="1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49" fontId="13" fillId="5" borderId="0" xfId="0" quotePrefix="1" applyNumberFormat="1" applyFont="1" applyFill="1" applyBorder="1" applyAlignment="1">
      <alignment horizontal="left" vertical="center" wrapText="1"/>
    </xf>
    <xf numFmtId="49" fontId="14" fillId="3" borderId="0" xfId="0" quotePrefix="1" applyNumberFormat="1" applyFont="1" applyFill="1" applyBorder="1" applyAlignment="1">
      <alignment horizontal="left" wrapText="1"/>
    </xf>
    <xf numFmtId="49" fontId="13" fillId="3" borderId="0" xfId="0" quotePrefix="1" applyNumberFormat="1" applyFont="1" applyFill="1" applyBorder="1" applyAlignment="1">
      <alignment horizontal="left" vertical="center" wrapText="1"/>
    </xf>
    <xf numFmtId="0" fontId="14" fillId="0" borderId="0" xfId="0" quotePrefix="1" applyFont="1" applyFill="1" applyAlignment="1">
      <alignment horizontal="left" wrapText="1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4" fillId="0" borderId="0" xfId="0" quotePrefix="1" applyFont="1" applyFill="1" applyAlignment="1">
      <alignment horizontal="right" wrapText="1"/>
    </xf>
    <xf numFmtId="0" fontId="0" fillId="0" borderId="0" xfId="0" applyAlignment="1">
      <alignment horizontal="right"/>
    </xf>
    <xf numFmtId="0" fontId="14" fillId="0" borderId="0" xfId="0" applyFont="1" applyFill="1" applyAlignment="1">
      <alignment horizontal="right" wrapText="1"/>
    </xf>
    <xf numFmtId="0" fontId="10" fillId="2" borderId="0" xfId="0" applyFont="1" applyFill="1" applyAlignment="1">
      <alignment horizontal="center"/>
    </xf>
    <xf numFmtId="0" fontId="10" fillId="2" borderId="0" xfId="0" quotePrefix="1" applyFont="1" applyFill="1" applyAlignment="1">
      <alignment horizontal="right" wrapText="1"/>
    </xf>
    <xf numFmtId="0" fontId="10" fillId="2" borderId="4" xfId="0" quotePrefix="1" applyFont="1" applyFill="1" applyBorder="1" applyAlignment="1">
      <alignment horizontal="right" wrapText="1"/>
    </xf>
    <xf numFmtId="0" fontId="10" fillId="2" borderId="3" xfId="0" quotePrefix="1" applyFont="1" applyFill="1" applyBorder="1" applyAlignment="1">
      <alignment horizontal="right" wrapText="1"/>
    </xf>
    <xf numFmtId="0" fontId="10" fillId="2" borderId="0" xfId="0" quotePrefix="1" applyFont="1" applyFill="1" applyBorder="1" applyAlignment="1">
      <alignment horizontal="right" wrapText="1"/>
    </xf>
    <xf numFmtId="0" fontId="1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71" fontId="0" fillId="3" borderId="0" xfId="0" applyNumberFormat="1" applyFill="1" applyBorder="1" applyAlignment="1">
      <alignment horizontal="center"/>
    </xf>
    <xf numFmtId="171" fontId="0" fillId="6" borderId="0" xfId="0" applyNumberFormat="1" applyFill="1" applyBorder="1" applyAlignment="1">
      <alignment horizontal="center"/>
    </xf>
    <xf numFmtId="0" fontId="26" fillId="2" borderId="0" xfId="0" applyFont="1" applyFill="1" applyAlignment="1">
      <alignment horizontal="right"/>
    </xf>
    <xf numFmtId="14" fontId="20" fillId="3" borderId="0" xfId="0" applyNumberFormat="1" applyFont="1" applyFill="1" applyAlignment="1">
      <alignment horizontal="right"/>
    </xf>
    <xf numFmtId="0" fontId="20" fillId="3" borderId="0" xfId="0" applyNumberFormat="1" applyFont="1" applyFill="1" applyAlignment="1">
      <alignment horizontal="right"/>
    </xf>
  </cellXfs>
  <cellStyles count="4">
    <cellStyle name="Komma" xfId="1" builtinId="3"/>
    <cellStyle name="Standard" xfId="0" builtinId="0"/>
    <cellStyle name="Standard_Dividendenstatistik_2003_neue Berechnungsmethode" xfId="2"/>
    <cellStyle name="Standard_Monatsstatistik199812_tes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99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993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99331" name="Text Box 3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Jahresstatistik 2009</a:t>
          </a:r>
        </a:p>
        <a:p>
          <a:pPr algn="l" rtl="0"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Yearly statistics 2009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123825</xdr:rowOff>
    </xdr:from>
    <xdr:to>
      <xdr:col>3</xdr:col>
      <xdr:colOff>0</xdr:colOff>
      <xdr:row>54</xdr:row>
      <xdr:rowOff>142875</xdr:rowOff>
    </xdr:to>
    <xdr:pic>
      <xdr:nvPicPr>
        <xdr:cNvPr id="563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"/>
          <a:ext cx="6219825" cy="802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114300</xdr:rowOff>
    </xdr:from>
    <xdr:to>
      <xdr:col>3</xdr:col>
      <xdr:colOff>9525</xdr:colOff>
      <xdr:row>71</xdr:row>
      <xdr:rowOff>133350</xdr:rowOff>
    </xdr:to>
    <xdr:pic>
      <xdr:nvPicPr>
        <xdr:cNvPr id="747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"/>
          <a:ext cx="6229350" cy="1077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114300</xdr:rowOff>
    </xdr:from>
    <xdr:to>
      <xdr:col>3</xdr:col>
      <xdr:colOff>9525</xdr:colOff>
      <xdr:row>71</xdr:row>
      <xdr:rowOff>133350</xdr:rowOff>
    </xdr:to>
    <xdr:pic>
      <xdr:nvPicPr>
        <xdr:cNvPr id="757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"/>
          <a:ext cx="6229350" cy="1077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</xdr:row>
      <xdr:rowOff>123825</xdr:rowOff>
    </xdr:from>
    <xdr:to>
      <xdr:col>3</xdr:col>
      <xdr:colOff>19050</xdr:colOff>
      <xdr:row>72</xdr:row>
      <xdr:rowOff>19050</xdr:rowOff>
    </xdr:to>
    <xdr:pic>
      <xdr:nvPicPr>
        <xdr:cNvPr id="962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23975"/>
          <a:ext cx="6229350" cy="1081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</xdr:row>
      <xdr:rowOff>123825</xdr:rowOff>
    </xdr:from>
    <xdr:to>
      <xdr:col>3</xdr:col>
      <xdr:colOff>9525</xdr:colOff>
      <xdr:row>54</xdr:row>
      <xdr:rowOff>133350</xdr:rowOff>
    </xdr:to>
    <xdr:pic>
      <xdr:nvPicPr>
        <xdr:cNvPr id="972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23975"/>
          <a:ext cx="6219825" cy="801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123825</xdr:rowOff>
    </xdr:from>
    <xdr:to>
      <xdr:col>3</xdr:col>
      <xdr:colOff>19050</xdr:colOff>
      <xdr:row>72</xdr:row>
      <xdr:rowOff>28575</xdr:rowOff>
    </xdr:to>
    <xdr:pic>
      <xdr:nvPicPr>
        <xdr:cNvPr id="98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"/>
          <a:ext cx="6238875" cy="1082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tabSelected="1" zoomScale="75" zoomScaleNormal="75" workbookViewId="0">
      <selection activeCell="E6" sqref="E6"/>
    </sheetView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460"/>
      <c r="B10" s="460"/>
      <c r="C10" s="460"/>
      <c r="D10" s="460"/>
      <c r="E10" s="460"/>
      <c r="F10" s="460"/>
      <c r="G10" s="460"/>
      <c r="H10" s="460"/>
      <c r="I10" s="460"/>
      <c r="J10" s="460"/>
    </row>
    <row r="11" spans="1:10">
      <c r="A11" s="460"/>
      <c r="B11" s="460"/>
      <c r="C11" s="460"/>
      <c r="D11" s="460"/>
      <c r="E11" s="460"/>
      <c r="F11" s="460"/>
      <c r="G11" s="460"/>
      <c r="H11" s="460"/>
      <c r="I11" s="460"/>
      <c r="J11" s="460"/>
    </row>
    <row r="12" spans="1:10">
      <c r="A12" s="460"/>
      <c r="B12" s="460"/>
      <c r="C12" s="460"/>
      <c r="D12" s="460"/>
      <c r="E12" s="460"/>
      <c r="F12" s="460"/>
      <c r="G12" s="460"/>
      <c r="H12" s="460"/>
      <c r="I12" s="460"/>
      <c r="J12" s="460"/>
    </row>
    <row r="13" spans="1:10">
      <c r="A13" s="460"/>
      <c r="B13" s="460"/>
      <c r="C13" s="460"/>
      <c r="D13" s="460"/>
      <c r="E13" s="460"/>
      <c r="F13" s="460"/>
      <c r="G13" s="460"/>
      <c r="H13" s="460"/>
      <c r="I13" s="460"/>
      <c r="J13" s="460"/>
    </row>
    <row r="14" spans="1:10">
      <c r="A14" s="460"/>
      <c r="B14" s="460"/>
      <c r="C14" s="460"/>
      <c r="D14" s="460"/>
      <c r="E14" s="460"/>
      <c r="F14" s="460"/>
      <c r="G14" s="460"/>
      <c r="H14" s="460"/>
      <c r="I14" s="460"/>
      <c r="J14" s="460"/>
    </row>
    <row r="15" spans="1:10">
      <c r="A15" s="460"/>
      <c r="B15" s="460"/>
      <c r="C15" s="460"/>
      <c r="D15" s="460"/>
      <c r="E15" s="460"/>
      <c r="F15" s="460"/>
      <c r="G15" s="460"/>
      <c r="H15" s="460"/>
      <c r="I15" s="460"/>
      <c r="J15" s="460"/>
    </row>
    <row r="16" spans="1:10">
      <c r="A16" s="460"/>
      <c r="B16" s="460"/>
      <c r="C16" s="460"/>
      <c r="D16" s="460"/>
      <c r="E16" s="460"/>
      <c r="F16" s="460"/>
      <c r="G16" s="460"/>
      <c r="H16" s="460"/>
      <c r="I16" s="460"/>
      <c r="J16" s="460"/>
    </row>
    <row r="17" spans="1:10">
      <c r="A17" s="460"/>
      <c r="B17" s="460"/>
      <c r="C17" s="460"/>
      <c r="D17" s="460"/>
      <c r="E17" s="460"/>
      <c r="F17" s="460"/>
      <c r="G17" s="460"/>
      <c r="H17" s="460"/>
      <c r="I17" s="460"/>
      <c r="J17" s="460"/>
    </row>
    <row r="18" spans="1:10" ht="6" customHeight="1">
      <c r="A18" s="460"/>
      <c r="B18" s="460"/>
      <c r="C18" s="460"/>
      <c r="D18" s="460"/>
      <c r="E18" s="460"/>
      <c r="F18" s="460"/>
      <c r="G18" s="460"/>
      <c r="H18" s="460"/>
      <c r="I18" s="460"/>
      <c r="J18" s="460"/>
    </row>
    <row r="19" spans="1:10" ht="6" customHeight="1">
      <c r="A19" s="460"/>
      <c r="B19" s="460"/>
      <c r="C19" s="3"/>
      <c r="J19" s="460"/>
    </row>
    <row r="20" spans="1:10">
      <c r="A20" s="460"/>
      <c r="B20" s="460"/>
      <c r="C20" s="3"/>
      <c r="J20" s="460"/>
    </row>
    <row r="21" spans="1:10">
      <c r="A21" s="460"/>
      <c r="B21" s="460"/>
      <c r="C21" s="3"/>
      <c r="J21" s="460"/>
    </row>
    <row r="22" spans="1:10">
      <c r="A22" s="460"/>
      <c r="B22" s="460"/>
      <c r="C22" s="3"/>
      <c r="J22" s="460"/>
    </row>
    <row r="23" spans="1:10">
      <c r="A23" s="460"/>
      <c r="B23" s="460"/>
      <c r="C23" s="3"/>
      <c r="J23" s="460"/>
    </row>
    <row r="24" spans="1:10">
      <c r="A24" s="460"/>
      <c r="B24" s="460"/>
      <c r="C24" s="3"/>
      <c r="J24" s="460"/>
    </row>
    <row r="25" spans="1:10">
      <c r="A25" s="460"/>
      <c r="B25" s="460"/>
      <c r="C25" s="3"/>
      <c r="J25" s="460"/>
    </row>
    <row r="26" spans="1:10">
      <c r="A26" s="460"/>
      <c r="B26" s="460"/>
      <c r="C26" s="3"/>
      <c r="J26" s="460"/>
    </row>
    <row r="27" spans="1:10">
      <c r="A27" s="460"/>
      <c r="B27" s="460"/>
      <c r="C27" s="3"/>
      <c r="J27" s="460"/>
    </row>
    <row r="28" spans="1:10">
      <c r="A28" s="460"/>
      <c r="B28" s="460"/>
      <c r="C28" s="3"/>
      <c r="J28" s="460"/>
    </row>
    <row r="29" spans="1:10">
      <c r="A29" s="460"/>
      <c r="B29" s="460"/>
      <c r="C29" s="3"/>
      <c r="J29" s="460"/>
    </row>
    <row r="30" spans="1:10">
      <c r="A30" s="460"/>
      <c r="B30" s="460"/>
      <c r="C30" s="3"/>
      <c r="J30" s="460"/>
    </row>
    <row r="31" spans="1:10">
      <c r="A31" s="460"/>
      <c r="B31" s="460"/>
      <c r="C31" s="3"/>
      <c r="J31" s="460"/>
    </row>
    <row r="32" spans="1:10">
      <c r="A32" s="460"/>
      <c r="B32" s="460"/>
      <c r="C32" s="3"/>
    </row>
    <row r="33" spans="1:3">
      <c r="A33" s="460"/>
      <c r="B33" s="460"/>
      <c r="C33" s="3"/>
    </row>
    <row r="34" spans="1:3">
      <c r="A34" s="460"/>
      <c r="B34" s="460"/>
      <c r="C34" s="3"/>
    </row>
    <row r="35" spans="1:3">
      <c r="A35" s="460"/>
      <c r="B35" s="460"/>
      <c r="C35" s="3"/>
    </row>
    <row r="36" spans="1:3">
      <c r="A36" s="460"/>
      <c r="B36" s="460"/>
      <c r="C36" s="3"/>
    </row>
    <row r="37" spans="1:3">
      <c r="A37" s="460"/>
      <c r="B37" s="460"/>
      <c r="C37" s="3"/>
    </row>
    <row r="38" spans="1:3">
      <c r="A38" s="460"/>
      <c r="B38" s="460"/>
      <c r="C38" s="3"/>
    </row>
    <row r="39" spans="1:3">
      <c r="A39" s="460"/>
      <c r="B39" s="460"/>
      <c r="C39" s="3"/>
    </row>
    <row r="40" spans="1:3">
      <c r="A40" s="460"/>
      <c r="B40" s="460"/>
      <c r="C40" s="3"/>
    </row>
    <row r="41" spans="1:3">
      <c r="A41" s="460"/>
      <c r="B41" s="460"/>
      <c r="C41" s="3"/>
    </row>
    <row r="42" spans="1:3">
      <c r="A42" s="460"/>
      <c r="B42" s="460"/>
      <c r="C42" s="3"/>
    </row>
    <row r="43" spans="1:3">
      <c r="A43" s="460"/>
      <c r="B43" s="460"/>
      <c r="C43" s="3"/>
    </row>
    <row r="44" spans="1:3">
      <c r="A44" s="460"/>
      <c r="B44" s="460"/>
      <c r="C44" s="3"/>
    </row>
    <row r="45" spans="1:3">
      <c r="A45" s="460"/>
      <c r="B45" s="460"/>
      <c r="C45" s="3"/>
    </row>
    <row r="46" spans="1:3">
      <c r="A46" s="460"/>
      <c r="B46" s="460"/>
      <c r="C46" s="3"/>
    </row>
    <row r="47" spans="1:3">
      <c r="A47" s="460"/>
      <c r="B47" s="460"/>
      <c r="C47" s="3"/>
    </row>
    <row r="48" spans="1:3">
      <c r="A48" s="460"/>
      <c r="B48" s="460"/>
      <c r="C48" s="3"/>
    </row>
    <row r="49" spans="1:10">
      <c r="A49" s="460"/>
      <c r="B49" s="460"/>
      <c r="C49" s="460"/>
      <c r="D49" s="460"/>
      <c r="E49" s="460"/>
      <c r="F49" s="460"/>
      <c r="G49" s="460"/>
      <c r="H49" s="460"/>
      <c r="I49" s="460"/>
      <c r="J49" s="460"/>
    </row>
    <row r="50" spans="1:10">
      <c r="A50" s="460"/>
      <c r="B50" s="460"/>
      <c r="C50" s="460"/>
      <c r="D50" s="460"/>
      <c r="E50" s="460"/>
      <c r="F50" s="460"/>
      <c r="G50" s="460"/>
      <c r="H50" s="460"/>
      <c r="I50" s="460"/>
      <c r="J50" s="460"/>
    </row>
    <row r="51" spans="1:10">
      <c r="A51" s="460"/>
      <c r="B51" s="460"/>
      <c r="C51" s="460"/>
      <c r="D51" s="460"/>
      <c r="E51" s="460"/>
      <c r="F51" s="460"/>
      <c r="G51" s="460"/>
      <c r="H51" s="460"/>
      <c r="I51" s="460"/>
      <c r="J51" s="460"/>
    </row>
    <row r="52" spans="1:10">
      <c r="A52" s="460"/>
      <c r="B52" s="460"/>
      <c r="C52" s="460"/>
      <c r="D52" s="460"/>
      <c r="E52" s="460"/>
      <c r="F52" s="460"/>
      <c r="G52" s="460"/>
      <c r="H52" s="460"/>
      <c r="I52" s="460"/>
      <c r="J52" s="460"/>
    </row>
  </sheetData>
  <phoneticPr fontId="2" type="noConversion"/>
  <printOptions horizontalCentered="1" verticalCentered="1"/>
  <pageMargins left="0" right="0" top="0.59055118110236227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workbookViewId="0">
      <selection activeCell="D6" sqref="D6"/>
    </sheetView>
  </sheetViews>
  <sheetFormatPr baseColWidth="10" defaultRowHeight="11.25"/>
  <cols>
    <col min="1" max="1" width="37.42578125" style="77" customWidth="1"/>
    <col min="2" max="2" width="18.7109375" style="79" customWidth="1"/>
    <col min="3" max="3" width="16" style="80" customWidth="1"/>
    <col min="4" max="4" width="14" style="79" customWidth="1"/>
    <col min="5" max="5" width="11.42578125" style="80" customWidth="1"/>
    <col min="6" max="6" width="15.140625" style="78" customWidth="1"/>
    <col min="7" max="7" width="30.140625" style="77" bestFit="1" customWidth="1"/>
    <col min="8" max="16384" width="11.42578125" style="77"/>
  </cols>
  <sheetData>
    <row r="1" spans="1:9" ht="18" customHeight="1">
      <c r="A1"/>
      <c r="B1"/>
      <c r="C1"/>
      <c r="D1"/>
      <c r="E1"/>
      <c r="F1"/>
    </row>
    <row r="2" spans="1:9" ht="23.25">
      <c r="A2" s="87" t="s">
        <v>353</v>
      </c>
      <c r="B2" s="1"/>
      <c r="C2" s="1"/>
      <c r="D2" s="1"/>
      <c r="E2" s="1"/>
    </row>
    <row r="3" spans="1:9" ht="20.25">
      <c r="A3" s="88" t="s">
        <v>354</v>
      </c>
      <c r="B3" s="1"/>
      <c r="C3" s="1"/>
      <c r="D3" s="1"/>
      <c r="E3" s="1"/>
    </row>
    <row r="4" spans="1:9" ht="15.75" customHeight="1">
      <c r="A4"/>
      <c r="B4"/>
      <c r="C4"/>
      <c r="D4"/>
      <c r="E4"/>
      <c r="F4"/>
    </row>
    <row r="5" spans="1:9" customFormat="1" ht="15.75">
      <c r="G5" s="46"/>
    </row>
    <row r="6" spans="1:9" customFormat="1" ht="15.75">
      <c r="D6" s="3"/>
      <c r="G6" s="46"/>
    </row>
    <row r="7" spans="1:9" customFormat="1" ht="20.25">
      <c r="A7" s="81" t="s">
        <v>3</v>
      </c>
      <c r="F7" s="78"/>
      <c r="G7" s="46"/>
    </row>
    <row r="8" spans="1:9" customFormat="1" ht="3.95" customHeight="1">
      <c r="G8" s="46"/>
    </row>
    <row r="9" spans="1:9" s="82" customFormat="1" ht="25.5">
      <c r="A9" s="59" t="s">
        <v>130</v>
      </c>
      <c r="B9" s="89" t="s">
        <v>189</v>
      </c>
      <c r="C9" s="89" t="s">
        <v>190</v>
      </c>
      <c r="D9" s="89" t="s">
        <v>191</v>
      </c>
      <c r="E9" s="89" t="s">
        <v>192</v>
      </c>
      <c r="F9" s="89" t="s">
        <v>193</v>
      </c>
    </row>
    <row r="10" spans="1:9" ht="15" customHeight="1">
      <c r="A10" s="83" t="s">
        <v>81</v>
      </c>
      <c r="B10" s="84">
        <v>127295275.55</v>
      </c>
      <c r="C10" s="85">
        <v>0.89331344971402693</v>
      </c>
      <c r="D10" s="84">
        <v>15202607.5735</v>
      </c>
      <c r="E10" s="85">
        <v>0.10668655028597311</v>
      </c>
      <c r="F10" s="13">
        <v>142497883.12349999</v>
      </c>
      <c r="G10" s="78"/>
      <c r="H10" s="79"/>
      <c r="I10" s="79"/>
    </row>
    <row r="11" spans="1:9" ht="15" customHeight="1">
      <c r="A11" s="83" t="s">
        <v>83</v>
      </c>
      <c r="B11" s="84">
        <v>44275479.419999994</v>
      </c>
      <c r="C11" s="85">
        <v>0.85120331670045735</v>
      </c>
      <c r="D11" s="84">
        <v>7739683.7629000004</v>
      </c>
      <c r="E11" s="85">
        <v>0.14879668329954263</v>
      </c>
      <c r="F11" s="13">
        <v>52015163.182899997</v>
      </c>
      <c r="G11" s="78"/>
      <c r="H11" s="79"/>
      <c r="I11" s="79"/>
    </row>
    <row r="12" spans="1:9" ht="15" customHeight="1">
      <c r="A12" s="83" t="s">
        <v>84</v>
      </c>
      <c r="B12" s="84">
        <v>1106878869.46</v>
      </c>
      <c r="C12" s="85">
        <v>0.84321130227564101</v>
      </c>
      <c r="D12" s="84">
        <v>205815666.85939997</v>
      </c>
      <c r="E12" s="85">
        <v>0.15678869772435897</v>
      </c>
      <c r="F12" s="13">
        <v>1312694536.3194001</v>
      </c>
      <c r="G12" s="78"/>
      <c r="H12" s="79"/>
      <c r="I12" s="79"/>
    </row>
    <row r="13" spans="1:9" ht="15" customHeight="1">
      <c r="A13" s="83" t="s">
        <v>85</v>
      </c>
      <c r="B13" s="84">
        <v>24620558.82</v>
      </c>
      <c r="C13" s="85">
        <v>0.69954189850175852</v>
      </c>
      <c r="D13" s="84">
        <v>10574700.9246</v>
      </c>
      <c r="E13" s="85">
        <v>0.30045810149824148</v>
      </c>
      <c r="F13" s="13">
        <v>35195259.744599998</v>
      </c>
      <c r="G13" s="78"/>
      <c r="H13" s="79"/>
      <c r="I13" s="79"/>
    </row>
    <row r="14" spans="1:9" ht="15" customHeight="1">
      <c r="A14" s="83" t="s">
        <v>86</v>
      </c>
      <c r="B14" s="84">
        <v>128728309.88000003</v>
      </c>
      <c r="C14" s="85">
        <v>0.82471876235791353</v>
      </c>
      <c r="D14" s="84">
        <v>27359214.443999998</v>
      </c>
      <c r="E14" s="85">
        <v>0.17528123764208645</v>
      </c>
      <c r="F14" s="13">
        <v>156087524.32400003</v>
      </c>
      <c r="G14" s="78"/>
      <c r="H14" s="79"/>
      <c r="I14" s="79"/>
    </row>
    <row r="15" spans="1:9" ht="15" customHeight="1">
      <c r="A15" s="83" t="s">
        <v>87</v>
      </c>
      <c r="B15" s="84">
        <v>12626637.729999999</v>
      </c>
      <c r="C15" s="85">
        <v>0.71760759635137228</v>
      </c>
      <c r="D15" s="84">
        <v>4968825.0190000003</v>
      </c>
      <c r="E15" s="85">
        <v>0.28239240364862772</v>
      </c>
      <c r="F15" s="13">
        <v>17595462.748999998</v>
      </c>
      <c r="G15" s="78"/>
      <c r="H15" s="79"/>
      <c r="I15" s="79"/>
    </row>
    <row r="16" spans="1:9" ht="15" customHeight="1">
      <c r="A16" s="90" t="s">
        <v>196</v>
      </c>
      <c r="B16" s="84">
        <v>74584120.99000001</v>
      </c>
      <c r="C16" s="85">
        <v>0.99949575815887592</v>
      </c>
      <c r="D16" s="84">
        <v>37627.407800000001</v>
      </c>
      <c r="E16" s="85">
        <v>5.0424184112401907E-4</v>
      </c>
      <c r="F16" s="13">
        <v>74621748.397800013</v>
      </c>
      <c r="G16" s="78"/>
      <c r="H16" s="79"/>
      <c r="I16" s="79"/>
    </row>
    <row r="17" spans="1:9" ht="15" customHeight="1">
      <c r="A17" s="83" t="s">
        <v>88</v>
      </c>
      <c r="B17" s="84">
        <v>721960845.54999995</v>
      </c>
      <c r="C17" s="85">
        <v>0.85665250022163331</v>
      </c>
      <c r="D17" s="84">
        <v>120808941.92300001</v>
      </c>
      <c r="E17" s="85">
        <v>0.14334749977836669</v>
      </c>
      <c r="F17" s="13">
        <v>842769787.47299993</v>
      </c>
      <c r="G17" s="78"/>
      <c r="H17" s="79"/>
      <c r="I17" s="79"/>
    </row>
    <row r="18" spans="1:9" ht="15" customHeight="1">
      <c r="A18" s="83" t="s">
        <v>89</v>
      </c>
      <c r="B18" s="84">
        <v>59835991.050000004</v>
      </c>
      <c r="C18" s="85">
        <v>0.85788338153765387</v>
      </c>
      <c r="D18" s="84">
        <v>9912406.3869000003</v>
      </c>
      <c r="E18" s="85">
        <v>0.14211661846234616</v>
      </c>
      <c r="F18" s="13">
        <v>69748397.436900005</v>
      </c>
      <c r="G18" s="78"/>
      <c r="H18" s="79"/>
      <c r="I18" s="79"/>
    </row>
    <row r="19" spans="1:9" ht="15" customHeight="1">
      <c r="A19" s="83" t="s">
        <v>197</v>
      </c>
      <c r="B19" s="84">
        <v>180557.03</v>
      </c>
      <c r="C19" s="85">
        <v>0.13499820953959873</v>
      </c>
      <c r="D19" s="84">
        <v>1156920.19</v>
      </c>
      <c r="E19" s="85">
        <v>0.86500179046040127</v>
      </c>
      <c r="F19" s="13">
        <v>1337477.22</v>
      </c>
      <c r="G19" s="78"/>
      <c r="H19" s="79"/>
      <c r="I19" s="79"/>
    </row>
    <row r="20" spans="1:9" ht="15" customHeight="1">
      <c r="A20" s="83" t="s">
        <v>90</v>
      </c>
      <c r="B20" s="84">
        <v>56207359.590000004</v>
      </c>
      <c r="C20" s="85">
        <v>0.6440484189523954</v>
      </c>
      <c r="D20" s="84">
        <v>31064587.574200001</v>
      </c>
      <c r="E20" s="85">
        <v>0.35595158104760455</v>
      </c>
      <c r="F20" s="13">
        <v>87271947.164200008</v>
      </c>
      <c r="G20" s="78"/>
      <c r="H20" s="79"/>
      <c r="I20" s="79"/>
    </row>
    <row r="21" spans="1:9" ht="15" customHeight="1">
      <c r="A21" s="83" t="s">
        <v>91</v>
      </c>
      <c r="B21" s="84">
        <v>337947452.65999997</v>
      </c>
      <c r="C21" s="85">
        <v>0.79731368384018475</v>
      </c>
      <c r="D21" s="84">
        <v>85910132.515647009</v>
      </c>
      <c r="E21" s="85">
        <v>0.20268631615981528</v>
      </c>
      <c r="F21" s="13">
        <v>423857585.17564696</v>
      </c>
      <c r="G21" s="78"/>
      <c r="H21" s="79"/>
      <c r="I21" s="79"/>
    </row>
    <row r="22" spans="1:9" ht="15" customHeight="1">
      <c r="A22" s="83" t="s">
        <v>92</v>
      </c>
      <c r="B22" s="84">
        <v>3195175.82</v>
      </c>
      <c r="C22" s="85">
        <v>0.9462352198640015</v>
      </c>
      <c r="D22" s="84">
        <v>181548.86</v>
      </c>
      <c r="E22" s="85">
        <v>5.376478013599853E-2</v>
      </c>
      <c r="F22" s="13">
        <v>3376724.68</v>
      </c>
      <c r="G22" s="78"/>
      <c r="H22" s="79"/>
      <c r="I22" s="79"/>
    </row>
    <row r="23" spans="1:9" ht="15" customHeight="1">
      <c r="A23" s="83" t="s">
        <v>93</v>
      </c>
      <c r="B23" s="84">
        <v>61059089.649999991</v>
      </c>
      <c r="C23" s="85">
        <v>0.75379409537778841</v>
      </c>
      <c r="D23" s="84">
        <v>19943255.717799999</v>
      </c>
      <c r="E23" s="85">
        <v>0.24620590462221145</v>
      </c>
      <c r="F23" s="13">
        <v>81002345.367799997</v>
      </c>
      <c r="G23" s="78"/>
      <c r="H23" s="79"/>
      <c r="I23" s="79"/>
    </row>
    <row r="24" spans="1:9" ht="15" customHeight="1">
      <c r="A24" s="90" t="s">
        <v>94</v>
      </c>
      <c r="B24" s="84">
        <v>24533707.530000001</v>
      </c>
      <c r="C24" s="85">
        <v>0.74941341998268407</v>
      </c>
      <c r="D24" s="84">
        <v>8203506.5040999996</v>
      </c>
      <c r="E24" s="85">
        <v>0.25058658001731599</v>
      </c>
      <c r="F24" s="13">
        <v>32737214.0341</v>
      </c>
      <c r="G24" s="78"/>
      <c r="H24" s="79"/>
      <c r="I24" s="79"/>
    </row>
    <row r="25" spans="1:9" ht="15" customHeight="1">
      <c r="A25" s="83" t="s">
        <v>95</v>
      </c>
      <c r="B25" s="84">
        <v>349875144.74000001</v>
      </c>
      <c r="C25" s="85">
        <v>0.72189246405592855</v>
      </c>
      <c r="D25" s="84">
        <v>134788655.148197</v>
      </c>
      <c r="E25" s="85">
        <v>0.27810753594407145</v>
      </c>
      <c r="F25" s="13">
        <v>484663799.888197</v>
      </c>
      <c r="G25" s="78"/>
      <c r="H25" s="79"/>
      <c r="I25" s="79"/>
    </row>
    <row r="26" spans="1:9" ht="15" customHeight="1">
      <c r="A26" s="83" t="s">
        <v>96</v>
      </c>
      <c r="B26" s="84">
        <v>4894412.9000000004</v>
      </c>
      <c r="C26" s="85">
        <v>0.17551434023349871</v>
      </c>
      <c r="D26" s="84">
        <v>22991701.097800002</v>
      </c>
      <c r="E26" s="85">
        <v>0.82448565976650134</v>
      </c>
      <c r="F26" s="13">
        <v>27886113.9978</v>
      </c>
      <c r="G26" s="78"/>
      <c r="H26" s="79"/>
      <c r="I26" s="79"/>
    </row>
    <row r="27" spans="1:9" ht="15" customHeight="1">
      <c r="A27" s="83" t="s">
        <v>97</v>
      </c>
      <c r="B27" s="84">
        <v>45783584.589999996</v>
      </c>
      <c r="C27" s="85">
        <v>0.57873621999382518</v>
      </c>
      <c r="D27" s="84">
        <v>33326004.5601114</v>
      </c>
      <c r="E27" s="85">
        <v>0.42126378000617482</v>
      </c>
      <c r="F27" s="13">
        <v>79109589.150111392</v>
      </c>
      <c r="G27" s="78"/>
      <c r="H27" s="79"/>
      <c r="I27" s="79"/>
    </row>
    <row r="28" spans="1:9" ht="15" customHeight="1">
      <c r="A28" s="83" t="s">
        <v>98</v>
      </c>
      <c r="B28" s="84">
        <v>6669062416.1199999</v>
      </c>
      <c r="C28" s="85">
        <v>0.74320710478584096</v>
      </c>
      <c r="D28" s="84">
        <v>2304294233.9643998</v>
      </c>
      <c r="E28" s="85">
        <v>0.25679289521415893</v>
      </c>
      <c r="F28" s="13">
        <v>8973356650.0844002</v>
      </c>
      <c r="G28" s="78"/>
      <c r="H28" s="79"/>
      <c r="I28" s="79"/>
    </row>
    <row r="29" spans="1:9" ht="15" customHeight="1">
      <c r="A29" s="90" t="s">
        <v>99</v>
      </c>
      <c r="B29" s="84">
        <v>206245513.81</v>
      </c>
      <c r="C29" s="85">
        <v>0.7299313201020472</v>
      </c>
      <c r="D29" s="84">
        <v>76309170.6241</v>
      </c>
      <c r="E29" s="85">
        <v>0.27006867989795269</v>
      </c>
      <c r="F29" s="13">
        <v>282554684.43410003</v>
      </c>
      <c r="G29" s="78"/>
      <c r="H29" s="79"/>
      <c r="I29" s="79"/>
    </row>
    <row r="30" spans="1:9" ht="15" customHeight="1">
      <c r="A30" s="90" t="s">
        <v>100</v>
      </c>
      <c r="B30" s="84">
        <v>241941866.72999999</v>
      </c>
      <c r="C30" s="85">
        <v>0.80553406429442176</v>
      </c>
      <c r="D30" s="84">
        <v>58407773.904899999</v>
      </c>
      <c r="E30" s="85">
        <v>0.19446593570557827</v>
      </c>
      <c r="F30" s="13">
        <v>300349640.63489997</v>
      </c>
      <c r="G30" s="78"/>
      <c r="H30" s="79"/>
      <c r="I30" s="79"/>
    </row>
    <row r="31" spans="1:9" ht="15" customHeight="1">
      <c r="A31" s="83" t="s">
        <v>101</v>
      </c>
      <c r="B31" s="84">
        <v>3789059.9</v>
      </c>
      <c r="C31" s="85">
        <v>0.74056724592884671</v>
      </c>
      <c r="D31" s="84">
        <v>1327369.3248000001</v>
      </c>
      <c r="E31" s="85">
        <v>0.25943275407115335</v>
      </c>
      <c r="F31" s="13">
        <v>5116429.2248</v>
      </c>
      <c r="G31" s="78"/>
      <c r="H31" s="79"/>
      <c r="I31" s="79"/>
    </row>
    <row r="32" spans="1:9" ht="15" customHeight="1">
      <c r="A32" s="83" t="s">
        <v>198</v>
      </c>
      <c r="B32" s="84">
        <v>288872.39</v>
      </c>
      <c r="C32" s="85">
        <v>0.81310687420222394</v>
      </c>
      <c r="D32" s="84">
        <v>66397.5003</v>
      </c>
      <c r="E32" s="85">
        <v>0.18689312579777603</v>
      </c>
      <c r="F32" s="13">
        <v>355269.89030000003</v>
      </c>
      <c r="G32" s="78"/>
      <c r="H32" s="79"/>
      <c r="I32" s="79"/>
    </row>
    <row r="33" spans="1:9" ht="15" customHeight="1">
      <c r="A33" s="83" t="s">
        <v>199</v>
      </c>
      <c r="B33" s="84">
        <v>579604.23</v>
      </c>
      <c r="C33" s="85">
        <v>0.88279065393942968</v>
      </c>
      <c r="D33" s="84">
        <v>76954.861799999999</v>
      </c>
      <c r="E33" s="85">
        <v>0.11720934606057039</v>
      </c>
      <c r="F33" s="13">
        <v>656559.09179999994</v>
      </c>
      <c r="G33" s="78"/>
      <c r="H33" s="79"/>
      <c r="I33" s="79"/>
    </row>
    <row r="34" spans="1:9" ht="15" customHeight="1">
      <c r="A34" s="83" t="s">
        <v>200</v>
      </c>
      <c r="B34" s="84">
        <v>276294.13</v>
      </c>
      <c r="C34" s="85">
        <v>0.81977069366455502</v>
      </c>
      <c r="D34" s="84">
        <v>60744.181000000004</v>
      </c>
      <c r="E34" s="85">
        <v>0.18022930633544507</v>
      </c>
      <c r="F34" s="13">
        <v>337038.31099999999</v>
      </c>
      <c r="G34" s="78"/>
      <c r="H34" s="79"/>
      <c r="I34" s="79"/>
    </row>
    <row r="35" spans="1:9" ht="15" customHeight="1">
      <c r="A35" s="83" t="s">
        <v>102</v>
      </c>
      <c r="B35" s="84">
        <v>1488121645.0699999</v>
      </c>
      <c r="C35" s="85">
        <v>0.83249794459668613</v>
      </c>
      <c r="D35" s="84">
        <v>299416275.86857831</v>
      </c>
      <c r="E35" s="85">
        <v>0.16750205540331392</v>
      </c>
      <c r="F35" s="13">
        <v>1787537920.9385781</v>
      </c>
      <c r="G35" s="78"/>
      <c r="H35" s="79"/>
      <c r="I35" s="79"/>
    </row>
    <row r="36" spans="1:9" ht="15" customHeight="1">
      <c r="A36" s="83" t="s">
        <v>103</v>
      </c>
      <c r="B36" s="84">
        <v>1263279441.1200001</v>
      </c>
      <c r="C36" s="85">
        <v>0.88583771142788825</v>
      </c>
      <c r="D36" s="84">
        <v>162805071.67829871</v>
      </c>
      <c r="E36" s="85">
        <v>0.11416228857211171</v>
      </c>
      <c r="F36" s="13">
        <v>1426084512.7982988</v>
      </c>
      <c r="G36" s="78"/>
      <c r="H36" s="79"/>
      <c r="I36" s="79"/>
    </row>
    <row r="37" spans="1:9" ht="15" customHeight="1">
      <c r="A37" s="83" t="s">
        <v>104</v>
      </c>
      <c r="B37" s="84">
        <v>1007564964.0899999</v>
      </c>
      <c r="C37" s="85">
        <v>0.86897497714552507</v>
      </c>
      <c r="D37" s="84">
        <v>151921776.71319997</v>
      </c>
      <c r="E37" s="85">
        <v>0.13102502285447498</v>
      </c>
      <c r="F37" s="13">
        <v>1159486740.8031998</v>
      </c>
      <c r="G37" s="78"/>
      <c r="H37" s="79"/>
      <c r="I37" s="79"/>
    </row>
    <row r="38" spans="1:9" ht="15" customHeight="1">
      <c r="A38" s="83" t="s">
        <v>186</v>
      </c>
      <c r="B38" s="84">
        <v>10531601.579999998</v>
      </c>
      <c r="C38" s="85">
        <v>0.6168546611968434</v>
      </c>
      <c r="D38" s="84">
        <v>6541466.4253000002</v>
      </c>
      <c r="E38" s="85">
        <v>0.38314533880315654</v>
      </c>
      <c r="F38" s="13">
        <v>17073068.0053</v>
      </c>
      <c r="G38" s="78"/>
      <c r="H38" s="79"/>
      <c r="I38" s="79"/>
    </row>
    <row r="39" spans="1:9" ht="15" customHeight="1">
      <c r="A39" s="83" t="s">
        <v>105</v>
      </c>
      <c r="B39" s="84">
        <v>25561170.239999998</v>
      </c>
      <c r="C39" s="85">
        <v>0.59845736153243212</v>
      </c>
      <c r="D39" s="84">
        <v>17150594.8464</v>
      </c>
      <c r="E39" s="85">
        <v>0.40154263846756777</v>
      </c>
      <c r="F39" s="13">
        <v>42711765.086400002</v>
      </c>
      <c r="G39" s="78"/>
      <c r="H39" s="79"/>
      <c r="I39" s="79"/>
    </row>
    <row r="40" spans="1:9" ht="15" customHeight="1">
      <c r="A40" s="83" t="s">
        <v>201</v>
      </c>
      <c r="B40" s="84">
        <v>1954762.77</v>
      </c>
      <c r="C40" s="85">
        <v>0.28089525017658695</v>
      </c>
      <c r="D40" s="84">
        <v>5004282.5280999988</v>
      </c>
      <c r="E40" s="85">
        <v>0.7191047498234131</v>
      </c>
      <c r="F40" s="13">
        <v>6959045.2980999984</v>
      </c>
      <c r="G40" s="78"/>
      <c r="H40" s="79"/>
      <c r="I40" s="79"/>
    </row>
    <row r="41" spans="1:9" ht="15" customHeight="1">
      <c r="A41" s="83" t="s">
        <v>106</v>
      </c>
      <c r="B41" s="84">
        <v>279267036.75</v>
      </c>
      <c r="C41" s="85">
        <v>0.80015082066841325</v>
      </c>
      <c r="D41" s="84">
        <v>69750960.277999997</v>
      </c>
      <c r="E41" s="85">
        <v>0.1998491793315868</v>
      </c>
      <c r="F41" s="13">
        <v>349017997.028</v>
      </c>
      <c r="G41" s="78"/>
      <c r="H41" s="79"/>
      <c r="I41" s="79"/>
    </row>
    <row r="42" spans="1:9" ht="15" customHeight="1">
      <c r="A42" s="83" t="s">
        <v>107</v>
      </c>
      <c r="B42" s="84">
        <v>851385170.35000002</v>
      </c>
      <c r="C42" s="85">
        <v>0.80209703637191121</v>
      </c>
      <c r="D42" s="84">
        <v>210063920.89839998</v>
      </c>
      <c r="E42" s="85">
        <v>0.19790296362808876</v>
      </c>
      <c r="F42" s="13">
        <v>1061449091.2484</v>
      </c>
      <c r="G42" s="78"/>
      <c r="H42" s="79"/>
      <c r="I42" s="79"/>
    </row>
    <row r="43" spans="1:9" ht="15" customHeight="1">
      <c r="A43" s="83" t="s">
        <v>108</v>
      </c>
      <c r="B43" s="84">
        <v>4180841161.0099993</v>
      </c>
      <c r="C43" s="85">
        <v>0.87085534506966167</v>
      </c>
      <c r="D43" s="84">
        <v>620003416.31249988</v>
      </c>
      <c r="E43" s="85">
        <v>0.12914465493033828</v>
      </c>
      <c r="F43" s="13">
        <v>4800844577.3224993</v>
      </c>
      <c r="G43" s="78"/>
      <c r="H43" s="79"/>
      <c r="I43" s="79"/>
    </row>
    <row r="44" spans="1:9" ht="15" customHeight="1">
      <c r="A44" s="83" t="s">
        <v>109</v>
      </c>
      <c r="B44" s="84">
        <v>117390678.96000001</v>
      </c>
      <c r="C44" s="85">
        <v>0.74491011249578787</v>
      </c>
      <c r="D44" s="84">
        <v>40199716.163899995</v>
      </c>
      <c r="E44" s="85">
        <v>0.25508988750421219</v>
      </c>
      <c r="F44" s="13">
        <v>157590395.1239</v>
      </c>
      <c r="G44" s="78"/>
      <c r="H44" s="79"/>
      <c r="I44" s="79"/>
    </row>
    <row r="45" spans="1:9" ht="15" customHeight="1">
      <c r="A45" s="83" t="s">
        <v>202</v>
      </c>
      <c r="B45" s="84">
        <v>2972611.61</v>
      </c>
      <c r="C45" s="85">
        <v>0.42734003126831138</v>
      </c>
      <c r="D45" s="84">
        <v>3983468.7768000001</v>
      </c>
      <c r="E45" s="85">
        <v>0.57265996873168856</v>
      </c>
      <c r="F45" s="13">
        <v>6956080.3868000004</v>
      </c>
      <c r="G45" s="78"/>
      <c r="H45" s="79"/>
      <c r="I45" s="79"/>
    </row>
    <row r="46" spans="1:9" ht="15" customHeight="1">
      <c r="A46" s="90" t="s">
        <v>110</v>
      </c>
      <c r="B46" s="84">
        <v>25395333.539999995</v>
      </c>
      <c r="C46" s="85">
        <v>0.76414647588001328</v>
      </c>
      <c r="D46" s="84">
        <v>7838260.2035999997</v>
      </c>
      <c r="E46" s="85">
        <v>0.23585352411998667</v>
      </c>
      <c r="F46" s="13">
        <v>33233593.743599996</v>
      </c>
      <c r="G46" s="78"/>
      <c r="H46" s="79"/>
      <c r="I46" s="79"/>
    </row>
    <row r="47" spans="1:9" ht="15" customHeight="1">
      <c r="A47" s="83" t="s">
        <v>111</v>
      </c>
      <c r="B47" s="84">
        <v>2887971345.6099997</v>
      </c>
      <c r="C47" s="85">
        <v>0.76453678118756152</v>
      </c>
      <c r="D47" s="84">
        <v>889441875.92799997</v>
      </c>
      <c r="E47" s="85">
        <v>0.23546321881243842</v>
      </c>
      <c r="F47" s="13">
        <v>3777413221.5379996</v>
      </c>
      <c r="G47" s="78"/>
      <c r="H47" s="79"/>
      <c r="I47" s="79"/>
    </row>
    <row r="48" spans="1:9" ht="15" customHeight="1">
      <c r="A48" s="83" t="s">
        <v>112</v>
      </c>
      <c r="B48" s="84">
        <v>310225835.16000003</v>
      </c>
      <c r="C48" s="85">
        <v>0.75799625349012789</v>
      </c>
      <c r="D48" s="84">
        <v>99045099.533399999</v>
      </c>
      <c r="E48" s="85">
        <v>0.24200374650987211</v>
      </c>
      <c r="F48" s="13">
        <v>409270934.69340003</v>
      </c>
      <c r="G48" s="78"/>
      <c r="H48" s="79"/>
      <c r="I48" s="79"/>
    </row>
    <row r="49" spans="1:9" ht="15" customHeight="1">
      <c r="A49" s="83" t="s">
        <v>113</v>
      </c>
      <c r="B49" s="84">
        <v>33273450.43</v>
      </c>
      <c r="C49" s="85">
        <v>0.53457942872981046</v>
      </c>
      <c r="D49" s="84">
        <v>28968844.431699999</v>
      </c>
      <c r="E49" s="85">
        <v>0.4654205712701896</v>
      </c>
      <c r="F49" s="13">
        <v>62242294.861699998</v>
      </c>
      <c r="G49" s="78"/>
      <c r="H49" s="79"/>
      <c r="I49" s="79"/>
    </row>
    <row r="50" spans="1:9" ht="15" customHeight="1">
      <c r="A50" s="90" t="s">
        <v>114</v>
      </c>
      <c r="B50" s="84">
        <v>5384428.6700000009</v>
      </c>
      <c r="C50" s="85">
        <v>0.43696318307248178</v>
      </c>
      <c r="D50" s="84">
        <v>6937956.5527999997</v>
      </c>
      <c r="E50" s="85">
        <v>0.56303681692751817</v>
      </c>
      <c r="F50" s="13">
        <v>12322385.222800002</v>
      </c>
      <c r="G50" s="78"/>
      <c r="H50" s="79"/>
      <c r="I50" s="79"/>
    </row>
    <row r="51" spans="1:9" ht="15" customHeight="1">
      <c r="A51" s="83" t="s">
        <v>115</v>
      </c>
      <c r="B51" s="84">
        <v>361798764.99000007</v>
      </c>
      <c r="C51" s="85">
        <v>0.78195889537937957</v>
      </c>
      <c r="D51" s="84">
        <v>100883822.4553</v>
      </c>
      <c r="E51" s="85">
        <v>0.21804110462062035</v>
      </c>
      <c r="F51" s="13">
        <v>462682587.4453001</v>
      </c>
      <c r="G51" s="78"/>
      <c r="H51" s="79"/>
      <c r="I51" s="79"/>
    </row>
    <row r="52" spans="1:9" ht="15" customHeight="1">
      <c r="A52" s="83" t="s">
        <v>116</v>
      </c>
      <c r="B52" s="84">
        <v>137021783.48999998</v>
      </c>
      <c r="C52" s="85">
        <v>0.67642901795182764</v>
      </c>
      <c r="D52" s="84">
        <v>65544605.375</v>
      </c>
      <c r="E52" s="85">
        <v>0.32357098204817231</v>
      </c>
      <c r="F52" s="13">
        <v>202566388.86499998</v>
      </c>
      <c r="G52" s="78"/>
      <c r="H52" s="79"/>
      <c r="I52" s="79"/>
    </row>
    <row r="53" spans="1:9" ht="15" customHeight="1">
      <c r="A53" s="83" t="s">
        <v>203</v>
      </c>
      <c r="B53" s="84">
        <v>725243.4</v>
      </c>
      <c r="C53" s="85">
        <v>0.8638168981655483</v>
      </c>
      <c r="D53" s="84">
        <v>114336.61</v>
      </c>
      <c r="E53" s="85">
        <v>0.13618310183445173</v>
      </c>
      <c r="F53" s="13">
        <v>839580.01</v>
      </c>
      <c r="G53" s="78"/>
      <c r="H53" s="79"/>
      <c r="I53" s="79"/>
    </row>
    <row r="54" spans="1:9" ht="15" customHeight="1">
      <c r="A54" s="83" t="s">
        <v>117</v>
      </c>
      <c r="B54" s="84">
        <v>87987442.579999998</v>
      </c>
      <c r="C54" s="85">
        <v>0.60824788173188093</v>
      </c>
      <c r="D54" s="84">
        <v>56669769.097369</v>
      </c>
      <c r="E54" s="85">
        <v>0.39175211826811912</v>
      </c>
      <c r="F54" s="13">
        <v>144657211.677369</v>
      </c>
      <c r="G54" s="78"/>
      <c r="H54" s="79"/>
      <c r="I54" s="79"/>
    </row>
    <row r="55" spans="1:9" ht="15" customHeight="1">
      <c r="A55" s="83" t="s">
        <v>118</v>
      </c>
      <c r="B55" s="84">
        <v>753054188.17000008</v>
      </c>
      <c r="C55" s="85">
        <v>0.53728712608307683</v>
      </c>
      <c r="D55" s="84">
        <v>648531950.06470013</v>
      </c>
      <c r="E55" s="85">
        <v>0.46271287391692317</v>
      </c>
      <c r="F55" s="13">
        <v>1401586138.2347002</v>
      </c>
      <c r="G55" s="78"/>
      <c r="H55" s="79"/>
      <c r="I55" s="79"/>
    </row>
    <row r="56" spans="1:9" ht="15" customHeight="1">
      <c r="A56" s="83" t="s">
        <v>204</v>
      </c>
      <c r="B56" s="84">
        <v>591337.6</v>
      </c>
      <c r="C56" s="85">
        <v>0.24350015746412912</v>
      </c>
      <c r="D56" s="84">
        <v>1837152</v>
      </c>
      <c r="E56" s="85">
        <v>0.75649984253587088</v>
      </c>
      <c r="F56" s="13">
        <v>2428489.6</v>
      </c>
      <c r="G56" s="78"/>
      <c r="H56" s="79"/>
      <c r="I56" s="79"/>
    </row>
    <row r="57" spans="1:9" ht="15" customHeight="1">
      <c r="A57" s="83" t="s">
        <v>119</v>
      </c>
      <c r="B57" s="84">
        <v>2962815349.4000001</v>
      </c>
      <c r="C57" s="85">
        <v>0.89616843234725896</v>
      </c>
      <c r="D57" s="84">
        <v>343276722.64469999</v>
      </c>
      <c r="E57" s="85">
        <v>0.10383156765274101</v>
      </c>
      <c r="F57" s="13">
        <v>3306092072.0447001</v>
      </c>
      <c r="G57" s="78"/>
      <c r="H57" s="79"/>
      <c r="I57" s="79"/>
    </row>
    <row r="58" spans="1:9" ht="15" customHeight="1">
      <c r="A58" s="83" t="s">
        <v>120</v>
      </c>
      <c r="B58" s="84">
        <v>61409115.019999996</v>
      </c>
      <c r="C58" s="85">
        <v>0.2778789057385927</v>
      </c>
      <c r="D58" s="84">
        <v>159583244.428</v>
      </c>
      <c r="E58" s="85">
        <v>0.72212109426140725</v>
      </c>
      <c r="F58" s="13">
        <v>220992359.44800001</v>
      </c>
      <c r="G58" s="78"/>
      <c r="H58" s="79"/>
      <c r="I58" s="79"/>
    </row>
    <row r="59" spans="1:9" ht="15" customHeight="1">
      <c r="A59" s="83" t="s">
        <v>121</v>
      </c>
      <c r="B59" s="84">
        <v>121651741.33</v>
      </c>
      <c r="C59" s="85">
        <v>0.9539267987860458</v>
      </c>
      <c r="D59" s="84">
        <v>5875592.5124000004</v>
      </c>
      <c r="E59" s="85">
        <v>4.6073201213954154E-2</v>
      </c>
      <c r="F59" s="13">
        <v>127527333.8424</v>
      </c>
      <c r="G59" s="78"/>
      <c r="H59" s="79"/>
      <c r="I59" s="79"/>
    </row>
    <row r="60" spans="1:9" ht="15" customHeight="1">
      <c r="A60" s="83" t="s">
        <v>122</v>
      </c>
      <c r="B60" s="84">
        <v>1622573271.3099999</v>
      </c>
      <c r="C60" s="85">
        <v>0.84103915707097732</v>
      </c>
      <c r="D60" s="84">
        <v>306674918.46610004</v>
      </c>
      <c r="E60" s="85">
        <v>0.15896084292902271</v>
      </c>
      <c r="F60" s="13">
        <v>1929248189.7760999</v>
      </c>
      <c r="G60" s="78"/>
      <c r="H60" s="79"/>
      <c r="I60" s="79"/>
    </row>
    <row r="61" spans="1:9" ht="15" customHeight="1">
      <c r="A61" s="83" t="s">
        <v>123</v>
      </c>
      <c r="B61" s="84">
        <v>1121195123.1200001</v>
      </c>
      <c r="C61" s="85">
        <v>0.75239677058955368</v>
      </c>
      <c r="D61" s="84">
        <v>368969597.07340008</v>
      </c>
      <c r="E61" s="85">
        <v>0.24760322941044638</v>
      </c>
      <c r="F61" s="13">
        <v>1490164720.1934001</v>
      </c>
      <c r="G61" s="78"/>
      <c r="H61" s="79"/>
      <c r="I61" s="79"/>
    </row>
    <row r="62" spans="1:9" ht="15" customHeight="1">
      <c r="A62" s="83" t="s">
        <v>124</v>
      </c>
      <c r="B62" s="84">
        <v>3569714765.3799996</v>
      </c>
      <c r="C62" s="85">
        <v>0.89212987794095922</v>
      </c>
      <c r="D62" s="84">
        <v>431625009.96630001</v>
      </c>
      <c r="E62" s="85">
        <v>0.10787012205904074</v>
      </c>
      <c r="F62" s="13">
        <v>4001339775.3462996</v>
      </c>
      <c r="G62" s="78"/>
      <c r="H62" s="79"/>
      <c r="I62" s="79"/>
    </row>
    <row r="63" spans="1:9" ht="15" customHeight="1">
      <c r="A63" s="83" t="s">
        <v>125</v>
      </c>
      <c r="B63" s="84">
        <v>20133923.170000002</v>
      </c>
      <c r="C63" s="85">
        <v>0.51577887539296718</v>
      </c>
      <c r="D63" s="84">
        <v>18902036.095800001</v>
      </c>
      <c r="E63" s="85">
        <v>0.48422112460703287</v>
      </c>
      <c r="F63" s="13">
        <v>39035959.265799999</v>
      </c>
      <c r="G63" s="78"/>
      <c r="H63" s="79"/>
      <c r="I63" s="79"/>
    </row>
    <row r="64" spans="1:9" ht="15" customHeight="1">
      <c r="A64" s="83" t="s">
        <v>126</v>
      </c>
      <c r="B64" s="84">
        <v>1971117873.02</v>
      </c>
      <c r="C64" s="85">
        <v>0.7937956321288715</v>
      </c>
      <c r="D64" s="84">
        <v>512037479.86809993</v>
      </c>
      <c r="E64" s="85">
        <v>0.20620436787112864</v>
      </c>
      <c r="F64" s="13">
        <v>2483155352.8880997</v>
      </c>
      <c r="G64" s="78"/>
      <c r="H64" s="79"/>
      <c r="I64" s="79"/>
    </row>
    <row r="65" spans="1:9" ht="15" customHeight="1">
      <c r="A65" s="83" t="s">
        <v>127</v>
      </c>
      <c r="B65" s="84">
        <v>24058876.079999998</v>
      </c>
      <c r="C65" s="85">
        <v>0.624586793243468</v>
      </c>
      <c r="D65" s="84">
        <v>14460792.1875</v>
      </c>
      <c r="E65" s="85">
        <v>0.37541320675653195</v>
      </c>
      <c r="F65" s="13">
        <v>38519668.267499998</v>
      </c>
      <c r="G65" s="78"/>
      <c r="H65" s="79"/>
      <c r="I65" s="79"/>
    </row>
    <row r="66" spans="1:9" ht="15" customHeight="1">
      <c r="A66" s="83" t="s">
        <v>128</v>
      </c>
      <c r="B66" s="84">
        <v>244207320.43000001</v>
      </c>
      <c r="C66" s="85">
        <v>0.83574901923544032</v>
      </c>
      <c r="D66" s="84">
        <v>47994422.927599996</v>
      </c>
      <c r="E66" s="85">
        <v>0.16425098076455982</v>
      </c>
      <c r="F66" s="13">
        <v>292201743.35759997</v>
      </c>
      <c r="G66" s="78"/>
      <c r="H66" s="79"/>
      <c r="I66" s="79"/>
    </row>
    <row r="67" spans="1:9" s="94" customFormat="1" ht="4.5" customHeight="1">
      <c r="A67" s="91"/>
      <c r="B67" s="92"/>
      <c r="C67" s="93"/>
      <c r="D67" s="92"/>
      <c r="E67" s="93"/>
      <c r="F67" s="92"/>
      <c r="G67" s="91"/>
      <c r="H67" s="91"/>
    </row>
    <row r="68" spans="1:9" s="94" customFormat="1" ht="11.25" customHeight="1">
      <c r="A68" s="15" t="s">
        <v>187</v>
      </c>
      <c r="B68" s="92"/>
      <c r="C68" s="93"/>
      <c r="D68" s="92"/>
      <c r="E68" s="93"/>
    </row>
    <row r="69" spans="1:9" s="94" customFormat="1" ht="11.25" customHeight="1">
      <c r="A69" s="15" t="s">
        <v>188</v>
      </c>
      <c r="B69" s="92"/>
      <c r="C69" s="93"/>
      <c r="D69" s="92"/>
      <c r="E69" s="93"/>
    </row>
    <row r="70" spans="1:9" s="94" customFormat="1" ht="11.25" customHeight="1">
      <c r="A70" s="95"/>
      <c r="B70" s="95"/>
      <c r="D70" s="95"/>
      <c r="E70" s="95"/>
    </row>
    <row r="71" spans="1:9" s="96" customFormat="1" ht="11.25" customHeight="1">
      <c r="A71" s="95" t="s">
        <v>194</v>
      </c>
      <c r="B71" s="95"/>
      <c r="D71" s="97"/>
      <c r="E71" s="95"/>
      <c r="G71" s="98"/>
      <c r="H71" s="98"/>
    </row>
    <row r="72" spans="1:9" customFormat="1" ht="11.25" customHeight="1">
      <c r="A72" s="95" t="s">
        <v>195</v>
      </c>
      <c r="B72" s="95"/>
      <c r="C72" s="80"/>
      <c r="D72" s="95"/>
      <c r="E72" s="95"/>
      <c r="F72" s="78"/>
      <c r="G72" s="3"/>
      <c r="H72" s="3"/>
    </row>
    <row r="73" spans="1:9" customFormat="1" ht="12.75">
      <c r="A73" s="95"/>
      <c r="C73" s="99"/>
      <c r="D73" s="69"/>
      <c r="E73" s="69"/>
      <c r="F73" s="99"/>
      <c r="G73" s="3"/>
      <c r="H73" s="3"/>
    </row>
    <row r="74" spans="1:9" customFormat="1" ht="15.75">
      <c r="C74" s="16"/>
      <c r="D74" s="69"/>
      <c r="E74" s="69"/>
      <c r="F74" s="86"/>
      <c r="G74" s="3"/>
      <c r="H74" s="3"/>
    </row>
    <row r="75" spans="1:9" customFormat="1" ht="12.75">
      <c r="C75" s="16"/>
      <c r="D75" s="69"/>
      <c r="E75" s="69"/>
      <c r="G75" s="3"/>
      <c r="H75" s="3"/>
    </row>
    <row r="76" spans="1:9" customFormat="1" ht="15.75">
      <c r="F76" s="86"/>
      <c r="G76" s="3"/>
      <c r="H76" s="3"/>
    </row>
    <row r="77" spans="1:9" customFormat="1" ht="12.75">
      <c r="F77" s="78"/>
      <c r="G77" s="3"/>
      <c r="H77" s="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1496062992125984"/>
  <pageSetup paperSize="9" scale="68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Normal="100" workbookViewId="0">
      <selection activeCell="A58" sqref="A58"/>
    </sheetView>
  </sheetViews>
  <sheetFormatPr baseColWidth="10" defaultRowHeight="12.75"/>
  <cols>
    <col min="1" max="1" width="37.85546875" customWidth="1"/>
    <col min="2" max="2" width="25.140625" customWidth="1"/>
    <col min="3" max="3" width="13" customWidth="1"/>
    <col min="4" max="4" width="8.85546875" customWidth="1"/>
    <col min="5" max="5" width="12.28515625" customWidth="1"/>
    <col min="6" max="6" width="8.5703125" customWidth="1"/>
    <col min="7" max="7" width="18.28515625" customWidth="1"/>
    <col min="8" max="8" width="17.7109375" customWidth="1"/>
  </cols>
  <sheetData>
    <row r="1" spans="1:10" ht="18" customHeight="1"/>
    <row r="2" spans="1:10" ht="20.100000000000001" customHeight="1">
      <c r="A2" s="266" t="s">
        <v>355</v>
      </c>
      <c r="B2" s="41"/>
      <c r="C2" s="1"/>
      <c r="D2" s="1"/>
      <c r="E2" s="1"/>
      <c r="F2" s="1"/>
      <c r="G2" s="1"/>
      <c r="H2" s="1"/>
      <c r="I2" s="1"/>
      <c r="J2" s="1"/>
    </row>
    <row r="3" spans="1:10" ht="20.25">
      <c r="A3" s="267" t="s">
        <v>356</v>
      </c>
      <c r="B3" s="42"/>
      <c r="C3" s="1"/>
      <c r="D3" s="1"/>
      <c r="E3" s="1"/>
      <c r="F3" s="1"/>
      <c r="G3" s="1"/>
      <c r="H3" s="1"/>
      <c r="I3" s="1"/>
      <c r="J3" s="1"/>
    </row>
    <row r="4" spans="1:10" ht="12.75" customHeight="1"/>
    <row r="5" spans="1:10" ht="12.75" customHeight="1">
      <c r="C5" s="3"/>
    </row>
    <row r="6" spans="1:10" ht="12.75" customHeight="1">
      <c r="C6" s="3"/>
    </row>
    <row r="7" spans="1:10" ht="12.75" customHeight="1">
      <c r="C7" s="3"/>
      <c r="D7" s="3"/>
    </row>
    <row r="8" spans="1:10" ht="17.25">
      <c r="A8" s="242" t="s">
        <v>365</v>
      </c>
    </row>
    <row r="9" spans="1:10" ht="14.25">
      <c r="A9" t="s">
        <v>366</v>
      </c>
    </row>
    <row r="10" spans="1:10" ht="3.95" customHeight="1"/>
    <row r="11" spans="1:10">
      <c r="A11" s="48"/>
      <c r="B11" s="49" t="s">
        <v>357</v>
      </c>
      <c r="C11" s="49"/>
      <c r="D11" s="49"/>
      <c r="E11" s="50"/>
    </row>
    <row r="12" spans="1:10">
      <c r="A12" s="243" t="s">
        <v>98</v>
      </c>
      <c r="B12" s="52">
        <v>13338124832.24</v>
      </c>
      <c r="C12" s="52"/>
      <c r="D12" s="52"/>
      <c r="E12" s="53"/>
    </row>
    <row r="13" spans="1:10">
      <c r="A13" s="243" t="s">
        <v>108</v>
      </c>
      <c r="B13" s="52">
        <v>8361682322.0200005</v>
      </c>
      <c r="C13" s="52"/>
      <c r="D13" s="52"/>
      <c r="E13" s="53"/>
    </row>
    <row r="14" spans="1:10">
      <c r="A14" s="243" t="s">
        <v>124</v>
      </c>
      <c r="B14" s="52">
        <v>7139429530.7600002</v>
      </c>
      <c r="C14" s="52"/>
      <c r="D14" s="52"/>
      <c r="E14" s="53"/>
    </row>
    <row r="15" spans="1:10">
      <c r="A15" s="243" t="s">
        <v>119</v>
      </c>
      <c r="B15" s="52">
        <v>5925630698.8000002</v>
      </c>
      <c r="C15" s="52"/>
      <c r="D15" s="52"/>
      <c r="E15" s="53"/>
    </row>
    <row r="16" spans="1:10">
      <c r="A16" s="243" t="s">
        <v>111</v>
      </c>
      <c r="B16" s="52">
        <v>5775942691.2200003</v>
      </c>
      <c r="C16" s="54"/>
      <c r="D16" s="54"/>
      <c r="E16" s="55"/>
    </row>
    <row r="17" spans="1:5">
      <c r="A17" s="243" t="s">
        <v>126</v>
      </c>
      <c r="B17" s="52">
        <v>3942235746.04</v>
      </c>
      <c r="C17" s="52"/>
      <c r="D17" s="52"/>
      <c r="E17" s="53"/>
    </row>
    <row r="18" spans="1:5">
      <c r="A18" s="243" t="s">
        <v>122</v>
      </c>
      <c r="B18" s="52">
        <v>3245146542.6199999</v>
      </c>
      <c r="C18" s="54"/>
      <c r="D18" s="54"/>
      <c r="E18" s="55"/>
    </row>
    <row r="19" spans="1:5">
      <c r="A19" s="243" t="s">
        <v>102</v>
      </c>
      <c r="B19" s="52">
        <v>2976243290.1399999</v>
      </c>
      <c r="C19" s="52"/>
      <c r="D19" s="52"/>
      <c r="E19" s="53"/>
    </row>
    <row r="20" spans="1:5">
      <c r="A20" s="243" t="s">
        <v>103</v>
      </c>
      <c r="B20" s="52">
        <v>2526558882.2399998</v>
      </c>
      <c r="C20" s="54"/>
      <c r="D20" s="54"/>
      <c r="E20" s="55"/>
    </row>
    <row r="21" spans="1:5">
      <c r="A21" s="243" t="s">
        <v>123</v>
      </c>
      <c r="B21" s="52">
        <v>2242390246.2399998</v>
      </c>
      <c r="C21" s="52"/>
      <c r="D21" s="52"/>
      <c r="E21" s="53"/>
    </row>
    <row r="22" spans="1:5" ht="3.75" customHeight="1"/>
    <row r="23" spans="1:5">
      <c r="A23" s="44" t="s">
        <v>358</v>
      </c>
    </row>
    <row r="29" spans="1:5" ht="17.25">
      <c r="A29" s="244" t="s">
        <v>359</v>
      </c>
    </row>
    <row r="30" spans="1:5" ht="3.95" customHeight="1"/>
    <row r="31" spans="1:5">
      <c r="A31" s="48"/>
      <c r="B31" s="49" t="s">
        <v>360</v>
      </c>
      <c r="C31" s="49"/>
      <c r="D31" s="49"/>
      <c r="E31" s="50"/>
    </row>
    <row r="32" spans="1:5">
      <c r="A32" s="243" t="s">
        <v>102</v>
      </c>
      <c r="B32" s="245">
        <v>7.3695649999999997</v>
      </c>
      <c r="C32" s="52"/>
      <c r="D32" s="52"/>
      <c r="E32" s="53"/>
    </row>
    <row r="33" spans="1:5">
      <c r="A33" s="243" t="s">
        <v>103</v>
      </c>
      <c r="B33" s="245">
        <v>4.1020409999999998</v>
      </c>
      <c r="C33" s="52"/>
      <c r="D33" s="52"/>
      <c r="E33" s="53"/>
    </row>
    <row r="34" spans="1:5">
      <c r="A34" s="243" t="s">
        <v>97</v>
      </c>
      <c r="B34" s="245">
        <v>2.1605840000000001</v>
      </c>
      <c r="C34" s="52"/>
      <c r="D34" s="52"/>
      <c r="E34" s="53"/>
    </row>
    <row r="35" spans="1:5">
      <c r="A35" s="243" t="s">
        <v>88</v>
      </c>
      <c r="B35" s="245">
        <v>2.1383459999999999</v>
      </c>
      <c r="C35" s="52"/>
      <c r="D35" s="52"/>
      <c r="E35" s="53"/>
    </row>
    <row r="36" spans="1:5">
      <c r="A36" s="243" t="s">
        <v>95</v>
      </c>
      <c r="B36" s="245">
        <v>1.66875</v>
      </c>
      <c r="C36" s="54"/>
      <c r="D36" s="54"/>
      <c r="E36" s="55"/>
    </row>
    <row r="37" spans="1:5">
      <c r="A37" s="243" t="s">
        <v>117</v>
      </c>
      <c r="B37" s="245">
        <v>1.525253</v>
      </c>
      <c r="C37" s="52"/>
      <c r="D37" s="52"/>
      <c r="E37" s="53"/>
    </row>
    <row r="38" spans="1:5">
      <c r="A38" s="243" t="s">
        <v>128</v>
      </c>
      <c r="B38" s="245">
        <v>1.4551970000000001</v>
      </c>
      <c r="C38" s="54"/>
      <c r="D38" s="54"/>
      <c r="E38" s="55"/>
    </row>
    <row r="39" spans="1:5">
      <c r="A39" s="243" t="s">
        <v>116</v>
      </c>
      <c r="B39" s="245">
        <v>1.285593</v>
      </c>
      <c r="C39" s="52"/>
      <c r="D39" s="52"/>
      <c r="E39" s="53"/>
    </row>
    <row r="40" spans="1:5">
      <c r="A40" s="243" t="s">
        <v>84</v>
      </c>
      <c r="B40" s="245">
        <v>1.2312780000000001</v>
      </c>
      <c r="C40" s="54"/>
      <c r="D40" s="54"/>
      <c r="E40" s="55"/>
    </row>
    <row r="41" spans="1:5">
      <c r="A41" s="243" t="s">
        <v>93</v>
      </c>
      <c r="B41" s="245">
        <v>1.2185429999999999</v>
      </c>
      <c r="C41" s="52"/>
      <c r="D41" s="52"/>
      <c r="E41" s="53"/>
    </row>
    <row r="42" spans="1:5" ht="3.75" customHeight="1"/>
    <row r="43" spans="1:5">
      <c r="A43" s="44" t="s">
        <v>361</v>
      </c>
    </row>
    <row r="49" spans="1:8" ht="15">
      <c r="A49" s="244" t="s">
        <v>362</v>
      </c>
      <c r="C49" s="3"/>
    </row>
    <row r="50" spans="1:8">
      <c r="A50" s="36" t="s">
        <v>363</v>
      </c>
    </row>
    <row r="51" spans="1:8" ht="3.95" customHeight="1"/>
    <row r="52" spans="1:8">
      <c r="A52" s="48"/>
      <c r="B52" s="49" t="s">
        <v>357</v>
      </c>
      <c r="C52" s="498" t="s">
        <v>364</v>
      </c>
      <c r="D52" s="498"/>
      <c r="E52" s="50"/>
    </row>
    <row r="53" spans="1:8">
      <c r="A53" s="243">
        <v>2006</v>
      </c>
      <c r="B53" s="246">
        <v>1392282026</v>
      </c>
      <c r="C53" s="499">
        <v>38861</v>
      </c>
      <c r="D53" s="499"/>
      <c r="E53" s="53"/>
    </row>
    <row r="54" spans="1:8">
      <c r="A54" s="243">
        <v>2007</v>
      </c>
      <c r="B54" s="246">
        <v>1897346547.4400001</v>
      </c>
      <c r="C54" s="499">
        <v>39141</v>
      </c>
      <c r="D54" s="500"/>
      <c r="E54" s="53"/>
    </row>
    <row r="55" spans="1:8">
      <c r="A55" s="243">
        <v>2008</v>
      </c>
      <c r="B55" s="246">
        <v>1905195194.5599999</v>
      </c>
      <c r="C55" s="499">
        <v>39710</v>
      </c>
      <c r="D55" s="500"/>
      <c r="E55" s="53"/>
    </row>
    <row r="56" spans="1:8">
      <c r="A56" s="243">
        <v>2009</v>
      </c>
      <c r="B56" s="246">
        <v>726787835.38</v>
      </c>
      <c r="C56" s="499">
        <v>40114</v>
      </c>
      <c r="D56" s="500"/>
      <c r="E56" s="14"/>
      <c r="F56" s="14"/>
      <c r="G56" s="14"/>
      <c r="H56" s="14"/>
    </row>
    <row r="57" spans="1:8">
      <c r="D57" s="14"/>
      <c r="E57" s="14"/>
      <c r="F57" s="14"/>
      <c r="G57" s="14"/>
      <c r="H57" s="14"/>
    </row>
  </sheetData>
  <mergeCells count="5">
    <mergeCell ref="C52:D52"/>
    <mergeCell ref="C56:D56"/>
    <mergeCell ref="C53:D53"/>
    <mergeCell ref="C54:D54"/>
    <mergeCell ref="C55:D55"/>
  </mergeCells>
  <phoneticPr fontId="2" type="noConversion"/>
  <printOptions horizontalCentered="1"/>
  <pageMargins left="0.78740157480314965" right="0.59055118110236227" top="0.98425196850393704" bottom="0.78740157480314965" header="0.51181102362204722" footer="0.31496062992125984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D5" sqref="D5"/>
    </sheetView>
  </sheetViews>
  <sheetFormatPr baseColWidth="10" defaultRowHeight="12.75"/>
  <cols>
    <col min="1" max="1" width="32.85546875" customWidth="1"/>
    <col min="2" max="6" width="20" customWidth="1"/>
    <col min="7" max="7" width="10.42578125" style="3" customWidth="1"/>
    <col min="8" max="8" width="11.140625" style="3" customWidth="1"/>
  </cols>
  <sheetData>
    <row r="1" spans="1:8" ht="18" customHeight="1">
      <c r="G1"/>
      <c r="H1"/>
    </row>
    <row r="2" spans="1:8" ht="23.25">
      <c r="A2" s="41" t="s">
        <v>205</v>
      </c>
      <c r="B2" s="1"/>
      <c r="C2" s="1"/>
      <c r="D2" s="1"/>
      <c r="E2" s="1"/>
      <c r="G2" s="1"/>
      <c r="H2"/>
    </row>
    <row r="3" spans="1:8" ht="20.25">
      <c r="A3" s="42" t="s">
        <v>205</v>
      </c>
      <c r="B3" s="1"/>
      <c r="C3" s="1"/>
      <c r="D3" s="1"/>
      <c r="E3" s="1"/>
      <c r="G3"/>
      <c r="H3"/>
    </row>
    <row r="4" spans="1:8" ht="12.75" customHeight="1">
      <c r="B4" s="3"/>
      <c r="G4" s="46"/>
      <c r="H4"/>
    </row>
    <row r="5" spans="1:8" ht="12.75" customHeight="1">
      <c r="C5" s="3"/>
      <c r="D5" s="3"/>
      <c r="G5" s="46"/>
      <c r="H5"/>
    </row>
    <row r="6" spans="1:8" ht="12.75" customHeight="1">
      <c r="D6" s="3"/>
      <c r="G6" s="46"/>
      <c r="H6"/>
    </row>
    <row r="7" spans="1:8" ht="12.75" customHeight="1">
      <c r="G7" s="46"/>
      <c r="H7"/>
    </row>
    <row r="8" spans="1:8" ht="12.75" customHeight="1">
      <c r="G8" s="46"/>
      <c r="H8"/>
    </row>
    <row r="9" spans="1:8" ht="12.75" customHeight="1">
      <c r="G9" s="46"/>
      <c r="H9"/>
    </row>
    <row r="10" spans="1:8" ht="20.25">
      <c r="A10" s="70" t="s">
        <v>229</v>
      </c>
      <c r="G10" s="46"/>
      <c r="H10"/>
    </row>
    <row r="11" spans="1:8" ht="12.75" customHeight="1">
      <c r="A11" s="247">
        <v>40178</v>
      </c>
      <c r="B11" s="60"/>
      <c r="C11" s="60"/>
      <c r="D11" s="60"/>
      <c r="E11" s="60"/>
      <c r="F11" s="100" t="s">
        <v>230</v>
      </c>
      <c r="G11" s="101"/>
      <c r="H11" s="102"/>
    </row>
    <row r="12" spans="1:8" ht="25.5">
      <c r="A12" s="25"/>
      <c r="B12" s="103" t="s">
        <v>13</v>
      </c>
      <c r="C12" s="103" t="s">
        <v>11</v>
      </c>
      <c r="D12" s="104" t="s">
        <v>206</v>
      </c>
      <c r="E12" s="103" t="s">
        <v>12</v>
      </c>
      <c r="F12" s="103" t="s">
        <v>207</v>
      </c>
      <c r="G12" s="105"/>
      <c r="H12" s="105"/>
    </row>
    <row r="13" spans="1:8" ht="25.5">
      <c r="A13" s="106" t="s">
        <v>208</v>
      </c>
      <c r="B13" s="107">
        <v>5325388787.878788</v>
      </c>
      <c r="C13" s="107">
        <v>6528613012.288249</v>
      </c>
      <c r="D13" s="107">
        <v>350491188</v>
      </c>
      <c r="E13" s="107">
        <v>149461259504.80786</v>
      </c>
      <c r="F13" s="107">
        <v>161665752492.97491</v>
      </c>
      <c r="G13" s="105"/>
      <c r="H13" s="105"/>
    </row>
    <row r="14" spans="1:8" ht="25.5">
      <c r="A14" s="108" t="s">
        <v>209</v>
      </c>
      <c r="B14" s="107">
        <v>7129816783.2639551</v>
      </c>
      <c r="C14" s="107">
        <v>98964344832.281677</v>
      </c>
      <c r="D14" s="107">
        <v>2396486016.1839037</v>
      </c>
      <c r="E14" s="107">
        <v>14279001255.40521</v>
      </c>
      <c r="F14" s="107">
        <v>122769648887.13475</v>
      </c>
      <c r="G14" s="105"/>
      <c r="H14" s="105"/>
    </row>
    <row r="15" spans="1:8" ht="25.5">
      <c r="A15" s="108" t="s">
        <v>210</v>
      </c>
      <c r="B15" s="107">
        <v>5961223916.5852976</v>
      </c>
      <c r="C15" s="107">
        <v>21692239680.611786</v>
      </c>
      <c r="D15" s="107">
        <v>1522949194.9671011</v>
      </c>
      <c r="E15" s="107">
        <v>1533998438.9953749</v>
      </c>
      <c r="F15" s="107">
        <v>30710411231.159561</v>
      </c>
      <c r="G15" s="105"/>
      <c r="H15" s="105"/>
    </row>
    <row r="16" spans="1:8" ht="25.5">
      <c r="A16" s="106" t="s">
        <v>211</v>
      </c>
      <c r="B16" s="107">
        <v>18416429487.728039</v>
      </c>
      <c r="C16" s="107">
        <v>127185197525.18172</v>
      </c>
      <c r="D16" s="107">
        <v>4269926399.1510048</v>
      </c>
      <c r="E16" s="107">
        <v>165274259199.20844</v>
      </c>
      <c r="F16" s="107">
        <v>315145812611.26923</v>
      </c>
      <c r="G16" s="105"/>
      <c r="H16" s="105"/>
    </row>
    <row r="17" spans="1:8">
      <c r="A17" s="109"/>
      <c r="B17" s="110"/>
      <c r="C17" s="105"/>
      <c r="D17" s="111"/>
      <c r="E17" s="105"/>
      <c r="F17" s="111"/>
      <c r="G17" s="105"/>
      <c r="H17" s="105"/>
    </row>
    <row r="18" spans="1:8" ht="20.25">
      <c r="A18" s="70" t="s">
        <v>229</v>
      </c>
      <c r="B18" s="111"/>
      <c r="C18" s="105"/>
      <c r="D18" s="111"/>
      <c r="E18" s="105"/>
      <c r="G18" s="105"/>
      <c r="H18" s="105"/>
    </row>
    <row r="19" spans="1:8">
      <c r="A19" s="247">
        <v>40178</v>
      </c>
      <c r="B19" s="47"/>
      <c r="C19" s="47"/>
      <c r="D19" s="47"/>
      <c r="E19" s="47"/>
      <c r="F19" s="100" t="s">
        <v>231</v>
      </c>
      <c r="G19" s="105"/>
      <c r="H19" s="105"/>
    </row>
    <row r="20" spans="1:8" ht="25.5">
      <c r="A20" s="25"/>
      <c r="B20" s="103" t="s">
        <v>13</v>
      </c>
      <c r="C20" s="103" t="s">
        <v>11</v>
      </c>
      <c r="D20" s="104" t="s">
        <v>206</v>
      </c>
      <c r="E20" s="103" t="s">
        <v>12</v>
      </c>
      <c r="F20" s="103" t="s">
        <v>207</v>
      </c>
      <c r="G20" s="105"/>
      <c r="H20" s="105"/>
    </row>
    <row r="21" spans="1:8" ht="25.5">
      <c r="A21" s="106" t="s">
        <v>208</v>
      </c>
      <c r="B21" s="107">
        <v>17</v>
      </c>
      <c r="C21" s="107">
        <v>161</v>
      </c>
      <c r="D21" s="107">
        <v>21</v>
      </c>
      <c r="E21" s="107">
        <v>136</v>
      </c>
      <c r="F21" s="107">
        <v>335</v>
      </c>
      <c r="G21" s="105"/>
      <c r="H21" s="105"/>
    </row>
    <row r="22" spans="1:8" ht="25.5">
      <c r="A22" s="108" t="s">
        <v>209</v>
      </c>
      <c r="B22" s="107">
        <v>40</v>
      </c>
      <c r="C22" s="107">
        <v>2010</v>
      </c>
      <c r="D22" s="107">
        <v>247</v>
      </c>
      <c r="E22" s="107">
        <v>26</v>
      </c>
      <c r="F22" s="107">
        <v>2323</v>
      </c>
      <c r="G22" s="105"/>
      <c r="H22" s="105"/>
    </row>
    <row r="23" spans="1:8" ht="25.5">
      <c r="A23" s="108" t="s">
        <v>210</v>
      </c>
      <c r="B23" s="107">
        <v>80</v>
      </c>
      <c r="C23" s="107">
        <v>805</v>
      </c>
      <c r="D23" s="107">
        <v>61</v>
      </c>
      <c r="E23" s="107">
        <v>34</v>
      </c>
      <c r="F23" s="107">
        <v>980</v>
      </c>
      <c r="G23" s="112"/>
      <c r="H23" s="112"/>
    </row>
    <row r="24" spans="1:8" ht="25.5">
      <c r="A24" s="106" t="s">
        <v>211</v>
      </c>
      <c r="B24" s="107">
        <v>137</v>
      </c>
      <c r="C24" s="107">
        <v>2976</v>
      </c>
      <c r="D24" s="107">
        <v>329</v>
      </c>
      <c r="E24" s="107">
        <v>196</v>
      </c>
      <c r="F24" s="107">
        <v>3638</v>
      </c>
      <c r="G24" s="105"/>
      <c r="H24" s="105"/>
    </row>
    <row r="25" spans="1:8">
      <c r="A25" s="109"/>
      <c r="B25" s="111"/>
      <c r="C25" s="105"/>
      <c r="D25" s="111"/>
      <c r="E25" s="105"/>
      <c r="F25" s="111"/>
      <c r="G25" s="105"/>
      <c r="H25" s="105"/>
    </row>
    <row r="26" spans="1:8" ht="20.25">
      <c r="A26" s="70" t="s">
        <v>232</v>
      </c>
      <c r="B26" s="111"/>
      <c r="C26" s="105"/>
      <c r="D26" s="111"/>
      <c r="E26" s="105"/>
      <c r="G26" s="105"/>
      <c r="H26" s="112"/>
    </row>
    <row r="27" spans="1:8">
      <c r="A27" s="247" t="s">
        <v>212</v>
      </c>
      <c r="B27" s="47"/>
      <c r="C27" s="47"/>
      <c r="D27" s="47"/>
      <c r="E27" s="47"/>
      <c r="F27" s="100" t="s">
        <v>230</v>
      </c>
      <c r="G27" s="105"/>
      <c r="H27" s="105"/>
    </row>
    <row r="28" spans="1:8" ht="25.5">
      <c r="A28" s="25"/>
      <c r="B28" s="103" t="s">
        <v>13</v>
      </c>
      <c r="C28" s="103" t="s">
        <v>11</v>
      </c>
      <c r="D28" s="104" t="s">
        <v>206</v>
      </c>
      <c r="E28" s="103" t="s">
        <v>12</v>
      </c>
      <c r="F28" s="103" t="s">
        <v>207</v>
      </c>
      <c r="G28" s="105"/>
      <c r="H28" s="105"/>
    </row>
    <row r="29" spans="1:8" ht="25.5">
      <c r="A29" s="106" t="s">
        <v>208</v>
      </c>
      <c r="B29" s="107">
        <v>400000000</v>
      </c>
      <c r="C29" s="107">
        <v>70939500</v>
      </c>
      <c r="D29" s="107" t="s">
        <v>9</v>
      </c>
      <c r="E29" s="107">
        <v>25946153000</v>
      </c>
      <c r="F29" s="107">
        <v>26417092500</v>
      </c>
      <c r="G29" s="105"/>
      <c r="H29" s="105"/>
    </row>
    <row r="30" spans="1:8" ht="25.5">
      <c r="A30" s="108" t="s">
        <v>209</v>
      </c>
      <c r="B30" s="107">
        <v>4040000000</v>
      </c>
      <c r="C30" s="107">
        <v>40922831400.580261</v>
      </c>
      <c r="D30" s="107">
        <v>806465526.67183805</v>
      </c>
      <c r="E30" s="107">
        <v>3891553912.6795931</v>
      </c>
      <c r="F30" s="107">
        <v>49660850839.931694</v>
      </c>
      <c r="G30" s="105"/>
      <c r="H30" s="105"/>
    </row>
    <row r="31" spans="1:8" ht="25.5">
      <c r="A31" s="108" t="s">
        <v>210</v>
      </c>
      <c r="B31" s="107">
        <v>716200000</v>
      </c>
      <c r="C31" s="107">
        <v>5348092144.6658611</v>
      </c>
      <c r="D31" s="107">
        <v>1190000</v>
      </c>
      <c r="E31" s="107">
        <v>239230000</v>
      </c>
      <c r="F31" s="107">
        <v>6304712144.6658611</v>
      </c>
      <c r="G31" s="112"/>
      <c r="H31" s="112"/>
    </row>
    <row r="32" spans="1:8" ht="25.5">
      <c r="A32" s="106" t="s">
        <v>211</v>
      </c>
      <c r="B32" s="107">
        <v>5156200000</v>
      </c>
      <c r="C32" s="107">
        <v>46341863045.246124</v>
      </c>
      <c r="D32" s="107">
        <v>807655526.67183805</v>
      </c>
      <c r="E32" s="107">
        <v>30076936912.679592</v>
      </c>
      <c r="F32" s="107">
        <v>82382655484.597565</v>
      </c>
      <c r="G32" s="105"/>
      <c r="H32" s="105"/>
    </row>
    <row r="33" spans="1:8">
      <c r="A33" s="109"/>
      <c r="B33" s="110"/>
      <c r="C33" s="105"/>
      <c r="D33" s="111"/>
      <c r="E33" s="105"/>
      <c r="F33" s="111"/>
      <c r="G33" s="105"/>
      <c r="H33" s="105"/>
    </row>
    <row r="34" spans="1:8" ht="20.25">
      <c r="A34" s="70" t="s">
        <v>232</v>
      </c>
      <c r="B34" s="111"/>
      <c r="C34" s="105"/>
      <c r="D34" s="111"/>
      <c r="E34" s="105"/>
      <c r="G34" s="105"/>
      <c r="H34" s="105"/>
    </row>
    <row r="35" spans="1:8">
      <c r="A35" s="247" t="s">
        <v>212</v>
      </c>
      <c r="B35" s="47"/>
      <c r="C35" s="47"/>
      <c r="D35" s="47"/>
      <c r="E35" s="47"/>
      <c r="F35" s="100" t="s">
        <v>231</v>
      </c>
      <c r="G35" s="105"/>
      <c r="H35" s="105"/>
    </row>
    <row r="36" spans="1:8" ht="25.5">
      <c r="A36" s="25"/>
      <c r="B36" s="103" t="s">
        <v>13</v>
      </c>
      <c r="C36" s="103" t="s">
        <v>11</v>
      </c>
      <c r="D36" s="104" t="s">
        <v>206</v>
      </c>
      <c r="E36" s="103" t="s">
        <v>12</v>
      </c>
      <c r="F36" s="103" t="s">
        <v>207</v>
      </c>
      <c r="G36" s="105"/>
      <c r="H36" s="105"/>
    </row>
    <row r="37" spans="1:8" ht="25.5">
      <c r="A37" s="106" t="s">
        <v>208</v>
      </c>
      <c r="B37" s="107">
        <v>1</v>
      </c>
      <c r="C37" s="107">
        <v>2</v>
      </c>
      <c r="D37" s="107" t="s">
        <v>9</v>
      </c>
      <c r="E37" s="107">
        <v>23</v>
      </c>
      <c r="F37" s="107">
        <v>26</v>
      </c>
      <c r="G37" s="105"/>
      <c r="H37" s="105"/>
    </row>
    <row r="38" spans="1:8" ht="25.5">
      <c r="A38" s="108" t="s">
        <v>209</v>
      </c>
      <c r="B38" s="107">
        <v>9</v>
      </c>
      <c r="C38" s="107">
        <v>540</v>
      </c>
      <c r="D38" s="107">
        <v>74</v>
      </c>
      <c r="E38" s="107">
        <v>5</v>
      </c>
      <c r="F38" s="107">
        <v>628</v>
      </c>
      <c r="G38" s="105"/>
      <c r="H38" s="105"/>
    </row>
    <row r="39" spans="1:8" ht="25.5">
      <c r="A39" s="108" t="s">
        <v>210</v>
      </c>
      <c r="B39" s="107">
        <v>6</v>
      </c>
      <c r="C39" s="107">
        <v>63</v>
      </c>
      <c r="D39" s="107">
        <v>1</v>
      </c>
      <c r="E39" s="107">
        <v>6</v>
      </c>
      <c r="F39" s="107">
        <v>76</v>
      </c>
      <c r="G39" s="105"/>
      <c r="H39" s="105"/>
    </row>
    <row r="40" spans="1:8" ht="25.5">
      <c r="A40" s="106" t="s">
        <v>211</v>
      </c>
      <c r="B40" s="107">
        <v>16</v>
      </c>
      <c r="C40" s="107">
        <v>605</v>
      </c>
      <c r="D40" s="107">
        <v>75</v>
      </c>
      <c r="E40" s="107">
        <v>34</v>
      </c>
      <c r="F40" s="107">
        <v>730</v>
      </c>
      <c r="G40" s="105"/>
      <c r="H40" s="105"/>
    </row>
    <row r="41" spans="1:8">
      <c r="A41" s="109"/>
      <c r="B41" s="110"/>
      <c r="C41" s="105"/>
      <c r="D41" s="111"/>
      <c r="E41" s="105"/>
      <c r="F41" s="111"/>
      <c r="G41" s="105"/>
      <c r="H41" s="105"/>
    </row>
    <row r="44" spans="1:8" ht="20.25">
      <c r="A44" s="70" t="s">
        <v>233</v>
      </c>
      <c r="B44" s="111"/>
      <c r="C44" s="105"/>
      <c r="D44" s="111"/>
      <c r="E44" s="105"/>
      <c r="G44" s="105"/>
      <c r="H44" s="105"/>
    </row>
    <row r="45" spans="1:8" ht="15" customHeight="1">
      <c r="A45" s="113"/>
      <c r="B45" s="47"/>
      <c r="C45" s="100" t="s">
        <v>234</v>
      </c>
      <c r="D45" s="47"/>
      <c r="E45" s="100" t="s">
        <v>235</v>
      </c>
      <c r="F45" s="47"/>
      <c r="G45" s="105"/>
      <c r="H45" s="105"/>
    </row>
    <row r="46" spans="1:8" ht="15" customHeight="1">
      <c r="A46" s="25"/>
      <c r="B46" s="103" t="s">
        <v>236</v>
      </c>
      <c r="C46" s="103" t="s">
        <v>237</v>
      </c>
      <c r="D46" s="103" t="s">
        <v>236</v>
      </c>
      <c r="E46" s="103" t="s">
        <v>237</v>
      </c>
      <c r="F46" s="103"/>
      <c r="G46" s="112"/>
      <c r="H46" s="112"/>
    </row>
    <row r="47" spans="1:8" ht="15" customHeight="1">
      <c r="A47" s="114" t="s">
        <v>367</v>
      </c>
      <c r="B47" s="115">
        <v>3.383</v>
      </c>
      <c r="C47" s="116">
        <v>103.89</v>
      </c>
      <c r="D47" s="115">
        <v>3.3050000000000002</v>
      </c>
      <c r="E47" s="116">
        <v>104.167</v>
      </c>
      <c r="F47" s="117"/>
      <c r="G47" s="105"/>
      <c r="H47" s="105"/>
    </row>
    <row r="48" spans="1:8" ht="15" customHeight="1">
      <c r="A48" s="118" t="s">
        <v>368</v>
      </c>
      <c r="B48" s="119">
        <v>3.653</v>
      </c>
      <c r="C48" s="119">
        <v>101.71899999999999</v>
      </c>
      <c r="D48" s="119">
        <v>3.5960000000000001</v>
      </c>
      <c r="E48" s="119">
        <v>101.86799999999999</v>
      </c>
      <c r="F48" s="120"/>
      <c r="G48" s="105"/>
      <c r="H48" s="105"/>
    </row>
    <row r="49" spans="1:8" ht="15" customHeight="1">
      <c r="A49" s="9" t="s">
        <v>213</v>
      </c>
      <c r="B49" s="121">
        <v>3.673</v>
      </c>
      <c r="C49" s="121">
        <v>101.21</v>
      </c>
      <c r="D49" s="121">
        <v>3.63</v>
      </c>
      <c r="E49" s="122">
        <v>101.279</v>
      </c>
      <c r="F49" s="120"/>
      <c r="G49" s="105"/>
      <c r="H49" s="105"/>
    </row>
    <row r="50" spans="1:8" ht="15" customHeight="1">
      <c r="A50" s="9" t="s">
        <v>214</v>
      </c>
      <c r="B50" s="121">
        <v>3.528</v>
      </c>
      <c r="C50" s="121">
        <v>102.194</v>
      </c>
      <c r="D50" s="121">
        <v>3.4529999999999998</v>
      </c>
      <c r="E50" s="121">
        <v>102.34399999999999</v>
      </c>
      <c r="F50" s="120"/>
      <c r="G50" s="105"/>
      <c r="H50" s="105"/>
    </row>
    <row r="51" spans="1:8" ht="15" customHeight="1">
      <c r="A51" s="123" t="s">
        <v>215</v>
      </c>
      <c r="B51" s="121">
        <v>3.4729999999999999</v>
      </c>
      <c r="C51" s="121">
        <v>102.36199999999999</v>
      </c>
      <c r="D51" s="121">
        <v>3.41</v>
      </c>
      <c r="E51" s="121">
        <v>102.479</v>
      </c>
      <c r="F51" s="120"/>
      <c r="G51" s="105"/>
      <c r="H51" s="105"/>
    </row>
    <row r="52" spans="1:8" ht="15" customHeight="1">
      <c r="A52" s="124" t="s">
        <v>216</v>
      </c>
      <c r="B52" s="122">
        <v>3.6080000000000001</v>
      </c>
      <c r="C52" s="121">
        <v>101.093</v>
      </c>
      <c r="D52" s="121">
        <v>3.5569999999999999</v>
      </c>
      <c r="E52" s="121">
        <v>101.14</v>
      </c>
      <c r="F52" s="120"/>
      <c r="G52" s="105"/>
      <c r="H52" s="105"/>
    </row>
    <row r="53" spans="1:8" ht="15" customHeight="1">
      <c r="A53" s="125" t="s">
        <v>217</v>
      </c>
      <c r="B53" s="121">
        <v>3.49</v>
      </c>
      <c r="C53" s="121">
        <v>101.849</v>
      </c>
      <c r="D53" s="121">
        <v>3.4340000000000002</v>
      </c>
      <c r="E53" s="121">
        <v>101.923</v>
      </c>
      <c r="F53" s="120"/>
      <c r="G53" s="105"/>
      <c r="H53" s="126"/>
    </row>
    <row r="54" spans="1:8" ht="15" customHeight="1">
      <c r="A54" s="125" t="s">
        <v>218</v>
      </c>
      <c r="B54" s="122">
        <v>3.2669999999999999</v>
      </c>
      <c r="C54" s="121">
        <v>103.33</v>
      </c>
      <c r="D54" s="121">
        <v>3.222</v>
      </c>
      <c r="E54" s="121">
        <v>103.408</v>
      </c>
      <c r="F54" s="120"/>
      <c r="G54" s="105"/>
      <c r="H54" s="105"/>
    </row>
    <row r="55" spans="1:8" ht="15" customHeight="1">
      <c r="A55" s="125" t="s">
        <v>219</v>
      </c>
      <c r="B55" s="122">
        <v>3.077</v>
      </c>
      <c r="C55" s="121">
        <v>104.502</v>
      </c>
      <c r="D55" s="121">
        <v>3.0430000000000001</v>
      </c>
      <c r="E55" s="121">
        <v>104.584</v>
      </c>
      <c r="F55" s="120"/>
      <c r="G55" s="105"/>
      <c r="H55" s="105"/>
    </row>
    <row r="56" spans="1:8" ht="15" customHeight="1">
      <c r="A56" s="125" t="s">
        <v>220</v>
      </c>
      <c r="B56" s="122">
        <v>3.0089999999999999</v>
      </c>
      <c r="C56" s="121">
        <v>104.86799999999999</v>
      </c>
      <c r="D56" s="121">
        <v>2.976</v>
      </c>
      <c r="E56" s="121">
        <v>104.947</v>
      </c>
      <c r="F56" s="120"/>
      <c r="G56" s="105"/>
      <c r="H56" s="105"/>
    </row>
    <row r="57" spans="1:8" ht="15" customHeight="1">
      <c r="A57" s="64" t="s">
        <v>221</v>
      </c>
      <c r="B57" s="119">
        <v>2.996</v>
      </c>
      <c r="C57" s="119">
        <v>104.729</v>
      </c>
      <c r="D57" s="119">
        <v>2.9649999999999999</v>
      </c>
      <c r="E57" s="119">
        <v>104.8</v>
      </c>
      <c r="F57" s="127"/>
      <c r="G57" s="128"/>
      <c r="H57" s="128"/>
    </row>
    <row r="58" spans="1:8" ht="15" customHeight="1">
      <c r="A58" s="64" t="s">
        <v>222</v>
      </c>
      <c r="B58" s="119">
        <v>2.8929999999999998</v>
      </c>
      <c r="C58" s="119">
        <v>105.286</v>
      </c>
      <c r="D58" s="119">
        <v>2.8639999999999999</v>
      </c>
      <c r="E58" s="119">
        <v>105.361</v>
      </c>
      <c r="F58" s="129"/>
    </row>
    <row r="59" spans="1:8" ht="15" customHeight="1">
      <c r="A59" s="64" t="s">
        <v>223</v>
      </c>
      <c r="B59" s="119">
        <v>3.1459999999999999</v>
      </c>
      <c r="C59" s="119">
        <v>104.286</v>
      </c>
      <c r="D59" s="119">
        <v>3.1320000000000001</v>
      </c>
      <c r="E59" s="119">
        <v>104.33499999999999</v>
      </c>
      <c r="F59" s="129"/>
    </row>
    <row r="60" spans="1:8" ht="15" customHeight="1">
      <c r="A60" s="130" t="s">
        <v>224</v>
      </c>
      <c r="B60" s="131">
        <v>-23.7</v>
      </c>
      <c r="C60" s="131">
        <v>39.60000000000008</v>
      </c>
      <c r="D60" s="131">
        <v>-17.3</v>
      </c>
      <c r="E60" s="131">
        <v>16.799999999999216</v>
      </c>
      <c r="F60" s="132"/>
    </row>
    <row r="61" spans="1:8">
      <c r="A61" s="15" t="s">
        <v>225</v>
      </c>
      <c r="B61" s="133"/>
      <c r="C61" s="133"/>
      <c r="D61" s="133"/>
      <c r="E61" s="133"/>
      <c r="F61" s="134" t="s">
        <v>226</v>
      </c>
    </row>
    <row r="62" spans="1:8">
      <c r="A62" s="135" t="s">
        <v>227</v>
      </c>
      <c r="B62" s="133"/>
      <c r="C62" s="133"/>
      <c r="D62" s="133"/>
      <c r="E62" s="133"/>
    </row>
    <row r="63" spans="1:8">
      <c r="A63" s="15" t="s">
        <v>228</v>
      </c>
      <c r="B63" s="136"/>
      <c r="C63" s="136"/>
      <c r="D63" s="136"/>
      <c r="E63" s="136"/>
    </row>
  </sheetData>
  <phoneticPr fontId="0" type="noConversion"/>
  <printOptions horizontalCentered="1"/>
  <pageMargins left="0.78740157480314965" right="0.78740157480314965" top="0.59055118110236227" bottom="0.59055118110236227" header="0.51181102362204722" footer="0.39370078740157483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selection activeCell="E5" sqref="E5"/>
    </sheetView>
  </sheetViews>
  <sheetFormatPr baseColWidth="10" defaultRowHeight="12.75"/>
  <cols>
    <col min="1" max="1" width="15.7109375" customWidth="1"/>
    <col min="2" max="2" width="12" bestFit="1" customWidth="1"/>
    <col min="3" max="3" width="11.85546875" bestFit="1" customWidth="1"/>
    <col min="6" max="6" width="10.140625" customWidth="1"/>
    <col min="7" max="7" width="10" customWidth="1"/>
    <col min="8" max="8" width="10.28515625" customWidth="1"/>
    <col min="9" max="9" width="10.140625" customWidth="1"/>
  </cols>
  <sheetData>
    <row r="1" spans="1:9" ht="18" customHeight="1"/>
    <row r="2" spans="1:9" ht="20.100000000000001" customHeight="1">
      <c r="A2" s="32" t="s">
        <v>369</v>
      </c>
      <c r="B2" s="1"/>
      <c r="C2" s="1"/>
      <c r="D2" s="1"/>
      <c r="E2" s="1"/>
      <c r="F2" s="1"/>
      <c r="G2" s="1"/>
      <c r="I2" s="1"/>
    </row>
    <row r="3" spans="1:9" ht="15">
      <c r="A3" s="45" t="s">
        <v>370</v>
      </c>
      <c r="B3" s="1"/>
      <c r="C3" s="1"/>
      <c r="D3" s="1"/>
      <c r="E3" s="1"/>
      <c r="F3" s="1"/>
      <c r="G3" s="1"/>
      <c r="I3" s="1"/>
    </row>
    <row r="4" spans="1:9" ht="12.75" customHeight="1">
      <c r="G4" s="46"/>
    </row>
    <row r="5" spans="1:9" ht="12.75" customHeight="1">
      <c r="E5" s="3"/>
      <c r="F5" s="3"/>
      <c r="G5" s="46"/>
    </row>
    <row r="6" spans="1:9" ht="12.75" customHeight="1">
      <c r="E6" s="3"/>
      <c r="G6" s="46"/>
    </row>
    <row r="7" spans="1:9" ht="12.75" customHeight="1">
      <c r="G7" s="46"/>
    </row>
    <row r="8" spans="1:9" ht="17.100000000000001" customHeight="1">
      <c r="A8" s="248" t="s">
        <v>380</v>
      </c>
      <c r="G8" s="46"/>
      <c r="H8" s="46"/>
    </row>
    <row r="9" spans="1:9" ht="3.95" customHeight="1"/>
    <row r="10" spans="1:9">
      <c r="A10" s="249"/>
      <c r="B10" s="250" t="s">
        <v>36</v>
      </c>
      <c r="C10" s="250" t="s">
        <v>37</v>
      </c>
      <c r="D10" s="250" t="s">
        <v>38</v>
      </c>
      <c r="E10" s="250" t="s">
        <v>40</v>
      </c>
      <c r="F10" s="250" t="s">
        <v>39</v>
      </c>
      <c r="G10" s="250"/>
      <c r="H10" s="250"/>
      <c r="I10" s="250"/>
    </row>
    <row r="11" spans="1:9">
      <c r="A11" s="251" t="s">
        <v>371</v>
      </c>
      <c r="B11" s="252">
        <v>4512.9799999999996</v>
      </c>
      <c r="C11" s="252">
        <v>2128.73</v>
      </c>
      <c r="D11" s="252">
        <v>2936.68</v>
      </c>
      <c r="E11" s="252">
        <v>247.29</v>
      </c>
      <c r="F11" s="252">
        <v>1653.79</v>
      </c>
      <c r="G11" s="253"/>
      <c r="H11" s="253"/>
      <c r="I11" s="252"/>
    </row>
    <row r="12" spans="1:9">
      <c r="A12" s="251" t="s">
        <v>41</v>
      </c>
      <c r="B12" s="252">
        <v>1750.83</v>
      </c>
      <c r="C12" s="252">
        <v>770.4</v>
      </c>
      <c r="D12" s="252">
        <v>979.03</v>
      </c>
      <c r="E12" s="252">
        <v>43.35</v>
      </c>
      <c r="F12" s="252">
        <v>644.72</v>
      </c>
      <c r="G12" s="253"/>
      <c r="H12" s="253"/>
      <c r="I12" s="252"/>
    </row>
    <row r="13" spans="1:9">
      <c r="A13" s="251" t="s">
        <v>372</v>
      </c>
      <c r="B13" s="252">
        <v>2495.56</v>
      </c>
      <c r="C13" s="252">
        <v>1171.6300000000001</v>
      </c>
      <c r="D13" s="252">
        <v>1354.13</v>
      </c>
      <c r="E13" s="252">
        <v>137.53</v>
      </c>
      <c r="F13" s="252">
        <v>926.49</v>
      </c>
      <c r="G13" s="253"/>
      <c r="H13" s="253"/>
      <c r="I13" s="252"/>
    </row>
    <row r="14" spans="1:9">
      <c r="A14" s="254" t="s">
        <v>373</v>
      </c>
      <c r="B14" s="255">
        <f>(B13-B12)/B12</f>
        <v>0.42535825865446675</v>
      </c>
      <c r="C14" s="255">
        <f>(C13-C12)/C12</f>
        <v>0.52080737279335432</v>
      </c>
      <c r="D14" s="255">
        <f>(D13-D12)/D12</f>
        <v>0.38313432683370291</v>
      </c>
      <c r="E14" s="255">
        <f>(E13-E12)/E12</f>
        <v>2.1725490196078434</v>
      </c>
      <c r="F14" s="255">
        <f>(F13-F12)/F12</f>
        <v>0.43704243702692636</v>
      </c>
      <c r="G14" s="256"/>
      <c r="H14" s="256"/>
      <c r="I14" s="129"/>
    </row>
    <row r="15" spans="1:9">
      <c r="A15" s="257" t="s">
        <v>42</v>
      </c>
      <c r="B15" s="129">
        <v>2752.39</v>
      </c>
      <c r="C15" s="129">
        <v>1305.6199999999999</v>
      </c>
      <c r="D15" s="129">
        <v>1525.9</v>
      </c>
      <c r="E15" s="129">
        <v>172.43</v>
      </c>
      <c r="F15" s="129">
        <v>1023.9</v>
      </c>
      <c r="G15" s="258"/>
      <c r="H15" s="258"/>
      <c r="I15" s="129"/>
    </row>
    <row r="16" spans="1:9">
      <c r="A16" s="259" t="s">
        <v>43</v>
      </c>
      <c r="B16" s="260">
        <v>40106</v>
      </c>
      <c r="C16" s="260">
        <v>40105</v>
      </c>
      <c r="D16" s="260">
        <v>40106</v>
      </c>
      <c r="E16" s="260">
        <v>40105</v>
      </c>
      <c r="F16" s="260">
        <v>40105</v>
      </c>
      <c r="G16" s="261"/>
      <c r="H16" s="261"/>
      <c r="I16" s="260"/>
    </row>
    <row r="17" spans="1:9">
      <c r="A17" s="257" t="s">
        <v>44</v>
      </c>
      <c r="B17" s="129">
        <v>1411.95</v>
      </c>
      <c r="C17" s="129">
        <v>636.05999999999995</v>
      </c>
      <c r="D17" s="129">
        <v>760.74</v>
      </c>
      <c r="E17" s="129">
        <v>41.63</v>
      </c>
      <c r="F17" s="129">
        <v>539.95000000000005</v>
      </c>
      <c r="G17" s="258"/>
      <c r="H17" s="258"/>
      <c r="I17" s="129"/>
    </row>
    <row r="18" spans="1:9">
      <c r="A18" s="259" t="s">
        <v>45</v>
      </c>
      <c r="B18" s="260">
        <v>39881</v>
      </c>
      <c r="C18" s="260">
        <v>39881</v>
      </c>
      <c r="D18" s="260">
        <v>39868</v>
      </c>
      <c r="E18" s="260">
        <v>39881</v>
      </c>
      <c r="F18" s="260">
        <v>39881</v>
      </c>
      <c r="G18" s="261"/>
      <c r="H18" s="261"/>
      <c r="I18" s="260"/>
    </row>
    <row r="19" spans="1:9">
      <c r="A19" s="257" t="s">
        <v>381</v>
      </c>
      <c r="B19" s="129">
        <v>4981.87</v>
      </c>
      <c r="C19" s="129">
        <v>2506.81</v>
      </c>
      <c r="D19" s="129">
        <v>3233.92</v>
      </c>
      <c r="E19" s="129">
        <v>393.13</v>
      </c>
      <c r="F19" s="129">
        <v>1876.02</v>
      </c>
      <c r="G19" s="258"/>
      <c r="H19" s="258"/>
      <c r="I19" s="129"/>
    </row>
    <row r="20" spans="1:9">
      <c r="A20" s="262" t="s">
        <v>382</v>
      </c>
      <c r="B20" s="260">
        <v>39272</v>
      </c>
      <c r="C20" s="260">
        <v>39234</v>
      </c>
      <c r="D20" s="260">
        <v>39269</v>
      </c>
      <c r="E20" s="260">
        <v>39182</v>
      </c>
      <c r="F20" s="260">
        <v>39248</v>
      </c>
      <c r="G20" s="261"/>
      <c r="H20" s="261"/>
      <c r="I20" s="260"/>
    </row>
    <row r="21" spans="1:9">
      <c r="A21" s="257" t="s">
        <v>383</v>
      </c>
      <c r="B21" s="129">
        <v>682.96</v>
      </c>
      <c r="C21" s="129">
        <v>533.04</v>
      </c>
      <c r="D21" s="129">
        <v>760.74</v>
      </c>
      <c r="E21" s="129">
        <v>41.56</v>
      </c>
      <c r="F21" s="129">
        <v>94.46</v>
      </c>
      <c r="G21" s="258"/>
      <c r="H21" s="258"/>
      <c r="I21" s="129"/>
    </row>
    <row r="22" spans="1:9">
      <c r="A22" s="262" t="s">
        <v>384</v>
      </c>
      <c r="B22" s="260">
        <v>33829</v>
      </c>
      <c r="C22" s="260">
        <v>37539</v>
      </c>
      <c r="D22" s="260">
        <v>39868</v>
      </c>
      <c r="E22" s="260">
        <v>39777</v>
      </c>
      <c r="F22" s="260">
        <v>25384</v>
      </c>
      <c r="G22" s="261"/>
      <c r="H22" s="261"/>
      <c r="I22" s="260"/>
    </row>
    <row r="23" spans="1:9" ht="3.95" customHeight="1"/>
    <row r="24" spans="1:9">
      <c r="A24" s="69" t="s">
        <v>374</v>
      </c>
      <c r="B24" s="69"/>
      <c r="C24" s="69"/>
      <c r="D24" s="69"/>
      <c r="E24" s="69"/>
      <c r="F24" s="69"/>
      <c r="G24" s="69"/>
      <c r="H24" s="69"/>
      <c r="I24" s="69"/>
    </row>
    <row r="25" spans="1:9">
      <c r="A25" s="69"/>
      <c r="B25" s="69"/>
      <c r="C25" s="69"/>
      <c r="D25" s="69"/>
      <c r="E25" s="69"/>
      <c r="F25" s="69"/>
      <c r="G25" s="69"/>
      <c r="H25" s="69"/>
      <c r="I25" s="69"/>
    </row>
    <row r="26" spans="1:9">
      <c r="A26" s="69"/>
      <c r="B26" s="69"/>
      <c r="C26" s="69"/>
      <c r="D26" s="69"/>
      <c r="E26" s="69"/>
      <c r="F26" s="69"/>
      <c r="G26" s="69"/>
      <c r="H26" s="69"/>
      <c r="I26" s="69"/>
    </row>
    <row r="27" spans="1:9">
      <c r="B27" s="69"/>
      <c r="C27" s="69"/>
      <c r="D27" s="69"/>
      <c r="E27" s="69"/>
      <c r="F27" s="69"/>
      <c r="G27" s="69"/>
      <c r="H27" s="69"/>
      <c r="I27" s="69"/>
    </row>
    <row r="29" spans="1:9" ht="15.75">
      <c r="A29" s="248" t="s">
        <v>385</v>
      </c>
      <c r="G29" s="46"/>
      <c r="H29" s="46"/>
    </row>
    <row r="30" spans="1:9" ht="3.95" customHeight="1"/>
    <row r="31" spans="1:9">
      <c r="A31" s="48"/>
      <c r="B31" s="250" t="s">
        <v>46</v>
      </c>
      <c r="C31" s="250" t="s">
        <v>47</v>
      </c>
      <c r="D31" s="250" t="s">
        <v>48</v>
      </c>
      <c r="E31" s="250" t="s">
        <v>49</v>
      </c>
      <c r="F31" s="250" t="s">
        <v>50</v>
      </c>
      <c r="G31" s="250" t="s">
        <v>51</v>
      </c>
      <c r="H31" s="250" t="s">
        <v>52</v>
      </c>
      <c r="I31" s="250"/>
    </row>
    <row r="32" spans="1:9">
      <c r="A32" s="251" t="s">
        <v>371</v>
      </c>
      <c r="B32" s="252">
        <v>2799.58</v>
      </c>
      <c r="C32" s="252">
        <v>2606.11</v>
      </c>
      <c r="D32" s="252">
        <v>1908.04</v>
      </c>
      <c r="E32" s="252">
        <v>3814.97</v>
      </c>
      <c r="F32" s="252">
        <v>1978.03</v>
      </c>
      <c r="G32" s="51" t="s">
        <v>9</v>
      </c>
      <c r="H32" s="51" t="s">
        <v>9</v>
      </c>
      <c r="I32" s="51"/>
    </row>
    <row r="33" spans="1:9">
      <c r="A33" s="251" t="s">
        <v>41</v>
      </c>
      <c r="B33" s="252">
        <v>1301.54</v>
      </c>
      <c r="C33" s="252">
        <v>881.31</v>
      </c>
      <c r="D33" s="252">
        <v>836.06</v>
      </c>
      <c r="E33" s="252">
        <v>1233.6600000000001</v>
      </c>
      <c r="F33" s="252">
        <v>854.47</v>
      </c>
      <c r="G33" s="51" t="s">
        <v>9</v>
      </c>
      <c r="H33" s="51" t="s">
        <v>9</v>
      </c>
      <c r="I33" s="51"/>
    </row>
    <row r="34" spans="1:9">
      <c r="A34" s="251" t="s">
        <v>372</v>
      </c>
      <c r="B34" s="252">
        <v>1828.25</v>
      </c>
      <c r="C34" s="252">
        <v>1144.54</v>
      </c>
      <c r="D34" s="252">
        <v>1162.0999999999999</v>
      </c>
      <c r="E34" s="252">
        <v>1526.38</v>
      </c>
      <c r="F34" s="252">
        <v>1157.4100000000001</v>
      </c>
      <c r="G34" s="253">
        <v>1393.94</v>
      </c>
      <c r="H34" s="253">
        <v>1377.52</v>
      </c>
      <c r="I34" s="253"/>
    </row>
    <row r="35" spans="1:9">
      <c r="A35" s="254" t="s">
        <v>373</v>
      </c>
      <c r="B35" s="255">
        <f>(B34-B33)/B33</f>
        <v>0.40468214576578521</v>
      </c>
      <c r="C35" s="255">
        <f>(C34-C33)/C33</f>
        <v>0.29868037353485155</v>
      </c>
      <c r="D35" s="255">
        <f>(D34-D33)/D33</f>
        <v>0.3899720115781164</v>
      </c>
      <c r="E35" s="255">
        <f>(E34-E33)/E33</f>
        <v>0.23727769401617951</v>
      </c>
      <c r="F35" s="255">
        <f>(F34-F33)/F33</f>
        <v>0.35453556005477083</v>
      </c>
      <c r="G35" s="255" t="s">
        <v>9</v>
      </c>
      <c r="H35" s="255" t="s">
        <v>9</v>
      </c>
      <c r="I35" s="255"/>
    </row>
    <row r="36" spans="1:9">
      <c r="A36" s="257" t="s">
        <v>42</v>
      </c>
      <c r="B36" s="129">
        <v>1909.98</v>
      </c>
      <c r="C36" s="129">
        <v>1229.95</v>
      </c>
      <c r="D36" s="129">
        <v>1213.6500000000001</v>
      </c>
      <c r="E36" s="129">
        <v>1594.59</v>
      </c>
      <c r="F36" s="129">
        <v>1208.5999999999999</v>
      </c>
      <c r="G36" s="258">
        <v>1501.56</v>
      </c>
      <c r="H36" s="258">
        <v>1486.92</v>
      </c>
      <c r="I36" s="258"/>
    </row>
    <row r="37" spans="1:9">
      <c r="A37" s="259" t="s">
        <v>43</v>
      </c>
      <c r="B37" s="260">
        <v>40151</v>
      </c>
      <c r="C37" s="260">
        <v>40105</v>
      </c>
      <c r="D37" s="260">
        <v>40151</v>
      </c>
      <c r="E37" s="260">
        <v>40109</v>
      </c>
      <c r="F37" s="260">
        <v>40133</v>
      </c>
      <c r="G37" s="261">
        <v>40106</v>
      </c>
      <c r="H37" s="261">
        <v>40106</v>
      </c>
      <c r="I37" s="261"/>
    </row>
    <row r="38" spans="1:9">
      <c r="A38" s="257" t="s">
        <v>44</v>
      </c>
      <c r="B38" s="129">
        <v>844.42</v>
      </c>
      <c r="C38" s="129">
        <v>699.93</v>
      </c>
      <c r="D38" s="129">
        <v>571.85</v>
      </c>
      <c r="E38" s="129">
        <v>907.13</v>
      </c>
      <c r="F38" s="129">
        <v>623.98</v>
      </c>
      <c r="G38" s="258">
        <v>1355.2</v>
      </c>
      <c r="H38" s="258">
        <v>1344.98</v>
      </c>
      <c r="I38" s="258"/>
    </row>
    <row r="39" spans="1:9">
      <c r="A39" s="259" t="s">
        <v>45</v>
      </c>
      <c r="B39" s="260">
        <v>39862</v>
      </c>
      <c r="C39" s="260">
        <v>39881</v>
      </c>
      <c r="D39" s="260">
        <v>39861</v>
      </c>
      <c r="E39" s="260">
        <v>39881</v>
      </c>
      <c r="F39" s="260">
        <v>39874</v>
      </c>
      <c r="G39" s="261">
        <v>40120</v>
      </c>
      <c r="H39" s="261">
        <v>40165</v>
      </c>
      <c r="I39" s="261"/>
    </row>
    <row r="40" spans="1:9">
      <c r="A40" s="257" t="s">
        <v>381</v>
      </c>
      <c r="B40" s="129">
        <v>3058.2</v>
      </c>
      <c r="C40" s="129">
        <v>2900.29</v>
      </c>
      <c r="D40" s="129">
        <v>2049.21</v>
      </c>
      <c r="E40" s="129">
        <v>4488.79</v>
      </c>
      <c r="F40" s="129">
        <v>2114.15</v>
      </c>
      <c r="G40" s="258">
        <v>1501.56</v>
      </c>
      <c r="H40" s="258">
        <v>1486.92</v>
      </c>
      <c r="I40" s="258"/>
    </row>
    <row r="41" spans="1:9">
      <c r="A41" s="262" t="s">
        <v>382</v>
      </c>
      <c r="B41" s="260">
        <v>39384</v>
      </c>
      <c r="C41" s="260">
        <v>39302</v>
      </c>
      <c r="D41" s="260">
        <v>39384</v>
      </c>
      <c r="E41" s="260">
        <v>39367</v>
      </c>
      <c r="F41" s="260">
        <v>39384</v>
      </c>
      <c r="G41" s="261">
        <v>40106</v>
      </c>
      <c r="H41" s="261">
        <v>40106</v>
      </c>
      <c r="I41" s="261"/>
    </row>
    <row r="42" spans="1:9">
      <c r="A42" s="257" t="s">
        <v>383</v>
      </c>
      <c r="B42" s="129">
        <v>643.27</v>
      </c>
      <c r="C42" s="129">
        <v>699.93</v>
      </c>
      <c r="D42" s="129">
        <v>571.85</v>
      </c>
      <c r="E42" s="129">
        <v>907.13</v>
      </c>
      <c r="F42" s="129">
        <v>623.98</v>
      </c>
      <c r="G42" s="258">
        <v>1355.2</v>
      </c>
      <c r="H42" s="258">
        <v>1344.98</v>
      </c>
      <c r="I42" s="258"/>
    </row>
    <row r="43" spans="1:9">
      <c r="A43" s="262" t="s">
        <v>384</v>
      </c>
      <c r="B43" s="260">
        <v>37158</v>
      </c>
      <c r="C43" s="260">
        <v>39881</v>
      </c>
      <c r="D43" s="260">
        <v>39861</v>
      </c>
      <c r="E43" s="260">
        <v>39881</v>
      </c>
      <c r="F43" s="260">
        <v>39874</v>
      </c>
      <c r="G43" s="261">
        <v>40120</v>
      </c>
      <c r="H43" s="261">
        <v>40165</v>
      </c>
      <c r="I43" s="261"/>
    </row>
    <row r="44" spans="1:9" ht="3.95" customHeight="1"/>
    <row r="45" spans="1:9">
      <c r="A45" s="69" t="s">
        <v>374</v>
      </c>
      <c r="B45" s="69"/>
      <c r="C45" s="69"/>
      <c r="D45" s="69"/>
      <c r="E45" s="69"/>
      <c r="F45" s="69"/>
      <c r="G45" s="69"/>
      <c r="H45" s="69"/>
      <c r="I45" s="69"/>
    </row>
    <row r="46" spans="1:9">
      <c r="A46" s="69"/>
      <c r="B46" s="69"/>
      <c r="C46" s="69"/>
      <c r="D46" s="69"/>
      <c r="E46" s="69"/>
      <c r="F46" s="69"/>
      <c r="G46" s="69"/>
      <c r="H46" s="69"/>
      <c r="I46" s="69"/>
    </row>
    <row r="47" spans="1:9">
      <c r="A47" s="69"/>
      <c r="B47" s="69"/>
      <c r="C47" s="69"/>
      <c r="D47" s="69"/>
      <c r="E47" s="69"/>
      <c r="F47" s="69"/>
      <c r="G47" s="69"/>
      <c r="H47" s="69"/>
      <c r="I47" s="69"/>
    </row>
    <row r="48" spans="1:9">
      <c r="B48" s="69"/>
      <c r="C48" s="69"/>
      <c r="D48" s="69"/>
      <c r="E48" s="69"/>
      <c r="F48" s="69"/>
      <c r="G48" s="69"/>
      <c r="H48" s="69"/>
      <c r="I48" s="69"/>
    </row>
    <row r="50" spans="1:9" ht="15.75">
      <c r="A50" s="248" t="s">
        <v>386</v>
      </c>
      <c r="G50" s="46"/>
      <c r="H50" s="46"/>
    </row>
    <row r="51" spans="1:9" ht="3.95" customHeight="1"/>
    <row r="52" spans="1:9">
      <c r="A52" s="249"/>
      <c r="B52" s="250" t="s">
        <v>53</v>
      </c>
      <c r="C52" s="250" t="s">
        <v>54</v>
      </c>
      <c r="D52" s="250" t="s">
        <v>55</v>
      </c>
      <c r="E52" s="250" t="s">
        <v>56</v>
      </c>
      <c r="F52" s="250" t="s">
        <v>57</v>
      </c>
      <c r="G52" s="250" t="s">
        <v>58</v>
      </c>
      <c r="H52" s="250" t="s">
        <v>59</v>
      </c>
      <c r="I52" s="250" t="s">
        <v>60</v>
      </c>
    </row>
    <row r="53" spans="1:9">
      <c r="A53" s="263" t="s">
        <v>371</v>
      </c>
      <c r="B53" s="252">
        <v>2797.44</v>
      </c>
      <c r="C53" s="252">
        <v>4685.7700000000004</v>
      </c>
      <c r="D53" s="252">
        <v>1998.86</v>
      </c>
      <c r="E53" s="252">
        <v>17670.73</v>
      </c>
      <c r="F53" s="252">
        <v>1300.5899999999999</v>
      </c>
      <c r="G53" s="252">
        <v>2707.74</v>
      </c>
      <c r="H53" s="252">
        <v>7041.81</v>
      </c>
      <c r="I53" s="51" t="s">
        <v>9</v>
      </c>
    </row>
    <row r="54" spans="1:9">
      <c r="A54" s="251" t="s">
        <v>41</v>
      </c>
      <c r="B54" s="252">
        <v>1287.8</v>
      </c>
      <c r="C54" s="252">
        <v>2186.7199999999998</v>
      </c>
      <c r="D54" s="252">
        <v>948.19</v>
      </c>
      <c r="E54" s="252">
        <v>4727.1899999999996</v>
      </c>
      <c r="F54" s="252">
        <v>264.92</v>
      </c>
      <c r="G54" s="252">
        <v>1007.13</v>
      </c>
      <c r="H54" s="252">
        <v>1457.33</v>
      </c>
      <c r="I54" s="51" t="s">
        <v>9</v>
      </c>
    </row>
    <row r="55" spans="1:9">
      <c r="A55" s="251" t="s">
        <v>372</v>
      </c>
      <c r="B55" s="252">
        <v>1695.43</v>
      </c>
      <c r="C55" s="252">
        <v>3686.1</v>
      </c>
      <c r="D55" s="252">
        <v>1274.8800000000001</v>
      </c>
      <c r="E55" s="252">
        <v>6519.6</v>
      </c>
      <c r="F55" s="252">
        <v>287.73</v>
      </c>
      <c r="G55" s="252">
        <v>1241.95</v>
      </c>
      <c r="H55" s="252">
        <v>1652.69</v>
      </c>
      <c r="I55" s="252">
        <v>944.18</v>
      </c>
    </row>
    <row r="56" spans="1:9">
      <c r="A56" s="254" t="s">
        <v>373</v>
      </c>
      <c r="B56" s="255">
        <f t="shared" ref="B56:H56" si="0">(B55-B54)/B54</f>
        <v>0.31653207019723567</v>
      </c>
      <c r="C56" s="255">
        <f t="shared" si="0"/>
        <v>0.68567534938172248</v>
      </c>
      <c r="D56" s="255">
        <f t="shared" si="0"/>
        <v>0.34454065113532101</v>
      </c>
      <c r="E56" s="255">
        <f t="shared" si="0"/>
        <v>0.37917028932621727</v>
      </c>
      <c r="F56" s="255">
        <f t="shared" si="0"/>
        <v>8.6101464593084709E-2</v>
      </c>
      <c r="G56" s="256">
        <f t="shared" si="0"/>
        <v>0.23315758640890455</v>
      </c>
      <c r="H56" s="255">
        <f t="shared" si="0"/>
        <v>0.13405337157678779</v>
      </c>
      <c r="I56" s="255" t="s">
        <v>9</v>
      </c>
    </row>
    <row r="57" spans="1:9">
      <c r="A57" s="257" t="s">
        <v>42</v>
      </c>
      <c r="B57" s="129">
        <v>1896.54</v>
      </c>
      <c r="C57" s="129">
        <v>3812.72</v>
      </c>
      <c r="D57" s="129">
        <v>1333.79</v>
      </c>
      <c r="E57" s="129">
        <v>6872.55</v>
      </c>
      <c r="F57" s="129">
        <v>392.35</v>
      </c>
      <c r="G57" s="129">
        <v>1395.22</v>
      </c>
      <c r="H57" s="129">
        <v>1870.97</v>
      </c>
      <c r="I57" s="129">
        <v>958.98</v>
      </c>
    </row>
    <row r="58" spans="1:9">
      <c r="A58" s="259" t="s">
        <v>43</v>
      </c>
      <c r="B58" s="260">
        <v>40050</v>
      </c>
      <c r="C58" s="260">
        <v>40106</v>
      </c>
      <c r="D58" s="260">
        <v>40151</v>
      </c>
      <c r="E58" s="260">
        <v>40141</v>
      </c>
      <c r="F58" s="260">
        <v>40080</v>
      </c>
      <c r="G58" s="260">
        <v>40102</v>
      </c>
      <c r="H58" s="260">
        <v>40079</v>
      </c>
      <c r="I58" s="260">
        <v>40150</v>
      </c>
    </row>
    <row r="59" spans="1:9">
      <c r="A59" s="257" t="s">
        <v>44</v>
      </c>
      <c r="B59" s="129">
        <v>833.24</v>
      </c>
      <c r="C59" s="129">
        <v>1447.08</v>
      </c>
      <c r="D59" s="129">
        <v>572.11</v>
      </c>
      <c r="E59" s="129">
        <v>2275.6</v>
      </c>
      <c r="F59" s="129">
        <v>153.41999999999999</v>
      </c>
      <c r="G59" s="129">
        <v>772.93</v>
      </c>
      <c r="H59" s="129">
        <v>987.8</v>
      </c>
      <c r="I59" s="129">
        <v>898.12</v>
      </c>
    </row>
    <row r="60" spans="1:9">
      <c r="A60" s="259" t="s">
        <v>45</v>
      </c>
      <c r="B60" s="260">
        <v>39862</v>
      </c>
      <c r="C60" s="260">
        <v>39877</v>
      </c>
      <c r="D60" s="260">
        <v>39861</v>
      </c>
      <c r="E60" s="260">
        <v>39869</v>
      </c>
      <c r="F60" s="260">
        <v>39883</v>
      </c>
      <c r="G60" s="260">
        <v>39881</v>
      </c>
      <c r="H60" s="260">
        <v>39864</v>
      </c>
      <c r="I60" s="260">
        <v>40165</v>
      </c>
    </row>
    <row r="61" spans="1:9">
      <c r="A61" s="257" t="s">
        <v>381</v>
      </c>
      <c r="B61" s="129">
        <v>2926.82</v>
      </c>
      <c r="C61" s="129">
        <v>5432.54</v>
      </c>
      <c r="D61" s="129">
        <v>2270.94</v>
      </c>
      <c r="E61" s="129">
        <v>21615.62</v>
      </c>
      <c r="F61" s="129">
        <v>1847.62</v>
      </c>
      <c r="G61" s="129">
        <v>3071.31</v>
      </c>
      <c r="H61" s="129">
        <v>8302.17</v>
      </c>
      <c r="I61" s="129">
        <v>958.98</v>
      </c>
    </row>
    <row r="62" spans="1:9">
      <c r="A62" s="262" t="s">
        <v>382</v>
      </c>
      <c r="B62" s="260">
        <v>39384</v>
      </c>
      <c r="C62" s="260">
        <v>39286</v>
      </c>
      <c r="D62" s="260">
        <v>39384</v>
      </c>
      <c r="E62" s="260">
        <v>39286</v>
      </c>
      <c r="F62" s="260">
        <v>39205</v>
      </c>
      <c r="G62" s="260">
        <v>39220</v>
      </c>
      <c r="H62" s="260">
        <v>39359</v>
      </c>
      <c r="I62" s="260">
        <v>40150</v>
      </c>
    </row>
    <row r="63" spans="1:9">
      <c r="A63" s="257" t="s">
        <v>383</v>
      </c>
      <c r="B63" s="129">
        <v>331.21</v>
      </c>
      <c r="C63" s="129">
        <v>1203.23</v>
      </c>
      <c r="D63" s="129">
        <v>548.76</v>
      </c>
      <c r="E63" s="129">
        <v>2275.6</v>
      </c>
      <c r="F63" s="129">
        <v>153.41999999999999</v>
      </c>
      <c r="G63" s="129">
        <v>772.93</v>
      </c>
      <c r="H63" s="129">
        <v>987.8</v>
      </c>
      <c r="I63" s="129">
        <v>898.12</v>
      </c>
    </row>
    <row r="64" spans="1:9">
      <c r="A64" s="262" t="s">
        <v>384</v>
      </c>
      <c r="B64" s="260">
        <v>36220</v>
      </c>
      <c r="C64" s="260">
        <v>37155</v>
      </c>
      <c r="D64" s="260">
        <v>37711</v>
      </c>
      <c r="E64" s="260">
        <v>39869</v>
      </c>
      <c r="F64" s="260">
        <v>39883</v>
      </c>
      <c r="G64" s="260">
        <v>39881</v>
      </c>
      <c r="H64" s="260">
        <v>39864</v>
      </c>
      <c r="I64" s="260">
        <v>40165</v>
      </c>
    </row>
    <row r="65" spans="1:9" ht="3.95" customHeight="1"/>
    <row r="66" spans="1:9">
      <c r="A66" s="69" t="s">
        <v>374</v>
      </c>
      <c r="B66" s="69"/>
      <c r="C66" s="69"/>
      <c r="D66" s="69"/>
      <c r="E66" s="69"/>
      <c r="F66" s="69"/>
      <c r="G66" s="69"/>
      <c r="H66" s="69"/>
      <c r="I66" s="69"/>
    </row>
    <row r="71" spans="1:9" ht="15.75">
      <c r="H71" s="40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>
      <selection activeCell="E5" sqref="E5"/>
    </sheetView>
  </sheetViews>
  <sheetFormatPr baseColWidth="10" defaultRowHeight="12.75"/>
  <cols>
    <col min="1" max="1" width="15.7109375" customWidth="1"/>
    <col min="2" max="2" width="12" bestFit="1" customWidth="1"/>
    <col min="3" max="3" width="11.85546875" bestFit="1" customWidth="1"/>
    <col min="4" max="4" width="12" bestFit="1" customWidth="1"/>
    <col min="6" max="7" width="10.140625" customWidth="1"/>
    <col min="8" max="8" width="10.85546875" customWidth="1"/>
    <col min="9" max="9" width="10.140625" customWidth="1"/>
  </cols>
  <sheetData>
    <row r="1" spans="1:9" ht="18" customHeight="1"/>
    <row r="2" spans="1:9" ht="20.100000000000001" customHeight="1">
      <c r="A2" s="32" t="s">
        <v>369</v>
      </c>
      <c r="B2" s="1"/>
      <c r="C2" s="1"/>
      <c r="D2" s="1"/>
      <c r="E2" s="1"/>
      <c r="F2" s="1"/>
      <c r="G2" s="1"/>
      <c r="I2" s="1"/>
    </row>
    <row r="3" spans="1:9" ht="15">
      <c r="A3" s="45" t="s">
        <v>370</v>
      </c>
      <c r="B3" s="1"/>
      <c r="C3" s="1"/>
      <c r="D3" s="1"/>
      <c r="E3" s="1"/>
      <c r="F3" s="1"/>
      <c r="G3" s="1"/>
      <c r="I3" s="1"/>
    </row>
    <row r="4" spans="1:9" ht="12.75" customHeight="1">
      <c r="G4" s="46"/>
    </row>
    <row r="5" spans="1:9" ht="12.75" customHeight="1">
      <c r="E5" s="3"/>
      <c r="F5" s="3"/>
      <c r="G5" s="46"/>
    </row>
    <row r="6" spans="1:9" ht="12.75" customHeight="1">
      <c r="E6" s="3"/>
      <c r="G6" s="46"/>
    </row>
    <row r="7" spans="1:9" ht="12.75" customHeight="1">
      <c r="G7" s="46"/>
    </row>
    <row r="8" spans="1:9" ht="17.100000000000001" customHeight="1">
      <c r="A8" s="248" t="s">
        <v>387</v>
      </c>
      <c r="G8" s="46"/>
      <c r="H8" s="46"/>
    </row>
    <row r="9" spans="1:9" ht="3.95" customHeight="1"/>
    <row r="10" spans="1:9">
      <c r="A10" s="249"/>
      <c r="B10" s="250" t="s">
        <v>61</v>
      </c>
      <c r="C10" s="250" t="s">
        <v>62</v>
      </c>
      <c r="D10" s="250" t="s">
        <v>63</v>
      </c>
      <c r="E10" s="250" t="s">
        <v>64</v>
      </c>
      <c r="F10" s="250" t="s">
        <v>375</v>
      </c>
      <c r="G10" s="250" t="s">
        <v>65</v>
      </c>
      <c r="H10" s="250"/>
      <c r="I10" s="250"/>
    </row>
    <row r="11" spans="1:9">
      <c r="A11" s="263" t="s">
        <v>371</v>
      </c>
      <c r="B11" s="252">
        <v>1787.82</v>
      </c>
      <c r="C11" s="252">
        <v>2158.0100000000002</v>
      </c>
      <c r="D11" s="252">
        <v>1990.8</v>
      </c>
      <c r="E11" s="252">
        <v>1359.37</v>
      </c>
      <c r="F11" s="252">
        <v>1966.32</v>
      </c>
      <c r="G11" s="252">
        <v>2351.91</v>
      </c>
      <c r="H11" s="252"/>
      <c r="I11" s="253"/>
    </row>
    <row r="12" spans="1:9">
      <c r="A12" s="251" t="s">
        <v>41</v>
      </c>
      <c r="B12" s="252">
        <v>702.95</v>
      </c>
      <c r="C12" s="252">
        <v>1166.1300000000001</v>
      </c>
      <c r="D12" s="252">
        <v>836.81</v>
      </c>
      <c r="E12" s="252">
        <v>835.59</v>
      </c>
      <c r="F12" s="252">
        <v>335.22</v>
      </c>
      <c r="G12" s="252">
        <v>1150.79</v>
      </c>
      <c r="H12" s="252"/>
      <c r="I12" s="253"/>
    </row>
    <row r="13" spans="1:9">
      <c r="A13" s="251" t="s">
        <v>372</v>
      </c>
      <c r="B13" s="252">
        <v>1032.31</v>
      </c>
      <c r="C13" s="252">
        <v>1858.35</v>
      </c>
      <c r="D13" s="252">
        <v>1130.18</v>
      </c>
      <c r="E13" s="252">
        <v>936.61</v>
      </c>
      <c r="F13" s="252">
        <v>793.64</v>
      </c>
      <c r="G13" s="252">
        <v>1271.73</v>
      </c>
      <c r="H13" s="252"/>
      <c r="I13" s="253"/>
    </row>
    <row r="14" spans="1:9">
      <c r="A14" s="254" t="s">
        <v>373</v>
      </c>
      <c r="B14" s="255">
        <f t="shared" ref="B14:G14" si="0">(B13-B12)/B12</f>
        <v>0.46853972544277672</v>
      </c>
      <c r="C14" s="255">
        <f t="shared" si="0"/>
        <v>0.59360448663528054</v>
      </c>
      <c r="D14" s="255">
        <f t="shared" si="0"/>
        <v>0.35058137450556298</v>
      </c>
      <c r="E14" s="255">
        <f t="shared" si="0"/>
        <v>0.12089661197477229</v>
      </c>
      <c r="F14" s="255">
        <f t="shared" si="0"/>
        <v>1.3675198377185129</v>
      </c>
      <c r="G14" s="256">
        <f t="shared" si="0"/>
        <v>0.10509302305372836</v>
      </c>
      <c r="H14" s="256"/>
      <c r="I14" s="258"/>
    </row>
    <row r="15" spans="1:9">
      <c r="A15" s="257" t="s">
        <v>42</v>
      </c>
      <c r="B15" s="129">
        <v>1105.19</v>
      </c>
      <c r="C15" s="129">
        <v>2057.77</v>
      </c>
      <c r="D15" s="129">
        <v>1151.9100000000001</v>
      </c>
      <c r="E15" s="129">
        <v>1019.36</v>
      </c>
      <c r="F15" s="129">
        <v>867.86</v>
      </c>
      <c r="G15" s="129">
        <v>1412.23</v>
      </c>
      <c r="H15" s="129"/>
      <c r="I15" s="258"/>
    </row>
    <row r="16" spans="1:9">
      <c r="A16" s="259" t="s">
        <v>43</v>
      </c>
      <c r="B16" s="260">
        <v>40133</v>
      </c>
      <c r="C16" s="260">
        <v>40050</v>
      </c>
      <c r="D16" s="260">
        <v>40176</v>
      </c>
      <c r="E16" s="260">
        <v>40109</v>
      </c>
      <c r="F16" s="260">
        <v>40134</v>
      </c>
      <c r="G16" s="260">
        <v>40050</v>
      </c>
      <c r="H16" s="260"/>
      <c r="I16" s="261"/>
    </row>
    <row r="17" spans="1:9">
      <c r="A17" s="257" t="s">
        <v>44</v>
      </c>
      <c r="B17" s="129">
        <v>335.35</v>
      </c>
      <c r="C17" s="129">
        <v>1050.17</v>
      </c>
      <c r="D17" s="129">
        <v>645.37</v>
      </c>
      <c r="E17" s="129">
        <v>744.19</v>
      </c>
      <c r="F17" s="129">
        <v>271.62</v>
      </c>
      <c r="G17" s="129">
        <v>938.32</v>
      </c>
      <c r="H17" s="129"/>
      <c r="I17" s="258"/>
    </row>
    <row r="18" spans="1:9">
      <c r="A18" s="259" t="s">
        <v>45</v>
      </c>
      <c r="B18" s="260">
        <v>39869</v>
      </c>
      <c r="C18" s="260">
        <v>39877</v>
      </c>
      <c r="D18" s="260">
        <v>39861</v>
      </c>
      <c r="E18" s="260">
        <v>39862</v>
      </c>
      <c r="F18" s="260">
        <v>39861</v>
      </c>
      <c r="G18" s="260">
        <v>39861</v>
      </c>
      <c r="H18" s="260"/>
      <c r="I18" s="261"/>
    </row>
    <row r="19" spans="1:9">
      <c r="A19" s="257" t="s">
        <v>381</v>
      </c>
      <c r="B19" s="129">
        <v>2061.15</v>
      </c>
      <c r="C19" s="129">
        <v>2384.85</v>
      </c>
      <c r="D19" s="129">
        <v>2227.14</v>
      </c>
      <c r="E19" s="129">
        <v>1489.26</v>
      </c>
      <c r="F19" s="129">
        <v>2805.28</v>
      </c>
      <c r="G19" s="129">
        <v>2459.7199999999998</v>
      </c>
      <c r="H19" s="129"/>
      <c r="I19" s="258"/>
    </row>
    <row r="20" spans="1:9">
      <c r="A20" s="262" t="s">
        <v>382</v>
      </c>
      <c r="B20" s="260">
        <v>39286</v>
      </c>
      <c r="C20" s="260">
        <v>39282</v>
      </c>
      <c r="D20" s="260">
        <v>39279</v>
      </c>
      <c r="E20" s="260">
        <v>39282</v>
      </c>
      <c r="F20" s="260">
        <v>39182</v>
      </c>
      <c r="G20" s="260">
        <v>39426</v>
      </c>
      <c r="H20" s="260"/>
      <c r="I20" s="261"/>
    </row>
    <row r="21" spans="1:9">
      <c r="A21" s="257" t="s">
        <v>383</v>
      </c>
      <c r="B21" s="129">
        <v>335.35</v>
      </c>
      <c r="C21" s="129">
        <v>1050.17</v>
      </c>
      <c r="D21" s="129">
        <v>645.37</v>
      </c>
      <c r="E21" s="129">
        <v>744.19</v>
      </c>
      <c r="F21" s="129">
        <v>268.92</v>
      </c>
      <c r="G21" s="129">
        <v>938.32</v>
      </c>
      <c r="H21" s="129"/>
      <c r="I21" s="258"/>
    </row>
    <row r="22" spans="1:9">
      <c r="A22" s="262" t="s">
        <v>384</v>
      </c>
      <c r="B22" s="260">
        <v>39869</v>
      </c>
      <c r="C22" s="260">
        <v>39877</v>
      </c>
      <c r="D22" s="260">
        <v>39861</v>
      </c>
      <c r="E22" s="260">
        <v>39862</v>
      </c>
      <c r="F22" s="260">
        <v>39772</v>
      </c>
      <c r="G22" s="260">
        <v>39861</v>
      </c>
      <c r="H22" s="260"/>
      <c r="I22" s="261"/>
    </row>
    <row r="23" spans="1:9" ht="3.95" customHeight="1"/>
    <row r="24" spans="1:9">
      <c r="A24" s="69" t="s">
        <v>374</v>
      </c>
    </row>
    <row r="27" spans="1:9" ht="15.75">
      <c r="A27" s="264" t="s">
        <v>388</v>
      </c>
      <c r="G27" s="46"/>
      <c r="H27" s="46"/>
    </row>
    <row r="28" spans="1:9" ht="3.95" customHeight="1"/>
    <row r="29" spans="1:9">
      <c r="A29" s="249"/>
      <c r="B29" s="265" t="s">
        <v>66</v>
      </c>
      <c r="C29" s="250" t="s">
        <v>68</v>
      </c>
      <c r="D29" s="250" t="s">
        <v>69</v>
      </c>
      <c r="E29" s="250" t="s">
        <v>67</v>
      </c>
      <c r="F29" s="250" t="s">
        <v>70</v>
      </c>
      <c r="G29" s="250" t="s">
        <v>71</v>
      </c>
      <c r="H29" s="250" t="s">
        <v>72</v>
      </c>
      <c r="I29" s="250"/>
    </row>
    <row r="30" spans="1:9">
      <c r="A30" s="263" t="s">
        <v>371</v>
      </c>
      <c r="B30" s="252">
        <v>3158.76</v>
      </c>
      <c r="C30" s="252">
        <v>2142.64</v>
      </c>
      <c r="D30" s="252">
        <v>2989.89</v>
      </c>
      <c r="E30" s="253">
        <v>2877.55</v>
      </c>
      <c r="F30" s="253">
        <v>1689.38</v>
      </c>
      <c r="G30" s="252">
        <v>842.18</v>
      </c>
      <c r="H30" s="252">
        <v>5294.09</v>
      </c>
      <c r="I30" s="252"/>
    </row>
    <row r="31" spans="1:9">
      <c r="A31" s="251" t="s">
        <v>41</v>
      </c>
      <c r="B31" s="252">
        <v>987.74</v>
      </c>
      <c r="C31" s="252">
        <v>635.29999999999995</v>
      </c>
      <c r="D31" s="252">
        <v>915.47</v>
      </c>
      <c r="E31" s="252">
        <v>568.64</v>
      </c>
      <c r="F31" s="253">
        <v>306.85000000000002</v>
      </c>
      <c r="G31" s="252">
        <v>260.95</v>
      </c>
      <c r="H31" s="252">
        <v>1918.88</v>
      </c>
      <c r="I31" s="252"/>
    </row>
    <row r="32" spans="1:9">
      <c r="A32" s="251" t="s">
        <v>372</v>
      </c>
      <c r="B32" s="252">
        <v>2106.1</v>
      </c>
      <c r="C32" s="252">
        <v>1305.02</v>
      </c>
      <c r="D32" s="252">
        <v>1953.63</v>
      </c>
      <c r="E32" s="252">
        <v>1694.13</v>
      </c>
      <c r="F32" s="253">
        <v>501.74</v>
      </c>
      <c r="G32" s="252">
        <v>787.14</v>
      </c>
      <c r="H32" s="252">
        <v>3594.11</v>
      </c>
      <c r="I32" s="252"/>
    </row>
    <row r="33" spans="1:9">
      <c r="A33" s="254" t="s">
        <v>373</v>
      </c>
      <c r="B33" s="255">
        <f t="shared" ref="B33:G33" si="1">(B32-B31)/B31</f>
        <v>1.1322412780691273</v>
      </c>
      <c r="C33" s="255">
        <f t="shared" si="1"/>
        <v>1.0541791279710375</v>
      </c>
      <c r="D33" s="255">
        <f t="shared" si="1"/>
        <v>1.1340185915431418</v>
      </c>
      <c r="E33" s="255">
        <f t="shared" si="1"/>
        <v>1.9792663196398428</v>
      </c>
      <c r="F33" s="255">
        <f t="shared" si="1"/>
        <v>0.63513117158220622</v>
      </c>
      <c r="G33" s="256">
        <f t="shared" si="1"/>
        <v>2.0164399310212686</v>
      </c>
      <c r="H33" s="256">
        <v>0.87302488951888602</v>
      </c>
      <c r="I33" s="256"/>
    </row>
    <row r="34" spans="1:9">
      <c r="A34" s="257" t="s">
        <v>42</v>
      </c>
      <c r="B34" s="129">
        <v>2228.35</v>
      </c>
      <c r="C34" s="129">
        <v>1305.69</v>
      </c>
      <c r="D34" s="129">
        <v>1953.63</v>
      </c>
      <c r="E34" s="129">
        <v>1769.29</v>
      </c>
      <c r="F34" s="258">
        <v>534.85</v>
      </c>
      <c r="G34" s="129">
        <v>787.14</v>
      </c>
      <c r="H34" s="129">
        <v>4105.78</v>
      </c>
      <c r="I34" s="129"/>
    </row>
    <row r="35" spans="1:9">
      <c r="A35" s="259" t="s">
        <v>43</v>
      </c>
      <c r="B35" s="260">
        <v>40135</v>
      </c>
      <c r="C35" s="260">
        <v>40106</v>
      </c>
      <c r="D35" s="260">
        <v>40178</v>
      </c>
      <c r="E35" s="260">
        <v>40163</v>
      </c>
      <c r="F35" s="261">
        <v>40101</v>
      </c>
      <c r="G35" s="260">
        <v>40178</v>
      </c>
      <c r="H35" s="260">
        <v>40028</v>
      </c>
      <c r="I35" s="260"/>
    </row>
    <row r="36" spans="1:9">
      <c r="A36" s="257" t="s">
        <v>44</v>
      </c>
      <c r="B36" s="129">
        <v>816.28</v>
      </c>
      <c r="C36" s="129">
        <v>575.07000000000005</v>
      </c>
      <c r="D36" s="129">
        <v>820.07</v>
      </c>
      <c r="E36" s="129">
        <v>488.11</v>
      </c>
      <c r="F36" s="258">
        <v>171.31</v>
      </c>
      <c r="G36" s="129">
        <v>251.76</v>
      </c>
      <c r="H36" s="129">
        <v>2029.59</v>
      </c>
      <c r="I36" s="129"/>
    </row>
    <row r="37" spans="1:9">
      <c r="A37" s="259" t="s">
        <v>45</v>
      </c>
      <c r="B37" s="260">
        <v>39836</v>
      </c>
      <c r="C37" s="260">
        <v>39832</v>
      </c>
      <c r="D37" s="260">
        <v>39832</v>
      </c>
      <c r="E37" s="260">
        <v>39847</v>
      </c>
      <c r="F37" s="261">
        <v>39868</v>
      </c>
      <c r="G37" s="260">
        <v>39846</v>
      </c>
      <c r="H37" s="260">
        <v>39818</v>
      </c>
      <c r="I37" s="260"/>
    </row>
    <row r="38" spans="1:9">
      <c r="A38" s="257" t="s">
        <v>381</v>
      </c>
      <c r="B38" s="129">
        <v>3713.03</v>
      </c>
      <c r="C38" s="129">
        <v>2351.1799999999998</v>
      </c>
      <c r="D38" s="129">
        <v>3300.9</v>
      </c>
      <c r="E38" s="129">
        <v>3331.8</v>
      </c>
      <c r="F38" s="258">
        <v>1863.26</v>
      </c>
      <c r="G38" s="129">
        <v>1149.74</v>
      </c>
      <c r="H38" s="129">
        <v>6019.56</v>
      </c>
      <c r="I38" s="129"/>
    </row>
    <row r="39" spans="1:9">
      <c r="A39" s="262" t="s">
        <v>382</v>
      </c>
      <c r="B39" s="260">
        <v>39584</v>
      </c>
      <c r="C39" s="260">
        <v>39587</v>
      </c>
      <c r="D39" s="260">
        <v>39587</v>
      </c>
      <c r="E39" s="260">
        <v>39618</v>
      </c>
      <c r="F39" s="261">
        <v>39288</v>
      </c>
      <c r="G39" s="260">
        <v>39587</v>
      </c>
      <c r="H39" s="260">
        <v>39371</v>
      </c>
      <c r="I39" s="260"/>
    </row>
    <row r="40" spans="1:9">
      <c r="A40" s="257" t="s">
        <v>383</v>
      </c>
      <c r="B40" s="129">
        <v>49.27</v>
      </c>
      <c r="C40" s="129">
        <v>84.73</v>
      </c>
      <c r="D40" s="129">
        <v>812.84</v>
      </c>
      <c r="E40" s="129">
        <v>472.61</v>
      </c>
      <c r="F40" s="258">
        <v>171.31</v>
      </c>
      <c r="G40" s="129">
        <v>229.82</v>
      </c>
      <c r="H40" s="129">
        <v>928.37</v>
      </c>
      <c r="I40" s="129"/>
    </row>
    <row r="41" spans="1:9">
      <c r="A41" s="262" t="s">
        <v>384</v>
      </c>
      <c r="B41" s="260">
        <v>36070</v>
      </c>
      <c r="C41" s="260">
        <v>36070</v>
      </c>
      <c r="D41" s="260">
        <v>39772</v>
      </c>
      <c r="E41" s="260">
        <v>39772</v>
      </c>
      <c r="F41" s="261">
        <v>39868</v>
      </c>
      <c r="G41" s="260">
        <v>39772</v>
      </c>
      <c r="H41" s="260">
        <v>38505</v>
      </c>
      <c r="I41" s="260"/>
    </row>
    <row r="42" spans="1:9" ht="3.95" customHeight="1"/>
    <row r="43" spans="1:9">
      <c r="A43" s="69" t="s">
        <v>374</v>
      </c>
      <c r="B43" s="69"/>
      <c r="C43" s="69"/>
      <c r="D43" s="69"/>
      <c r="E43" s="69"/>
      <c r="F43" s="69"/>
      <c r="I43" s="69"/>
    </row>
    <row r="44" spans="1:9">
      <c r="A44" s="15"/>
    </row>
    <row r="45" spans="1:9">
      <c r="A45" s="15"/>
    </row>
    <row r="46" spans="1:9" ht="15.75">
      <c r="A46" s="248" t="s">
        <v>389</v>
      </c>
      <c r="G46" s="46"/>
      <c r="H46" s="46"/>
    </row>
    <row r="47" spans="1:9" ht="3.95" customHeight="1"/>
    <row r="48" spans="1:9">
      <c r="A48" s="249"/>
      <c r="B48" s="250" t="s">
        <v>376</v>
      </c>
      <c r="C48" s="250" t="s">
        <v>377</v>
      </c>
      <c r="D48" s="250" t="s">
        <v>378</v>
      </c>
      <c r="E48" s="250" t="s">
        <v>379</v>
      </c>
      <c r="F48" s="250"/>
      <c r="G48" s="250"/>
      <c r="H48" s="250"/>
      <c r="I48" s="250"/>
    </row>
    <row r="49" spans="1:9">
      <c r="A49" s="263" t="s">
        <v>371</v>
      </c>
      <c r="B49" s="252" t="s">
        <v>9</v>
      </c>
      <c r="C49" s="252" t="s">
        <v>9</v>
      </c>
      <c r="D49" s="252" t="s">
        <v>9</v>
      </c>
      <c r="E49" s="252" t="s">
        <v>9</v>
      </c>
      <c r="F49" s="253"/>
      <c r="G49" s="252"/>
      <c r="H49" s="252"/>
      <c r="I49" s="252"/>
    </row>
    <row r="50" spans="1:9">
      <c r="A50" s="251" t="s">
        <v>41</v>
      </c>
      <c r="B50" s="252" t="s">
        <v>9</v>
      </c>
      <c r="C50" s="252" t="s">
        <v>9</v>
      </c>
      <c r="D50" s="252" t="s">
        <v>9</v>
      </c>
      <c r="E50" s="252" t="s">
        <v>9</v>
      </c>
      <c r="F50" s="253"/>
      <c r="G50" s="252"/>
      <c r="H50" s="252"/>
      <c r="I50" s="252"/>
    </row>
    <row r="51" spans="1:9">
      <c r="A51" s="251" t="s">
        <v>372</v>
      </c>
      <c r="B51" s="252">
        <v>2464.12</v>
      </c>
      <c r="C51" s="252">
        <v>2356.52</v>
      </c>
      <c r="D51" s="252">
        <v>1803.04</v>
      </c>
      <c r="E51" s="252">
        <v>2365.85</v>
      </c>
      <c r="F51" s="253"/>
      <c r="G51" s="252"/>
      <c r="H51" s="252"/>
      <c r="I51" s="252"/>
    </row>
    <row r="52" spans="1:9">
      <c r="A52" s="254" t="s">
        <v>373</v>
      </c>
      <c r="B52" s="129" t="s">
        <v>9</v>
      </c>
      <c r="C52" s="129" t="s">
        <v>9</v>
      </c>
      <c r="D52" s="129" t="s">
        <v>9</v>
      </c>
      <c r="E52" s="129" t="s">
        <v>9</v>
      </c>
      <c r="F52" s="255"/>
      <c r="G52" s="256"/>
      <c r="H52" s="256"/>
      <c r="I52" s="256"/>
    </row>
    <row r="53" spans="1:9">
      <c r="A53" s="257" t="s">
        <v>42</v>
      </c>
      <c r="B53" s="129">
        <v>2654.83</v>
      </c>
      <c r="C53" s="129">
        <v>2389.1</v>
      </c>
      <c r="D53" s="129">
        <v>1878.54</v>
      </c>
      <c r="E53" s="129">
        <v>2444.0300000000002</v>
      </c>
      <c r="F53" s="258"/>
      <c r="G53" s="129"/>
      <c r="H53" s="129"/>
      <c r="I53" s="129"/>
    </row>
    <row r="54" spans="1:9">
      <c r="A54" s="259" t="s">
        <v>43</v>
      </c>
      <c r="B54" s="260">
        <v>40140</v>
      </c>
      <c r="C54" s="260">
        <v>40163</v>
      </c>
      <c r="D54" s="260">
        <v>40098</v>
      </c>
      <c r="E54" s="260">
        <v>40172</v>
      </c>
      <c r="F54" s="261"/>
      <c r="G54" s="260"/>
      <c r="H54" s="260"/>
      <c r="I54" s="260"/>
    </row>
    <row r="55" spans="1:9">
      <c r="A55" s="257" t="s">
        <v>44</v>
      </c>
      <c r="B55" s="129">
        <v>967.4</v>
      </c>
      <c r="C55" s="129">
        <v>1213.3399999999999</v>
      </c>
      <c r="D55" s="129">
        <v>1135.8</v>
      </c>
      <c r="E55" s="129">
        <v>1135.01</v>
      </c>
      <c r="F55" s="258"/>
      <c r="G55" s="129"/>
      <c r="H55" s="129"/>
      <c r="I55" s="129"/>
    </row>
    <row r="56" spans="1:9">
      <c r="A56" s="259" t="s">
        <v>45</v>
      </c>
      <c r="B56" s="260">
        <v>39903</v>
      </c>
      <c r="C56" s="260">
        <v>39904</v>
      </c>
      <c r="D56" s="260">
        <v>39903</v>
      </c>
      <c r="E56" s="260">
        <v>39903</v>
      </c>
      <c r="F56" s="261"/>
      <c r="G56" s="260"/>
      <c r="H56" s="260"/>
      <c r="I56" s="260"/>
    </row>
    <row r="57" spans="1:9">
      <c r="A57" s="257" t="s">
        <v>381</v>
      </c>
      <c r="B57" s="129">
        <v>2654.83</v>
      </c>
      <c r="C57" s="129">
        <v>2389.1</v>
      </c>
      <c r="D57" s="129">
        <v>1878.54</v>
      </c>
      <c r="E57" s="129">
        <v>2444.0300000000002</v>
      </c>
      <c r="F57" s="258"/>
      <c r="G57" s="129"/>
      <c r="H57" s="129"/>
      <c r="I57" s="129"/>
    </row>
    <row r="58" spans="1:9">
      <c r="A58" s="262" t="s">
        <v>382</v>
      </c>
      <c r="B58" s="260">
        <v>40140</v>
      </c>
      <c r="C58" s="260">
        <v>40163</v>
      </c>
      <c r="D58" s="260">
        <v>40098</v>
      </c>
      <c r="E58" s="260">
        <v>40172</v>
      </c>
      <c r="F58" s="261"/>
      <c r="G58" s="260"/>
      <c r="H58" s="260"/>
      <c r="I58" s="260"/>
    </row>
    <row r="59" spans="1:9">
      <c r="A59" s="257" t="s">
        <v>383</v>
      </c>
      <c r="B59" s="129">
        <v>967.4</v>
      </c>
      <c r="C59" s="129">
        <v>1213.3399999999999</v>
      </c>
      <c r="D59" s="129">
        <v>1135.8</v>
      </c>
      <c r="E59" s="129">
        <v>1135.01</v>
      </c>
      <c r="F59" s="258"/>
      <c r="G59" s="129"/>
      <c r="H59" s="129"/>
      <c r="I59" s="129"/>
    </row>
    <row r="60" spans="1:9">
      <c r="A60" s="262" t="s">
        <v>384</v>
      </c>
      <c r="B60" s="260">
        <v>39903</v>
      </c>
      <c r="C60" s="260">
        <v>39904</v>
      </c>
      <c r="D60" s="260">
        <v>39903</v>
      </c>
      <c r="E60" s="260">
        <v>39903</v>
      </c>
      <c r="F60" s="261"/>
      <c r="G60" s="260"/>
      <c r="H60" s="260"/>
      <c r="I60" s="260"/>
    </row>
    <row r="61" spans="1:9" ht="3.95" customHeight="1"/>
    <row r="62" spans="1:9">
      <c r="A62" s="69" t="s">
        <v>374</v>
      </c>
      <c r="B62" s="69"/>
      <c r="C62" s="69"/>
      <c r="D62" s="69"/>
      <c r="E62" s="69"/>
      <c r="F62" s="69"/>
      <c r="I62" s="69"/>
    </row>
    <row r="63" spans="1:9">
      <c r="A63" s="69"/>
      <c r="B63" s="69"/>
      <c r="C63" s="69"/>
      <c r="D63" s="69"/>
      <c r="E63" s="69"/>
      <c r="F63" s="69"/>
      <c r="I63" s="69"/>
    </row>
    <row r="64" spans="1:9">
      <c r="A64" s="69"/>
    </row>
    <row r="65" spans="1:9" ht="15.75">
      <c r="A65" s="264" t="s">
        <v>390</v>
      </c>
      <c r="G65" s="46"/>
      <c r="H65" s="46"/>
    </row>
    <row r="66" spans="1:9" ht="3.95" customHeight="1"/>
    <row r="67" spans="1:9">
      <c r="A67" s="249"/>
      <c r="B67" s="250" t="s">
        <v>73</v>
      </c>
      <c r="C67" s="250" t="s">
        <v>74</v>
      </c>
      <c r="D67" s="250" t="s">
        <v>76</v>
      </c>
      <c r="E67" s="250" t="s">
        <v>77</v>
      </c>
      <c r="F67" s="250" t="s">
        <v>78</v>
      </c>
      <c r="G67" s="250" t="s">
        <v>75</v>
      </c>
      <c r="H67" s="250" t="s">
        <v>79</v>
      </c>
      <c r="I67" s="250" t="s">
        <v>80</v>
      </c>
    </row>
    <row r="68" spans="1:9">
      <c r="A68" s="263" t="s">
        <v>371</v>
      </c>
      <c r="B68" s="252">
        <v>4538.6499999999996</v>
      </c>
      <c r="C68" s="252">
        <v>2355.7600000000002</v>
      </c>
      <c r="D68" s="252" t="s">
        <v>9</v>
      </c>
      <c r="E68" s="252" t="s">
        <v>9</v>
      </c>
      <c r="F68" s="252" t="s">
        <v>9</v>
      </c>
      <c r="G68" s="252" t="s">
        <v>9</v>
      </c>
      <c r="H68" s="252" t="s">
        <v>9</v>
      </c>
      <c r="I68" s="252" t="s">
        <v>9</v>
      </c>
    </row>
    <row r="69" spans="1:9">
      <c r="A69" s="251" t="s">
        <v>41</v>
      </c>
      <c r="B69" s="252">
        <v>9775.77</v>
      </c>
      <c r="C69" s="252">
        <v>4143.38</v>
      </c>
      <c r="D69" s="252">
        <v>2425.31</v>
      </c>
      <c r="E69" s="252">
        <v>1411.44</v>
      </c>
      <c r="F69" s="252">
        <v>658.21</v>
      </c>
      <c r="G69" s="252" t="s">
        <v>9</v>
      </c>
      <c r="H69" s="252">
        <v>697.29</v>
      </c>
      <c r="I69" s="252" t="s">
        <v>9</v>
      </c>
    </row>
    <row r="70" spans="1:9">
      <c r="A70" s="251" t="s">
        <v>372</v>
      </c>
      <c r="B70" s="252">
        <v>5871.46</v>
      </c>
      <c r="C70" s="252">
        <v>2432.54</v>
      </c>
      <c r="D70" s="252">
        <v>3607.04</v>
      </c>
      <c r="E70" s="252">
        <v>2075.83</v>
      </c>
      <c r="F70" s="252">
        <v>1371.81</v>
      </c>
      <c r="G70" s="252">
        <v>3542.38</v>
      </c>
      <c r="H70" s="252">
        <v>967.57</v>
      </c>
      <c r="I70" s="253">
        <v>1442</v>
      </c>
    </row>
    <row r="71" spans="1:9">
      <c r="A71" s="254" t="s">
        <v>373</v>
      </c>
      <c r="B71" s="255">
        <f>(B70-B69)/B69</f>
        <v>-0.39938644219330038</v>
      </c>
      <c r="C71" s="255">
        <f>(C70-C69)/C69</f>
        <v>-0.4129092673131598</v>
      </c>
      <c r="D71" s="255">
        <f>(D70-D69)/D69</f>
        <v>0.48724905269841795</v>
      </c>
      <c r="E71" s="255">
        <f>(E70-E69)/E69</f>
        <v>0.47071784843847408</v>
      </c>
      <c r="F71" s="255">
        <f>(F70-F69)/F69</f>
        <v>1.0841524741343946</v>
      </c>
      <c r="G71" s="255" t="s">
        <v>9</v>
      </c>
      <c r="H71" s="256">
        <f>(H70-H69)/H69</f>
        <v>0.38761490914827418</v>
      </c>
      <c r="I71" s="255" t="s">
        <v>9</v>
      </c>
    </row>
    <row r="72" spans="1:9">
      <c r="A72" s="257" t="s">
        <v>42</v>
      </c>
      <c r="B72" s="129">
        <v>11745.41</v>
      </c>
      <c r="C72" s="129">
        <v>6164.18</v>
      </c>
      <c r="D72" s="129">
        <v>3972.22</v>
      </c>
      <c r="E72" s="129">
        <v>2168.64</v>
      </c>
      <c r="F72" s="129">
        <v>1372.51</v>
      </c>
      <c r="G72" s="129">
        <v>3818.45</v>
      </c>
      <c r="H72" s="129">
        <v>1064.6500000000001</v>
      </c>
      <c r="I72" s="258">
        <v>1528.11</v>
      </c>
    </row>
    <row r="73" spans="1:9">
      <c r="A73" s="259" t="s">
        <v>43</v>
      </c>
      <c r="B73" s="260">
        <v>39874</v>
      </c>
      <c r="C73" s="260">
        <v>39862</v>
      </c>
      <c r="D73" s="260">
        <v>40106</v>
      </c>
      <c r="E73" s="260">
        <v>40151</v>
      </c>
      <c r="F73" s="260">
        <v>40106</v>
      </c>
      <c r="G73" s="260">
        <v>40106</v>
      </c>
      <c r="H73" s="260">
        <v>40106</v>
      </c>
      <c r="I73" s="261">
        <v>40109</v>
      </c>
    </row>
    <row r="74" spans="1:9">
      <c r="A74" s="257" t="s">
        <v>44</v>
      </c>
      <c r="B74" s="129">
        <v>5407.94</v>
      </c>
      <c r="C74" s="129">
        <v>2334.3000000000002</v>
      </c>
      <c r="D74" s="129">
        <v>1955.88</v>
      </c>
      <c r="E74" s="129">
        <v>915.72</v>
      </c>
      <c r="F74" s="129">
        <v>595.80999999999995</v>
      </c>
      <c r="G74" s="129">
        <v>2605.96</v>
      </c>
      <c r="H74" s="129">
        <v>560.22</v>
      </c>
      <c r="I74" s="258">
        <v>714.69</v>
      </c>
    </row>
    <row r="75" spans="1:9">
      <c r="A75" s="259" t="s">
        <v>45</v>
      </c>
      <c r="B75" s="260">
        <v>40106</v>
      </c>
      <c r="C75" s="260">
        <v>40151</v>
      </c>
      <c r="D75" s="260">
        <v>39881</v>
      </c>
      <c r="E75" s="260">
        <v>39862</v>
      </c>
      <c r="F75" s="260">
        <v>39832</v>
      </c>
      <c r="G75" s="260">
        <v>40004</v>
      </c>
      <c r="H75" s="260">
        <v>39881</v>
      </c>
      <c r="I75" s="261">
        <v>39877</v>
      </c>
    </row>
    <row r="76" spans="1:9">
      <c r="A76" s="257" t="s">
        <v>381</v>
      </c>
      <c r="B76" s="129">
        <v>11745.41</v>
      </c>
      <c r="C76" s="129">
        <v>6164.18</v>
      </c>
      <c r="D76" s="129">
        <v>6207.64</v>
      </c>
      <c r="E76" s="129">
        <v>2826.65</v>
      </c>
      <c r="F76" s="129">
        <v>2423.9499999999998</v>
      </c>
      <c r="G76" s="129">
        <v>3818.45</v>
      </c>
      <c r="H76" s="129">
        <v>1621.75</v>
      </c>
      <c r="I76" s="258">
        <v>1528.11</v>
      </c>
    </row>
    <row r="77" spans="1:9">
      <c r="A77" s="262" t="s">
        <v>382</v>
      </c>
      <c r="B77" s="260">
        <v>39874</v>
      </c>
      <c r="C77" s="260">
        <v>39862</v>
      </c>
      <c r="D77" s="260">
        <v>39587</v>
      </c>
      <c r="E77" s="260">
        <v>39584</v>
      </c>
      <c r="F77" s="260">
        <v>39587</v>
      </c>
      <c r="G77" s="260">
        <v>40106</v>
      </c>
      <c r="H77" s="260">
        <v>39587</v>
      </c>
      <c r="I77" s="261">
        <v>40109</v>
      </c>
    </row>
    <row r="78" spans="1:9">
      <c r="A78" s="257" t="s">
        <v>383</v>
      </c>
      <c r="B78" s="129">
        <v>4187.99</v>
      </c>
      <c r="C78" s="129">
        <v>2143.87</v>
      </c>
      <c r="D78" s="129">
        <v>1955.88</v>
      </c>
      <c r="E78" s="129">
        <v>915.72</v>
      </c>
      <c r="F78" s="129">
        <v>595.80999999999995</v>
      </c>
      <c r="G78" s="129">
        <v>2605.96</v>
      </c>
      <c r="H78" s="129">
        <v>560.22</v>
      </c>
      <c r="I78" s="258">
        <v>714.69</v>
      </c>
    </row>
    <row r="79" spans="1:9">
      <c r="A79" s="262" t="s">
        <v>384</v>
      </c>
      <c r="B79" s="260">
        <v>39386</v>
      </c>
      <c r="C79" s="260">
        <v>39384</v>
      </c>
      <c r="D79" s="260">
        <v>39881</v>
      </c>
      <c r="E79" s="260">
        <v>39862</v>
      </c>
      <c r="F79" s="260">
        <v>39832</v>
      </c>
      <c r="G79" s="260">
        <v>40004</v>
      </c>
      <c r="H79" s="260">
        <v>39881</v>
      </c>
      <c r="I79" s="261">
        <v>39877</v>
      </c>
    </row>
    <row r="80" spans="1:9" ht="3.95" customHeight="1"/>
    <row r="81" spans="1:9">
      <c r="A81" s="69" t="s">
        <v>374</v>
      </c>
      <c r="B81" s="69"/>
      <c r="C81" s="69"/>
      <c r="D81" s="69"/>
      <c r="E81" s="69"/>
      <c r="F81" s="69"/>
      <c r="G81" s="69"/>
      <c r="H81" s="69"/>
      <c r="I81" s="69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1496062992125984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zoomScaleNormal="100" workbookViewId="0">
      <selection activeCell="B3" sqref="B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66" t="s">
        <v>373</v>
      </c>
      <c r="B2" s="1"/>
      <c r="C2" s="1"/>
      <c r="D2" s="1"/>
      <c r="E2" s="1"/>
      <c r="F2" s="1"/>
      <c r="G2" s="1"/>
      <c r="H2" s="76"/>
    </row>
    <row r="3" spans="1:8" ht="18">
      <c r="A3" s="267" t="s">
        <v>373</v>
      </c>
      <c r="B3" s="25"/>
      <c r="C3" s="1"/>
      <c r="D3" s="1"/>
      <c r="E3" s="1"/>
      <c r="F3" s="1"/>
      <c r="G3" s="1"/>
      <c r="H3" s="1"/>
    </row>
    <row r="4" spans="1:8" ht="12.75" customHeight="1">
      <c r="A4" s="268"/>
      <c r="B4" s="1"/>
      <c r="C4" s="1"/>
      <c r="D4" s="1"/>
      <c r="E4" s="1"/>
      <c r="F4" s="1"/>
      <c r="G4" s="1"/>
      <c r="H4" s="1"/>
    </row>
    <row r="5" spans="1:8" ht="12.75" customHeight="1">
      <c r="A5" s="268"/>
      <c r="B5" s="1"/>
      <c r="C5" s="1"/>
      <c r="D5" s="1"/>
      <c r="E5" s="1"/>
      <c r="F5" s="1"/>
      <c r="G5" s="1"/>
      <c r="H5" s="1"/>
    </row>
    <row r="6" spans="1:8" ht="12.75" customHeight="1">
      <c r="A6" s="268"/>
      <c r="B6" s="1"/>
      <c r="C6" s="1"/>
      <c r="D6" s="1"/>
      <c r="E6" s="1"/>
      <c r="F6" s="1"/>
      <c r="G6" s="1"/>
      <c r="H6" s="1"/>
    </row>
    <row r="7" spans="1:8" ht="12.75" customHeight="1">
      <c r="A7" s="268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7" orientation="portrait" horizontalDpi="144" verticalDpi="144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zoomScaleNormal="100" workbookViewId="0">
      <selection activeCell="B3" sqref="B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66" t="s">
        <v>373</v>
      </c>
      <c r="B2" s="1"/>
      <c r="C2" s="1"/>
      <c r="D2" s="1"/>
      <c r="E2" s="1"/>
      <c r="F2" s="1"/>
      <c r="G2" s="1"/>
      <c r="H2" s="76"/>
    </row>
    <row r="3" spans="1:8" ht="18">
      <c r="A3" s="267" t="s">
        <v>373</v>
      </c>
      <c r="B3" s="25"/>
      <c r="C3" s="1"/>
      <c r="D3" s="1"/>
      <c r="E3" s="1"/>
      <c r="F3" s="1"/>
      <c r="G3" s="1"/>
      <c r="H3" s="1"/>
    </row>
    <row r="4" spans="1:8" ht="12.75" customHeight="1">
      <c r="A4" s="268"/>
      <c r="B4" s="1"/>
      <c r="C4" s="1"/>
      <c r="D4" s="1"/>
      <c r="E4" s="1"/>
      <c r="F4" s="1"/>
      <c r="G4" s="1"/>
      <c r="H4" s="1"/>
    </row>
    <row r="5" spans="1:8" ht="12.75" customHeight="1">
      <c r="A5" s="268"/>
      <c r="B5" s="1"/>
      <c r="C5" s="1"/>
      <c r="D5" s="1"/>
      <c r="E5" s="1"/>
      <c r="F5" s="1"/>
      <c r="G5" s="1"/>
      <c r="H5" s="1"/>
    </row>
    <row r="6" spans="1:8" ht="12.75" customHeight="1">
      <c r="A6" s="268"/>
      <c r="B6" s="1"/>
      <c r="C6" s="1"/>
      <c r="D6" s="1"/>
      <c r="E6" s="1"/>
      <c r="F6" s="1"/>
      <c r="G6" s="1"/>
      <c r="H6" s="1"/>
    </row>
    <row r="7" spans="1:8" ht="12.75" customHeight="1">
      <c r="A7" s="268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9370078740157483"/>
  <pageSetup paperSize="9" scale="78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>
      <selection activeCell="B3" sqref="B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66" t="s">
        <v>373</v>
      </c>
      <c r="B2" s="1"/>
      <c r="C2" s="1"/>
      <c r="D2" s="1"/>
      <c r="E2" s="1"/>
      <c r="F2" s="1"/>
      <c r="G2" s="1"/>
      <c r="H2" s="76"/>
    </row>
    <row r="3" spans="1:8" ht="18">
      <c r="A3" s="267" t="s">
        <v>373</v>
      </c>
      <c r="B3" s="25"/>
      <c r="C3" s="1"/>
      <c r="D3" s="1"/>
      <c r="E3" s="1"/>
      <c r="F3" s="1"/>
      <c r="G3" s="1"/>
      <c r="H3" s="1"/>
    </row>
    <row r="4" spans="1:8" ht="12.75" customHeight="1">
      <c r="A4" s="268"/>
      <c r="B4" s="1"/>
      <c r="C4" s="1"/>
      <c r="D4" s="1"/>
      <c r="E4" s="1"/>
      <c r="F4" s="1"/>
      <c r="G4" s="1"/>
      <c r="H4" s="1"/>
    </row>
    <row r="5" spans="1:8" ht="12.75" customHeight="1">
      <c r="A5" s="268"/>
      <c r="B5" s="1"/>
      <c r="C5" s="1"/>
      <c r="D5" s="1"/>
      <c r="E5" s="1"/>
      <c r="F5" s="1"/>
      <c r="G5" s="1"/>
      <c r="H5" s="1"/>
    </row>
    <row r="6" spans="1:8" ht="12.75" customHeight="1">
      <c r="A6" s="268"/>
      <c r="B6" s="1"/>
      <c r="C6" s="1"/>
      <c r="D6" s="1"/>
      <c r="E6" s="1"/>
      <c r="F6" s="1"/>
      <c r="G6" s="1"/>
      <c r="H6" s="1"/>
    </row>
    <row r="7" spans="1:8" ht="12.75" customHeight="1">
      <c r="A7" s="268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46"/>
    </row>
    <row r="9" spans="1:8" ht="15.75">
      <c r="A9" s="1"/>
      <c r="B9" s="25"/>
      <c r="C9" s="1"/>
      <c r="G9" s="46"/>
    </row>
    <row r="10" spans="1:8" ht="15.75">
      <c r="A10" s="1"/>
      <c r="B10" s="1"/>
      <c r="C10" s="1"/>
      <c r="G10" s="46"/>
    </row>
    <row r="11" spans="1:8" ht="15.75" customHeight="1">
      <c r="A11" s="1"/>
      <c r="B11" s="269"/>
      <c r="C11" s="269"/>
      <c r="D11" s="14"/>
      <c r="E11" s="14"/>
      <c r="F11" s="14"/>
      <c r="G11" s="14"/>
      <c r="H11" s="14"/>
    </row>
    <row r="12" spans="1:8" ht="15.75">
      <c r="A12" s="1"/>
      <c r="B12" s="1"/>
      <c r="C12" s="1"/>
      <c r="G12" s="46"/>
    </row>
    <row r="13" spans="1:8" ht="15.75">
      <c r="A13" s="1"/>
      <c r="B13" s="1"/>
      <c r="C13" s="1"/>
      <c r="G13" s="46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9370078740157483"/>
  <pageSetup paperSize="9" scale="78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>
      <selection activeCell="B3" sqref="B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66" t="s">
        <v>373</v>
      </c>
      <c r="B2" s="1"/>
      <c r="C2" s="1"/>
      <c r="D2" s="1"/>
      <c r="E2" s="1"/>
      <c r="F2" s="1"/>
      <c r="G2" s="1"/>
      <c r="H2" s="76"/>
    </row>
    <row r="3" spans="1:8" ht="18">
      <c r="A3" s="267" t="s">
        <v>373</v>
      </c>
      <c r="B3" s="25"/>
      <c r="C3" s="1"/>
      <c r="D3" s="1"/>
      <c r="E3" s="1"/>
      <c r="F3" s="1"/>
      <c r="G3" s="1"/>
      <c r="H3" s="1"/>
    </row>
    <row r="4" spans="1:8" ht="12.75" customHeight="1">
      <c r="A4" s="268"/>
      <c r="B4" s="1"/>
      <c r="C4" s="1"/>
      <c r="D4" s="1"/>
      <c r="E4" s="1"/>
      <c r="F4" s="1"/>
      <c r="G4" s="1"/>
      <c r="H4" s="1"/>
    </row>
    <row r="5" spans="1:8" ht="12.75" customHeight="1">
      <c r="A5" s="268"/>
      <c r="B5" s="1"/>
      <c r="C5" s="1"/>
      <c r="D5" s="1"/>
      <c r="E5" s="1"/>
      <c r="F5" s="1"/>
      <c r="G5" s="1"/>
      <c r="H5" s="1"/>
    </row>
    <row r="6" spans="1:8" ht="12.75" customHeight="1">
      <c r="A6" s="268"/>
      <c r="B6" s="1"/>
      <c r="C6" s="1"/>
      <c r="D6" s="1"/>
      <c r="E6" s="1"/>
      <c r="F6" s="1"/>
      <c r="G6" s="1"/>
      <c r="H6" s="1"/>
    </row>
    <row r="7" spans="1:8" ht="12.75" customHeight="1">
      <c r="A7" s="268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46"/>
    </row>
    <row r="9" spans="1:8" ht="15.75">
      <c r="A9" s="1"/>
      <c r="B9" s="25"/>
      <c r="C9" s="1"/>
      <c r="G9" s="46"/>
    </row>
    <row r="10" spans="1:8" ht="15.75">
      <c r="A10" s="1"/>
      <c r="B10" s="1"/>
      <c r="C10" s="1"/>
      <c r="G10" s="46"/>
    </row>
    <row r="11" spans="1:8" ht="15.75" customHeight="1">
      <c r="A11" s="1"/>
      <c r="B11" s="269"/>
      <c r="C11" s="269"/>
      <c r="D11" s="14"/>
      <c r="E11" s="14"/>
      <c r="F11" s="14"/>
      <c r="G11" s="14"/>
      <c r="H11" s="14"/>
    </row>
    <row r="12" spans="1:8" ht="15.75">
      <c r="A12" s="1"/>
      <c r="B12" s="1"/>
      <c r="C12" s="1"/>
      <c r="G12" s="46"/>
    </row>
    <row r="13" spans="1:8" ht="15.75">
      <c r="A13" s="1"/>
      <c r="B13" s="1"/>
      <c r="C13" s="1"/>
      <c r="G13" s="46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9370078740157483"/>
  <pageSetup paperSize="9" scale="77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zoomScaleNormal="100" workbookViewId="0">
      <selection activeCell="C4" sqref="C4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66" t="s">
        <v>373</v>
      </c>
      <c r="B2" s="1"/>
      <c r="C2" s="1"/>
      <c r="D2" s="1"/>
      <c r="E2" s="1"/>
      <c r="F2" s="1"/>
      <c r="G2" s="1"/>
      <c r="H2" s="76"/>
    </row>
    <row r="3" spans="1:8" ht="18">
      <c r="A3" s="267" t="s">
        <v>373</v>
      </c>
      <c r="B3" s="1"/>
      <c r="C3" s="1"/>
      <c r="D3" s="1"/>
      <c r="E3" s="1"/>
      <c r="F3" s="1"/>
      <c r="G3" s="1"/>
      <c r="H3" s="1"/>
    </row>
    <row r="4" spans="1:8" ht="12.75" customHeight="1">
      <c r="A4" s="268"/>
      <c r="B4" s="1"/>
      <c r="C4" s="25"/>
      <c r="D4" s="1"/>
      <c r="E4" s="1"/>
      <c r="F4" s="1"/>
      <c r="G4" s="1"/>
      <c r="H4" s="1"/>
    </row>
    <row r="5" spans="1:8" ht="12.75" customHeight="1">
      <c r="A5" s="268"/>
      <c r="B5" s="1"/>
      <c r="C5" s="1"/>
      <c r="D5" s="1"/>
      <c r="E5" s="1"/>
      <c r="F5" s="1"/>
      <c r="G5" s="1"/>
      <c r="H5" s="1"/>
    </row>
    <row r="6" spans="1:8" ht="12.75" customHeight="1">
      <c r="A6" s="268"/>
      <c r="B6" s="1"/>
      <c r="C6" s="1"/>
      <c r="D6" s="1"/>
      <c r="E6" s="1"/>
      <c r="F6" s="1"/>
      <c r="G6" s="1"/>
      <c r="H6" s="1"/>
    </row>
    <row r="7" spans="1:8" ht="12.75" customHeight="1">
      <c r="A7" s="268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46"/>
    </row>
    <row r="9" spans="1:8" ht="15.75">
      <c r="A9" s="1"/>
      <c r="B9" s="25"/>
      <c r="C9" s="1"/>
      <c r="G9" s="46"/>
    </row>
    <row r="10" spans="1:8" ht="15.75">
      <c r="A10" s="1"/>
      <c r="B10" s="1"/>
      <c r="C10" s="1"/>
      <c r="G10" s="46"/>
    </row>
    <row r="11" spans="1:8" ht="15.75" customHeight="1">
      <c r="A11" s="1"/>
      <c r="B11" s="269"/>
      <c r="C11" s="269"/>
      <c r="D11" s="14"/>
      <c r="E11" s="14"/>
      <c r="F11" s="14"/>
      <c r="G11" s="14"/>
      <c r="H11" s="14"/>
    </row>
    <row r="12" spans="1:8" ht="15.75">
      <c r="A12" s="1"/>
      <c r="B12" s="1"/>
      <c r="C12" s="1"/>
      <c r="G12" s="46"/>
    </row>
    <row r="13" spans="1:8" ht="15.75">
      <c r="A13" s="1"/>
      <c r="B13" s="1"/>
      <c r="C13" s="1"/>
      <c r="G13" s="46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9370078740157483"/>
  <pageSetup paperSize="9" scale="77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zoomScaleNormal="100" workbookViewId="0">
      <selection activeCell="F6" sqref="F6"/>
    </sheetView>
  </sheetViews>
  <sheetFormatPr baseColWidth="10" defaultRowHeight="12.75"/>
  <cols>
    <col min="1" max="1" width="26.42578125" customWidth="1"/>
    <col min="2" max="2" width="10.85546875" customWidth="1"/>
    <col min="3" max="3" width="15.140625" customWidth="1"/>
    <col min="4" max="4" width="15.85546875" customWidth="1"/>
    <col min="5" max="5" width="14.5703125" customWidth="1"/>
    <col min="6" max="6" width="11.28515625" customWidth="1"/>
    <col min="7" max="7" width="10.85546875" customWidth="1"/>
    <col min="8" max="8" width="12.7109375" customWidth="1"/>
    <col min="9" max="9" width="12.140625" customWidth="1"/>
    <col min="10" max="10" width="13.85546875" customWidth="1"/>
    <col min="11" max="11" width="15.85546875" customWidth="1"/>
  </cols>
  <sheetData>
    <row r="1" spans="1:11" ht="18" customHeight="1"/>
    <row r="2" spans="1:11" ht="20.100000000000001" customHeight="1">
      <c r="A2" s="41" t="s">
        <v>22</v>
      </c>
      <c r="B2" s="41"/>
      <c r="C2" s="1"/>
      <c r="D2" s="1"/>
      <c r="E2" s="1"/>
      <c r="F2" s="1"/>
      <c r="G2" s="1"/>
      <c r="H2" s="1"/>
      <c r="I2" s="1"/>
      <c r="J2" s="1"/>
    </row>
    <row r="3" spans="1:11" ht="20.25">
      <c r="A3" s="42" t="s">
        <v>23</v>
      </c>
      <c r="B3" s="42"/>
      <c r="C3" s="1"/>
      <c r="D3" s="1"/>
      <c r="E3" s="1"/>
      <c r="F3" s="1"/>
      <c r="G3" s="1"/>
      <c r="H3" s="1"/>
      <c r="I3" s="1"/>
      <c r="J3" s="1"/>
    </row>
    <row r="5" spans="1:11">
      <c r="F5" s="3"/>
    </row>
    <row r="6" spans="1:11">
      <c r="F6" s="3"/>
    </row>
    <row r="7" spans="1:11">
      <c r="F7" s="3"/>
    </row>
    <row r="8" spans="1:11">
      <c r="C8" s="3"/>
      <c r="E8" s="91"/>
      <c r="F8" s="3"/>
      <c r="G8" s="3"/>
    </row>
    <row r="12" spans="1:11" ht="20.25">
      <c r="A12" s="75" t="s">
        <v>287</v>
      </c>
      <c r="B12" s="4"/>
    </row>
    <row r="13" spans="1:11" ht="3.95" customHeight="1"/>
    <row r="14" spans="1:11" ht="52.5" customHeight="1">
      <c r="A14" s="5"/>
      <c r="B14" s="140" t="s">
        <v>243</v>
      </c>
      <c r="C14" s="33" t="s">
        <v>28</v>
      </c>
      <c r="D14" s="33" t="s">
        <v>29</v>
      </c>
      <c r="E14" s="33" t="s">
        <v>30</v>
      </c>
      <c r="F14" s="31" t="s">
        <v>31</v>
      </c>
      <c r="G14" s="31" t="s">
        <v>32</v>
      </c>
      <c r="H14" s="31" t="s">
        <v>33</v>
      </c>
      <c r="I14" s="31" t="s">
        <v>34</v>
      </c>
      <c r="J14" s="33" t="s">
        <v>16</v>
      </c>
      <c r="K14" s="43" t="s">
        <v>21</v>
      </c>
    </row>
    <row r="15" spans="1:11" ht="17.25" customHeight="1">
      <c r="A15" s="11" t="s">
        <v>244</v>
      </c>
      <c r="B15" s="142">
        <v>2007</v>
      </c>
      <c r="C15" s="143">
        <v>9</v>
      </c>
      <c r="D15" s="143">
        <v>86</v>
      </c>
      <c r="E15" s="143">
        <v>4</v>
      </c>
      <c r="F15" s="143">
        <v>2</v>
      </c>
      <c r="G15" s="143">
        <v>3</v>
      </c>
      <c r="H15" s="12">
        <v>96</v>
      </c>
      <c r="I15" s="143">
        <v>17</v>
      </c>
      <c r="J15" s="143">
        <v>4</v>
      </c>
      <c r="K15" s="144">
        <v>181</v>
      </c>
    </row>
    <row r="16" spans="1:11" ht="17.25" customHeight="1">
      <c r="A16" s="145" t="s">
        <v>245</v>
      </c>
      <c r="B16" s="142">
        <v>2008</v>
      </c>
      <c r="C16" s="143">
        <v>8</v>
      </c>
      <c r="D16" s="143">
        <v>85</v>
      </c>
      <c r="E16" s="143">
        <v>4</v>
      </c>
      <c r="F16" s="143">
        <v>3</v>
      </c>
      <c r="G16" s="143">
        <v>2</v>
      </c>
      <c r="H16" s="12">
        <v>97</v>
      </c>
      <c r="I16" s="143">
        <v>16</v>
      </c>
      <c r="J16" s="143">
        <v>4</v>
      </c>
      <c r="K16" s="144">
        <v>185</v>
      </c>
    </row>
    <row r="17" spans="1:11" ht="17.25" customHeight="1">
      <c r="A17" s="9"/>
      <c r="B17" s="142">
        <v>2009</v>
      </c>
      <c r="C17" s="143">
        <v>8</v>
      </c>
      <c r="D17" s="143">
        <v>83</v>
      </c>
      <c r="E17" s="143">
        <v>3</v>
      </c>
      <c r="F17" s="143">
        <v>3</v>
      </c>
      <c r="G17" s="143">
        <v>2</v>
      </c>
      <c r="H17" s="12">
        <v>94</v>
      </c>
      <c r="I17" s="143">
        <v>16</v>
      </c>
      <c r="J17" s="143">
        <v>4</v>
      </c>
      <c r="K17" s="144">
        <v>184</v>
      </c>
    </row>
    <row r="18" spans="1:11" ht="17.25" customHeight="1">
      <c r="A18" s="141" t="s">
        <v>246</v>
      </c>
      <c r="B18" s="146">
        <v>2007</v>
      </c>
      <c r="C18" s="147">
        <v>9</v>
      </c>
      <c r="D18" s="147">
        <v>93</v>
      </c>
      <c r="E18" s="147">
        <v>10</v>
      </c>
      <c r="F18" s="147">
        <v>1494</v>
      </c>
      <c r="G18" s="147">
        <v>3</v>
      </c>
      <c r="H18" s="37">
        <v>2060</v>
      </c>
      <c r="I18" s="147">
        <v>1941</v>
      </c>
      <c r="J18" s="147">
        <v>22</v>
      </c>
      <c r="K18" s="148">
        <v>5632</v>
      </c>
    </row>
    <row r="19" spans="1:11" ht="17.25" customHeight="1">
      <c r="A19" s="149" t="s">
        <v>247</v>
      </c>
      <c r="B19" s="151">
        <v>2008</v>
      </c>
      <c r="C19" s="147">
        <v>8</v>
      </c>
      <c r="D19" s="147">
        <v>92</v>
      </c>
      <c r="E19" s="147">
        <v>8</v>
      </c>
      <c r="F19" s="147">
        <v>1704</v>
      </c>
      <c r="G19" s="147">
        <v>2</v>
      </c>
      <c r="H19" s="37">
        <v>2460</v>
      </c>
      <c r="I19" s="147">
        <v>1739</v>
      </c>
      <c r="J19" s="147">
        <v>22</v>
      </c>
      <c r="K19" s="148">
        <v>6035</v>
      </c>
    </row>
    <row r="20" spans="1:11" ht="17.25" customHeight="1">
      <c r="A20" s="150" t="s">
        <v>248</v>
      </c>
      <c r="B20" s="151">
        <v>2009</v>
      </c>
      <c r="C20" s="147">
        <v>8</v>
      </c>
      <c r="D20" s="147">
        <v>89</v>
      </c>
      <c r="E20" s="147">
        <v>7</v>
      </c>
      <c r="F20" s="147">
        <v>1341</v>
      </c>
      <c r="G20" s="147">
        <v>2</v>
      </c>
      <c r="H20" s="37">
        <v>2658</v>
      </c>
      <c r="I20" s="147">
        <v>2178</v>
      </c>
      <c r="J20" s="147">
        <v>22</v>
      </c>
      <c r="K20" s="148">
        <v>6305</v>
      </c>
    </row>
    <row r="21" spans="1:11" ht="17.25" customHeight="1">
      <c r="A21" s="11" t="s">
        <v>249</v>
      </c>
      <c r="B21" s="142">
        <v>2007</v>
      </c>
      <c r="C21" s="143">
        <v>60759502953.110001</v>
      </c>
      <c r="D21" s="143">
        <v>156412500999.94</v>
      </c>
      <c r="E21" s="143">
        <v>626334602</v>
      </c>
      <c r="F21" s="12" t="s">
        <v>9</v>
      </c>
      <c r="G21" s="143">
        <v>105910500</v>
      </c>
      <c r="H21" s="12" t="s">
        <v>9</v>
      </c>
      <c r="I21" s="12" t="s">
        <v>9</v>
      </c>
      <c r="J21" s="12" t="s">
        <v>9</v>
      </c>
      <c r="K21" s="144">
        <v>217904249055.04999</v>
      </c>
    </row>
    <row r="22" spans="1:11" ht="17.25" customHeight="1">
      <c r="A22" s="152" t="s">
        <v>250</v>
      </c>
      <c r="B22" s="142">
        <v>2008</v>
      </c>
      <c r="C22" s="143">
        <v>19221962317.790001</v>
      </c>
      <c r="D22" s="143">
        <v>52012492805.539902</v>
      </c>
      <c r="E22" s="143">
        <v>340995590</v>
      </c>
      <c r="F22" s="12" t="s">
        <v>9</v>
      </c>
      <c r="G22" s="143">
        <v>54375500</v>
      </c>
      <c r="H22" s="12" t="s">
        <v>9</v>
      </c>
      <c r="I22" s="12" t="s">
        <v>9</v>
      </c>
      <c r="J22" s="12" t="s">
        <v>9</v>
      </c>
      <c r="K22" s="144">
        <v>71629826213.329895</v>
      </c>
    </row>
    <row r="23" spans="1:11" ht="17.25" customHeight="1">
      <c r="A23" s="11"/>
      <c r="B23" s="142">
        <v>2009</v>
      </c>
      <c r="C23" s="143">
        <v>21625803472.220001</v>
      </c>
      <c r="D23" s="143">
        <v>76871085407.999893</v>
      </c>
      <c r="E23" s="143">
        <v>415060178.12</v>
      </c>
      <c r="F23" s="12" t="s">
        <v>9</v>
      </c>
      <c r="G23" s="143">
        <v>48764600</v>
      </c>
      <c r="H23" s="12" t="s">
        <v>9</v>
      </c>
      <c r="I23" s="12" t="s">
        <v>9</v>
      </c>
      <c r="J23" s="12" t="s">
        <v>9</v>
      </c>
      <c r="K23" s="144">
        <v>98960713658.33989</v>
      </c>
    </row>
    <row r="24" spans="1:11" ht="17.25" customHeight="1">
      <c r="A24" s="141" t="s">
        <v>251</v>
      </c>
      <c r="B24" s="146">
        <v>2007</v>
      </c>
      <c r="C24" s="147">
        <v>11553540770.139999</v>
      </c>
      <c r="D24" s="147">
        <v>176333152981.26001</v>
      </c>
      <c r="E24" s="147">
        <v>264158912.11999997</v>
      </c>
      <c r="F24" s="147">
        <v>48716140.159999996</v>
      </c>
      <c r="G24" s="147">
        <v>4427959.16</v>
      </c>
      <c r="H24" s="37">
        <v>950400140.29000008</v>
      </c>
      <c r="I24" s="147">
        <v>476650992.09000003</v>
      </c>
      <c r="J24" s="147">
        <v>993467795.80000007</v>
      </c>
      <c r="K24" s="148">
        <v>190624515691.01996</v>
      </c>
    </row>
    <row r="25" spans="1:11" ht="17.25" customHeight="1">
      <c r="A25" s="149" t="s">
        <v>252</v>
      </c>
      <c r="B25" s="151">
        <v>2008</v>
      </c>
      <c r="C25" s="147">
        <v>2216319951.48</v>
      </c>
      <c r="D25" s="147">
        <v>140715120251.48001</v>
      </c>
      <c r="E25" s="147">
        <v>86861051.560000017</v>
      </c>
      <c r="F25" s="147">
        <v>15495858.119999999</v>
      </c>
      <c r="G25" s="147">
        <v>5989313.7600000007</v>
      </c>
      <c r="H25" s="37">
        <v>1283727598.88713</v>
      </c>
      <c r="I25" s="147">
        <v>291391546.92999995</v>
      </c>
      <c r="J25" s="147">
        <v>492022890.24000007</v>
      </c>
      <c r="K25" s="148">
        <v>145106928462.45712</v>
      </c>
    </row>
    <row r="26" spans="1:11" ht="17.25" customHeight="1">
      <c r="A26" s="141"/>
      <c r="B26" s="151">
        <v>2009</v>
      </c>
      <c r="C26" s="147">
        <v>940014990.5200001</v>
      </c>
      <c r="D26" s="147">
        <v>71717349137.240005</v>
      </c>
      <c r="E26" s="147">
        <v>64336815.219999999</v>
      </c>
      <c r="F26" s="147">
        <v>22913359.400000002</v>
      </c>
      <c r="G26" s="147">
        <v>2564642.92</v>
      </c>
      <c r="H26" s="37">
        <v>1583705921.21</v>
      </c>
      <c r="I26" s="147">
        <v>207310097.98999998</v>
      </c>
      <c r="J26" s="147">
        <v>152942073.72</v>
      </c>
      <c r="K26" s="148">
        <v>74691137038.220001</v>
      </c>
    </row>
    <row r="27" spans="1:11" ht="17.25" customHeight="1">
      <c r="A27" s="118" t="s">
        <v>253</v>
      </c>
      <c r="B27" s="142">
        <v>2007</v>
      </c>
      <c r="C27" s="143">
        <v>46775468.705020241</v>
      </c>
      <c r="D27" s="143">
        <v>713899404.78242922</v>
      </c>
      <c r="E27" s="143">
        <v>1069469.2798380565</v>
      </c>
      <c r="F27" s="143">
        <v>197231.33668016194</v>
      </c>
      <c r="G27" s="143">
        <v>17926.96016194332</v>
      </c>
      <c r="H27" s="143">
        <v>3847773.8473279355</v>
      </c>
      <c r="I27" s="143">
        <v>1929761.1015789474</v>
      </c>
      <c r="J27" s="143">
        <v>4022136.8251012149</v>
      </c>
      <c r="K27" s="153">
        <v>771759172.83813751</v>
      </c>
    </row>
    <row r="28" spans="1:11" ht="17.25" customHeight="1">
      <c r="A28" s="145" t="s">
        <v>254</v>
      </c>
      <c r="B28" s="142">
        <v>2008</v>
      </c>
      <c r="C28" s="143">
        <v>8865279.8059199993</v>
      </c>
      <c r="D28" s="143">
        <v>562860481.00592005</v>
      </c>
      <c r="E28" s="143">
        <v>347444.20624000009</v>
      </c>
      <c r="F28" s="143">
        <v>61983.432479999996</v>
      </c>
      <c r="G28" s="143">
        <v>23957.255040000004</v>
      </c>
      <c r="H28" s="143">
        <v>5134910.3955485197</v>
      </c>
      <c r="I28" s="143">
        <v>1165566.1877199998</v>
      </c>
      <c r="J28" s="143">
        <v>1968091.5609600004</v>
      </c>
      <c r="K28" s="153">
        <v>580427713.84982848</v>
      </c>
    </row>
    <row r="29" spans="1:11" ht="17.25" customHeight="1">
      <c r="A29" s="154" t="s">
        <v>255</v>
      </c>
      <c r="B29" s="142">
        <v>2009</v>
      </c>
      <c r="C29" s="143">
        <v>3790383.0262903231</v>
      </c>
      <c r="D29" s="143">
        <v>289182859.42435485</v>
      </c>
      <c r="E29" s="143">
        <v>259422.64201612902</v>
      </c>
      <c r="F29" s="143">
        <v>92392.578225806457</v>
      </c>
      <c r="G29" s="143">
        <v>10341.302096774194</v>
      </c>
      <c r="H29" s="143">
        <v>6385910.9726209678</v>
      </c>
      <c r="I29" s="143">
        <v>835927.81447580631</v>
      </c>
      <c r="J29" s="143">
        <v>616701.91016129032</v>
      </c>
      <c r="K29" s="153">
        <v>301173939.67024195</v>
      </c>
    </row>
    <row r="30" spans="1:11" ht="3.75" customHeight="1">
      <c r="B30" s="38"/>
    </row>
    <row r="31" spans="1:11">
      <c r="A31" s="182" t="s">
        <v>10</v>
      </c>
      <c r="B31" s="203"/>
      <c r="C31" s="94"/>
      <c r="D31" s="94"/>
      <c r="E31" s="94"/>
      <c r="F31" s="94"/>
      <c r="G31" s="94"/>
      <c r="H31" s="94"/>
      <c r="K31" s="14"/>
    </row>
    <row r="32" spans="1:11">
      <c r="A32" s="156" t="s">
        <v>25</v>
      </c>
      <c r="B32" s="181"/>
      <c r="C32" s="139"/>
      <c r="D32" s="139"/>
      <c r="E32" s="139"/>
      <c r="H32" s="139"/>
    </row>
    <row r="33" spans="1:11" ht="12.75" customHeight="1">
      <c r="A33" s="156" t="s">
        <v>26</v>
      </c>
      <c r="B33" s="181"/>
      <c r="C33" s="139"/>
      <c r="D33" s="139"/>
      <c r="E33" s="139"/>
      <c r="H33" s="139"/>
    </row>
    <row r="34" spans="1:11">
      <c r="A34" s="156" t="s">
        <v>27</v>
      </c>
      <c r="B34" s="38"/>
    </row>
    <row r="35" spans="1:11">
      <c r="A35" s="38"/>
      <c r="B35" s="38"/>
    </row>
    <row r="36" spans="1:11">
      <c r="B36" s="211"/>
      <c r="C36" s="23"/>
      <c r="D36" s="212"/>
      <c r="E36" s="212"/>
      <c r="F36" s="3"/>
      <c r="G36" s="3"/>
      <c r="H36" s="212"/>
      <c r="I36" s="3"/>
      <c r="J36" s="3"/>
      <c r="K36" s="17"/>
    </row>
    <row r="37" spans="1:11" ht="12.75" customHeight="1">
      <c r="B37" s="211"/>
      <c r="C37" s="23"/>
      <c r="D37" s="212"/>
      <c r="E37" s="212"/>
      <c r="F37" s="3"/>
      <c r="G37" s="3"/>
      <c r="H37" s="212"/>
      <c r="I37" s="3"/>
      <c r="J37" s="3"/>
      <c r="K37" s="17"/>
    </row>
    <row r="38" spans="1:11">
      <c r="C38" s="23"/>
      <c r="D38" s="23"/>
      <c r="E38" s="23"/>
      <c r="F38" s="23"/>
      <c r="G38" s="23"/>
      <c r="H38" s="23"/>
      <c r="I38" s="23"/>
      <c r="J38" s="23"/>
      <c r="K38" s="23"/>
    </row>
    <row r="42" spans="1:11" ht="20.25">
      <c r="A42" s="70" t="s">
        <v>288</v>
      </c>
      <c r="B42" s="18"/>
    </row>
    <row r="43" spans="1:11" ht="3.95" customHeight="1"/>
    <row r="44" spans="1:11" ht="52.5" customHeight="1">
      <c r="A44" s="5"/>
      <c r="B44" s="140" t="s">
        <v>243</v>
      </c>
      <c r="C44" s="33" t="s">
        <v>28</v>
      </c>
      <c r="D44" s="33" t="s">
        <v>29</v>
      </c>
      <c r="E44" s="33" t="s">
        <v>30</v>
      </c>
      <c r="F44" s="31" t="s">
        <v>31</v>
      </c>
      <c r="G44" s="31" t="s">
        <v>32</v>
      </c>
      <c r="H44" s="31" t="s">
        <v>33</v>
      </c>
      <c r="I44" s="31" t="s">
        <v>34</v>
      </c>
      <c r="J44" s="33" t="s">
        <v>35</v>
      </c>
      <c r="K44" s="43" t="s">
        <v>21</v>
      </c>
    </row>
    <row r="45" spans="1:11" ht="17.25" customHeight="1">
      <c r="A45" s="11" t="s">
        <v>244</v>
      </c>
      <c r="B45" s="142">
        <v>2007</v>
      </c>
      <c r="C45" s="143">
        <v>8</v>
      </c>
      <c r="D45" s="143">
        <v>16</v>
      </c>
      <c r="E45" s="143">
        <v>8</v>
      </c>
      <c r="F45" s="143">
        <v>4</v>
      </c>
      <c r="G45" s="143">
        <v>1</v>
      </c>
      <c r="H45" s="12">
        <v>188</v>
      </c>
      <c r="I45" s="143">
        <v>8</v>
      </c>
      <c r="J45" s="143">
        <v>67</v>
      </c>
      <c r="K45" s="144">
        <v>291</v>
      </c>
    </row>
    <row r="46" spans="1:11" ht="17.25" customHeight="1">
      <c r="A46" s="145" t="s">
        <v>245</v>
      </c>
      <c r="B46" s="142">
        <v>2008</v>
      </c>
      <c r="C46" s="143">
        <v>9</v>
      </c>
      <c r="D46" s="143">
        <v>16</v>
      </c>
      <c r="E46" s="143">
        <v>8</v>
      </c>
      <c r="F46" s="143">
        <v>3</v>
      </c>
      <c r="G46" s="143">
        <v>1</v>
      </c>
      <c r="H46" s="12">
        <v>191</v>
      </c>
      <c r="I46" s="143">
        <v>11</v>
      </c>
      <c r="J46" s="143">
        <v>45</v>
      </c>
      <c r="K46" s="144">
        <v>277</v>
      </c>
    </row>
    <row r="47" spans="1:11" ht="17.25" customHeight="1">
      <c r="A47" s="9"/>
      <c r="B47" s="142">
        <v>2009</v>
      </c>
      <c r="C47" s="143">
        <v>10</v>
      </c>
      <c r="D47" s="143">
        <v>14</v>
      </c>
      <c r="E47" s="143">
        <v>7</v>
      </c>
      <c r="F47" s="143">
        <v>4</v>
      </c>
      <c r="G47" s="143">
        <v>1</v>
      </c>
      <c r="H47" s="12">
        <v>184</v>
      </c>
      <c r="I47" s="143">
        <v>12</v>
      </c>
      <c r="J47" s="143">
        <v>48</v>
      </c>
      <c r="K47" s="144">
        <v>272</v>
      </c>
    </row>
    <row r="48" spans="1:11" ht="17.25" customHeight="1">
      <c r="A48" s="141" t="s">
        <v>246</v>
      </c>
      <c r="B48" s="146">
        <v>2007</v>
      </c>
      <c r="C48" s="147">
        <v>8</v>
      </c>
      <c r="D48" s="147">
        <v>16</v>
      </c>
      <c r="E48" s="147">
        <v>8</v>
      </c>
      <c r="F48" s="147">
        <v>73</v>
      </c>
      <c r="G48" s="147">
        <v>1</v>
      </c>
      <c r="H48" s="37">
        <v>1077</v>
      </c>
      <c r="I48" s="147">
        <v>20</v>
      </c>
      <c r="J48" s="147">
        <v>400</v>
      </c>
      <c r="K48" s="148">
        <v>1603</v>
      </c>
    </row>
    <row r="49" spans="1:11" ht="17.25" customHeight="1">
      <c r="A49" s="149" t="s">
        <v>247</v>
      </c>
      <c r="B49" s="151">
        <v>2008</v>
      </c>
      <c r="C49" s="147">
        <v>9</v>
      </c>
      <c r="D49" s="147">
        <v>16</v>
      </c>
      <c r="E49" s="147">
        <v>8</v>
      </c>
      <c r="F49" s="147">
        <v>46</v>
      </c>
      <c r="G49" s="147">
        <v>1</v>
      </c>
      <c r="H49" s="37">
        <v>1075</v>
      </c>
      <c r="I49" s="147">
        <v>35</v>
      </c>
      <c r="J49" s="147">
        <v>196</v>
      </c>
      <c r="K49" s="148">
        <v>1386</v>
      </c>
    </row>
    <row r="50" spans="1:11" ht="17.25" customHeight="1">
      <c r="A50" s="150" t="s">
        <v>248</v>
      </c>
      <c r="B50" s="151">
        <v>2009</v>
      </c>
      <c r="C50" s="147">
        <v>10</v>
      </c>
      <c r="D50" s="147">
        <v>14</v>
      </c>
      <c r="E50" s="147">
        <v>7</v>
      </c>
      <c r="F50" s="147">
        <v>20</v>
      </c>
      <c r="G50" s="147">
        <v>1</v>
      </c>
      <c r="H50" s="37">
        <v>980</v>
      </c>
      <c r="I50" s="147">
        <v>35</v>
      </c>
      <c r="J50" s="147">
        <v>237</v>
      </c>
      <c r="K50" s="148">
        <v>1304</v>
      </c>
    </row>
    <row r="51" spans="1:11" ht="17.25" customHeight="1">
      <c r="A51" s="11" t="s">
        <v>249</v>
      </c>
      <c r="B51" s="142">
        <v>2007</v>
      </c>
      <c r="C51" s="143">
        <v>1008872399.87</v>
      </c>
      <c r="D51" s="143">
        <v>494211566.42000002</v>
      </c>
      <c r="E51" s="143">
        <v>228085551.19999999</v>
      </c>
      <c r="F51" s="12" t="s">
        <v>9</v>
      </c>
      <c r="G51" s="143">
        <v>13444901.800000001</v>
      </c>
      <c r="H51" s="12" t="s">
        <v>9</v>
      </c>
      <c r="I51" s="12" t="s">
        <v>9</v>
      </c>
      <c r="J51" s="12" t="s">
        <v>9</v>
      </c>
      <c r="K51" s="144">
        <v>1744614419.29</v>
      </c>
    </row>
    <row r="52" spans="1:11" ht="17.25" customHeight="1">
      <c r="A52" s="152" t="s">
        <v>250</v>
      </c>
      <c r="B52" s="142">
        <v>2008</v>
      </c>
      <c r="C52" s="143">
        <v>988641663</v>
      </c>
      <c r="D52" s="143">
        <v>434217232.89999998</v>
      </c>
      <c r="E52" s="143">
        <v>236260843.19999999</v>
      </c>
      <c r="F52" s="12" t="s">
        <v>9</v>
      </c>
      <c r="G52" s="143">
        <v>13444901.800000001</v>
      </c>
      <c r="H52" s="12" t="s">
        <v>9</v>
      </c>
      <c r="I52" s="12" t="s">
        <v>9</v>
      </c>
      <c r="J52" s="12" t="s">
        <v>9</v>
      </c>
      <c r="K52" s="144">
        <v>1672564640.9000001</v>
      </c>
    </row>
    <row r="53" spans="1:11" ht="17.25" customHeight="1">
      <c r="A53" s="11"/>
      <c r="B53" s="142">
        <v>2009</v>
      </c>
      <c r="C53" s="143">
        <v>453887631.10000002</v>
      </c>
      <c r="D53" s="143">
        <v>427556155.89999998</v>
      </c>
      <c r="E53" s="143">
        <v>206711442</v>
      </c>
      <c r="F53" s="12" t="s">
        <v>9</v>
      </c>
      <c r="G53" s="143">
        <v>13444901.800000001</v>
      </c>
      <c r="H53" s="12" t="s">
        <v>9</v>
      </c>
      <c r="I53" s="12" t="s">
        <v>9</v>
      </c>
      <c r="J53" s="12" t="s">
        <v>9</v>
      </c>
      <c r="K53" s="144">
        <v>1101600130.8</v>
      </c>
    </row>
    <row r="54" spans="1:11" ht="17.25" customHeight="1">
      <c r="A54" s="141" t="s">
        <v>251</v>
      </c>
      <c r="B54" s="146">
        <v>2007</v>
      </c>
      <c r="C54" s="147">
        <v>764793508.82000005</v>
      </c>
      <c r="D54" s="147">
        <v>36075300.159999989</v>
      </c>
      <c r="E54" s="147">
        <v>17095280.919999998</v>
      </c>
      <c r="F54" s="147">
        <v>215429.16</v>
      </c>
      <c r="G54" s="147">
        <v>0</v>
      </c>
      <c r="H54" s="37">
        <v>189890975.81999999</v>
      </c>
      <c r="I54" s="147">
        <v>6861533.080000001</v>
      </c>
      <c r="J54" s="147">
        <v>132822655.39999999</v>
      </c>
      <c r="K54" s="148">
        <v>1147754683.3599999</v>
      </c>
    </row>
    <row r="55" spans="1:11" ht="17.25" customHeight="1">
      <c r="A55" s="149" t="s">
        <v>252</v>
      </c>
      <c r="B55" s="151">
        <v>2008</v>
      </c>
      <c r="C55" s="147">
        <v>617415557.70000005</v>
      </c>
      <c r="D55" s="147">
        <v>16984494.819999997</v>
      </c>
      <c r="E55" s="147">
        <v>38944633.160000004</v>
      </c>
      <c r="F55" s="147">
        <v>21130.1</v>
      </c>
      <c r="G55" s="147">
        <v>0</v>
      </c>
      <c r="H55" s="37">
        <v>330701801.08000004</v>
      </c>
      <c r="I55" s="147">
        <v>2255548.5</v>
      </c>
      <c r="J55" s="147">
        <v>239541470.85999998</v>
      </c>
      <c r="K55" s="148">
        <v>1245864636.2200003</v>
      </c>
    </row>
    <row r="56" spans="1:11" ht="17.25" customHeight="1">
      <c r="A56" s="141"/>
      <c r="B56" s="151">
        <v>2009</v>
      </c>
      <c r="C56" s="147">
        <v>154555062.07999998</v>
      </c>
      <c r="D56" s="147">
        <v>8164765</v>
      </c>
      <c r="E56" s="147">
        <v>12618691.08</v>
      </c>
      <c r="F56" s="147">
        <v>981279.72</v>
      </c>
      <c r="G56" s="147">
        <v>0</v>
      </c>
      <c r="H56" s="37">
        <v>362815053.56999993</v>
      </c>
      <c r="I56" s="147">
        <v>1827702.18</v>
      </c>
      <c r="J56" s="147">
        <v>10086943.279999999</v>
      </c>
      <c r="K56" s="148">
        <v>551049496.91000009</v>
      </c>
    </row>
    <row r="57" spans="1:11" ht="17.25" customHeight="1">
      <c r="A57" s="118" t="s">
        <v>253</v>
      </c>
      <c r="B57" s="142">
        <v>2007</v>
      </c>
      <c r="C57" s="143">
        <v>3096329.9952226724</v>
      </c>
      <c r="D57" s="143">
        <v>146053.84680161939</v>
      </c>
      <c r="E57" s="143">
        <v>69211.663643724693</v>
      </c>
      <c r="F57" s="143">
        <v>872.18283400809719</v>
      </c>
      <c r="G57" s="143">
        <v>0</v>
      </c>
      <c r="H57" s="143">
        <v>768789.37578947365</v>
      </c>
      <c r="I57" s="143">
        <v>27779.486153846159</v>
      </c>
      <c r="J57" s="143">
        <v>537743.54412955465</v>
      </c>
      <c r="K57" s="153">
        <v>4646780.0945748985</v>
      </c>
    </row>
    <row r="58" spans="1:11" ht="17.25" customHeight="1">
      <c r="A58" s="145" t="s">
        <v>254</v>
      </c>
      <c r="B58" s="142">
        <v>2008</v>
      </c>
      <c r="C58" s="143">
        <v>2469662.2308</v>
      </c>
      <c r="D58" s="143">
        <v>67937.979279999985</v>
      </c>
      <c r="E58" s="143">
        <v>155778.53264000002</v>
      </c>
      <c r="F58" s="143">
        <v>84.520399999999995</v>
      </c>
      <c r="G58" s="143">
        <v>0</v>
      </c>
      <c r="H58" s="143">
        <v>1322807.2043200003</v>
      </c>
      <c r="I58" s="143">
        <v>9022.1939999999995</v>
      </c>
      <c r="J58" s="143">
        <v>958165.88343999989</v>
      </c>
      <c r="K58" s="153">
        <v>4983458.5448800009</v>
      </c>
    </row>
    <row r="59" spans="1:11" ht="17.25" customHeight="1">
      <c r="A59" s="154" t="s">
        <v>255</v>
      </c>
      <c r="B59" s="142">
        <v>2009</v>
      </c>
      <c r="C59" s="143">
        <v>623205.89548387087</v>
      </c>
      <c r="D59" s="143">
        <v>32922.43951612903</v>
      </c>
      <c r="E59" s="143">
        <v>50881.818870967742</v>
      </c>
      <c r="F59" s="143">
        <v>3956.7730645161291</v>
      </c>
      <c r="G59" s="143">
        <v>0</v>
      </c>
      <c r="H59" s="143">
        <v>1462963.9256854835</v>
      </c>
      <c r="I59" s="143">
        <v>7369.7668548387092</v>
      </c>
      <c r="J59" s="143">
        <v>40673.158387096773</v>
      </c>
      <c r="K59" s="153">
        <v>2221973.7778629037</v>
      </c>
    </row>
    <row r="60" spans="1:11" ht="3.75" customHeight="1">
      <c r="B60" s="38"/>
    </row>
    <row r="61" spans="1:11">
      <c r="A61" s="182" t="s">
        <v>10</v>
      </c>
      <c r="B61" s="38"/>
      <c r="K61" s="14"/>
    </row>
    <row r="62" spans="1:11">
      <c r="A62" s="156" t="s">
        <v>25</v>
      </c>
      <c r="B62" s="44"/>
      <c r="K62" s="14"/>
    </row>
    <row r="63" spans="1:11">
      <c r="A63" s="156" t="s">
        <v>26</v>
      </c>
      <c r="B63" s="38"/>
      <c r="K63" s="14"/>
    </row>
    <row r="64" spans="1:11">
      <c r="A64" s="156" t="s">
        <v>27</v>
      </c>
      <c r="B64" s="38"/>
      <c r="C64" s="23"/>
    </row>
    <row r="65" spans="1:11">
      <c r="A65" s="38"/>
      <c r="B65" s="38"/>
      <c r="C65" s="23"/>
    </row>
    <row r="68" spans="1:11">
      <c r="A68" s="204" t="s">
        <v>295</v>
      </c>
      <c r="B68" s="205"/>
    </row>
    <row r="69" spans="1:11">
      <c r="A69" s="210">
        <v>2007</v>
      </c>
      <c r="B69" s="10">
        <v>247</v>
      </c>
    </row>
    <row r="70" spans="1:11" ht="15.75">
      <c r="A70" s="208" t="s">
        <v>296</v>
      </c>
      <c r="B70" s="190">
        <v>21</v>
      </c>
      <c r="K70" s="40"/>
    </row>
    <row r="71" spans="1:11">
      <c r="A71" s="208" t="s">
        <v>297</v>
      </c>
      <c r="B71" s="190">
        <v>17</v>
      </c>
    </row>
    <row r="72" spans="1:11">
      <c r="A72" s="209">
        <v>2008</v>
      </c>
      <c r="B72" s="206">
        <v>250</v>
      </c>
    </row>
    <row r="73" spans="1:11">
      <c r="A73" s="207">
        <v>2009</v>
      </c>
      <c r="B73" s="10">
        <v>248</v>
      </c>
    </row>
  </sheetData>
  <phoneticPr fontId="2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zoomScaleNormal="100" workbookViewId="0">
      <selection activeCell="C3" sqref="C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66" t="s">
        <v>373</v>
      </c>
      <c r="B2" s="1"/>
      <c r="C2" s="1"/>
      <c r="D2" s="1"/>
      <c r="E2" s="1"/>
      <c r="F2" s="1"/>
      <c r="G2" s="1"/>
      <c r="H2" s="76"/>
    </row>
    <row r="3" spans="1:8" ht="18">
      <c r="A3" s="267" t="s">
        <v>373</v>
      </c>
      <c r="B3" s="1"/>
      <c r="C3" s="25"/>
      <c r="D3" s="1"/>
      <c r="E3" s="1"/>
      <c r="F3" s="1"/>
      <c r="G3" s="1"/>
      <c r="H3" s="1"/>
    </row>
    <row r="4" spans="1:8" ht="12.75" customHeight="1">
      <c r="A4" s="268"/>
      <c r="B4" s="1"/>
      <c r="C4" s="1"/>
      <c r="D4" s="1"/>
      <c r="E4" s="1"/>
      <c r="F4" s="1"/>
      <c r="G4" s="1"/>
      <c r="H4" s="1"/>
    </row>
    <row r="5" spans="1:8" ht="12.75" customHeight="1">
      <c r="A5" s="268"/>
      <c r="B5" s="1"/>
      <c r="C5" s="1"/>
      <c r="D5" s="1"/>
      <c r="E5" s="1"/>
      <c r="F5" s="1"/>
      <c r="G5" s="1"/>
      <c r="H5" s="1"/>
    </row>
    <row r="6" spans="1:8" ht="12.75" customHeight="1">
      <c r="A6" s="268"/>
      <c r="B6" s="1"/>
      <c r="C6" s="1"/>
      <c r="D6" s="1"/>
      <c r="E6" s="1"/>
      <c r="F6" s="1"/>
      <c r="G6" s="1"/>
      <c r="H6" s="1"/>
    </row>
    <row r="7" spans="1:8" ht="12.75" customHeight="1">
      <c r="A7" s="268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46"/>
    </row>
    <row r="9" spans="1:8" ht="15.75">
      <c r="A9" s="1"/>
      <c r="B9" s="25"/>
      <c r="C9" s="1"/>
      <c r="G9" s="46"/>
    </row>
    <row r="10" spans="1:8" ht="15.75">
      <c r="A10" s="1"/>
      <c r="B10" s="1"/>
      <c r="C10" s="1"/>
      <c r="G10" s="46"/>
    </row>
    <row r="11" spans="1:8" ht="15.75" customHeight="1">
      <c r="A11" s="1"/>
      <c r="B11" s="269"/>
      <c r="C11" s="269"/>
      <c r="D11" s="14"/>
      <c r="E11" s="14"/>
      <c r="F11" s="14"/>
      <c r="G11" s="14"/>
      <c r="H11" s="14"/>
    </row>
    <row r="12" spans="1:8" ht="15.75">
      <c r="A12" s="1"/>
      <c r="B12" s="1"/>
      <c r="C12" s="1"/>
      <c r="G12" s="46"/>
    </row>
    <row r="13" spans="1:8" ht="15.75">
      <c r="A13" s="1"/>
      <c r="B13" s="1"/>
      <c r="C13" s="1"/>
      <c r="G13" s="46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9370078740157483"/>
  <pageSetup paperSize="9" scale="77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Normal="100" workbookViewId="0">
      <selection activeCell="C6" sqref="C6"/>
    </sheetView>
  </sheetViews>
  <sheetFormatPr baseColWidth="10" defaultRowHeight="12.75"/>
  <cols>
    <col min="1" max="1" width="40.140625" customWidth="1"/>
    <col min="2" max="2" width="31.5703125" bestFit="1" customWidth="1"/>
    <col min="3" max="3" width="24.7109375" customWidth="1"/>
    <col min="4" max="4" width="7.42578125" customWidth="1"/>
  </cols>
  <sheetData>
    <row r="1" spans="1:8" ht="18" customHeight="1"/>
    <row r="2" spans="1:8" ht="20.100000000000001" customHeight="1">
      <c r="A2" s="266" t="s">
        <v>391</v>
      </c>
      <c r="B2" s="1"/>
      <c r="C2" s="1"/>
    </row>
    <row r="3" spans="1:8" ht="18">
      <c r="A3" s="267" t="s">
        <v>392</v>
      </c>
      <c r="B3" s="1"/>
      <c r="C3" s="1"/>
    </row>
    <row r="4" spans="1:8" ht="12.75" customHeight="1"/>
    <row r="5" spans="1:8" ht="12.75" customHeight="1"/>
    <row r="6" spans="1:8" ht="12.75" customHeight="1">
      <c r="C6" s="3"/>
    </row>
    <row r="7" spans="1:8" ht="12.75" customHeight="1"/>
    <row r="8" spans="1:8" ht="12.75" customHeight="1"/>
    <row r="9" spans="1:8" ht="12.75" customHeight="1"/>
    <row r="10" spans="1:8" ht="12.75" customHeight="1">
      <c r="C10" s="3"/>
      <c r="D10" s="3"/>
    </row>
    <row r="11" spans="1:8" ht="12.75" customHeight="1">
      <c r="C11" s="3"/>
    </row>
    <row r="12" spans="1:8" ht="12.75" customHeight="1"/>
    <row r="13" spans="1:8" ht="18">
      <c r="A13" s="4" t="s">
        <v>533</v>
      </c>
    </row>
    <row r="14" spans="1:8" ht="3.95" customHeight="1"/>
    <row r="15" spans="1:8" ht="24">
      <c r="A15" s="271" t="s">
        <v>534</v>
      </c>
      <c r="B15" s="272" t="s">
        <v>393</v>
      </c>
      <c r="C15" s="47"/>
      <c r="D15" s="47"/>
      <c r="G15" s="3"/>
      <c r="H15" s="3"/>
    </row>
    <row r="16" spans="1:8" ht="12.75" customHeight="1">
      <c r="A16" s="273" t="s">
        <v>394</v>
      </c>
      <c r="B16" s="274" t="s">
        <v>395</v>
      </c>
      <c r="C16" s="275"/>
      <c r="D16" s="275"/>
      <c r="G16" s="276"/>
      <c r="H16" s="277"/>
    </row>
    <row r="17" spans="1:8" ht="12.75" customHeight="1">
      <c r="A17" s="278" t="s">
        <v>535</v>
      </c>
      <c r="B17" s="279">
        <v>40044</v>
      </c>
      <c r="C17" s="275"/>
      <c r="D17" s="275"/>
      <c r="G17" s="280"/>
      <c r="H17" s="281"/>
    </row>
    <row r="18" spans="1:8" ht="12.75" customHeight="1">
      <c r="A18" s="282" t="s">
        <v>536</v>
      </c>
      <c r="B18" s="283">
        <v>227199287</v>
      </c>
      <c r="C18" s="52"/>
      <c r="D18" s="52"/>
      <c r="G18" s="284"/>
      <c r="H18" s="284"/>
    </row>
    <row r="19" spans="1:8" ht="12.75" customHeight="1">
      <c r="A19" s="285" t="s">
        <v>537</v>
      </c>
      <c r="B19" s="286">
        <v>3.85</v>
      </c>
      <c r="C19" s="52"/>
      <c r="D19" s="52"/>
      <c r="G19" s="284"/>
      <c r="H19" s="284"/>
    </row>
    <row r="20" spans="1:8" ht="14.25">
      <c r="A20" s="285" t="s">
        <v>538</v>
      </c>
      <c r="B20" s="283" t="s">
        <v>396</v>
      </c>
      <c r="C20" s="52"/>
      <c r="D20" s="52"/>
      <c r="G20" s="284"/>
      <c r="H20" s="284"/>
    </row>
    <row r="21" spans="1:8">
      <c r="A21" s="278" t="s">
        <v>539</v>
      </c>
      <c r="B21" s="274" t="s">
        <v>4</v>
      </c>
      <c r="C21" s="52"/>
      <c r="D21" s="52"/>
      <c r="G21" s="284"/>
      <c r="H21" s="284"/>
    </row>
    <row r="22" spans="1:8" s="3" customFormat="1" ht="12.75" customHeight="1">
      <c r="A22" s="287"/>
      <c r="B22" s="288"/>
      <c r="C22" s="284"/>
      <c r="D22" s="284"/>
      <c r="G22" s="284"/>
      <c r="H22" s="284"/>
    </row>
    <row r="28" spans="1:8" ht="18">
      <c r="A28" s="4" t="s">
        <v>540</v>
      </c>
    </row>
    <row r="29" spans="1:8" ht="3.95" customHeight="1"/>
    <row r="30" spans="1:8" ht="13.5">
      <c r="A30" s="289" t="s">
        <v>541</v>
      </c>
      <c r="B30" s="272" t="s">
        <v>542</v>
      </c>
      <c r="C30" s="47"/>
      <c r="D30" s="47"/>
      <c r="G30" s="3"/>
      <c r="H30" s="3"/>
    </row>
    <row r="31" spans="1:8">
      <c r="A31" s="48"/>
      <c r="B31" s="49"/>
      <c r="C31" s="49"/>
      <c r="D31" s="49"/>
      <c r="G31" s="50"/>
      <c r="H31" s="290"/>
    </row>
    <row r="32" spans="1:8" ht="12.75" customHeight="1">
      <c r="A32" s="273" t="s">
        <v>394</v>
      </c>
      <c r="B32" s="274" t="s">
        <v>397</v>
      </c>
      <c r="C32" s="275"/>
      <c r="D32" s="275"/>
      <c r="G32" s="276"/>
      <c r="H32" s="277"/>
    </row>
    <row r="33" spans="1:8" ht="12.75" customHeight="1">
      <c r="A33" s="278" t="s">
        <v>535</v>
      </c>
      <c r="B33" s="279">
        <v>40024</v>
      </c>
      <c r="C33" s="275"/>
      <c r="D33" s="275"/>
      <c r="G33" s="280"/>
      <c r="H33" s="281"/>
    </row>
    <row r="34" spans="1:8" ht="12.75" customHeight="1">
      <c r="A34" s="282" t="s">
        <v>536</v>
      </c>
      <c r="B34" s="283">
        <v>1440000</v>
      </c>
      <c r="C34" s="52"/>
      <c r="D34" s="52"/>
      <c r="G34" s="284"/>
      <c r="H34" s="284"/>
    </row>
    <row r="35" spans="1:8" ht="12.75" customHeight="1">
      <c r="A35" s="285" t="s">
        <v>537</v>
      </c>
      <c r="B35" s="286" t="s">
        <v>398</v>
      </c>
      <c r="C35" s="52"/>
      <c r="D35" s="52"/>
      <c r="G35" s="284"/>
      <c r="H35" s="284"/>
    </row>
    <row r="36" spans="1:8" ht="12.75" customHeight="1">
      <c r="A36" s="285" t="s">
        <v>538</v>
      </c>
      <c r="B36" s="274" t="s">
        <v>399</v>
      </c>
      <c r="C36" s="52"/>
      <c r="D36" s="52"/>
      <c r="G36" s="284"/>
      <c r="H36" s="284"/>
    </row>
    <row r="37" spans="1:8" ht="12.75" customHeight="1">
      <c r="A37" s="278" t="s">
        <v>539</v>
      </c>
      <c r="B37" s="274" t="s">
        <v>20</v>
      </c>
      <c r="C37" s="52"/>
      <c r="D37" s="291"/>
      <c r="G37" s="284"/>
      <c r="H37" s="284"/>
    </row>
    <row r="38" spans="1:8" s="3" customFormat="1" ht="12.75" customHeight="1">
      <c r="A38" s="287"/>
      <c r="B38" s="292"/>
      <c r="C38" s="284"/>
      <c r="D38" s="284"/>
      <c r="G38" s="284"/>
      <c r="H38" s="284"/>
    </row>
    <row r="39" spans="1:8" ht="24">
      <c r="A39" s="271" t="s">
        <v>534</v>
      </c>
      <c r="B39" s="293" t="s">
        <v>400</v>
      </c>
      <c r="C39" s="293" t="s">
        <v>401</v>
      </c>
      <c r="D39" s="294"/>
      <c r="G39" s="3"/>
      <c r="H39" s="3"/>
    </row>
    <row r="40" spans="1:8" ht="12.75" customHeight="1">
      <c r="A40" s="273" t="s">
        <v>394</v>
      </c>
      <c r="B40" s="283" t="s">
        <v>402</v>
      </c>
      <c r="C40" s="283" t="s">
        <v>403</v>
      </c>
      <c r="D40" s="275"/>
      <c r="G40" s="276"/>
      <c r="H40" s="277"/>
    </row>
    <row r="41" spans="1:8" ht="12.75" customHeight="1">
      <c r="A41" s="278" t="s">
        <v>535</v>
      </c>
      <c r="B41" s="279">
        <v>39827</v>
      </c>
      <c r="C41" s="279">
        <v>39909</v>
      </c>
      <c r="D41" s="275"/>
      <c r="G41" s="280"/>
      <c r="H41" s="281"/>
    </row>
    <row r="42" spans="1:8" ht="12.75" customHeight="1">
      <c r="A42" s="282" t="s">
        <v>536</v>
      </c>
      <c r="B42" s="295">
        <v>17144229</v>
      </c>
      <c r="C42" s="295">
        <v>10000000</v>
      </c>
      <c r="D42" s="295"/>
      <c r="G42" s="284"/>
      <c r="H42" s="284"/>
    </row>
    <row r="43" spans="1:8" ht="12.75" customHeight="1">
      <c r="A43" s="285" t="s">
        <v>537</v>
      </c>
      <c r="B43" s="296">
        <v>3.87</v>
      </c>
      <c r="C43" s="296" t="s">
        <v>404</v>
      </c>
      <c r="D43" s="296"/>
      <c r="G43" s="284"/>
      <c r="H43" s="284"/>
    </row>
    <row r="44" spans="1:8" ht="12.75" customHeight="1">
      <c r="A44" s="285" t="s">
        <v>538</v>
      </c>
      <c r="B44" s="52" t="s">
        <v>399</v>
      </c>
      <c r="C44" s="52" t="s">
        <v>399</v>
      </c>
      <c r="D44" s="52"/>
      <c r="G44" s="284"/>
      <c r="H44" s="284"/>
    </row>
    <row r="45" spans="1:8" ht="12.75" customHeight="1">
      <c r="A45" s="278" t="s">
        <v>539</v>
      </c>
      <c r="B45" s="297" t="s">
        <v>20</v>
      </c>
      <c r="C45" s="297" t="s">
        <v>20</v>
      </c>
      <c r="D45" s="52"/>
      <c r="G45" s="284"/>
      <c r="H45" s="284"/>
    </row>
    <row r="46" spans="1:8" ht="24">
      <c r="A46" s="271"/>
      <c r="B46" s="293" t="s">
        <v>405</v>
      </c>
      <c r="C46" s="298"/>
      <c r="D46" s="47"/>
      <c r="G46" s="3"/>
      <c r="H46" s="3"/>
    </row>
    <row r="47" spans="1:8" ht="12.75" customHeight="1">
      <c r="A47" s="273" t="s">
        <v>394</v>
      </c>
      <c r="B47" s="283" t="s">
        <v>406</v>
      </c>
      <c r="C47" s="275"/>
      <c r="D47" s="275"/>
      <c r="G47" s="276"/>
      <c r="H47" s="277"/>
    </row>
    <row r="48" spans="1:8" ht="12.75" customHeight="1">
      <c r="A48" s="278" t="s">
        <v>535</v>
      </c>
      <c r="B48" s="279">
        <v>40123</v>
      </c>
      <c r="C48" s="275"/>
      <c r="D48" s="275"/>
      <c r="G48" s="280"/>
      <c r="H48" s="281"/>
    </row>
    <row r="49" spans="1:8" ht="12.75" customHeight="1">
      <c r="A49" s="282" t="s">
        <v>536</v>
      </c>
      <c r="B49" s="295">
        <v>31950400</v>
      </c>
      <c r="C49" s="52"/>
      <c r="D49" s="52"/>
      <c r="G49" s="284"/>
      <c r="H49" s="284"/>
    </row>
    <row r="50" spans="1:8" ht="12.75" customHeight="1">
      <c r="A50" s="285" t="s">
        <v>537</v>
      </c>
      <c r="B50" s="296">
        <v>1.66</v>
      </c>
      <c r="C50" s="72"/>
      <c r="D50" s="52"/>
      <c r="G50" s="284"/>
      <c r="H50" s="284"/>
    </row>
    <row r="51" spans="1:8" ht="12.75" customHeight="1">
      <c r="A51" s="285" t="s">
        <v>538</v>
      </c>
      <c r="B51" s="52" t="s">
        <v>399</v>
      </c>
      <c r="C51" s="295"/>
      <c r="D51" s="52"/>
      <c r="G51" s="284"/>
      <c r="H51" s="284"/>
    </row>
    <row r="52" spans="1:8" ht="12.75" customHeight="1">
      <c r="A52" s="278" t="s">
        <v>539</v>
      </c>
      <c r="B52" s="297" t="s">
        <v>20</v>
      </c>
      <c r="C52" s="296"/>
      <c r="D52" s="52"/>
      <c r="G52" s="284"/>
      <c r="H52" s="284"/>
    </row>
    <row r="53" spans="1:8" ht="7.5" customHeight="1">
      <c r="A53" s="299"/>
      <c r="B53" s="300"/>
      <c r="C53" s="270"/>
    </row>
    <row r="54" spans="1:8">
      <c r="A54" s="301" t="s">
        <v>407</v>
      </c>
      <c r="B54" s="270"/>
      <c r="C54" s="270"/>
    </row>
    <row r="55" spans="1:8">
      <c r="A55" s="302" t="s">
        <v>408</v>
      </c>
      <c r="B55" s="270"/>
      <c r="C55" s="270"/>
    </row>
    <row r="56" spans="1:8">
      <c r="A56" s="303" t="s">
        <v>409</v>
      </c>
      <c r="B56" s="270"/>
      <c r="C56" s="270"/>
    </row>
    <row r="57" spans="1:8" ht="7.5" customHeight="1">
      <c r="A57" s="304"/>
      <c r="B57" s="270"/>
      <c r="C57" s="270"/>
    </row>
    <row r="58" spans="1:8">
      <c r="A58" s="305" t="s">
        <v>410</v>
      </c>
      <c r="B58" s="270"/>
      <c r="C58" s="270"/>
    </row>
    <row r="59" spans="1:8" s="306" customFormat="1">
      <c r="A59" s="301" t="s">
        <v>411</v>
      </c>
    </row>
  </sheetData>
  <phoneticPr fontId="2" type="noConversion"/>
  <pageMargins left="0.59055118110236227" right="0.59055118110236227" top="0.98425196850393704" bottom="0.39370078740157483" header="0.51181102362204722" footer="0.51181102362204722"/>
  <pageSetup paperSize="9" scale="8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zoomScaleNormal="100" workbookViewId="0">
      <selection activeCell="C5" sqref="C5"/>
    </sheetView>
  </sheetViews>
  <sheetFormatPr baseColWidth="10" defaultRowHeight="12.75"/>
  <cols>
    <col min="1" max="1" width="35.28515625" customWidth="1"/>
    <col min="2" max="2" width="25.28515625" customWidth="1"/>
    <col min="3" max="4" width="21.28515625" bestFit="1" customWidth="1"/>
  </cols>
  <sheetData>
    <row r="1" spans="1:8" ht="18" customHeight="1"/>
    <row r="2" spans="1:8" ht="20.100000000000001" customHeight="1">
      <c r="A2" s="266" t="s">
        <v>412</v>
      </c>
      <c r="B2" s="1"/>
      <c r="C2" s="1"/>
    </row>
    <row r="3" spans="1:8" ht="18">
      <c r="A3" s="267" t="s">
        <v>413</v>
      </c>
      <c r="B3" s="1"/>
      <c r="C3" s="1"/>
    </row>
    <row r="4" spans="1:8" ht="12.75" customHeight="1"/>
    <row r="5" spans="1:8" ht="12.75" customHeight="1">
      <c r="C5" s="3"/>
    </row>
    <row r="6" spans="1:8" ht="12.75" customHeight="1"/>
    <row r="7" spans="1:8" ht="12.75" customHeight="1"/>
    <row r="8" spans="1:8" ht="12.75" customHeight="1"/>
    <row r="9" spans="1:8" ht="12.75" customHeight="1"/>
    <row r="10" spans="1:8" ht="12.75" customHeight="1">
      <c r="C10" s="3"/>
      <c r="D10" s="3"/>
    </row>
    <row r="11" spans="1:8" ht="12.75" customHeight="1">
      <c r="C11" s="3"/>
    </row>
    <row r="12" spans="1:8" ht="12.75" customHeight="1"/>
    <row r="13" spans="1:8" ht="18">
      <c r="A13" s="4" t="s">
        <v>533</v>
      </c>
    </row>
    <row r="14" spans="1:8" ht="3.95" customHeight="1"/>
    <row r="15" spans="1:8" ht="25.5" customHeight="1">
      <c r="A15" s="271" t="s">
        <v>541</v>
      </c>
      <c r="B15" s="307" t="s">
        <v>543</v>
      </c>
      <c r="C15" s="307" t="s">
        <v>544</v>
      </c>
      <c r="D15" s="272" t="s">
        <v>414</v>
      </c>
      <c r="G15" s="3"/>
      <c r="H15" s="3"/>
    </row>
    <row r="16" spans="1:8" ht="12.75" customHeight="1">
      <c r="A16" s="273" t="s">
        <v>394</v>
      </c>
      <c r="B16" s="274" t="s">
        <v>415</v>
      </c>
      <c r="C16" s="274" t="s">
        <v>397</v>
      </c>
      <c r="D16" s="274" t="s">
        <v>416</v>
      </c>
      <c r="G16" s="276"/>
      <c r="H16" s="277"/>
    </row>
    <row r="17" spans="1:8" ht="12.75" customHeight="1">
      <c r="A17" s="278" t="s">
        <v>545</v>
      </c>
      <c r="B17" s="279">
        <v>39846</v>
      </c>
      <c r="C17" s="279">
        <v>40010</v>
      </c>
      <c r="D17" s="279">
        <v>40130</v>
      </c>
      <c r="G17" s="280"/>
      <c r="H17" s="281"/>
    </row>
    <row r="18" spans="1:8" ht="14.25">
      <c r="A18" s="285" t="s">
        <v>546</v>
      </c>
      <c r="B18" s="286" t="s">
        <v>417</v>
      </c>
      <c r="C18" s="286">
        <v>0.79</v>
      </c>
      <c r="D18" s="286">
        <v>3.81</v>
      </c>
      <c r="G18" s="284"/>
      <c r="H18" s="284"/>
    </row>
    <row r="19" spans="1:8" ht="14.25">
      <c r="A19" s="285" t="s">
        <v>538</v>
      </c>
      <c r="B19" s="274" t="s">
        <v>396</v>
      </c>
      <c r="C19" s="274" t="s">
        <v>396</v>
      </c>
      <c r="D19" s="274" t="s">
        <v>396</v>
      </c>
      <c r="G19" s="284"/>
      <c r="H19" s="284"/>
    </row>
    <row r="20" spans="1:8">
      <c r="A20" s="278" t="s">
        <v>539</v>
      </c>
      <c r="B20" s="274" t="s">
        <v>20</v>
      </c>
      <c r="C20" s="274" t="s">
        <v>5</v>
      </c>
      <c r="D20" s="274" t="s">
        <v>5</v>
      </c>
      <c r="G20" s="284"/>
      <c r="H20" s="284"/>
    </row>
    <row r="21" spans="1:8" s="3" customFormat="1" ht="12.75" customHeight="1">
      <c r="A21" s="287"/>
      <c r="B21" s="288"/>
      <c r="C21" s="284"/>
      <c r="D21" s="284"/>
      <c r="G21" s="284"/>
      <c r="H21" s="284"/>
    </row>
    <row r="22" spans="1:8" ht="25.5" customHeight="1">
      <c r="A22" s="271" t="s">
        <v>534</v>
      </c>
      <c r="B22" s="307" t="s">
        <v>418</v>
      </c>
      <c r="C22" s="307"/>
      <c r="D22" s="272"/>
      <c r="G22" s="3"/>
      <c r="H22" s="3"/>
    </row>
    <row r="23" spans="1:8" ht="12.75" customHeight="1">
      <c r="A23" s="273" t="s">
        <v>394</v>
      </c>
      <c r="B23" s="274" t="s">
        <v>419</v>
      </c>
      <c r="C23" s="274"/>
      <c r="D23" s="274"/>
      <c r="G23" s="276"/>
      <c r="H23" s="277"/>
    </row>
    <row r="24" spans="1:8" ht="12.75" customHeight="1">
      <c r="A24" s="278" t="s">
        <v>545</v>
      </c>
      <c r="B24" s="279">
        <v>40043</v>
      </c>
      <c r="C24" s="279"/>
      <c r="D24" s="279"/>
      <c r="G24" s="280"/>
      <c r="H24" s="281"/>
    </row>
    <row r="25" spans="1:8" ht="14.25">
      <c r="A25" s="285" t="s">
        <v>546</v>
      </c>
      <c r="B25" s="286">
        <v>3.82</v>
      </c>
      <c r="C25" s="286"/>
      <c r="D25" s="286"/>
      <c r="G25" s="284"/>
      <c r="H25" s="284"/>
    </row>
    <row r="26" spans="1:8" ht="14.25">
      <c r="A26" s="285" t="s">
        <v>538</v>
      </c>
      <c r="B26" s="274" t="s">
        <v>396</v>
      </c>
      <c r="C26" s="274"/>
      <c r="D26" s="274"/>
      <c r="G26" s="284"/>
      <c r="H26" s="284"/>
    </row>
    <row r="27" spans="1:8">
      <c r="A27" s="278" t="s">
        <v>539</v>
      </c>
      <c r="B27" s="274" t="s">
        <v>4</v>
      </c>
      <c r="C27" s="274"/>
      <c r="D27" s="274"/>
      <c r="G27" s="284"/>
      <c r="H27" s="284"/>
    </row>
    <row r="34" spans="1:8" ht="18">
      <c r="A34" s="4" t="s">
        <v>540</v>
      </c>
    </row>
    <row r="35" spans="1:8" ht="3.95" customHeight="1"/>
    <row r="36" spans="1:8" ht="25.5" customHeight="1">
      <c r="A36" s="271" t="s">
        <v>541</v>
      </c>
      <c r="B36" s="307" t="s">
        <v>420</v>
      </c>
      <c r="C36" s="307" t="s">
        <v>421</v>
      </c>
      <c r="D36" s="272" t="s">
        <v>422</v>
      </c>
      <c r="G36" s="3"/>
      <c r="H36" s="3"/>
    </row>
    <row r="37" spans="1:8" ht="12.75" customHeight="1">
      <c r="A37" s="273" t="s">
        <v>394</v>
      </c>
      <c r="B37" s="274" t="s">
        <v>423</v>
      </c>
      <c r="C37" s="274" t="s">
        <v>424</v>
      </c>
      <c r="D37" s="274" t="s">
        <v>425</v>
      </c>
      <c r="G37" s="276"/>
      <c r="H37" s="277"/>
    </row>
    <row r="38" spans="1:8" ht="12.75" customHeight="1">
      <c r="A38" s="278" t="s">
        <v>545</v>
      </c>
      <c r="B38" s="279">
        <v>39903</v>
      </c>
      <c r="C38" s="279">
        <v>39962</v>
      </c>
      <c r="D38" s="279">
        <v>39997</v>
      </c>
      <c r="G38" s="280"/>
      <c r="H38" s="281"/>
    </row>
    <row r="39" spans="1:8" ht="12.75" customHeight="1">
      <c r="A39" s="285" t="s">
        <v>546</v>
      </c>
      <c r="B39" s="286" t="s">
        <v>426</v>
      </c>
      <c r="C39" s="286" t="s">
        <v>427</v>
      </c>
      <c r="D39" s="286" t="s">
        <v>428</v>
      </c>
      <c r="G39" s="284"/>
      <c r="H39" s="284"/>
    </row>
    <row r="40" spans="1:8" ht="12.75" customHeight="1">
      <c r="A40" s="285" t="s">
        <v>538</v>
      </c>
      <c r="B40" s="274" t="s">
        <v>399</v>
      </c>
      <c r="C40" s="274" t="s">
        <v>399</v>
      </c>
      <c r="D40" s="274" t="s">
        <v>399</v>
      </c>
      <c r="G40" s="284"/>
      <c r="H40" s="284"/>
    </row>
    <row r="41" spans="1:8" ht="12.75" customHeight="1">
      <c r="A41" s="278" t="s">
        <v>539</v>
      </c>
      <c r="B41" s="274" t="s">
        <v>20</v>
      </c>
      <c r="C41" s="274" t="s">
        <v>20</v>
      </c>
      <c r="D41" s="274" t="s">
        <v>20</v>
      </c>
      <c r="G41" s="284"/>
      <c r="H41" s="284"/>
    </row>
    <row r="42" spans="1:8" s="3" customFormat="1" ht="12.75" customHeight="1">
      <c r="A42" s="287"/>
      <c r="B42" s="292"/>
      <c r="C42" s="284"/>
      <c r="D42" s="284"/>
      <c r="G42" s="284"/>
      <c r="H42" s="284"/>
    </row>
    <row r="43" spans="1:8" ht="25.5" customHeight="1">
      <c r="A43" s="271" t="s">
        <v>534</v>
      </c>
      <c r="B43" s="307" t="s">
        <v>429</v>
      </c>
      <c r="C43" s="307" t="s">
        <v>430</v>
      </c>
      <c r="D43" s="272"/>
      <c r="G43" s="3"/>
      <c r="H43" s="3"/>
    </row>
    <row r="44" spans="1:8" ht="12.75" customHeight="1">
      <c r="A44" s="273" t="s">
        <v>394</v>
      </c>
      <c r="B44" s="274" t="s">
        <v>431</v>
      </c>
      <c r="C44" s="274" t="s">
        <v>432</v>
      </c>
      <c r="D44" s="274"/>
      <c r="G44" s="276"/>
      <c r="H44" s="277"/>
    </row>
    <row r="45" spans="1:8" ht="12.75" customHeight="1">
      <c r="A45" s="278" t="s">
        <v>545</v>
      </c>
      <c r="B45" s="279">
        <v>40015</v>
      </c>
      <c r="C45" s="279">
        <v>40156</v>
      </c>
      <c r="D45" s="279"/>
      <c r="G45" s="280"/>
      <c r="H45" s="281"/>
    </row>
    <row r="46" spans="1:8" ht="12.75" customHeight="1">
      <c r="A46" s="285" t="s">
        <v>546</v>
      </c>
      <c r="B46" s="286" t="s">
        <v>433</v>
      </c>
      <c r="C46" s="286" t="s">
        <v>434</v>
      </c>
      <c r="D46" s="286"/>
      <c r="G46" s="284"/>
      <c r="H46" s="284"/>
    </row>
    <row r="47" spans="1:8" ht="12.75" customHeight="1">
      <c r="A47" s="285" t="s">
        <v>538</v>
      </c>
      <c r="B47" s="274" t="s">
        <v>399</v>
      </c>
      <c r="C47" s="274" t="s">
        <v>399</v>
      </c>
      <c r="D47" s="274"/>
      <c r="G47" s="284"/>
      <c r="H47" s="284"/>
    </row>
    <row r="48" spans="1:8" ht="12.75" customHeight="1">
      <c r="A48" s="278" t="s">
        <v>539</v>
      </c>
      <c r="B48" s="274" t="s">
        <v>20</v>
      </c>
      <c r="C48" s="274" t="s">
        <v>20</v>
      </c>
      <c r="D48" s="274"/>
      <c r="G48" s="284"/>
      <c r="H48" s="284"/>
    </row>
    <row r="49" spans="1:3" ht="7.5" customHeight="1">
      <c r="A49" s="299"/>
      <c r="B49" s="300"/>
      <c r="C49" s="270"/>
    </row>
    <row r="50" spans="1:3">
      <c r="A50" s="301" t="s">
        <v>407</v>
      </c>
      <c r="B50" s="270"/>
      <c r="C50" s="270"/>
    </row>
    <row r="51" spans="1:3">
      <c r="A51" s="301" t="s">
        <v>435</v>
      </c>
      <c r="B51" s="270"/>
      <c r="C51" s="270"/>
    </row>
    <row r="52" spans="1:3">
      <c r="A52" s="303" t="s">
        <v>409</v>
      </c>
      <c r="B52" s="270"/>
      <c r="C52" s="270"/>
    </row>
    <row r="53" spans="1:3">
      <c r="A53" s="302" t="s">
        <v>436</v>
      </c>
      <c r="B53" s="270"/>
      <c r="C53" s="270"/>
    </row>
    <row r="54" spans="1:3" ht="7.5" customHeight="1">
      <c r="A54" s="304"/>
      <c r="B54" s="270"/>
      <c r="C54" s="270"/>
    </row>
    <row r="55" spans="1:3">
      <c r="A55" s="301" t="s">
        <v>437</v>
      </c>
      <c r="B55" s="270"/>
      <c r="C55" s="270"/>
    </row>
    <row r="56" spans="1:3" s="306" customFormat="1">
      <c r="A56" s="301" t="s">
        <v>438</v>
      </c>
    </row>
  </sheetData>
  <phoneticPr fontId="2" type="noConversion"/>
  <pageMargins left="0.59055118110236227" right="0.59055118110236227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zoomScaleNormal="100" workbookViewId="0">
      <selection activeCell="D8" sqref="D8"/>
    </sheetView>
  </sheetViews>
  <sheetFormatPr baseColWidth="10" defaultRowHeight="12.75"/>
  <cols>
    <col min="1" max="1" width="36.140625" customWidth="1"/>
    <col min="2" max="3" width="21.28515625" bestFit="1" customWidth="1"/>
    <col min="4" max="4" width="17.140625" customWidth="1"/>
    <col min="5" max="5" width="21.28515625" bestFit="1" customWidth="1"/>
  </cols>
  <sheetData>
    <row r="1" spans="1:9" ht="18" customHeight="1"/>
    <row r="2" spans="1:9" ht="20.100000000000001" customHeight="1">
      <c r="A2" s="266" t="s">
        <v>439</v>
      </c>
      <c r="B2" s="1"/>
      <c r="C2" s="1"/>
      <c r="D2" s="1"/>
    </row>
    <row r="3" spans="1:9" ht="18">
      <c r="A3" s="267" t="s">
        <v>440</v>
      </c>
      <c r="B3" s="1"/>
      <c r="C3" s="1"/>
      <c r="D3" s="1"/>
    </row>
    <row r="4" spans="1:9" ht="12.75" customHeight="1">
      <c r="I4" s="308"/>
    </row>
    <row r="5" spans="1:9" ht="12.75" customHeight="1">
      <c r="G5" s="309"/>
    </row>
    <row r="6" spans="1:9" ht="12.75" customHeight="1">
      <c r="G6" s="309"/>
      <c r="H6" s="27"/>
    </row>
    <row r="7" spans="1:9" ht="12.75" customHeight="1">
      <c r="H7" s="27"/>
      <c r="I7" s="308"/>
    </row>
    <row r="8" spans="1:9" ht="12.75" customHeight="1">
      <c r="D8" s="3"/>
    </row>
    <row r="9" spans="1:9" ht="12.75" customHeight="1">
      <c r="C9" s="3"/>
      <c r="D9" s="3"/>
      <c r="E9" s="3"/>
    </row>
    <row r="10" spans="1:9" ht="12.75" customHeight="1">
      <c r="C10" s="3"/>
      <c r="D10" s="3"/>
    </row>
    <row r="11" spans="1:9" ht="12.75" customHeight="1"/>
    <row r="12" spans="1:9" ht="18">
      <c r="A12" s="4" t="s">
        <v>533</v>
      </c>
      <c r="I12" s="308"/>
    </row>
    <row r="13" spans="1:9" ht="3.95" customHeight="1"/>
    <row r="14" spans="1:9" ht="25.5" customHeight="1">
      <c r="A14" s="271" t="s">
        <v>547</v>
      </c>
      <c r="B14" s="307" t="s">
        <v>441</v>
      </c>
      <c r="C14" s="307" t="s">
        <v>442</v>
      </c>
      <c r="D14" s="307" t="s">
        <v>443</v>
      </c>
      <c r="E14" s="307" t="s">
        <v>444</v>
      </c>
      <c r="H14" s="3"/>
      <c r="I14" s="3"/>
    </row>
    <row r="15" spans="1:9" ht="12.75" customHeight="1">
      <c r="A15" s="273" t="s">
        <v>394</v>
      </c>
      <c r="B15" s="274" t="s">
        <v>445</v>
      </c>
      <c r="C15" s="274" t="s">
        <v>446</v>
      </c>
      <c r="D15" s="274" t="s">
        <v>447</v>
      </c>
      <c r="E15" s="274" t="s">
        <v>448</v>
      </c>
      <c r="H15" s="276"/>
      <c r="I15" s="277"/>
    </row>
    <row r="16" spans="1:9" ht="12.75" customHeight="1">
      <c r="A16" s="285" t="s">
        <v>548</v>
      </c>
      <c r="B16" s="283">
        <v>6892643</v>
      </c>
      <c r="C16" s="283">
        <v>9000000</v>
      </c>
      <c r="D16" s="283">
        <v>83947689</v>
      </c>
      <c r="E16" s="283">
        <v>36000000</v>
      </c>
      <c r="H16" s="276"/>
      <c r="I16" s="277"/>
    </row>
    <row r="17" spans="1:9" ht="12.75" customHeight="1">
      <c r="A17" s="285" t="s">
        <v>549</v>
      </c>
      <c r="B17" s="310">
        <v>687357</v>
      </c>
      <c r="C17" s="310">
        <v>2000000</v>
      </c>
      <c r="D17" s="310">
        <v>33579075</v>
      </c>
      <c r="E17" s="310">
        <v>3599999</v>
      </c>
      <c r="H17" s="276"/>
      <c r="I17" s="277"/>
    </row>
    <row r="18" spans="1:9" ht="12.75" customHeight="1">
      <c r="A18" s="285" t="s">
        <v>550</v>
      </c>
      <c r="B18" s="283">
        <v>7580000</v>
      </c>
      <c r="C18" s="283">
        <v>11000000</v>
      </c>
      <c r="D18" s="283">
        <v>117526764</v>
      </c>
      <c r="E18" s="283">
        <v>39599999</v>
      </c>
      <c r="H18" s="276"/>
      <c r="I18" s="277"/>
    </row>
    <row r="19" spans="1:9" ht="12.75" customHeight="1">
      <c r="A19" s="278" t="s">
        <v>551</v>
      </c>
      <c r="B19" s="274" t="s">
        <v>449</v>
      </c>
      <c r="C19" s="311" t="s">
        <v>9</v>
      </c>
      <c r="D19" s="274" t="s">
        <v>450</v>
      </c>
      <c r="E19" s="311" t="s">
        <v>9</v>
      </c>
      <c r="H19" s="276"/>
      <c r="I19" s="277"/>
    </row>
    <row r="20" spans="1:9" ht="12.75" customHeight="1">
      <c r="A20" s="278" t="s">
        <v>552</v>
      </c>
      <c r="B20" s="312" t="s">
        <v>451</v>
      </c>
      <c r="C20" s="311" t="s">
        <v>9</v>
      </c>
      <c r="D20" s="312" t="s">
        <v>452</v>
      </c>
      <c r="E20" s="311" t="s">
        <v>9</v>
      </c>
      <c r="H20" s="276"/>
      <c r="I20" s="277"/>
    </row>
    <row r="21" spans="1:9" ht="12.75" customHeight="1">
      <c r="A21" s="278" t="s">
        <v>553</v>
      </c>
      <c r="B21" s="311" t="s">
        <v>9</v>
      </c>
      <c r="C21" s="311" t="s">
        <v>9</v>
      </c>
      <c r="D21" s="274" t="s">
        <v>453</v>
      </c>
      <c r="E21" s="311" t="s">
        <v>9</v>
      </c>
      <c r="H21" s="276"/>
      <c r="I21" s="277"/>
    </row>
    <row r="22" spans="1:9" ht="14.25">
      <c r="A22" s="285" t="s">
        <v>554</v>
      </c>
      <c r="B22" s="313">
        <v>25</v>
      </c>
      <c r="C22" s="313">
        <v>16</v>
      </c>
      <c r="D22" s="313">
        <v>10</v>
      </c>
      <c r="E22" s="313">
        <v>2.25</v>
      </c>
      <c r="H22" s="276"/>
      <c r="I22" s="277"/>
    </row>
    <row r="23" spans="1:9" ht="14.25">
      <c r="A23" s="285" t="s">
        <v>555</v>
      </c>
      <c r="B23" s="283">
        <v>17183925</v>
      </c>
      <c r="C23" s="283">
        <v>32000000</v>
      </c>
      <c r="D23" s="283">
        <v>335790750</v>
      </c>
      <c r="E23" s="283">
        <v>8099998</v>
      </c>
      <c r="H23" s="276"/>
      <c r="I23" s="277"/>
    </row>
    <row r="24" spans="1:9" ht="12.75" customHeight="1">
      <c r="A24" s="278" t="s">
        <v>556</v>
      </c>
      <c r="B24" s="279">
        <v>39876</v>
      </c>
      <c r="C24" s="279">
        <v>39881</v>
      </c>
      <c r="D24" s="279">
        <v>40087</v>
      </c>
      <c r="E24" s="279">
        <v>40115</v>
      </c>
      <c r="H24" s="280"/>
      <c r="I24" s="281"/>
    </row>
    <row r="25" spans="1:9" ht="12.75" customHeight="1">
      <c r="A25" s="285" t="s">
        <v>557</v>
      </c>
      <c r="B25" s="286">
        <v>15.5</v>
      </c>
      <c r="C25" s="286" t="s">
        <v>454</v>
      </c>
      <c r="D25" s="286">
        <v>13.86</v>
      </c>
      <c r="E25" s="286">
        <v>2.2400000000000002</v>
      </c>
      <c r="H25" s="284"/>
      <c r="I25" s="284"/>
    </row>
    <row r="26" spans="1:9" ht="12.75" customHeight="1">
      <c r="A26" s="285" t="s">
        <v>558</v>
      </c>
      <c r="B26" s="274" t="s">
        <v>455</v>
      </c>
      <c r="C26" s="274" t="s">
        <v>396</v>
      </c>
      <c r="D26" s="274" t="s">
        <v>396</v>
      </c>
      <c r="E26" s="274" t="s">
        <v>396</v>
      </c>
      <c r="H26" s="284"/>
      <c r="I26" s="284"/>
    </row>
    <row r="27" spans="1:9" ht="12.75" customHeight="1">
      <c r="A27" s="278" t="s">
        <v>539</v>
      </c>
      <c r="B27" s="274" t="s">
        <v>3</v>
      </c>
      <c r="C27" s="274" t="s">
        <v>5</v>
      </c>
      <c r="D27" s="274" t="s">
        <v>3</v>
      </c>
      <c r="E27" s="274" t="s">
        <v>3</v>
      </c>
      <c r="H27" s="284"/>
      <c r="I27" s="284"/>
    </row>
    <row r="28" spans="1:9" ht="36">
      <c r="A28" s="271"/>
      <c r="B28" s="307" t="s">
        <v>456</v>
      </c>
      <c r="C28" s="307" t="s">
        <v>457</v>
      </c>
      <c r="D28" s="307" t="s">
        <v>458</v>
      </c>
      <c r="E28" s="307" t="s">
        <v>459</v>
      </c>
      <c r="H28" s="3"/>
      <c r="I28" s="3"/>
    </row>
    <row r="29" spans="1:9" ht="12.75" customHeight="1">
      <c r="A29" s="273" t="s">
        <v>394</v>
      </c>
      <c r="B29" s="274" t="s">
        <v>460</v>
      </c>
      <c r="C29" s="274" t="s">
        <v>461</v>
      </c>
      <c r="D29" s="274" t="s">
        <v>462</v>
      </c>
      <c r="E29" s="274" t="s">
        <v>463</v>
      </c>
      <c r="H29" s="276"/>
      <c r="I29" s="277"/>
    </row>
    <row r="30" spans="1:9" ht="12.75" customHeight="1">
      <c r="A30" s="285" t="s">
        <v>548</v>
      </c>
      <c r="B30" s="283">
        <v>24090000</v>
      </c>
      <c r="C30" s="283">
        <v>26280000</v>
      </c>
      <c r="D30" s="283">
        <v>15593556</v>
      </c>
      <c r="E30" s="283">
        <v>1341750</v>
      </c>
      <c r="H30" s="276"/>
      <c r="I30" s="277"/>
    </row>
    <row r="31" spans="1:9" ht="12.75" customHeight="1">
      <c r="A31" s="285" t="s">
        <v>549</v>
      </c>
      <c r="B31" s="310">
        <v>1693125</v>
      </c>
      <c r="C31" s="310">
        <v>4680000</v>
      </c>
      <c r="D31" s="310">
        <v>5051398</v>
      </c>
      <c r="E31" s="310">
        <v>618787</v>
      </c>
      <c r="H31" s="276"/>
      <c r="I31" s="277"/>
    </row>
    <row r="32" spans="1:9" ht="12.75" customHeight="1">
      <c r="A32" s="285" t="s">
        <v>550</v>
      </c>
      <c r="B32" s="283">
        <v>25783125</v>
      </c>
      <c r="C32" s="283">
        <v>30960000</v>
      </c>
      <c r="D32" s="283">
        <v>20644954</v>
      </c>
      <c r="E32" s="283">
        <v>1960537</v>
      </c>
      <c r="H32" s="276"/>
      <c r="I32" s="277"/>
    </row>
    <row r="33" spans="1:9" ht="12.75" customHeight="1">
      <c r="A33" s="278" t="s">
        <v>551</v>
      </c>
      <c r="B33" s="274" t="s">
        <v>464</v>
      </c>
      <c r="C33" s="274" t="s">
        <v>465</v>
      </c>
      <c r="D33" s="274" t="s">
        <v>464</v>
      </c>
      <c r="E33" s="274" t="s">
        <v>466</v>
      </c>
      <c r="H33" s="276"/>
      <c r="I33" s="277"/>
    </row>
    <row r="34" spans="1:9" ht="12.75" customHeight="1">
      <c r="A34" s="278" t="s">
        <v>552</v>
      </c>
      <c r="B34" s="312" t="s">
        <v>467</v>
      </c>
      <c r="C34" s="312" t="s">
        <v>468</v>
      </c>
      <c r="D34" s="312" t="s">
        <v>469</v>
      </c>
      <c r="E34" s="312" t="s">
        <v>470</v>
      </c>
      <c r="H34" s="276"/>
      <c r="I34" s="277"/>
    </row>
    <row r="35" spans="1:9" ht="12.75" customHeight="1">
      <c r="A35" s="278" t="s">
        <v>553</v>
      </c>
      <c r="B35" s="274" t="s">
        <v>471</v>
      </c>
      <c r="C35" s="311" t="s">
        <v>9</v>
      </c>
      <c r="D35" s="311" t="s">
        <v>9</v>
      </c>
      <c r="E35" s="311" t="s">
        <v>9</v>
      </c>
      <c r="H35" s="276"/>
      <c r="I35" s="277"/>
    </row>
    <row r="36" spans="1:9" ht="14.25">
      <c r="A36" s="285" t="s">
        <v>554</v>
      </c>
      <c r="B36" s="313">
        <v>34.72</v>
      </c>
      <c r="C36" s="313">
        <v>15.75</v>
      </c>
      <c r="D36" s="313">
        <v>1</v>
      </c>
      <c r="E36" s="313">
        <v>135</v>
      </c>
      <c r="H36" s="276"/>
      <c r="I36" s="277"/>
    </row>
    <row r="37" spans="1:9" ht="14.25">
      <c r="A37" s="285" t="s">
        <v>555</v>
      </c>
      <c r="B37" s="283">
        <v>58785300</v>
      </c>
      <c r="C37" s="283">
        <v>73710000</v>
      </c>
      <c r="D37" s="283">
        <v>5051398</v>
      </c>
      <c r="E37" s="283">
        <v>83536245</v>
      </c>
      <c r="H37" s="276"/>
      <c r="I37" s="277"/>
    </row>
    <row r="38" spans="1:9" ht="12.75" customHeight="1">
      <c r="A38" s="278" t="s">
        <v>556</v>
      </c>
      <c r="B38" s="279">
        <v>40116</v>
      </c>
      <c r="C38" s="279">
        <v>40116</v>
      </c>
      <c r="D38" s="279">
        <v>40119</v>
      </c>
      <c r="E38" s="279">
        <v>40127</v>
      </c>
      <c r="H38" s="280"/>
      <c r="I38" s="281"/>
    </row>
    <row r="39" spans="1:9" ht="12.75" customHeight="1">
      <c r="A39" s="285" t="s">
        <v>557</v>
      </c>
      <c r="B39" s="286">
        <v>42.4</v>
      </c>
      <c r="C39" s="286" t="s">
        <v>472</v>
      </c>
      <c r="D39" s="286">
        <v>0.88</v>
      </c>
      <c r="E39" s="286" t="s">
        <v>473</v>
      </c>
      <c r="H39" s="284"/>
      <c r="I39" s="284"/>
    </row>
    <row r="40" spans="1:9" ht="12.75" customHeight="1">
      <c r="A40" s="285" t="s">
        <v>558</v>
      </c>
      <c r="B40" s="274" t="s">
        <v>396</v>
      </c>
      <c r="C40" s="274" t="s">
        <v>396</v>
      </c>
      <c r="D40" s="274" t="s">
        <v>396</v>
      </c>
      <c r="E40" s="274" t="s">
        <v>396</v>
      </c>
      <c r="H40" s="284"/>
      <c r="I40" s="284"/>
    </row>
    <row r="41" spans="1:9">
      <c r="A41" s="278" t="s">
        <v>539</v>
      </c>
      <c r="B41" s="274" t="s">
        <v>5</v>
      </c>
      <c r="C41" s="274" t="s">
        <v>5</v>
      </c>
      <c r="D41" s="274" t="s">
        <v>6</v>
      </c>
      <c r="E41" s="274" t="s">
        <v>5</v>
      </c>
      <c r="H41" s="284"/>
      <c r="I41" s="284"/>
    </row>
    <row r="42" spans="1:9" ht="24">
      <c r="A42" s="271"/>
      <c r="B42" s="314" t="s">
        <v>474</v>
      </c>
      <c r="C42" s="314" t="s">
        <v>475</v>
      </c>
      <c r="D42" s="314" t="s">
        <v>476</v>
      </c>
      <c r="E42" s="307"/>
      <c r="H42" s="3"/>
      <c r="I42" s="3"/>
    </row>
    <row r="43" spans="1:9" ht="12.75" customHeight="1">
      <c r="A43" s="273" t="s">
        <v>394</v>
      </c>
      <c r="B43" s="274" t="s">
        <v>477</v>
      </c>
      <c r="C43" s="274" t="s">
        <v>478</v>
      </c>
      <c r="D43" s="274" t="s">
        <v>479</v>
      </c>
      <c r="E43" s="274"/>
      <c r="H43" s="276"/>
      <c r="I43" s="277"/>
    </row>
    <row r="44" spans="1:9" ht="12.75" customHeight="1">
      <c r="A44" s="285" t="s">
        <v>548</v>
      </c>
      <c r="B44" s="283">
        <v>317925086</v>
      </c>
      <c r="C44" s="283">
        <v>131673000</v>
      </c>
      <c r="D44" s="283">
        <v>47234603</v>
      </c>
      <c r="E44" s="283"/>
      <c r="H44" s="276"/>
      <c r="I44" s="277"/>
    </row>
    <row r="45" spans="1:9" ht="12.75" customHeight="1">
      <c r="A45" s="285" t="s">
        <v>549</v>
      </c>
      <c r="B45" s="310">
        <v>60000000</v>
      </c>
      <c r="C45" s="310">
        <v>11312217</v>
      </c>
      <c r="D45" s="283">
        <v>900000</v>
      </c>
      <c r="E45" s="310"/>
      <c r="H45" s="276"/>
      <c r="I45" s="277"/>
    </row>
    <row r="46" spans="1:9" ht="12.75" customHeight="1">
      <c r="A46" s="285" t="s">
        <v>550</v>
      </c>
      <c r="B46" s="283">
        <v>377925086</v>
      </c>
      <c r="C46" s="283">
        <v>142985217</v>
      </c>
      <c r="D46" s="283">
        <v>48134603</v>
      </c>
      <c r="E46" s="283"/>
      <c r="H46" s="276"/>
      <c r="I46" s="277"/>
    </row>
    <row r="47" spans="1:9" ht="12.75" customHeight="1">
      <c r="A47" s="278" t="s">
        <v>551</v>
      </c>
      <c r="B47" s="274" t="s">
        <v>480</v>
      </c>
      <c r="C47" s="274" t="s">
        <v>481</v>
      </c>
      <c r="D47" s="311" t="s">
        <v>9</v>
      </c>
      <c r="E47" s="274"/>
      <c r="H47" s="276"/>
      <c r="I47" s="277"/>
    </row>
    <row r="48" spans="1:9" ht="12.75" customHeight="1">
      <c r="A48" s="278" t="s">
        <v>552</v>
      </c>
      <c r="B48" s="312" t="s">
        <v>482</v>
      </c>
      <c r="C48" s="312" t="s">
        <v>483</v>
      </c>
      <c r="D48" s="311" t="s">
        <v>9</v>
      </c>
      <c r="E48" s="312"/>
      <c r="H48" s="276"/>
      <c r="I48" s="277"/>
    </row>
    <row r="49" spans="1:9" ht="12.75" customHeight="1">
      <c r="A49" s="278" t="s">
        <v>553</v>
      </c>
      <c r="B49" s="311" t="s">
        <v>9</v>
      </c>
      <c r="C49" s="311" t="s">
        <v>9</v>
      </c>
      <c r="D49" s="311" t="s">
        <v>9</v>
      </c>
      <c r="E49" s="311"/>
      <c r="H49" s="276"/>
      <c r="I49" s="277"/>
    </row>
    <row r="50" spans="1:9" ht="14.25">
      <c r="A50" s="285" t="s">
        <v>554</v>
      </c>
      <c r="B50" s="313">
        <v>29</v>
      </c>
      <c r="C50" s="313">
        <v>13.26</v>
      </c>
      <c r="D50" s="311">
        <v>31.21</v>
      </c>
      <c r="E50" s="313"/>
      <c r="H50" s="276"/>
      <c r="I50" s="277"/>
    </row>
    <row r="51" spans="1:9" ht="14.25">
      <c r="A51" s="285" t="s">
        <v>555</v>
      </c>
      <c r="B51" s="283">
        <v>1740000000</v>
      </c>
      <c r="C51" s="283">
        <v>149999997</v>
      </c>
      <c r="D51" s="283">
        <v>28089000</v>
      </c>
      <c r="E51" s="283"/>
      <c r="H51" s="276"/>
      <c r="I51" s="277"/>
    </row>
    <row r="52" spans="1:9" ht="12.75" customHeight="1">
      <c r="A52" s="278" t="s">
        <v>556</v>
      </c>
      <c r="B52" s="279">
        <v>40136</v>
      </c>
      <c r="C52" s="279">
        <v>40163</v>
      </c>
      <c r="D52" s="279">
        <v>40177</v>
      </c>
      <c r="E52" s="279"/>
      <c r="H52" s="280"/>
      <c r="I52" s="281"/>
    </row>
    <row r="53" spans="1:9" ht="12.75" customHeight="1">
      <c r="A53" s="285" t="s">
        <v>557</v>
      </c>
      <c r="B53" s="286">
        <v>29.73</v>
      </c>
      <c r="C53" s="286">
        <v>13</v>
      </c>
      <c r="D53" s="286">
        <v>25.91</v>
      </c>
      <c r="E53" s="286"/>
      <c r="H53" s="284"/>
      <c r="I53" s="284"/>
    </row>
    <row r="54" spans="1:9" ht="12.75" customHeight="1">
      <c r="A54" s="285" t="s">
        <v>558</v>
      </c>
      <c r="B54" s="274" t="s">
        <v>396</v>
      </c>
      <c r="C54" s="274" t="s">
        <v>396</v>
      </c>
      <c r="D54" s="274" t="s">
        <v>396</v>
      </c>
      <c r="E54" s="274"/>
      <c r="H54" s="284"/>
      <c r="I54" s="284"/>
    </row>
    <row r="55" spans="1:9" ht="12.75" customHeight="1">
      <c r="A55" s="278" t="s">
        <v>539</v>
      </c>
      <c r="B55" s="274" t="s">
        <v>3</v>
      </c>
      <c r="C55" s="274" t="s">
        <v>3</v>
      </c>
      <c r="D55" s="274" t="s">
        <v>3</v>
      </c>
      <c r="E55" s="274"/>
      <c r="H55" s="284"/>
      <c r="I55" s="284"/>
    </row>
    <row r="57" spans="1:9" ht="25.5">
      <c r="A57" s="315" t="s">
        <v>559</v>
      </c>
      <c r="B57" s="307" t="s">
        <v>484</v>
      </c>
      <c r="C57" s="307" t="s">
        <v>485</v>
      </c>
      <c r="D57" s="316"/>
      <c r="E57" s="316"/>
    </row>
    <row r="58" spans="1:9">
      <c r="A58" s="273" t="s">
        <v>394</v>
      </c>
      <c r="B58" s="274" t="s">
        <v>462</v>
      </c>
      <c r="C58" s="274" t="s">
        <v>486</v>
      </c>
      <c r="D58" s="274"/>
      <c r="E58" s="274"/>
    </row>
    <row r="59" spans="1:9" ht="14.25">
      <c r="A59" s="285" t="s">
        <v>548</v>
      </c>
      <c r="B59" s="283">
        <v>14993556</v>
      </c>
      <c r="C59" s="283">
        <v>33069758</v>
      </c>
      <c r="D59" s="283"/>
      <c r="E59" s="283"/>
    </row>
    <row r="60" spans="1:9" ht="14.25">
      <c r="A60" s="285" t="s">
        <v>549</v>
      </c>
      <c r="B60" s="283">
        <v>600000</v>
      </c>
      <c r="C60" s="283">
        <v>2300000</v>
      </c>
      <c r="D60" s="283"/>
      <c r="E60" s="283"/>
    </row>
    <row r="61" spans="1:9" ht="14.25">
      <c r="A61" s="285" t="s">
        <v>550</v>
      </c>
      <c r="B61" s="283">
        <v>15593556</v>
      </c>
      <c r="C61" s="283">
        <v>35369758</v>
      </c>
      <c r="D61" s="283"/>
      <c r="E61" s="283"/>
    </row>
    <row r="62" spans="1:9">
      <c r="A62" s="278" t="s">
        <v>556</v>
      </c>
      <c r="B62" s="279">
        <v>40119</v>
      </c>
      <c r="C62" s="279">
        <v>40130</v>
      </c>
      <c r="D62" s="279"/>
      <c r="E62" s="279"/>
    </row>
    <row r="63" spans="1:9" ht="14.25">
      <c r="A63" s="285" t="s">
        <v>558</v>
      </c>
      <c r="B63" s="274" t="s">
        <v>396</v>
      </c>
      <c r="C63" s="274" t="s">
        <v>396</v>
      </c>
      <c r="D63" s="274"/>
      <c r="E63" s="311"/>
    </row>
    <row r="64" spans="1:9">
      <c r="A64" s="278" t="s">
        <v>539</v>
      </c>
      <c r="B64" s="274" t="s">
        <v>6</v>
      </c>
      <c r="C64" s="274" t="s">
        <v>3</v>
      </c>
      <c r="D64" s="274"/>
      <c r="E64" s="274"/>
    </row>
    <row r="65" spans="1:5" ht="7.5" customHeight="1">
      <c r="A65" s="299"/>
      <c r="B65" s="300"/>
      <c r="C65" s="270"/>
      <c r="D65" s="270"/>
    </row>
    <row r="66" spans="1:5" s="309" customFormat="1">
      <c r="A66" s="317" t="s">
        <v>487</v>
      </c>
      <c r="B66" s="318"/>
      <c r="C66" s="318"/>
      <c r="D66" s="318"/>
      <c r="E66" s="318"/>
    </row>
    <row r="67" spans="1:5" s="309" customFormat="1">
      <c r="A67" s="203" t="s">
        <v>488</v>
      </c>
      <c r="B67" s="318"/>
      <c r="C67" s="318"/>
      <c r="D67" s="318"/>
      <c r="E67" s="318"/>
    </row>
    <row r="68" spans="1:5">
      <c r="A68" s="216" t="s">
        <v>489</v>
      </c>
      <c r="B68" s="270"/>
      <c r="C68" s="270"/>
      <c r="D68" s="270"/>
      <c r="E68" s="270"/>
    </row>
    <row r="69" spans="1:5">
      <c r="A69" s="303" t="s">
        <v>490</v>
      </c>
      <c r="B69" s="270"/>
      <c r="C69" s="270"/>
      <c r="D69" s="270"/>
      <c r="E69" s="270"/>
    </row>
    <row r="70" spans="1:5" s="320" customFormat="1" ht="7.5" customHeight="1">
      <c r="A70" s="319"/>
    </row>
    <row r="71" spans="1:5" s="309" customFormat="1">
      <c r="A71" s="301" t="s">
        <v>411</v>
      </c>
      <c r="B71" s="318"/>
      <c r="C71" s="318"/>
      <c r="D71" s="318"/>
      <c r="E71" s="318"/>
    </row>
  </sheetData>
  <phoneticPr fontId="2" type="noConversion"/>
  <printOptions horizontalCentered="1"/>
  <pageMargins left="0.59055118110236227" right="0.59055118110236227" top="0.98425196850393704" bottom="0.59055118110236227" header="0.51181102362204722" footer="0.39370078740157483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zoomScaleNormal="100" workbookViewId="0">
      <selection activeCell="C5" sqref="C5"/>
    </sheetView>
  </sheetViews>
  <sheetFormatPr baseColWidth="10" defaultRowHeight="12.75"/>
  <cols>
    <col min="1" max="1" width="41.85546875" customWidth="1"/>
    <col min="2" max="3" width="17.140625" bestFit="1" customWidth="1"/>
    <col min="4" max="5" width="17.140625" customWidth="1"/>
  </cols>
  <sheetData>
    <row r="1" spans="1:8" ht="18" customHeight="1"/>
    <row r="2" spans="1:8" ht="20.100000000000001" customHeight="1">
      <c r="A2" s="266" t="s">
        <v>439</v>
      </c>
      <c r="B2" s="1"/>
      <c r="C2" s="1"/>
    </row>
    <row r="3" spans="1:8" ht="18">
      <c r="A3" s="267" t="s">
        <v>440</v>
      </c>
      <c r="B3" s="1"/>
      <c r="C3" s="1"/>
    </row>
    <row r="4" spans="1:8" ht="12.75" customHeight="1"/>
    <row r="5" spans="1:8" ht="12.75" customHeight="1">
      <c r="C5" s="3"/>
    </row>
    <row r="6" spans="1:8" ht="12.75" customHeight="1"/>
    <row r="7" spans="1:8" ht="12.75" customHeight="1"/>
    <row r="8" spans="1:8" ht="12.75" customHeight="1">
      <c r="C8" s="3"/>
    </row>
    <row r="9" spans="1:8" ht="12.75" customHeight="1"/>
    <row r="10" spans="1:8" ht="21" customHeight="1">
      <c r="A10" s="4" t="s">
        <v>533</v>
      </c>
    </row>
    <row r="11" spans="1:8" ht="3.95" customHeight="1"/>
    <row r="12" spans="1:8" ht="25.5" customHeight="1">
      <c r="A12" s="321" t="s">
        <v>560</v>
      </c>
      <c r="B12" s="307" t="s">
        <v>112</v>
      </c>
      <c r="C12" s="307" t="s">
        <v>112</v>
      </c>
      <c r="D12" s="307" t="s">
        <v>112</v>
      </c>
      <c r="E12" s="307" t="s">
        <v>112</v>
      </c>
      <c r="G12" s="3"/>
      <c r="H12" s="3"/>
    </row>
    <row r="13" spans="1:8" ht="12.75" customHeight="1">
      <c r="A13" s="273" t="s">
        <v>394</v>
      </c>
      <c r="B13" s="274" t="s">
        <v>491</v>
      </c>
      <c r="C13" s="274" t="s">
        <v>491</v>
      </c>
      <c r="D13" s="274" t="s">
        <v>491</v>
      </c>
      <c r="E13" s="274" t="s">
        <v>491</v>
      </c>
      <c r="G13" s="276"/>
      <c r="H13" s="277"/>
    </row>
    <row r="14" spans="1:8" ht="12.75" customHeight="1">
      <c r="A14" s="285" t="s">
        <v>548</v>
      </c>
      <c r="B14" s="283">
        <v>37817039</v>
      </c>
      <c r="C14" s="283">
        <v>37927039</v>
      </c>
      <c r="D14" s="283">
        <v>38070039</v>
      </c>
      <c r="E14" s="283">
        <v>38086539</v>
      </c>
      <c r="G14" s="276"/>
      <c r="H14" s="277"/>
    </row>
    <row r="15" spans="1:8" ht="12.75" customHeight="1">
      <c r="A15" s="285" t="s">
        <v>549</v>
      </c>
      <c r="B15" s="283">
        <v>110000</v>
      </c>
      <c r="C15" s="283">
        <v>143000</v>
      </c>
      <c r="D15" s="283">
        <v>16500</v>
      </c>
      <c r="E15" s="283">
        <v>1732500</v>
      </c>
      <c r="G15" s="276"/>
      <c r="H15" s="277"/>
    </row>
    <row r="16" spans="1:8" ht="12.75" customHeight="1">
      <c r="A16" s="285" t="s">
        <v>550</v>
      </c>
      <c r="B16" s="283">
        <v>37927039</v>
      </c>
      <c r="C16" s="283">
        <v>38070039</v>
      </c>
      <c r="D16" s="283">
        <v>38086539</v>
      </c>
      <c r="E16" s="283">
        <v>39819039</v>
      </c>
      <c r="G16" s="276"/>
      <c r="H16" s="277"/>
    </row>
    <row r="17" spans="1:8" ht="12.75" customHeight="1">
      <c r="A17" s="278" t="s">
        <v>556</v>
      </c>
      <c r="B17" s="279">
        <v>39815</v>
      </c>
      <c r="C17" s="279">
        <v>40087</v>
      </c>
      <c r="D17" s="279">
        <v>40122</v>
      </c>
      <c r="E17" s="279">
        <v>40157</v>
      </c>
      <c r="G17" s="276"/>
      <c r="H17" s="277"/>
    </row>
    <row r="18" spans="1:8" ht="12.75" customHeight="1">
      <c r="A18" s="285" t="s">
        <v>561</v>
      </c>
      <c r="B18" s="274" t="s">
        <v>396</v>
      </c>
      <c r="C18" s="274" t="s">
        <v>396</v>
      </c>
      <c r="D18" s="274" t="s">
        <v>396</v>
      </c>
      <c r="E18" s="274" t="s">
        <v>396</v>
      </c>
      <c r="G18" s="276"/>
      <c r="H18" s="277"/>
    </row>
    <row r="19" spans="1:8" ht="12.75" customHeight="1">
      <c r="A19" s="278" t="s">
        <v>539</v>
      </c>
      <c r="B19" s="274" t="s">
        <v>3</v>
      </c>
      <c r="C19" s="274" t="s">
        <v>3</v>
      </c>
      <c r="D19" s="274" t="s">
        <v>3</v>
      </c>
      <c r="E19" s="274" t="s">
        <v>3</v>
      </c>
      <c r="G19" s="276"/>
      <c r="H19" s="277"/>
    </row>
    <row r="20" spans="1:8" ht="25.5" customHeight="1">
      <c r="A20" s="271"/>
      <c r="B20" s="307" t="s">
        <v>492</v>
      </c>
      <c r="C20" s="307"/>
      <c r="D20" s="307"/>
      <c r="E20" s="307"/>
      <c r="G20" s="3"/>
      <c r="H20" s="3"/>
    </row>
    <row r="21" spans="1:8" ht="12.75" customHeight="1">
      <c r="A21" s="273" t="s">
        <v>394</v>
      </c>
      <c r="B21" s="274" t="s">
        <v>493</v>
      </c>
      <c r="C21" s="274"/>
      <c r="D21" s="274"/>
      <c r="E21" s="274"/>
      <c r="G21" s="276"/>
      <c r="H21" s="277"/>
    </row>
    <row r="22" spans="1:8" ht="12.75" customHeight="1">
      <c r="A22" s="285" t="s">
        <v>548</v>
      </c>
      <c r="B22" s="283">
        <v>167899032</v>
      </c>
      <c r="C22" s="283"/>
      <c r="D22" s="283"/>
      <c r="E22" s="283"/>
      <c r="G22" s="276"/>
      <c r="H22" s="277"/>
    </row>
    <row r="23" spans="1:8" ht="12.75" customHeight="1">
      <c r="A23" s="285" t="s">
        <v>549</v>
      </c>
      <c r="B23" s="283">
        <v>216266</v>
      </c>
      <c r="C23" s="283"/>
      <c r="D23" s="312"/>
      <c r="E23" s="312"/>
      <c r="G23" s="276"/>
      <c r="H23" s="277"/>
    </row>
    <row r="24" spans="1:8" ht="12.75" customHeight="1">
      <c r="A24" s="285" t="s">
        <v>550</v>
      </c>
      <c r="B24" s="283">
        <v>168115298</v>
      </c>
      <c r="C24" s="283"/>
      <c r="D24" s="283"/>
      <c r="E24" s="283"/>
      <c r="G24" s="276"/>
      <c r="H24" s="277"/>
    </row>
    <row r="25" spans="1:8" ht="12.75" customHeight="1">
      <c r="A25" s="278" t="s">
        <v>556</v>
      </c>
      <c r="B25" s="279">
        <v>40170</v>
      </c>
      <c r="C25" s="279"/>
      <c r="D25" s="279"/>
      <c r="E25" s="279"/>
      <c r="G25" s="276"/>
      <c r="H25" s="277"/>
    </row>
    <row r="26" spans="1:8" ht="12.75" customHeight="1">
      <c r="A26" s="285" t="s">
        <v>561</v>
      </c>
      <c r="B26" s="274" t="s">
        <v>396</v>
      </c>
      <c r="C26" s="274"/>
      <c r="D26" s="274"/>
      <c r="E26" s="274"/>
      <c r="G26" s="276"/>
      <c r="H26" s="277"/>
    </row>
    <row r="27" spans="1:8" ht="12.75" customHeight="1">
      <c r="A27" s="278" t="s">
        <v>539</v>
      </c>
      <c r="B27" s="274" t="s">
        <v>3</v>
      </c>
      <c r="C27" s="274"/>
      <c r="D27" s="274"/>
      <c r="E27" s="274"/>
      <c r="G27" s="276"/>
      <c r="H27" s="277"/>
    </row>
    <row r="29" spans="1:8" ht="25.5">
      <c r="A29" s="315" t="s">
        <v>562</v>
      </c>
      <c r="B29" s="316" t="s">
        <v>485</v>
      </c>
      <c r="C29" s="322" t="s">
        <v>476</v>
      </c>
      <c r="D29" s="316" t="s">
        <v>492</v>
      </c>
      <c r="E29" s="316" t="s">
        <v>485</v>
      </c>
    </row>
    <row r="30" spans="1:8">
      <c r="A30" s="273" t="s">
        <v>394</v>
      </c>
      <c r="B30" s="274" t="s">
        <v>486</v>
      </c>
      <c r="C30" s="274" t="s">
        <v>479</v>
      </c>
      <c r="D30" s="274" t="s">
        <v>493</v>
      </c>
      <c r="E30" s="274" t="s">
        <v>486</v>
      </c>
    </row>
    <row r="31" spans="1:8" ht="14.25">
      <c r="A31" s="285" t="s">
        <v>548</v>
      </c>
      <c r="B31" s="283">
        <v>32728763</v>
      </c>
      <c r="C31" s="283">
        <v>47207256</v>
      </c>
      <c r="D31" s="283">
        <v>164599032</v>
      </c>
      <c r="E31" s="283">
        <v>32730718</v>
      </c>
    </row>
    <row r="32" spans="1:8" ht="14.25">
      <c r="A32" s="285" t="s">
        <v>549</v>
      </c>
      <c r="B32" s="283">
        <v>1955</v>
      </c>
      <c r="C32" s="283">
        <v>27347</v>
      </c>
      <c r="D32" s="283">
        <v>3300000</v>
      </c>
      <c r="E32" s="283">
        <v>112344</v>
      </c>
    </row>
    <row r="33" spans="1:5" ht="14.25">
      <c r="A33" s="285" t="s">
        <v>550</v>
      </c>
      <c r="B33" s="283">
        <v>32730718</v>
      </c>
      <c r="C33" s="283">
        <v>47234603</v>
      </c>
      <c r="D33" s="283">
        <v>167899032</v>
      </c>
      <c r="E33" s="283">
        <v>32843062</v>
      </c>
    </row>
    <row r="34" spans="1:5">
      <c r="A34" s="278" t="s">
        <v>556</v>
      </c>
      <c r="B34" s="279">
        <v>39815</v>
      </c>
      <c r="C34" s="279">
        <v>39839</v>
      </c>
      <c r="D34" s="279">
        <v>39903</v>
      </c>
      <c r="E34" s="279">
        <v>39953</v>
      </c>
    </row>
    <row r="35" spans="1:5" ht="14.25">
      <c r="A35" s="285" t="s">
        <v>561</v>
      </c>
      <c r="B35" s="274" t="s">
        <v>396</v>
      </c>
      <c r="C35" s="274" t="s">
        <v>396</v>
      </c>
      <c r="D35" s="274" t="s">
        <v>396</v>
      </c>
      <c r="E35" s="274" t="s">
        <v>396</v>
      </c>
    </row>
    <row r="36" spans="1:5">
      <c r="A36" s="278" t="s">
        <v>539</v>
      </c>
      <c r="B36" s="274" t="s">
        <v>3</v>
      </c>
      <c r="C36" s="274" t="s">
        <v>3</v>
      </c>
      <c r="D36" s="274" t="s">
        <v>3</v>
      </c>
      <c r="E36" s="274" t="s">
        <v>3</v>
      </c>
    </row>
    <row r="37" spans="1:5" ht="25.5">
      <c r="A37" s="315"/>
      <c r="B37" s="316" t="s">
        <v>485</v>
      </c>
      <c r="C37" s="316" t="s">
        <v>474</v>
      </c>
      <c r="D37" s="316" t="s">
        <v>485</v>
      </c>
      <c r="E37" s="316" t="s">
        <v>485</v>
      </c>
    </row>
    <row r="38" spans="1:5">
      <c r="A38" s="273" t="s">
        <v>394</v>
      </c>
      <c r="B38" s="323" t="s">
        <v>486</v>
      </c>
      <c r="C38" s="323" t="s">
        <v>477</v>
      </c>
      <c r="D38" s="323" t="s">
        <v>486</v>
      </c>
      <c r="E38" s="274" t="s">
        <v>494</v>
      </c>
    </row>
    <row r="39" spans="1:5" ht="14.25">
      <c r="A39" s="285" t="s">
        <v>548</v>
      </c>
      <c r="B39" s="283">
        <v>32843062</v>
      </c>
      <c r="C39" s="283">
        <v>317012763</v>
      </c>
      <c r="D39" s="283">
        <v>33000163</v>
      </c>
      <c r="E39" s="283">
        <v>33000863</v>
      </c>
    </row>
    <row r="40" spans="1:5" ht="14.25">
      <c r="A40" s="285" t="s">
        <v>549</v>
      </c>
      <c r="B40" s="283">
        <v>157101</v>
      </c>
      <c r="C40" s="283">
        <v>912323</v>
      </c>
      <c r="D40" s="283">
        <v>700</v>
      </c>
      <c r="E40" s="283">
        <v>10000</v>
      </c>
    </row>
    <row r="41" spans="1:5" ht="14.25">
      <c r="A41" s="285" t="s">
        <v>550</v>
      </c>
      <c r="B41" s="283">
        <v>33000163</v>
      </c>
      <c r="C41" s="283">
        <v>317925086</v>
      </c>
      <c r="D41" s="283">
        <v>33000863</v>
      </c>
      <c r="E41" s="283">
        <v>33010863</v>
      </c>
    </row>
    <row r="42" spans="1:5">
      <c r="A42" s="278" t="s">
        <v>556</v>
      </c>
      <c r="B42" s="279">
        <v>39973</v>
      </c>
      <c r="C42" s="279" t="s">
        <v>495</v>
      </c>
      <c r="D42" s="279">
        <v>39986</v>
      </c>
      <c r="E42" s="279" t="s">
        <v>496</v>
      </c>
    </row>
    <row r="43" spans="1:5" ht="14.25">
      <c r="A43" s="285" t="s">
        <v>561</v>
      </c>
      <c r="B43" s="274" t="s">
        <v>396</v>
      </c>
      <c r="C43" s="274" t="s">
        <v>396</v>
      </c>
      <c r="D43" s="274" t="s">
        <v>396</v>
      </c>
      <c r="E43" s="274" t="s">
        <v>396</v>
      </c>
    </row>
    <row r="44" spans="1:5">
      <c r="A44" s="278" t="s">
        <v>539</v>
      </c>
      <c r="B44" s="274" t="s">
        <v>3</v>
      </c>
      <c r="C44" s="274" t="s">
        <v>3</v>
      </c>
      <c r="D44" s="274" t="s">
        <v>3</v>
      </c>
      <c r="E44" s="274" t="s">
        <v>3</v>
      </c>
    </row>
    <row r="45" spans="1:5" ht="25.5">
      <c r="A45" s="315"/>
      <c r="B45" s="316" t="s">
        <v>485</v>
      </c>
      <c r="C45" s="316" t="s">
        <v>485</v>
      </c>
      <c r="D45" s="316" t="s">
        <v>485</v>
      </c>
      <c r="E45" s="316" t="s">
        <v>485</v>
      </c>
    </row>
    <row r="46" spans="1:5">
      <c r="A46" s="273" t="s">
        <v>394</v>
      </c>
      <c r="B46" s="297" t="s">
        <v>486</v>
      </c>
      <c r="C46" s="297" t="s">
        <v>486</v>
      </c>
      <c r="D46" s="297" t="s">
        <v>486</v>
      </c>
      <c r="E46" s="297" t="s">
        <v>486</v>
      </c>
    </row>
    <row r="47" spans="1:5" ht="14.25">
      <c r="A47" s="285" t="s">
        <v>548</v>
      </c>
      <c r="B47" s="283">
        <v>33010863</v>
      </c>
      <c r="C47" s="283">
        <v>35369758</v>
      </c>
      <c r="D47" s="283">
        <v>35417758</v>
      </c>
      <c r="E47" s="283">
        <v>35493634</v>
      </c>
    </row>
    <row r="48" spans="1:5" ht="14.25">
      <c r="A48" s="285" t="s">
        <v>549</v>
      </c>
      <c r="B48" s="283">
        <v>58895</v>
      </c>
      <c r="C48" s="283">
        <v>48000</v>
      </c>
      <c r="D48" s="283">
        <v>75876</v>
      </c>
      <c r="E48" s="283">
        <v>89686</v>
      </c>
    </row>
    <row r="49" spans="1:5" ht="14.25">
      <c r="A49" s="285" t="s">
        <v>550</v>
      </c>
      <c r="B49" s="283">
        <v>33069758</v>
      </c>
      <c r="C49" s="283">
        <v>35417758</v>
      </c>
      <c r="D49" s="283">
        <v>35493634</v>
      </c>
      <c r="E49" s="283">
        <v>35583320</v>
      </c>
    </row>
    <row r="50" spans="1:5">
      <c r="A50" s="278" t="s">
        <v>556</v>
      </c>
      <c r="B50" s="279">
        <v>40077</v>
      </c>
      <c r="C50" s="279">
        <v>40130</v>
      </c>
      <c r="D50" s="279">
        <v>40157</v>
      </c>
      <c r="E50" s="279">
        <v>40163</v>
      </c>
    </row>
    <row r="51" spans="1:5" ht="14.25">
      <c r="A51" s="285" t="s">
        <v>561</v>
      </c>
      <c r="B51" s="274" t="s">
        <v>396</v>
      </c>
      <c r="C51" s="274" t="s">
        <v>396</v>
      </c>
      <c r="D51" s="274" t="s">
        <v>396</v>
      </c>
      <c r="E51" s="274" t="s">
        <v>396</v>
      </c>
    </row>
    <row r="52" spans="1:5">
      <c r="A52" s="278" t="s">
        <v>539</v>
      </c>
      <c r="B52" s="274" t="s">
        <v>3</v>
      </c>
      <c r="C52" s="274" t="s">
        <v>3</v>
      </c>
      <c r="D52" s="274" t="s">
        <v>3</v>
      </c>
      <c r="E52" s="274" t="s">
        <v>3</v>
      </c>
    </row>
    <row r="53" spans="1:5" s="3" customFormat="1">
      <c r="A53" s="287"/>
      <c r="B53" s="324"/>
      <c r="C53" s="324"/>
      <c r="D53" s="288"/>
      <c r="E53" s="288"/>
    </row>
    <row r="54" spans="1:5" ht="27">
      <c r="A54" s="325" t="s">
        <v>563</v>
      </c>
      <c r="B54" s="316" t="s">
        <v>564</v>
      </c>
      <c r="C54" s="316"/>
      <c r="D54" s="316"/>
      <c r="E54" s="316"/>
    </row>
    <row r="55" spans="1:5">
      <c r="A55" s="273" t="s">
        <v>394</v>
      </c>
      <c r="B55" s="274" t="s">
        <v>497</v>
      </c>
      <c r="C55" s="274"/>
      <c r="D55" s="274"/>
      <c r="E55" s="274"/>
    </row>
    <row r="56" spans="1:5" ht="14.25">
      <c r="A56" s="285" t="s">
        <v>548</v>
      </c>
      <c r="B56" s="283">
        <v>201620</v>
      </c>
      <c r="C56" s="283"/>
      <c r="D56" s="283"/>
      <c r="E56" s="283"/>
    </row>
    <row r="57" spans="1:5" ht="14.25">
      <c r="A57" s="285" t="s">
        <v>549</v>
      </c>
      <c r="B57" s="283">
        <v>224932</v>
      </c>
      <c r="C57" s="283"/>
      <c r="D57" s="283"/>
      <c r="E57" s="283"/>
    </row>
    <row r="58" spans="1:5" ht="14.25">
      <c r="A58" s="285" t="s">
        <v>550</v>
      </c>
      <c r="B58" s="283">
        <v>426552</v>
      </c>
      <c r="C58" s="283"/>
      <c r="D58" s="283"/>
      <c r="E58" s="283"/>
    </row>
    <row r="59" spans="1:5">
      <c r="A59" s="278" t="s">
        <v>556</v>
      </c>
      <c r="B59" s="279">
        <v>39861</v>
      </c>
      <c r="C59" s="279"/>
      <c r="D59" s="279"/>
      <c r="E59" s="279"/>
    </row>
    <row r="60" spans="1:5" ht="14.25">
      <c r="A60" s="285" t="s">
        <v>561</v>
      </c>
      <c r="B60" s="274" t="s">
        <v>396</v>
      </c>
      <c r="C60" s="274"/>
      <c r="D60" s="274"/>
      <c r="E60" s="274"/>
    </row>
    <row r="61" spans="1:5" ht="25.5">
      <c r="A61" s="278" t="s">
        <v>539</v>
      </c>
      <c r="B61" s="274" t="s">
        <v>5</v>
      </c>
      <c r="C61" s="274"/>
      <c r="D61" s="274"/>
      <c r="E61" s="274"/>
    </row>
    <row r="62" spans="1:5" s="320" customFormat="1" ht="7.5" customHeight="1">
      <c r="A62" s="319"/>
    </row>
    <row r="63" spans="1:5" s="309" customFormat="1">
      <c r="A63" s="317" t="s">
        <v>487</v>
      </c>
      <c r="B63" s="318"/>
      <c r="C63" s="318"/>
      <c r="D63" s="318"/>
      <c r="E63" s="318"/>
    </row>
    <row r="64" spans="1:5" s="309" customFormat="1">
      <c r="A64" s="203" t="s">
        <v>488</v>
      </c>
      <c r="B64" s="318"/>
      <c r="C64" s="318"/>
      <c r="D64" s="318"/>
      <c r="E64" s="318"/>
    </row>
    <row r="65" spans="1:5">
      <c r="A65" s="216" t="s">
        <v>489</v>
      </c>
      <c r="B65" s="270"/>
      <c r="C65" s="270"/>
      <c r="D65" s="270"/>
      <c r="E65" s="270"/>
    </row>
    <row r="66" spans="1:5">
      <c r="A66" s="203" t="s">
        <v>498</v>
      </c>
      <c r="B66" s="270"/>
      <c r="C66" s="270"/>
      <c r="D66" s="270"/>
      <c r="E66" s="270"/>
    </row>
    <row r="67" spans="1:5">
      <c r="A67" s="203" t="s">
        <v>499</v>
      </c>
      <c r="B67" s="270"/>
      <c r="C67" s="270"/>
      <c r="D67" s="270"/>
      <c r="E67" s="270"/>
    </row>
    <row r="68" spans="1:5">
      <c r="A68" s="303" t="s">
        <v>500</v>
      </c>
      <c r="B68" s="270"/>
      <c r="C68" s="270"/>
      <c r="D68" s="270"/>
      <c r="E68" s="270"/>
    </row>
    <row r="69" spans="1:5" s="320" customFormat="1" ht="7.5" customHeight="1">
      <c r="A69" s="319"/>
    </row>
    <row r="70" spans="1:5">
      <c r="A70" s="203" t="s">
        <v>501</v>
      </c>
    </row>
  </sheetData>
  <phoneticPr fontId="2" type="noConversion"/>
  <printOptions horizontalCentered="1"/>
  <pageMargins left="0.59055118110236227" right="0.59055118110236227" top="0.98425196850393704" bottom="0.39370078740157483" header="0.51181102362204722" footer="0.19685039370078741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zoomScaleNormal="100" workbookViewId="0">
      <selection activeCell="D3" sqref="D3"/>
    </sheetView>
  </sheetViews>
  <sheetFormatPr baseColWidth="10" defaultRowHeight="12.75"/>
  <cols>
    <col min="1" max="1" width="36.140625" customWidth="1"/>
    <col min="2" max="2" width="24.28515625" customWidth="1"/>
    <col min="3" max="4" width="23.5703125" bestFit="1" customWidth="1"/>
  </cols>
  <sheetData>
    <row r="1" spans="1:8" ht="18" customHeight="1"/>
    <row r="2" spans="1:8" ht="20.100000000000001" customHeight="1">
      <c r="A2" s="266" t="s">
        <v>502</v>
      </c>
      <c r="B2" s="1"/>
      <c r="C2" s="1"/>
    </row>
    <row r="3" spans="1:8" ht="18">
      <c r="A3" s="267" t="s">
        <v>503</v>
      </c>
      <c r="B3" s="1"/>
      <c r="C3" s="1"/>
      <c r="D3" s="3"/>
    </row>
    <row r="4" spans="1:8" ht="12.75" customHeight="1"/>
    <row r="5" spans="1:8" ht="15.75">
      <c r="A5" s="326" t="s">
        <v>565</v>
      </c>
    </row>
    <row r="6" spans="1:8" ht="3.95" customHeight="1"/>
    <row r="7" spans="1:8" ht="25.5" customHeight="1">
      <c r="A7" s="327" t="s">
        <v>566</v>
      </c>
      <c r="B7" s="307" t="s">
        <v>504</v>
      </c>
      <c r="C7" s="307" t="s">
        <v>505</v>
      </c>
      <c r="D7" s="307" t="s">
        <v>506</v>
      </c>
      <c r="G7" s="3"/>
      <c r="H7" s="3"/>
    </row>
    <row r="8" spans="1:8">
      <c r="A8" s="273" t="s">
        <v>394</v>
      </c>
      <c r="B8" s="297" t="s">
        <v>507</v>
      </c>
      <c r="C8" s="297" t="s">
        <v>508</v>
      </c>
      <c r="D8" s="297" t="s">
        <v>509</v>
      </c>
      <c r="G8" s="276"/>
      <c r="H8" s="277"/>
    </row>
    <row r="9" spans="1:8" ht="14.25">
      <c r="A9" s="285" t="s">
        <v>548</v>
      </c>
      <c r="B9" s="328">
        <v>1260889</v>
      </c>
      <c r="C9" s="328">
        <v>2040000</v>
      </c>
      <c r="D9" s="328">
        <v>70000000</v>
      </c>
      <c r="G9" s="276"/>
      <c r="H9" s="277"/>
    </row>
    <row r="10" spans="1:8" ht="14.25">
      <c r="A10" s="285" t="s">
        <v>549</v>
      </c>
      <c r="B10" s="328">
        <v>50481</v>
      </c>
      <c r="C10" s="328">
        <v>25524</v>
      </c>
      <c r="D10" s="328">
        <v>2447362</v>
      </c>
      <c r="G10" s="276"/>
      <c r="H10" s="277"/>
    </row>
    <row r="11" spans="1:8" ht="14.25">
      <c r="A11" s="285" t="s">
        <v>550</v>
      </c>
      <c r="B11" s="328">
        <v>1210408</v>
      </c>
      <c r="C11" s="328">
        <v>2014476</v>
      </c>
      <c r="D11" s="328">
        <v>67552638</v>
      </c>
      <c r="G11" s="276"/>
      <c r="H11" s="277"/>
    </row>
    <row r="12" spans="1:8">
      <c r="A12" s="278" t="s">
        <v>556</v>
      </c>
      <c r="B12" s="329">
        <v>39825</v>
      </c>
      <c r="C12" s="329">
        <v>39825</v>
      </c>
      <c r="D12" s="329">
        <v>39931</v>
      </c>
      <c r="G12" s="276"/>
      <c r="H12" s="277"/>
    </row>
    <row r="13" spans="1:8" ht="14.25">
      <c r="A13" s="285" t="s">
        <v>538</v>
      </c>
      <c r="B13" s="274" t="s">
        <v>396</v>
      </c>
      <c r="C13" s="274" t="s">
        <v>396</v>
      </c>
      <c r="D13" s="274" t="s">
        <v>396</v>
      </c>
      <c r="G13" s="276"/>
      <c r="H13" s="277"/>
    </row>
    <row r="14" spans="1:8">
      <c r="A14" s="278" t="s">
        <v>539</v>
      </c>
      <c r="B14" s="297" t="s">
        <v>20</v>
      </c>
      <c r="C14" s="297" t="s">
        <v>20</v>
      </c>
      <c r="D14" s="297" t="s">
        <v>3</v>
      </c>
      <c r="G14" s="276"/>
      <c r="H14" s="277"/>
    </row>
    <row r="15" spans="1:8" ht="25.5" customHeight="1">
      <c r="A15" s="271"/>
      <c r="B15" s="307" t="s">
        <v>510</v>
      </c>
      <c r="C15" s="307" t="s">
        <v>128</v>
      </c>
      <c r="D15" s="307"/>
      <c r="G15" s="3"/>
      <c r="H15" s="3"/>
    </row>
    <row r="16" spans="1:8" ht="12.75" customHeight="1">
      <c r="A16" s="273" t="s">
        <v>394</v>
      </c>
      <c r="B16" s="297" t="s">
        <v>511</v>
      </c>
      <c r="C16" s="297" t="s">
        <v>512</v>
      </c>
      <c r="D16" s="297"/>
      <c r="G16" s="276"/>
      <c r="H16" s="277"/>
    </row>
    <row r="17" spans="1:8" ht="12.75" customHeight="1">
      <c r="A17" s="285" t="s">
        <v>548</v>
      </c>
      <c r="B17" s="328">
        <v>460000000</v>
      </c>
      <c r="C17" s="328">
        <v>44704344</v>
      </c>
      <c r="D17" s="328"/>
      <c r="G17" s="276"/>
      <c r="H17" s="277"/>
    </row>
    <row r="18" spans="1:8" ht="12.75" customHeight="1">
      <c r="A18" s="285" t="s">
        <v>549</v>
      </c>
      <c r="B18" s="328">
        <v>17000000</v>
      </c>
      <c r="C18" s="328">
        <v>1204344</v>
      </c>
      <c r="D18" s="328"/>
      <c r="G18" s="276"/>
      <c r="H18" s="277"/>
    </row>
    <row r="19" spans="1:8" ht="12.75" customHeight="1">
      <c r="A19" s="285" t="s">
        <v>550</v>
      </c>
      <c r="B19" s="328">
        <v>443000000</v>
      </c>
      <c r="C19" s="328">
        <v>43500000</v>
      </c>
      <c r="D19" s="328"/>
      <c r="G19" s="276"/>
      <c r="H19" s="277"/>
    </row>
    <row r="20" spans="1:8" ht="12.75" customHeight="1">
      <c r="A20" s="278" t="s">
        <v>556</v>
      </c>
      <c r="B20" s="329">
        <v>40049</v>
      </c>
      <c r="C20" s="329">
        <v>40053</v>
      </c>
      <c r="D20" s="329"/>
      <c r="G20" s="276"/>
      <c r="H20" s="277"/>
    </row>
    <row r="21" spans="1:8" ht="12.75" customHeight="1">
      <c r="A21" s="285" t="s">
        <v>538</v>
      </c>
      <c r="B21" s="274" t="s">
        <v>396</v>
      </c>
      <c r="C21" s="274" t="s">
        <v>396</v>
      </c>
      <c r="D21" s="274"/>
      <c r="G21" s="276"/>
      <c r="H21" s="277"/>
    </row>
    <row r="22" spans="1:8" ht="12.75" customHeight="1">
      <c r="A22" s="278" t="s">
        <v>539</v>
      </c>
      <c r="B22" s="297" t="s">
        <v>3</v>
      </c>
      <c r="C22" s="297" t="s">
        <v>3</v>
      </c>
      <c r="D22" s="297"/>
      <c r="G22" s="276"/>
      <c r="H22" s="277"/>
    </row>
    <row r="24" spans="1:8" ht="25.5">
      <c r="A24" s="271" t="s">
        <v>534</v>
      </c>
      <c r="B24" s="316" t="s">
        <v>418</v>
      </c>
      <c r="C24" s="316"/>
      <c r="D24" s="316"/>
    </row>
    <row r="25" spans="1:8">
      <c r="A25" s="273" t="s">
        <v>394</v>
      </c>
      <c r="B25" s="297" t="s">
        <v>419</v>
      </c>
      <c r="C25" s="297"/>
      <c r="D25" s="297"/>
      <c r="G25" s="276"/>
      <c r="H25" s="277"/>
    </row>
    <row r="26" spans="1:8" ht="14.25">
      <c r="A26" s="285" t="s">
        <v>548</v>
      </c>
      <c r="B26" s="328">
        <v>300000000</v>
      </c>
      <c r="C26" s="328"/>
      <c r="D26" s="328"/>
      <c r="G26" s="276"/>
      <c r="H26" s="277"/>
    </row>
    <row r="27" spans="1:8" ht="14.25">
      <c r="A27" s="285" t="s">
        <v>549</v>
      </c>
      <c r="B27" s="328">
        <v>88815000</v>
      </c>
      <c r="C27" s="328"/>
      <c r="D27" s="328"/>
      <c r="G27" s="276"/>
      <c r="H27" s="277"/>
    </row>
    <row r="28" spans="1:8" ht="14.25">
      <c r="A28" s="285" t="s">
        <v>550</v>
      </c>
      <c r="B28" s="328">
        <v>211185000</v>
      </c>
      <c r="C28" s="328"/>
      <c r="D28" s="328"/>
      <c r="G28" s="276"/>
      <c r="H28" s="277"/>
    </row>
    <row r="29" spans="1:8">
      <c r="A29" s="278" t="s">
        <v>556</v>
      </c>
      <c r="B29" s="329">
        <v>39832</v>
      </c>
      <c r="C29" s="329"/>
      <c r="D29" s="329"/>
      <c r="G29" s="276"/>
      <c r="H29" s="277"/>
    </row>
    <row r="30" spans="1:8" ht="14.25">
      <c r="A30" s="285" t="s">
        <v>538</v>
      </c>
      <c r="B30" s="274" t="s">
        <v>396</v>
      </c>
      <c r="C30" s="274"/>
      <c r="D30" s="274"/>
      <c r="G30" s="276"/>
      <c r="H30" s="277"/>
    </row>
    <row r="31" spans="1:8">
      <c r="A31" s="278" t="s">
        <v>539</v>
      </c>
      <c r="B31" s="297" t="s">
        <v>4</v>
      </c>
      <c r="C31" s="297"/>
      <c r="D31" s="297"/>
      <c r="G31" s="276"/>
      <c r="H31" s="277"/>
    </row>
    <row r="32" spans="1:8" s="3" customFormat="1">
      <c r="A32" s="287"/>
      <c r="B32" s="324"/>
      <c r="C32" s="324"/>
      <c r="D32" s="324"/>
      <c r="G32" s="276"/>
      <c r="H32" s="277"/>
    </row>
    <row r="33" spans="1:8" s="3" customFormat="1">
      <c r="A33" s="287"/>
      <c r="B33" s="324"/>
      <c r="C33" s="324"/>
      <c r="D33" s="324"/>
      <c r="G33" s="276"/>
      <c r="H33" s="277"/>
    </row>
    <row r="34" spans="1:8" ht="20.100000000000001" customHeight="1">
      <c r="A34" s="266" t="s">
        <v>513</v>
      </c>
      <c r="B34" s="1"/>
      <c r="C34" s="1"/>
    </row>
    <row r="35" spans="1:8" ht="18">
      <c r="A35" s="267" t="s">
        <v>514</v>
      </c>
      <c r="B35" s="1"/>
      <c r="C35" s="1"/>
    </row>
    <row r="36" spans="1:8" ht="6" customHeight="1">
      <c r="A36" s="137"/>
      <c r="B36" s="270"/>
      <c r="C36" s="270"/>
      <c r="D36" s="270"/>
      <c r="E36" s="270"/>
    </row>
    <row r="37" spans="1:8" ht="28.5" customHeight="1">
      <c r="A37" s="315" t="s">
        <v>515</v>
      </c>
      <c r="B37" s="316" t="s">
        <v>457</v>
      </c>
      <c r="C37" s="322" t="s">
        <v>516</v>
      </c>
      <c r="D37" s="316" t="s">
        <v>517</v>
      </c>
      <c r="E37" s="330"/>
    </row>
    <row r="38" spans="1:8">
      <c r="A38" s="273" t="s">
        <v>394</v>
      </c>
      <c r="B38" s="274" t="s">
        <v>461</v>
      </c>
      <c r="C38" s="312" t="s">
        <v>518</v>
      </c>
      <c r="D38" s="274" t="s">
        <v>519</v>
      </c>
      <c r="E38" s="288"/>
    </row>
    <row r="39" spans="1:8">
      <c r="A39" s="278" t="s">
        <v>567</v>
      </c>
      <c r="B39" s="312" t="s">
        <v>520</v>
      </c>
      <c r="C39" s="312" t="s">
        <v>520</v>
      </c>
      <c r="D39" s="312" t="s">
        <v>521</v>
      </c>
      <c r="E39" s="331"/>
    </row>
    <row r="40" spans="1:8">
      <c r="A40" s="278" t="s">
        <v>556</v>
      </c>
      <c r="B40" s="279">
        <v>39969</v>
      </c>
      <c r="C40" s="279">
        <v>39969</v>
      </c>
      <c r="D40" s="279">
        <v>39974</v>
      </c>
      <c r="E40" s="292"/>
    </row>
    <row r="41" spans="1:8" ht="14.25">
      <c r="A41" s="285" t="s">
        <v>548</v>
      </c>
      <c r="B41" s="283">
        <v>4380000</v>
      </c>
      <c r="C41" s="283">
        <v>300000</v>
      </c>
      <c r="D41" s="283">
        <v>4500000</v>
      </c>
      <c r="E41" s="332"/>
    </row>
    <row r="42" spans="1:8" ht="14.25">
      <c r="A42" s="285" t="s">
        <v>568</v>
      </c>
      <c r="B42" s="283">
        <v>26280000</v>
      </c>
      <c r="C42" s="283">
        <v>1800000</v>
      </c>
      <c r="D42" s="283">
        <v>22500000</v>
      </c>
      <c r="E42" s="332"/>
    </row>
    <row r="43" spans="1:8" ht="14.25">
      <c r="A43" s="285" t="s">
        <v>569</v>
      </c>
      <c r="B43" s="274">
        <v>17.329999999999998</v>
      </c>
      <c r="C43" s="274">
        <v>14.08</v>
      </c>
      <c r="D43" s="333">
        <v>19</v>
      </c>
      <c r="E43" s="288"/>
    </row>
    <row r="44" spans="1:8" ht="14.25">
      <c r="A44" s="285" t="s">
        <v>538</v>
      </c>
      <c r="B44" s="274" t="s">
        <v>522</v>
      </c>
      <c r="C44" s="274" t="s">
        <v>522</v>
      </c>
      <c r="D44" s="274" t="s">
        <v>522</v>
      </c>
      <c r="E44" s="288"/>
    </row>
    <row r="45" spans="1:8">
      <c r="A45" s="278" t="s">
        <v>539</v>
      </c>
      <c r="B45" s="274" t="s">
        <v>5</v>
      </c>
      <c r="C45" s="274" t="s">
        <v>5</v>
      </c>
      <c r="D45" s="274" t="s">
        <v>5</v>
      </c>
      <c r="E45" s="288"/>
    </row>
    <row r="46" spans="1:8" ht="28.5" customHeight="1">
      <c r="A46" s="315"/>
      <c r="B46" s="322" t="s">
        <v>516</v>
      </c>
      <c r="C46" s="316" t="s">
        <v>523</v>
      </c>
      <c r="D46" s="316"/>
      <c r="E46" s="330"/>
    </row>
    <row r="47" spans="1:8">
      <c r="A47" s="273" t="s">
        <v>394</v>
      </c>
      <c r="B47" s="274" t="s">
        <v>524</v>
      </c>
      <c r="C47" s="312" t="s">
        <v>525</v>
      </c>
      <c r="D47" s="274"/>
      <c r="E47" s="288"/>
    </row>
    <row r="48" spans="1:8">
      <c r="A48" s="278" t="s">
        <v>567</v>
      </c>
      <c r="B48" s="312" t="s">
        <v>521</v>
      </c>
      <c r="C48" s="312" t="s">
        <v>526</v>
      </c>
      <c r="D48" s="312"/>
      <c r="E48" s="331"/>
    </row>
    <row r="49" spans="1:5">
      <c r="A49" s="278" t="s">
        <v>556</v>
      </c>
      <c r="B49" s="279">
        <v>39974</v>
      </c>
      <c r="C49" s="279">
        <v>40057</v>
      </c>
      <c r="D49" s="279"/>
      <c r="E49" s="292"/>
    </row>
    <row r="50" spans="1:5" ht="14.25">
      <c r="A50" s="285" t="s">
        <v>548</v>
      </c>
      <c r="B50" s="283">
        <v>500000</v>
      </c>
      <c r="C50" s="283">
        <v>38000</v>
      </c>
      <c r="D50" s="283"/>
      <c r="E50" s="332"/>
    </row>
    <row r="51" spans="1:5" ht="14.25">
      <c r="A51" s="285" t="s">
        <v>568</v>
      </c>
      <c r="B51" s="283">
        <v>2500000</v>
      </c>
      <c r="C51" s="283">
        <v>380000</v>
      </c>
      <c r="D51" s="283"/>
      <c r="E51" s="332"/>
    </row>
    <row r="52" spans="1:5" ht="14.25">
      <c r="A52" s="285" t="s">
        <v>569</v>
      </c>
      <c r="B52" s="274">
        <v>15.5</v>
      </c>
      <c r="C52" s="274" t="s">
        <v>527</v>
      </c>
      <c r="D52" s="333"/>
      <c r="E52" s="288"/>
    </row>
    <row r="53" spans="1:5" ht="14.25">
      <c r="A53" s="285" t="s">
        <v>538</v>
      </c>
      <c r="B53" s="274" t="s">
        <v>522</v>
      </c>
      <c r="C53" s="274" t="s">
        <v>522</v>
      </c>
      <c r="D53" s="274"/>
      <c r="E53" s="288"/>
    </row>
    <row r="54" spans="1:5">
      <c r="A54" s="278" t="s">
        <v>539</v>
      </c>
      <c r="B54" s="274" t="s">
        <v>5</v>
      </c>
      <c r="C54" s="274" t="s">
        <v>5</v>
      </c>
      <c r="D54" s="297"/>
      <c r="E54" s="288"/>
    </row>
    <row r="55" spans="1:5" ht="7.5" customHeight="1">
      <c r="A55" s="299"/>
      <c r="B55" s="300"/>
      <c r="C55" s="270"/>
    </row>
    <row r="56" spans="1:5" s="301" customFormat="1" ht="12" customHeight="1">
      <c r="A56" s="301" t="s">
        <v>528</v>
      </c>
      <c r="C56" s="334"/>
      <c r="D56" s="334"/>
    </row>
    <row r="57" spans="1:5" s="301" customFormat="1">
      <c r="A57" t="s">
        <v>529</v>
      </c>
      <c r="B57"/>
      <c r="C57" s="334"/>
      <c r="D57" s="334"/>
    </row>
    <row r="58" spans="1:5" s="301" customFormat="1">
      <c r="A58" s="303" t="s">
        <v>409</v>
      </c>
      <c r="B58"/>
      <c r="C58" s="334"/>
      <c r="D58" s="334"/>
    </row>
    <row r="59" spans="1:5" s="301" customFormat="1" ht="7.5" customHeight="1">
      <c r="A59" s="335"/>
      <c r="B59" s="336"/>
      <c r="C59" s="336"/>
      <c r="D59" s="337"/>
    </row>
    <row r="60" spans="1:5" s="301" customFormat="1" ht="12" customHeight="1">
      <c r="A60" s="302" t="s">
        <v>530</v>
      </c>
      <c r="C60" s="334"/>
      <c r="D60" s="334"/>
    </row>
    <row r="61" spans="1:5" s="301" customFormat="1" ht="12" customHeight="1">
      <c r="A61" s="301" t="s">
        <v>531</v>
      </c>
      <c r="C61" s="334"/>
      <c r="D61" s="334"/>
    </row>
    <row r="62" spans="1:5">
      <c r="A62" s="301" t="s">
        <v>411</v>
      </c>
      <c r="B62" s="270"/>
      <c r="C62" s="270"/>
      <c r="D62" s="270"/>
    </row>
    <row r="63" spans="1:5">
      <c r="A63" s="203" t="s">
        <v>501</v>
      </c>
    </row>
    <row r="64" spans="1:5">
      <c r="A64" s="301" t="s">
        <v>532</v>
      </c>
    </row>
  </sheetData>
  <phoneticPr fontId="2" type="noConversion"/>
  <printOptions horizontalCentered="1"/>
  <pageMargins left="0.59055118110236227" right="0.59055118110236227" top="0.98425196850393704" bottom="0.59055118110236227" header="0.51181102362204722" footer="0.39370078740157483"/>
  <pageSetup paperSize="9" scale="82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5"/>
  <sheetViews>
    <sheetView zoomScale="55" zoomScaleNormal="55" workbookViewId="0">
      <selection activeCell="J5" sqref="J5"/>
    </sheetView>
  </sheetViews>
  <sheetFormatPr baseColWidth="10" defaultColWidth="11.5703125" defaultRowHeight="18.75" customHeight="1"/>
  <cols>
    <col min="1" max="1" width="15.5703125" style="391" customWidth="1"/>
    <col min="2" max="2" width="24.85546875" style="409" customWidth="1"/>
    <col min="3" max="10" width="18.28515625" style="391" customWidth="1"/>
    <col min="11" max="11" width="19.7109375" style="391" customWidth="1"/>
    <col min="12" max="12" width="18" style="391" customWidth="1"/>
    <col min="13" max="13" width="18.85546875" style="391" customWidth="1"/>
    <col min="14" max="14" width="19.85546875" style="391" customWidth="1"/>
    <col min="15" max="15" width="20.7109375" style="391" customWidth="1"/>
    <col min="16" max="16" width="18.28515625" style="390" customWidth="1"/>
    <col min="17" max="17" width="6" style="390" hidden="1" customWidth="1"/>
    <col min="18" max="18" width="11.5703125" style="391"/>
    <col min="19" max="19" width="16.28515625" style="391" customWidth="1"/>
    <col min="20" max="16384" width="11.5703125" style="391"/>
  </cols>
  <sheetData>
    <row r="1" spans="1:50" s="309" customFormat="1" ht="23.25">
      <c r="A1" s="338"/>
      <c r="B1" s="339"/>
      <c r="C1" s="338"/>
      <c r="D1" s="338"/>
      <c r="E1" s="338"/>
      <c r="F1" s="338"/>
      <c r="G1" s="338"/>
      <c r="H1" s="338"/>
      <c r="I1" s="338"/>
      <c r="J1" s="338"/>
      <c r="K1" s="338"/>
      <c r="L1" s="340"/>
      <c r="M1" s="340"/>
      <c r="N1" s="340"/>
      <c r="O1" s="340"/>
    </row>
    <row r="2" spans="1:50" s="309" customFormat="1" ht="60">
      <c r="A2" s="450" t="s">
        <v>654</v>
      </c>
      <c r="B2" s="341"/>
      <c r="C2" s="342"/>
      <c r="D2" s="342"/>
      <c r="E2" s="342"/>
      <c r="F2" s="342"/>
      <c r="G2" s="338"/>
      <c r="H2" s="338"/>
      <c r="I2" s="338"/>
      <c r="J2" s="338"/>
      <c r="K2" s="338"/>
      <c r="L2" s="338"/>
      <c r="M2" s="338"/>
      <c r="N2" s="338"/>
      <c r="O2" s="340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</row>
    <row r="3" spans="1:50" s="346" customFormat="1" ht="44.25">
      <c r="A3" s="451" t="s">
        <v>655</v>
      </c>
      <c r="B3" s="344"/>
      <c r="C3" s="345"/>
      <c r="D3" s="345"/>
      <c r="E3" s="345"/>
      <c r="F3" s="345"/>
      <c r="O3" s="347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</row>
    <row r="4" spans="1:50" s="309" customFormat="1" ht="42" customHeight="1">
      <c r="A4" s="349"/>
      <c r="B4" s="350"/>
      <c r="C4" s="349"/>
      <c r="D4" s="351"/>
      <c r="E4" s="349"/>
      <c r="F4" s="349"/>
      <c r="G4" s="340"/>
      <c r="H4" s="340"/>
      <c r="I4" s="340"/>
      <c r="J4" s="340"/>
      <c r="K4" s="340"/>
      <c r="L4" s="340"/>
      <c r="M4" s="340"/>
      <c r="N4" s="340"/>
      <c r="O4" s="340"/>
    </row>
    <row r="5" spans="1:50" s="309" customFormat="1" ht="42" customHeight="1">
      <c r="A5" s="349"/>
      <c r="B5" s="350"/>
      <c r="C5" s="349"/>
      <c r="D5" s="351"/>
      <c r="E5" s="349"/>
      <c r="F5" s="349"/>
      <c r="G5" s="340"/>
      <c r="H5" s="340"/>
      <c r="I5" s="340"/>
      <c r="J5" s="459"/>
      <c r="K5" s="340"/>
      <c r="L5" s="340"/>
      <c r="M5" s="340"/>
      <c r="N5" s="340"/>
      <c r="O5" s="340"/>
    </row>
    <row r="6" spans="1:50" s="309" customFormat="1" ht="23.25">
      <c r="A6" s="349"/>
      <c r="B6" s="350"/>
      <c r="C6" s="349"/>
      <c r="D6" s="351"/>
      <c r="E6" s="349"/>
      <c r="F6" s="349"/>
      <c r="G6" s="340"/>
      <c r="H6" s="340"/>
      <c r="I6" s="340"/>
      <c r="J6" s="340"/>
      <c r="K6" s="340"/>
      <c r="L6" s="340"/>
      <c r="M6" s="340"/>
      <c r="N6" s="340"/>
      <c r="O6" s="340"/>
    </row>
    <row r="7" spans="1:50" s="309" customFormat="1" ht="23.25">
      <c r="A7" s="349"/>
      <c r="B7" s="350"/>
      <c r="C7" s="349"/>
      <c r="D7" s="349"/>
      <c r="E7" s="349"/>
      <c r="F7" s="349"/>
      <c r="G7" s="340"/>
      <c r="H7" s="340"/>
      <c r="I7" s="340"/>
      <c r="J7" s="340"/>
      <c r="K7" s="340"/>
      <c r="L7" s="340"/>
      <c r="M7" s="340"/>
      <c r="N7" s="340"/>
      <c r="O7" s="340"/>
    </row>
    <row r="8" spans="1:50" s="309" customFormat="1" ht="23.25">
      <c r="A8" s="349"/>
      <c r="B8" s="350"/>
      <c r="C8" s="349"/>
      <c r="D8" s="351"/>
      <c r="E8" s="349"/>
      <c r="F8" s="349"/>
      <c r="G8" s="340"/>
      <c r="H8" s="340"/>
      <c r="I8" s="340"/>
      <c r="J8" s="340"/>
      <c r="K8" s="340"/>
      <c r="L8" s="340"/>
      <c r="M8" s="340"/>
      <c r="N8" s="340"/>
      <c r="O8" s="340"/>
    </row>
    <row r="9" spans="1:50" s="309" customFormat="1" ht="30" customHeight="1">
      <c r="A9" s="349"/>
      <c r="B9" s="350"/>
      <c r="C9" s="349"/>
      <c r="D9" s="349"/>
      <c r="E9" s="352"/>
      <c r="F9" s="352"/>
      <c r="G9" s="353"/>
      <c r="H9" s="353"/>
      <c r="I9" s="354"/>
      <c r="J9" s="354"/>
      <c r="K9" s="354"/>
      <c r="L9" s="354"/>
      <c r="M9" s="354"/>
      <c r="N9" s="354"/>
      <c r="O9" s="354"/>
    </row>
    <row r="10" spans="1:50" s="359" customFormat="1" ht="42.75" customHeight="1">
      <c r="A10" s="455" t="s">
        <v>659</v>
      </c>
      <c r="B10" s="355"/>
      <c r="C10" s="356"/>
      <c r="D10" s="356"/>
      <c r="E10" s="356"/>
      <c r="F10" s="356"/>
      <c r="G10" s="357"/>
      <c r="H10" s="357"/>
      <c r="I10" s="357"/>
      <c r="J10" s="357"/>
      <c r="K10" s="357"/>
      <c r="L10" s="357"/>
      <c r="M10" s="357"/>
      <c r="N10" s="357"/>
      <c r="O10" s="357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</row>
    <row r="11" spans="1:50" s="360" customFormat="1" ht="8.25" customHeight="1">
      <c r="B11" s="361"/>
      <c r="O11" s="362"/>
      <c r="P11" s="363"/>
      <c r="Q11" s="363"/>
    </row>
    <row r="12" spans="1:50" s="370" customFormat="1" ht="26.25" customHeight="1">
      <c r="A12" s="364"/>
      <c r="B12" s="365"/>
      <c r="C12" s="366" t="s">
        <v>570</v>
      </c>
      <c r="D12" s="367" t="s">
        <v>213</v>
      </c>
      <c r="E12" s="366" t="s">
        <v>214</v>
      </c>
      <c r="F12" s="367" t="s">
        <v>215</v>
      </c>
      <c r="G12" s="366" t="s">
        <v>216</v>
      </c>
      <c r="H12" s="366" t="s">
        <v>217</v>
      </c>
      <c r="I12" s="366" t="s">
        <v>218</v>
      </c>
      <c r="J12" s="366" t="s">
        <v>219</v>
      </c>
      <c r="K12" s="366" t="s">
        <v>220</v>
      </c>
      <c r="L12" s="366" t="s">
        <v>221</v>
      </c>
      <c r="M12" s="366" t="s">
        <v>222</v>
      </c>
      <c r="N12" s="366" t="s">
        <v>223</v>
      </c>
      <c r="O12" s="368" t="s">
        <v>571</v>
      </c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</row>
    <row r="13" spans="1:50" s="370" customFormat="1" ht="26.25" customHeight="1">
      <c r="A13" s="371" t="s">
        <v>572</v>
      </c>
      <c r="B13" s="372"/>
      <c r="C13" s="371">
        <v>20</v>
      </c>
      <c r="D13" s="371">
        <v>20</v>
      </c>
      <c r="E13" s="371">
        <v>22</v>
      </c>
      <c r="F13" s="371">
        <v>20</v>
      </c>
      <c r="G13" s="371">
        <v>19</v>
      </c>
      <c r="H13" s="371">
        <v>20</v>
      </c>
      <c r="I13" s="371">
        <v>23</v>
      </c>
      <c r="J13" s="371">
        <v>21</v>
      </c>
      <c r="K13" s="371">
        <v>22</v>
      </c>
      <c r="L13" s="371">
        <v>21</v>
      </c>
      <c r="M13" s="371">
        <v>21</v>
      </c>
      <c r="N13" s="371">
        <v>19</v>
      </c>
      <c r="O13" s="371">
        <v>248</v>
      </c>
      <c r="P13" s="373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</row>
    <row r="14" spans="1:50" s="379" customFormat="1" ht="3" customHeight="1">
      <c r="A14" s="374"/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7"/>
      <c r="Q14" s="378"/>
    </row>
    <row r="15" spans="1:50" s="379" customFormat="1" ht="26.25" customHeight="1">
      <c r="A15" s="380" t="s">
        <v>573</v>
      </c>
      <c r="B15" s="381" t="s">
        <v>574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77"/>
      <c r="Q15" s="383"/>
    </row>
    <row r="16" spans="1:50" ht="26.25" customHeight="1">
      <c r="A16" s="384" t="s">
        <v>238</v>
      </c>
      <c r="B16" s="385" t="s">
        <v>575</v>
      </c>
      <c r="C16" s="386">
        <v>1809</v>
      </c>
      <c r="D16" s="386">
        <v>1752</v>
      </c>
      <c r="E16" s="386">
        <v>8105</v>
      </c>
      <c r="F16" s="386">
        <v>1435</v>
      </c>
      <c r="G16" s="386">
        <v>1277</v>
      </c>
      <c r="H16" s="386">
        <v>6011</v>
      </c>
      <c r="I16" s="386">
        <v>1178</v>
      </c>
      <c r="J16" s="386">
        <v>1021</v>
      </c>
      <c r="K16" s="386">
        <v>3968</v>
      </c>
      <c r="L16" s="386">
        <v>2187</v>
      </c>
      <c r="M16" s="386">
        <v>3421</v>
      </c>
      <c r="N16" s="386">
        <v>2500</v>
      </c>
      <c r="O16" s="387">
        <v>34664</v>
      </c>
      <c r="P16" s="377"/>
      <c r="Q16" s="388"/>
      <c r="R16" s="389"/>
      <c r="S16" s="390"/>
    </row>
    <row r="17" spans="1:19" ht="26.25" customHeight="1">
      <c r="A17" s="384"/>
      <c r="B17" s="385" t="s">
        <v>576</v>
      </c>
      <c r="C17" s="386">
        <v>265</v>
      </c>
      <c r="D17" s="386">
        <v>122</v>
      </c>
      <c r="E17" s="386">
        <v>252</v>
      </c>
      <c r="F17" s="386">
        <v>212</v>
      </c>
      <c r="G17" s="386">
        <v>136</v>
      </c>
      <c r="H17" s="386">
        <v>231</v>
      </c>
      <c r="I17" s="386">
        <v>524</v>
      </c>
      <c r="J17" s="386">
        <v>474</v>
      </c>
      <c r="K17" s="386">
        <v>293</v>
      </c>
      <c r="L17" s="386">
        <v>388</v>
      </c>
      <c r="M17" s="386">
        <v>832</v>
      </c>
      <c r="N17" s="386">
        <v>264</v>
      </c>
      <c r="O17" s="387">
        <v>3993</v>
      </c>
      <c r="P17" s="377"/>
      <c r="Q17" s="388"/>
      <c r="R17" s="389"/>
      <c r="S17" s="390"/>
    </row>
    <row r="18" spans="1:19" ht="26.25" customHeight="1">
      <c r="A18" s="384"/>
      <c r="B18" s="385" t="s">
        <v>577</v>
      </c>
      <c r="C18" s="386">
        <v>8635</v>
      </c>
      <c r="D18" s="386">
        <v>6626</v>
      </c>
      <c r="E18" s="386">
        <v>37913</v>
      </c>
      <c r="F18" s="386">
        <v>4942</v>
      </c>
      <c r="G18" s="386">
        <v>2641</v>
      </c>
      <c r="H18" s="386">
        <v>48611</v>
      </c>
      <c r="I18" s="386">
        <v>3951</v>
      </c>
      <c r="J18" s="386">
        <v>4427</v>
      </c>
      <c r="K18" s="386">
        <v>33412</v>
      </c>
      <c r="L18" s="386">
        <v>4292</v>
      </c>
      <c r="M18" s="386">
        <v>7702</v>
      </c>
      <c r="N18" s="386">
        <v>55886</v>
      </c>
      <c r="O18" s="387">
        <v>219038</v>
      </c>
      <c r="P18" s="377"/>
      <c r="Q18" s="388"/>
      <c r="R18" s="389"/>
      <c r="S18" s="390"/>
    </row>
    <row r="19" spans="1:19" ht="26.25" customHeight="1">
      <c r="A19" s="384"/>
      <c r="B19" s="385" t="s">
        <v>578</v>
      </c>
      <c r="C19" s="386">
        <v>879</v>
      </c>
      <c r="D19" s="386">
        <v>548</v>
      </c>
      <c r="E19" s="386">
        <v>848</v>
      </c>
      <c r="F19" s="386">
        <v>1022</v>
      </c>
      <c r="G19" s="386">
        <v>878</v>
      </c>
      <c r="H19" s="386">
        <v>1024</v>
      </c>
      <c r="I19" s="386">
        <v>1090</v>
      </c>
      <c r="J19" s="386">
        <v>1500</v>
      </c>
      <c r="K19" s="386">
        <v>1891</v>
      </c>
      <c r="L19" s="386">
        <v>1125</v>
      </c>
      <c r="M19" s="386">
        <v>1850</v>
      </c>
      <c r="N19" s="386">
        <v>2166</v>
      </c>
      <c r="O19" s="387">
        <v>14821</v>
      </c>
      <c r="P19" s="377"/>
      <c r="Q19" s="388"/>
      <c r="R19" s="389"/>
      <c r="S19" s="390"/>
    </row>
    <row r="20" spans="1:19" ht="26.25" customHeight="1">
      <c r="A20" s="384"/>
      <c r="B20" s="385" t="s">
        <v>579</v>
      </c>
      <c r="C20" s="386">
        <v>0</v>
      </c>
      <c r="D20" s="386">
        <v>0</v>
      </c>
      <c r="E20" s="386">
        <v>0</v>
      </c>
      <c r="F20" s="386">
        <v>0</v>
      </c>
      <c r="G20" s="386">
        <v>0</v>
      </c>
      <c r="H20" s="386">
        <v>0</v>
      </c>
      <c r="I20" s="386">
        <v>0</v>
      </c>
      <c r="J20" s="386">
        <v>0</v>
      </c>
      <c r="K20" s="386">
        <v>0</v>
      </c>
      <c r="L20" s="386">
        <v>0</v>
      </c>
      <c r="M20" s="386">
        <v>0</v>
      </c>
      <c r="N20" s="386">
        <v>0</v>
      </c>
      <c r="O20" s="387">
        <v>0</v>
      </c>
      <c r="P20" s="377"/>
      <c r="Q20" s="388"/>
      <c r="R20" s="389"/>
      <c r="S20" s="390"/>
    </row>
    <row r="21" spans="1:19" ht="26.25" customHeight="1">
      <c r="A21" s="384"/>
      <c r="B21" s="385" t="s">
        <v>580</v>
      </c>
      <c r="C21" s="386">
        <v>0</v>
      </c>
      <c r="D21" s="386">
        <v>0</v>
      </c>
      <c r="E21" s="386">
        <v>0</v>
      </c>
      <c r="F21" s="386" t="s">
        <v>9</v>
      </c>
      <c r="G21" s="386" t="s">
        <v>9</v>
      </c>
      <c r="H21" s="386" t="s">
        <v>9</v>
      </c>
      <c r="I21" s="386" t="s">
        <v>9</v>
      </c>
      <c r="J21" s="386" t="s">
        <v>9</v>
      </c>
      <c r="K21" s="386" t="s">
        <v>9</v>
      </c>
      <c r="L21" s="386" t="s">
        <v>9</v>
      </c>
      <c r="M21" s="386" t="s">
        <v>9</v>
      </c>
      <c r="N21" s="386" t="s">
        <v>9</v>
      </c>
      <c r="O21" s="387">
        <v>0</v>
      </c>
      <c r="P21" s="377"/>
      <c r="Q21" s="388"/>
      <c r="R21" s="389"/>
      <c r="S21" s="390"/>
    </row>
    <row r="22" spans="1:19" ht="26.25" customHeight="1">
      <c r="A22" s="392"/>
      <c r="B22" s="393" t="s">
        <v>239</v>
      </c>
      <c r="C22" s="394">
        <v>11588</v>
      </c>
      <c r="D22" s="394">
        <v>9048</v>
      </c>
      <c r="E22" s="394">
        <v>47118</v>
      </c>
      <c r="F22" s="394">
        <v>7611</v>
      </c>
      <c r="G22" s="394">
        <v>4932</v>
      </c>
      <c r="H22" s="394">
        <v>55877</v>
      </c>
      <c r="I22" s="394">
        <v>6743</v>
      </c>
      <c r="J22" s="394">
        <v>7422</v>
      </c>
      <c r="K22" s="394">
        <v>39564</v>
      </c>
      <c r="L22" s="394">
        <v>7992</v>
      </c>
      <c r="M22" s="394">
        <v>13805</v>
      </c>
      <c r="N22" s="394">
        <v>60816</v>
      </c>
      <c r="O22" s="394">
        <v>272516</v>
      </c>
      <c r="P22" s="377"/>
      <c r="Q22" s="388"/>
      <c r="R22" s="389"/>
      <c r="S22" s="390"/>
    </row>
    <row r="23" spans="1:19" ht="26.25" customHeight="1">
      <c r="A23" s="395" t="s">
        <v>240</v>
      </c>
      <c r="B23" s="385" t="s">
        <v>581</v>
      </c>
      <c r="C23" s="386">
        <v>0</v>
      </c>
      <c r="D23" s="386">
        <v>45</v>
      </c>
      <c r="E23" s="386">
        <v>10</v>
      </c>
      <c r="F23" s="386">
        <v>50</v>
      </c>
      <c r="G23" s="386">
        <v>35</v>
      </c>
      <c r="H23" s="386">
        <v>0</v>
      </c>
      <c r="I23" s="386">
        <v>0</v>
      </c>
      <c r="J23" s="386">
        <v>40</v>
      </c>
      <c r="K23" s="386">
        <v>0</v>
      </c>
      <c r="L23" s="386">
        <v>0</v>
      </c>
      <c r="M23" s="386">
        <v>0</v>
      </c>
      <c r="N23" s="386">
        <v>0</v>
      </c>
      <c r="O23" s="387">
        <v>180</v>
      </c>
      <c r="P23" s="377"/>
      <c r="Q23" s="388"/>
      <c r="R23" s="389"/>
      <c r="S23" s="390"/>
    </row>
    <row r="24" spans="1:19" ht="26.25" customHeight="1">
      <c r="A24" s="395" t="s">
        <v>582</v>
      </c>
      <c r="B24" s="385" t="s">
        <v>583</v>
      </c>
      <c r="C24" s="386" t="s">
        <v>9</v>
      </c>
      <c r="D24" s="386" t="s">
        <v>9</v>
      </c>
      <c r="E24" s="386" t="s">
        <v>9</v>
      </c>
      <c r="F24" s="386" t="s">
        <v>9</v>
      </c>
      <c r="G24" s="386" t="s">
        <v>9</v>
      </c>
      <c r="H24" s="386" t="s">
        <v>9</v>
      </c>
      <c r="I24" s="386" t="s">
        <v>9</v>
      </c>
      <c r="J24" s="386" t="s">
        <v>9</v>
      </c>
      <c r="K24" s="386" t="s">
        <v>9</v>
      </c>
      <c r="L24" s="386">
        <v>115</v>
      </c>
      <c r="M24" s="386">
        <v>485</v>
      </c>
      <c r="N24" s="386">
        <v>50</v>
      </c>
      <c r="O24" s="387">
        <v>650</v>
      </c>
      <c r="P24" s="377"/>
      <c r="Q24" s="388"/>
      <c r="R24" s="389"/>
      <c r="S24" s="390"/>
    </row>
    <row r="25" spans="1:19" ht="26.25" customHeight="1">
      <c r="A25" s="395"/>
      <c r="B25" s="385" t="s">
        <v>584</v>
      </c>
      <c r="C25" s="386">
        <v>80</v>
      </c>
      <c r="D25" s="386">
        <v>1810</v>
      </c>
      <c r="E25" s="386">
        <v>390</v>
      </c>
      <c r="F25" s="386">
        <v>0</v>
      </c>
      <c r="G25" s="386">
        <v>0</v>
      </c>
      <c r="H25" s="386">
        <v>20</v>
      </c>
      <c r="I25" s="386">
        <v>220</v>
      </c>
      <c r="J25" s="386">
        <v>0</v>
      </c>
      <c r="K25" s="386">
        <v>0</v>
      </c>
      <c r="L25" s="386">
        <v>0</v>
      </c>
      <c r="M25" s="386">
        <v>0</v>
      </c>
      <c r="N25" s="386">
        <v>0</v>
      </c>
      <c r="O25" s="387">
        <v>2520</v>
      </c>
      <c r="P25" s="377"/>
      <c r="Q25" s="388"/>
      <c r="R25" s="389"/>
      <c r="S25" s="390"/>
    </row>
    <row r="26" spans="1:19" ht="26.25" customHeight="1">
      <c r="A26" s="395"/>
      <c r="B26" s="385" t="s">
        <v>585</v>
      </c>
      <c r="C26" s="386">
        <v>0</v>
      </c>
      <c r="D26" s="386">
        <v>0</v>
      </c>
      <c r="E26" s="386">
        <v>0</v>
      </c>
      <c r="F26" s="386">
        <v>0</v>
      </c>
      <c r="G26" s="386">
        <v>0</v>
      </c>
      <c r="H26" s="386">
        <v>0</v>
      </c>
      <c r="I26" s="386">
        <v>0</v>
      </c>
      <c r="J26" s="386">
        <v>0</v>
      </c>
      <c r="K26" s="386">
        <v>0</v>
      </c>
      <c r="L26" s="386">
        <v>0</v>
      </c>
      <c r="M26" s="386">
        <v>0</v>
      </c>
      <c r="N26" s="386">
        <v>0</v>
      </c>
      <c r="O26" s="387">
        <v>0</v>
      </c>
      <c r="P26" s="377"/>
      <c r="Q26" s="388"/>
      <c r="R26" s="389"/>
      <c r="S26" s="390"/>
    </row>
    <row r="27" spans="1:19" ht="26.25" customHeight="1">
      <c r="A27" s="395"/>
      <c r="B27" s="385" t="s">
        <v>586</v>
      </c>
      <c r="C27" s="386" t="s">
        <v>9</v>
      </c>
      <c r="D27" s="386" t="s">
        <v>9</v>
      </c>
      <c r="E27" s="386" t="s">
        <v>9</v>
      </c>
      <c r="F27" s="386" t="s">
        <v>9</v>
      </c>
      <c r="G27" s="386" t="s">
        <v>9</v>
      </c>
      <c r="H27" s="386" t="s">
        <v>9</v>
      </c>
      <c r="I27" s="386" t="s">
        <v>9</v>
      </c>
      <c r="J27" s="386" t="s">
        <v>9</v>
      </c>
      <c r="K27" s="386" t="s">
        <v>9</v>
      </c>
      <c r="L27" s="386">
        <v>80</v>
      </c>
      <c r="M27" s="386">
        <v>80</v>
      </c>
      <c r="N27" s="386">
        <v>80</v>
      </c>
      <c r="O27" s="387">
        <v>240</v>
      </c>
      <c r="P27" s="377"/>
      <c r="Q27" s="388"/>
      <c r="R27" s="389"/>
      <c r="S27" s="390"/>
    </row>
    <row r="28" spans="1:19" ht="26.25" customHeight="1">
      <c r="A28" s="395"/>
      <c r="B28" s="385" t="s">
        <v>587</v>
      </c>
      <c r="C28" s="386">
        <v>0</v>
      </c>
      <c r="D28" s="386">
        <v>0</v>
      </c>
      <c r="E28" s="386">
        <v>0</v>
      </c>
      <c r="F28" s="386">
        <v>0</v>
      </c>
      <c r="G28" s="386">
        <v>60</v>
      </c>
      <c r="H28" s="386">
        <v>30</v>
      </c>
      <c r="I28" s="386">
        <v>0</v>
      </c>
      <c r="J28" s="386">
        <v>4</v>
      </c>
      <c r="K28" s="386">
        <v>0</v>
      </c>
      <c r="L28" s="386">
        <v>4</v>
      </c>
      <c r="M28" s="386">
        <v>30</v>
      </c>
      <c r="N28" s="386">
        <v>0</v>
      </c>
      <c r="O28" s="387">
        <v>128</v>
      </c>
      <c r="P28" s="377"/>
      <c r="Q28" s="388"/>
      <c r="R28" s="389"/>
      <c r="S28" s="390"/>
    </row>
    <row r="29" spans="1:19" ht="26.25" customHeight="1">
      <c r="A29" s="395"/>
      <c r="B29" s="385" t="s">
        <v>588</v>
      </c>
      <c r="C29" s="386">
        <v>4071</v>
      </c>
      <c r="D29" s="386">
        <v>18656</v>
      </c>
      <c r="E29" s="386">
        <v>9439</v>
      </c>
      <c r="F29" s="386">
        <v>5783</v>
      </c>
      <c r="G29" s="386">
        <v>9439</v>
      </c>
      <c r="H29" s="386">
        <v>5199</v>
      </c>
      <c r="I29" s="386">
        <v>3115</v>
      </c>
      <c r="J29" s="386">
        <v>6630</v>
      </c>
      <c r="K29" s="386">
        <v>6332</v>
      </c>
      <c r="L29" s="386">
        <v>7529</v>
      </c>
      <c r="M29" s="386">
        <v>4415</v>
      </c>
      <c r="N29" s="386">
        <v>2924</v>
      </c>
      <c r="O29" s="387">
        <v>83532</v>
      </c>
      <c r="P29" s="377"/>
      <c r="Q29" s="388"/>
      <c r="R29" s="389"/>
      <c r="S29" s="390"/>
    </row>
    <row r="30" spans="1:19" ht="26.25" customHeight="1">
      <c r="A30" s="395"/>
      <c r="B30" s="385" t="s">
        <v>589</v>
      </c>
      <c r="C30" s="386">
        <v>460</v>
      </c>
      <c r="D30" s="386">
        <v>810</v>
      </c>
      <c r="E30" s="386">
        <v>140</v>
      </c>
      <c r="F30" s="386">
        <v>200</v>
      </c>
      <c r="G30" s="386">
        <v>300</v>
      </c>
      <c r="H30" s="386">
        <v>793</v>
      </c>
      <c r="I30" s="386">
        <v>878</v>
      </c>
      <c r="J30" s="386">
        <v>2095</v>
      </c>
      <c r="K30" s="386">
        <v>428</v>
      </c>
      <c r="L30" s="386">
        <v>586</v>
      </c>
      <c r="M30" s="386">
        <v>189</v>
      </c>
      <c r="N30" s="386">
        <v>818</v>
      </c>
      <c r="O30" s="387">
        <v>7697</v>
      </c>
      <c r="P30" s="377"/>
      <c r="Q30" s="388"/>
      <c r="R30" s="389"/>
      <c r="S30" s="390"/>
    </row>
    <row r="31" spans="1:19" ht="26.25" customHeight="1">
      <c r="A31" s="395"/>
      <c r="B31" s="385" t="s">
        <v>590</v>
      </c>
      <c r="C31" s="386">
        <v>454</v>
      </c>
      <c r="D31" s="386">
        <v>160</v>
      </c>
      <c r="E31" s="386">
        <v>1226</v>
      </c>
      <c r="F31" s="386">
        <v>398</v>
      </c>
      <c r="G31" s="386">
        <v>397</v>
      </c>
      <c r="H31" s="386">
        <v>559</v>
      </c>
      <c r="I31" s="386">
        <v>255</v>
      </c>
      <c r="J31" s="386">
        <v>619</v>
      </c>
      <c r="K31" s="386">
        <v>872</v>
      </c>
      <c r="L31" s="386">
        <v>345</v>
      </c>
      <c r="M31" s="386">
        <v>658</v>
      </c>
      <c r="N31" s="386">
        <v>311</v>
      </c>
      <c r="O31" s="387">
        <v>6254</v>
      </c>
      <c r="P31" s="377"/>
      <c r="Q31" s="388"/>
      <c r="R31" s="389"/>
      <c r="S31" s="390"/>
    </row>
    <row r="32" spans="1:19" ht="26.25" customHeight="1">
      <c r="A32" s="395"/>
      <c r="B32" s="385" t="s">
        <v>591</v>
      </c>
      <c r="C32" s="386">
        <v>1695</v>
      </c>
      <c r="D32" s="386">
        <v>970</v>
      </c>
      <c r="E32" s="386">
        <v>3007</v>
      </c>
      <c r="F32" s="386">
        <v>2012</v>
      </c>
      <c r="G32" s="386">
        <v>1189</v>
      </c>
      <c r="H32" s="386">
        <v>1342</v>
      </c>
      <c r="I32" s="386">
        <v>371</v>
      </c>
      <c r="J32" s="386">
        <v>1113</v>
      </c>
      <c r="K32" s="386">
        <v>906</v>
      </c>
      <c r="L32" s="386">
        <v>800</v>
      </c>
      <c r="M32" s="386">
        <v>937</v>
      </c>
      <c r="N32" s="386">
        <v>744</v>
      </c>
      <c r="O32" s="387">
        <v>15086</v>
      </c>
      <c r="P32" s="377"/>
      <c r="Q32" s="388"/>
      <c r="R32" s="389"/>
      <c r="S32" s="390"/>
    </row>
    <row r="33" spans="1:19" ht="26.25" customHeight="1">
      <c r="A33" s="395"/>
      <c r="B33" s="385" t="s">
        <v>592</v>
      </c>
      <c r="C33" s="386">
        <v>415</v>
      </c>
      <c r="D33" s="386">
        <v>600</v>
      </c>
      <c r="E33" s="386">
        <v>939</v>
      </c>
      <c r="F33" s="386">
        <v>20</v>
      </c>
      <c r="G33" s="386">
        <v>120</v>
      </c>
      <c r="H33" s="386">
        <v>443</v>
      </c>
      <c r="I33" s="386">
        <v>58</v>
      </c>
      <c r="J33" s="386">
        <v>119</v>
      </c>
      <c r="K33" s="386">
        <v>86</v>
      </c>
      <c r="L33" s="386">
        <v>80</v>
      </c>
      <c r="M33" s="386">
        <v>30</v>
      </c>
      <c r="N33" s="386">
        <v>80</v>
      </c>
      <c r="O33" s="387">
        <v>2990</v>
      </c>
      <c r="P33" s="377"/>
      <c r="Q33" s="388"/>
      <c r="R33" s="389"/>
      <c r="S33" s="390"/>
    </row>
    <row r="34" spans="1:19" ht="26.25" customHeight="1">
      <c r="A34" s="395"/>
      <c r="B34" s="385" t="s">
        <v>593</v>
      </c>
      <c r="C34" s="386">
        <v>7039</v>
      </c>
      <c r="D34" s="386">
        <v>4653</v>
      </c>
      <c r="E34" s="386">
        <v>6371</v>
      </c>
      <c r="F34" s="386">
        <v>4227</v>
      </c>
      <c r="G34" s="386">
        <v>7965</v>
      </c>
      <c r="H34" s="386">
        <v>6169</v>
      </c>
      <c r="I34" s="386">
        <v>3975</v>
      </c>
      <c r="J34" s="386">
        <v>2705</v>
      </c>
      <c r="K34" s="386">
        <v>2706</v>
      </c>
      <c r="L34" s="386">
        <v>5674</v>
      </c>
      <c r="M34" s="386">
        <v>2008</v>
      </c>
      <c r="N34" s="386">
        <v>2902</v>
      </c>
      <c r="O34" s="387">
        <v>56394</v>
      </c>
      <c r="P34" s="377"/>
      <c r="Q34" s="388"/>
      <c r="R34" s="389"/>
      <c r="S34" s="390"/>
    </row>
    <row r="35" spans="1:19" ht="26.25" customHeight="1">
      <c r="A35" s="395"/>
      <c r="B35" s="385" t="s">
        <v>594</v>
      </c>
      <c r="C35" s="386" t="s">
        <v>9</v>
      </c>
      <c r="D35" s="386" t="s">
        <v>9</v>
      </c>
      <c r="E35" s="386" t="s">
        <v>9</v>
      </c>
      <c r="F35" s="386" t="s">
        <v>9</v>
      </c>
      <c r="G35" s="386" t="s">
        <v>9</v>
      </c>
      <c r="H35" s="386" t="s">
        <v>9</v>
      </c>
      <c r="I35" s="386" t="s">
        <v>9</v>
      </c>
      <c r="J35" s="386" t="s">
        <v>9</v>
      </c>
      <c r="K35" s="386" t="s">
        <v>9</v>
      </c>
      <c r="L35" s="386">
        <v>0</v>
      </c>
      <c r="M35" s="386">
        <v>0</v>
      </c>
      <c r="N35" s="386">
        <v>0</v>
      </c>
      <c r="O35" s="387">
        <v>0</v>
      </c>
      <c r="P35" s="377"/>
      <c r="Q35" s="388"/>
      <c r="R35" s="389"/>
      <c r="S35" s="390"/>
    </row>
    <row r="36" spans="1:19" ht="26.25" customHeight="1">
      <c r="A36" s="395"/>
      <c r="B36" s="385" t="s">
        <v>595</v>
      </c>
      <c r="C36" s="386">
        <v>610</v>
      </c>
      <c r="D36" s="386">
        <v>747</v>
      </c>
      <c r="E36" s="386">
        <v>1273</v>
      </c>
      <c r="F36" s="386">
        <v>733</v>
      </c>
      <c r="G36" s="386">
        <v>768</v>
      </c>
      <c r="H36" s="386">
        <v>1170</v>
      </c>
      <c r="I36" s="386">
        <v>255</v>
      </c>
      <c r="J36" s="386">
        <v>1670</v>
      </c>
      <c r="K36" s="386">
        <v>759</v>
      </c>
      <c r="L36" s="386">
        <v>432</v>
      </c>
      <c r="M36" s="386">
        <v>706</v>
      </c>
      <c r="N36" s="386">
        <v>948</v>
      </c>
      <c r="O36" s="387">
        <v>10071</v>
      </c>
      <c r="P36" s="377"/>
      <c r="Q36" s="388"/>
      <c r="R36" s="389"/>
      <c r="S36" s="390"/>
    </row>
    <row r="37" spans="1:19" ht="26.25" customHeight="1">
      <c r="A37" s="395"/>
      <c r="B37" s="385" t="s">
        <v>596</v>
      </c>
      <c r="C37" s="386">
        <v>1192</v>
      </c>
      <c r="D37" s="386">
        <v>540</v>
      </c>
      <c r="E37" s="386">
        <v>1300</v>
      </c>
      <c r="F37" s="386">
        <v>660</v>
      </c>
      <c r="G37" s="386">
        <v>1116</v>
      </c>
      <c r="H37" s="386">
        <v>820</v>
      </c>
      <c r="I37" s="386">
        <v>280</v>
      </c>
      <c r="J37" s="386">
        <v>1325</v>
      </c>
      <c r="K37" s="386">
        <v>1326</v>
      </c>
      <c r="L37" s="386">
        <v>1385</v>
      </c>
      <c r="M37" s="386">
        <v>590</v>
      </c>
      <c r="N37" s="386">
        <v>960</v>
      </c>
      <c r="O37" s="387">
        <v>11494</v>
      </c>
      <c r="P37" s="377"/>
      <c r="Q37" s="388"/>
      <c r="R37" s="389"/>
      <c r="S37" s="390"/>
    </row>
    <row r="38" spans="1:19" ht="26.25" customHeight="1">
      <c r="A38" s="395"/>
      <c r="B38" s="385" t="s">
        <v>597</v>
      </c>
      <c r="C38" s="386">
        <v>3389</v>
      </c>
      <c r="D38" s="386">
        <v>3585</v>
      </c>
      <c r="E38" s="386">
        <v>2779</v>
      </c>
      <c r="F38" s="386">
        <v>2666</v>
      </c>
      <c r="G38" s="386">
        <v>3030</v>
      </c>
      <c r="H38" s="386">
        <v>2355</v>
      </c>
      <c r="I38" s="386">
        <v>2211</v>
      </c>
      <c r="J38" s="386">
        <v>1618</v>
      </c>
      <c r="K38" s="386">
        <v>1696</v>
      </c>
      <c r="L38" s="386">
        <v>921</v>
      </c>
      <c r="M38" s="386">
        <v>1083</v>
      </c>
      <c r="N38" s="386">
        <v>633</v>
      </c>
      <c r="O38" s="387">
        <v>25966</v>
      </c>
      <c r="P38" s="377"/>
      <c r="Q38" s="388"/>
      <c r="R38" s="389"/>
      <c r="S38" s="390"/>
    </row>
    <row r="39" spans="1:19" ht="26.25" customHeight="1">
      <c r="A39" s="395"/>
      <c r="B39" s="385" t="s">
        <v>598</v>
      </c>
      <c r="C39" s="386">
        <v>458</v>
      </c>
      <c r="D39" s="386">
        <v>200</v>
      </c>
      <c r="E39" s="386">
        <v>482</v>
      </c>
      <c r="F39" s="386">
        <v>201</v>
      </c>
      <c r="G39" s="386">
        <v>110</v>
      </c>
      <c r="H39" s="386">
        <v>283</v>
      </c>
      <c r="I39" s="386">
        <v>370</v>
      </c>
      <c r="J39" s="386">
        <v>380</v>
      </c>
      <c r="K39" s="386">
        <v>247</v>
      </c>
      <c r="L39" s="386">
        <v>535</v>
      </c>
      <c r="M39" s="386">
        <v>170</v>
      </c>
      <c r="N39" s="386">
        <v>260</v>
      </c>
      <c r="O39" s="387">
        <v>3696</v>
      </c>
      <c r="P39" s="377"/>
      <c r="Q39" s="388"/>
      <c r="R39" s="389"/>
      <c r="S39" s="390"/>
    </row>
    <row r="40" spans="1:19" ht="26.25" customHeight="1">
      <c r="A40" s="395"/>
      <c r="B40" s="385" t="s">
        <v>599</v>
      </c>
      <c r="C40" s="386">
        <v>43</v>
      </c>
      <c r="D40" s="386">
        <v>400</v>
      </c>
      <c r="E40" s="386">
        <v>75</v>
      </c>
      <c r="F40" s="386">
        <v>160</v>
      </c>
      <c r="G40" s="386">
        <v>260</v>
      </c>
      <c r="H40" s="386">
        <v>1346</v>
      </c>
      <c r="I40" s="386">
        <v>460</v>
      </c>
      <c r="J40" s="386">
        <v>1570</v>
      </c>
      <c r="K40" s="386">
        <v>135</v>
      </c>
      <c r="L40" s="386">
        <v>10</v>
      </c>
      <c r="M40" s="386">
        <v>296</v>
      </c>
      <c r="N40" s="386">
        <v>5470</v>
      </c>
      <c r="O40" s="387">
        <v>10225</v>
      </c>
      <c r="P40" s="377"/>
      <c r="Q40" s="388"/>
      <c r="R40" s="389"/>
      <c r="S40" s="390"/>
    </row>
    <row r="41" spans="1:19" ht="26.25" customHeight="1">
      <c r="A41" s="395"/>
      <c r="B41" s="385" t="s">
        <v>600</v>
      </c>
      <c r="C41" s="386">
        <v>242</v>
      </c>
      <c r="D41" s="386">
        <v>130</v>
      </c>
      <c r="E41" s="386">
        <v>195</v>
      </c>
      <c r="F41" s="386">
        <v>180</v>
      </c>
      <c r="G41" s="386">
        <v>801</v>
      </c>
      <c r="H41" s="386">
        <v>1280</v>
      </c>
      <c r="I41" s="386">
        <v>1790</v>
      </c>
      <c r="J41" s="386">
        <v>757</v>
      </c>
      <c r="K41" s="386">
        <v>248</v>
      </c>
      <c r="L41" s="386">
        <v>160</v>
      </c>
      <c r="M41" s="386">
        <v>10</v>
      </c>
      <c r="N41" s="386">
        <v>200</v>
      </c>
      <c r="O41" s="387">
        <v>5993</v>
      </c>
      <c r="P41" s="377"/>
      <c r="Q41" s="388"/>
      <c r="R41" s="389"/>
      <c r="S41" s="390"/>
    </row>
    <row r="42" spans="1:19" ht="26.25" customHeight="1">
      <c r="A42" s="395"/>
      <c r="B42" s="385" t="s">
        <v>601</v>
      </c>
      <c r="C42" s="386">
        <v>3546</v>
      </c>
      <c r="D42" s="386">
        <v>3810</v>
      </c>
      <c r="E42" s="386">
        <v>2040</v>
      </c>
      <c r="F42" s="386">
        <v>4840</v>
      </c>
      <c r="G42" s="386">
        <v>2851</v>
      </c>
      <c r="H42" s="386">
        <v>2395</v>
      </c>
      <c r="I42" s="386">
        <v>388</v>
      </c>
      <c r="J42" s="386">
        <v>2808</v>
      </c>
      <c r="K42" s="386">
        <v>969</v>
      </c>
      <c r="L42" s="386">
        <v>433</v>
      </c>
      <c r="M42" s="386">
        <v>4744</v>
      </c>
      <c r="N42" s="386">
        <v>7164</v>
      </c>
      <c r="O42" s="387">
        <v>35988</v>
      </c>
      <c r="P42" s="377"/>
      <c r="Q42" s="388"/>
      <c r="R42" s="389"/>
      <c r="S42" s="390"/>
    </row>
    <row r="43" spans="1:19" ht="26.25" customHeight="1">
      <c r="A43" s="395"/>
      <c r="B43" s="385" t="s">
        <v>602</v>
      </c>
      <c r="C43" s="386">
        <v>887</v>
      </c>
      <c r="D43" s="386">
        <v>315</v>
      </c>
      <c r="E43" s="386">
        <v>150</v>
      </c>
      <c r="F43" s="386">
        <v>400</v>
      </c>
      <c r="G43" s="386">
        <v>1470</v>
      </c>
      <c r="H43" s="386">
        <v>1270</v>
      </c>
      <c r="I43" s="386">
        <v>990</v>
      </c>
      <c r="J43" s="386">
        <v>400</v>
      </c>
      <c r="K43" s="386">
        <v>1032</v>
      </c>
      <c r="L43" s="386">
        <v>645</v>
      </c>
      <c r="M43" s="386">
        <v>100</v>
      </c>
      <c r="N43" s="386">
        <v>680</v>
      </c>
      <c r="O43" s="387">
        <v>8339</v>
      </c>
      <c r="P43" s="377"/>
      <c r="Q43" s="388"/>
      <c r="R43" s="389"/>
      <c r="S43" s="390"/>
    </row>
    <row r="44" spans="1:19" ht="26.25" customHeight="1">
      <c r="A44" s="395"/>
      <c r="B44" s="385" t="s">
        <v>603</v>
      </c>
      <c r="C44" s="386">
        <v>1367</v>
      </c>
      <c r="D44" s="386">
        <v>1547</v>
      </c>
      <c r="E44" s="386">
        <v>2766</v>
      </c>
      <c r="F44" s="386">
        <v>2127</v>
      </c>
      <c r="G44" s="386">
        <v>1171</v>
      </c>
      <c r="H44" s="386">
        <v>1168</v>
      </c>
      <c r="I44" s="386">
        <v>801</v>
      </c>
      <c r="J44" s="386">
        <v>765</v>
      </c>
      <c r="K44" s="386">
        <v>555</v>
      </c>
      <c r="L44" s="386">
        <v>2033</v>
      </c>
      <c r="M44" s="386">
        <v>2698</v>
      </c>
      <c r="N44" s="386">
        <v>1911</v>
      </c>
      <c r="O44" s="387">
        <v>18909</v>
      </c>
      <c r="P44" s="377"/>
      <c r="Q44" s="388"/>
      <c r="R44" s="389"/>
      <c r="S44" s="390"/>
    </row>
    <row r="45" spans="1:19" ht="26.25" customHeight="1">
      <c r="A45" s="395"/>
      <c r="B45" s="385" t="s">
        <v>604</v>
      </c>
      <c r="C45" s="386">
        <v>1230</v>
      </c>
      <c r="D45" s="386">
        <v>2375</v>
      </c>
      <c r="E45" s="386">
        <v>920</v>
      </c>
      <c r="F45" s="386">
        <v>3427</v>
      </c>
      <c r="G45" s="386">
        <v>1049</v>
      </c>
      <c r="H45" s="386">
        <v>1202</v>
      </c>
      <c r="I45" s="386">
        <v>775</v>
      </c>
      <c r="J45" s="386">
        <v>180</v>
      </c>
      <c r="K45" s="386">
        <v>434</v>
      </c>
      <c r="L45" s="386">
        <v>1070</v>
      </c>
      <c r="M45" s="386">
        <v>636</v>
      </c>
      <c r="N45" s="386">
        <v>480</v>
      </c>
      <c r="O45" s="387">
        <v>13778</v>
      </c>
      <c r="P45" s="377"/>
      <c r="Q45" s="388"/>
      <c r="R45" s="389"/>
      <c r="S45" s="390"/>
    </row>
    <row r="46" spans="1:19" ht="26.25" customHeight="1">
      <c r="A46" s="395"/>
      <c r="B46" s="385" t="s">
        <v>605</v>
      </c>
      <c r="C46" s="386">
        <v>6145</v>
      </c>
      <c r="D46" s="386">
        <v>3437</v>
      </c>
      <c r="E46" s="386">
        <v>8796</v>
      </c>
      <c r="F46" s="386">
        <v>17347</v>
      </c>
      <c r="G46" s="386">
        <v>16162</v>
      </c>
      <c r="H46" s="386">
        <v>8899</v>
      </c>
      <c r="I46" s="386">
        <v>3234</v>
      </c>
      <c r="J46" s="386">
        <v>4812</v>
      </c>
      <c r="K46" s="386">
        <v>3063</v>
      </c>
      <c r="L46" s="386">
        <v>3116</v>
      </c>
      <c r="M46" s="386">
        <v>4060</v>
      </c>
      <c r="N46" s="386">
        <v>1694</v>
      </c>
      <c r="O46" s="387">
        <v>80765</v>
      </c>
      <c r="P46" s="377"/>
      <c r="Q46" s="388"/>
      <c r="R46" s="389"/>
      <c r="S46" s="390"/>
    </row>
    <row r="47" spans="1:19" ht="26.25" customHeight="1">
      <c r="A47" s="395"/>
      <c r="B47" s="385" t="s">
        <v>606</v>
      </c>
      <c r="C47" s="386">
        <v>4524</v>
      </c>
      <c r="D47" s="386">
        <v>16436</v>
      </c>
      <c r="E47" s="386">
        <v>8272</v>
      </c>
      <c r="F47" s="386">
        <v>6357</v>
      </c>
      <c r="G47" s="386">
        <v>8123</v>
      </c>
      <c r="H47" s="386">
        <v>2131</v>
      </c>
      <c r="I47" s="386">
        <v>4511</v>
      </c>
      <c r="J47" s="386">
        <v>5669</v>
      </c>
      <c r="K47" s="386">
        <v>3825</v>
      </c>
      <c r="L47" s="386">
        <v>3285</v>
      </c>
      <c r="M47" s="386">
        <v>1692</v>
      </c>
      <c r="N47" s="386">
        <v>4797</v>
      </c>
      <c r="O47" s="387">
        <v>69622</v>
      </c>
      <c r="P47" s="377"/>
      <c r="Q47" s="388"/>
      <c r="R47" s="389"/>
      <c r="S47" s="390"/>
    </row>
    <row r="48" spans="1:19" ht="26.25" customHeight="1">
      <c r="A48" s="395"/>
      <c r="B48" s="385" t="s">
        <v>607</v>
      </c>
      <c r="C48" s="386">
        <v>360</v>
      </c>
      <c r="D48" s="386">
        <v>90</v>
      </c>
      <c r="E48" s="386">
        <v>110</v>
      </c>
      <c r="F48" s="386">
        <v>542</v>
      </c>
      <c r="G48" s="386">
        <v>950</v>
      </c>
      <c r="H48" s="386">
        <v>643</v>
      </c>
      <c r="I48" s="386">
        <v>60</v>
      </c>
      <c r="J48" s="386">
        <v>590</v>
      </c>
      <c r="K48" s="386">
        <v>200</v>
      </c>
      <c r="L48" s="386">
        <v>300</v>
      </c>
      <c r="M48" s="386">
        <v>50</v>
      </c>
      <c r="N48" s="386">
        <v>135</v>
      </c>
      <c r="O48" s="387">
        <v>4030</v>
      </c>
      <c r="P48" s="377"/>
      <c r="Q48" s="388"/>
      <c r="R48" s="389"/>
      <c r="S48" s="390"/>
    </row>
    <row r="49" spans="1:19" ht="26.25" customHeight="1">
      <c r="A49" s="395"/>
      <c r="B49" s="385" t="s">
        <v>608</v>
      </c>
      <c r="C49" s="386" t="s">
        <v>9</v>
      </c>
      <c r="D49" s="386" t="s">
        <v>9</v>
      </c>
      <c r="E49" s="386" t="s">
        <v>9</v>
      </c>
      <c r="F49" s="386" t="s">
        <v>9</v>
      </c>
      <c r="G49" s="386" t="s">
        <v>9</v>
      </c>
      <c r="H49" s="386" t="s">
        <v>9</v>
      </c>
      <c r="I49" s="386" t="s">
        <v>9</v>
      </c>
      <c r="J49" s="386" t="s">
        <v>9</v>
      </c>
      <c r="K49" s="386" t="s">
        <v>9</v>
      </c>
      <c r="L49" s="386">
        <v>0</v>
      </c>
      <c r="M49" s="386">
        <v>50</v>
      </c>
      <c r="N49" s="386">
        <v>100</v>
      </c>
      <c r="O49" s="387">
        <v>150</v>
      </c>
      <c r="P49" s="377"/>
      <c r="Q49" s="388"/>
      <c r="R49" s="389"/>
      <c r="S49" s="390"/>
    </row>
    <row r="50" spans="1:19" s="398" customFormat="1" ht="51.75" customHeight="1">
      <c r="A50" s="392"/>
      <c r="B50" s="396" t="s">
        <v>609</v>
      </c>
      <c r="C50" s="394">
        <v>38207</v>
      </c>
      <c r="D50" s="394">
        <v>61316</v>
      </c>
      <c r="E50" s="394">
        <v>50680</v>
      </c>
      <c r="F50" s="394">
        <v>52330</v>
      </c>
      <c r="G50" s="394">
        <v>57366</v>
      </c>
      <c r="H50" s="394">
        <v>39517</v>
      </c>
      <c r="I50" s="394">
        <v>24997</v>
      </c>
      <c r="J50" s="394">
        <v>35869</v>
      </c>
      <c r="K50" s="394">
        <v>25819</v>
      </c>
      <c r="L50" s="394">
        <v>29538</v>
      </c>
      <c r="M50" s="394">
        <v>25717</v>
      </c>
      <c r="N50" s="394">
        <v>33341</v>
      </c>
      <c r="O50" s="394">
        <v>474697</v>
      </c>
      <c r="P50" s="377"/>
      <c r="Q50" s="397"/>
      <c r="R50" s="390"/>
      <c r="S50" s="389"/>
    </row>
    <row r="51" spans="1:19" ht="26.25" customHeight="1">
      <c r="A51" s="395" t="s">
        <v>240</v>
      </c>
      <c r="B51" s="385" t="s">
        <v>610</v>
      </c>
      <c r="C51" s="386">
        <v>0</v>
      </c>
      <c r="D51" s="386">
        <v>0</v>
      </c>
      <c r="E51" s="386">
        <v>0</v>
      </c>
      <c r="F51" s="386" t="s">
        <v>9</v>
      </c>
      <c r="G51" s="386" t="s">
        <v>9</v>
      </c>
      <c r="H51" s="386" t="s">
        <v>9</v>
      </c>
      <c r="I51" s="386" t="s">
        <v>9</v>
      </c>
      <c r="J51" s="386" t="s">
        <v>9</v>
      </c>
      <c r="K51" s="386" t="s">
        <v>9</v>
      </c>
      <c r="L51" s="386" t="s">
        <v>9</v>
      </c>
      <c r="M51" s="386" t="s">
        <v>9</v>
      </c>
      <c r="N51" s="386" t="s">
        <v>9</v>
      </c>
      <c r="O51" s="387">
        <v>0</v>
      </c>
      <c r="P51" s="377"/>
      <c r="Q51" s="388"/>
      <c r="R51" s="389"/>
      <c r="S51" s="390"/>
    </row>
    <row r="52" spans="1:19" ht="26.25" customHeight="1">
      <c r="A52" s="395" t="s">
        <v>611</v>
      </c>
      <c r="B52" s="385" t="s">
        <v>612</v>
      </c>
      <c r="C52" s="386">
        <v>0</v>
      </c>
      <c r="D52" s="386">
        <v>0</v>
      </c>
      <c r="E52" s="386">
        <v>0</v>
      </c>
      <c r="F52" s="386">
        <v>0</v>
      </c>
      <c r="G52" s="386">
        <v>0</v>
      </c>
      <c r="H52" s="386">
        <v>0</v>
      </c>
      <c r="I52" s="386">
        <v>0</v>
      </c>
      <c r="J52" s="386">
        <v>0</v>
      </c>
      <c r="K52" s="386">
        <v>0</v>
      </c>
      <c r="L52" s="386">
        <v>0</v>
      </c>
      <c r="M52" s="386">
        <v>0</v>
      </c>
      <c r="N52" s="386">
        <v>0</v>
      </c>
      <c r="O52" s="387">
        <v>0</v>
      </c>
      <c r="P52" s="377"/>
      <c r="Q52" s="388"/>
      <c r="R52" s="389"/>
      <c r="S52" s="390"/>
    </row>
    <row r="53" spans="1:19" ht="26.25" customHeight="1">
      <c r="A53" s="395"/>
      <c r="B53" s="385" t="s">
        <v>613</v>
      </c>
      <c r="C53" s="386">
        <v>130</v>
      </c>
      <c r="D53" s="386">
        <v>640</v>
      </c>
      <c r="E53" s="386">
        <v>586</v>
      </c>
      <c r="F53" s="386">
        <v>76</v>
      </c>
      <c r="G53" s="386">
        <v>70</v>
      </c>
      <c r="H53" s="386">
        <v>16</v>
      </c>
      <c r="I53" s="386">
        <v>66</v>
      </c>
      <c r="J53" s="386">
        <v>0</v>
      </c>
      <c r="K53" s="386">
        <v>20</v>
      </c>
      <c r="L53" s="386">
        <v>715</v>
      </c>
      <c r="M53" s="386">
        <v>371</v>
      </c>
      <c r="N53" s="386">
        <v>71</v>
      </c>
      <c r="O53" s="387">
        <v>2761</v>
      </c>
      <c r="P53" s="377"/>
      <c r="Q53" s="388"/>
      <c r="R53" s="389"/>
      <c r="S53" s="390"/>
    </row>
    <row r="54" spans="1:19" ht="26.25" customHeight="1">
      <c r="A54" s="395"/>
      <c r="B54" s="385" t="s">
        <v>614</v>
      </c>
      <c r="C54" s="386">
        <v>260</v>
      </c>
      <c r="D54" s="386">
        <v>0</v>
      </c>
      <c r="E54" s="386">
        <v>0</v>
      </c>
      <c r="F54" s="386">
        <v>0</v>
      </c>
      <c r="G54" s="386">
        <v>0</v>
      </c>
      <c r="H54" s="386">
        <v>90</v>
      </c>
      <c r="I54" s="386">
        <v>90</v>
      </c>
      <c r="J54" s="386">
        <v>45</v>
      </c>
      <c r="K54" s="386">
        <v>75</v>
      </c>
      <c r="L54" s="386">
        <v>30</v>
      </c>
      <c r="M54" s="386">
        <v>0</v>
      </c>
      <c r="N54" s="386">
        <v>0</v>
      </c>
      <c r="O54" s="387">
        <v>590</v>
      </c>
      <c r="P54" s="377"/>
      <c r="Q54" s="388"/>
      <c r="R54" s="389"/>
      <c r="S54" s="390"/>
    </row>
    <row r="55" spans="1:19" ht="26.25" customHeight="1">
      <c r="A55" s="395"/>
      <c r="B55" s="385" t="s">
        <v>615</v>
      </c>
      <c r="C55" s="386">
        <v>0</v>
      </c>
      <c r="D55" s="386">
        <v>0</v>
      </c>
      <c r="E55" s="386">
        <v>0</v>
      </c>
      <c r="F55" s="386">
        <v>0</v>
      </c>
      <c r="G55" s="386">
        <v>0</v>
      </c>
      <c r="H55" s="386">
        <v>0</v>
      </c>
      <c r="I55" s="386">
        <v>0</v>
      </c>
      <c r="J55" s="386">
        <v>0</v>
      </c>
      <c r="K55" s="386">
        <v>0</v>
      </c>
      <c r="L55" s="386">
        <v>0</v>
      </c>
      <c r="M55" s="386">
        <v>0</v>
      </c>
      <c r="N55" s="386">
        <v>0</v>
      </c>
      <c r="O55" s="387">
        <v>0</v>
      </c>
      <c r="P55" s="377"/>
      <c r="Q55" s="388"/>
      <c r="R55" s="389"/>
      <c r="S55" s="390"/>
    </row>
    <row r="56" spans="1:19" ht="26.25" customHeight="1">
      <c r="A56" s="395"/>
      <c r="B56" s="385" t="s">
        <v>616</v>
      </c>
      <c r="C56" s="386">
        <v>0</v>
      </c>
      <c r="D56" s="386">
        <v>0</v>
      </c>
      <c r="E56" s="386">
        <v>20</v>
      </c>
      <c r="F56" s="386">
        <v>0</v>
      </c>
      <c r="G56" s="386">
        <v>0</v>
      </c>
      <c r="H56" s="386">
        <v>0</v>
      </c>
      <c r="I56" s="386">
        <v>10</v>
      </c>
      <c r="J56" s="386">
        <v>0</v>
      </c>
      <c r="K56" s="386">
        <v>0</v>
      </c>
      <c r="L56" s="386">
        <v>0</v>
      </c>
      <c r="M56" s="386">
        <v>0</v>
      </c>
      <c r="N56" s="386">
        <v>0</v>
      </c>
      <c r="O56" s="387">
        <v>30</v>
      </c>
      <c r="P56" s="377"/>
      <c r="Q56" s="388"/>
      <c r="R56" s="389"/>
      <c r="S56" s="390"/>
    </row>
    <row r="57" spans="1:19" ht="26.25" customHeight="1">
      <c r="A57" s="395"/>
      <c r="B57" s="385" t="s">
        <v>617</v>
      </c>
      <c r="C57" s="386">
        <v>0</v>
      </c>
      <c r="D57" s="386">
        <v>0</v>
      </c>
      <c r="E57" s="386">
        <v>0</v>
      </c>
      <c r="F57" s="386">
        <v>0</v>
      </c>
      <c r="G57" s="386">
        <v>0</v>
      </c>
      <c r="H57" s="386">
        <v>0</v>
      </c>
      <c r="I57" s="386">
        <v>0</v>
      </c>
      <c r="J57" s="386">
        <v>0</v>
      </c>
      <c r="K57" s="386">
        <v>0</v>
      </c>
      <c r="L57" s="386">
        <v>0</v>
      </c>
      <c r="M57" s="386">
        <v>0</v>
      </c>
      <c r="N57" s="386">
        <v>0</v>
      </c>
      <c r="O57" s="387">
        <v>0</v>
      </c>
      <c r="P57" s="377"/>
      <c r="Q57" s="388"/>
      <c r="R57" s="389"/>
      <c r="S57" s="390"/>
    </row>
    <row r="58" spans="1:19" ht="26.25" customHeight="1">
      <c r="A58" s="395"/>
      <c r="B58" s="385" t="s">
        <v>618</v>
      </c>
      <c r="C58" s="386">
        <v>0</v>
      </c>
      <c r="D58" s="386">
        <v>120</v>
      </c>
      <c r="E58" s="386">
        <v>0</v>
      </c>
      <c r="F58" s="386">
        <v>0</v>
      </c>
      <c r="G58" s="386">
        <v>0</v>
      </c>
      <c r="H58" s="386">
        <v>10</v>
      </c>
      <c r="I58" s="386">
        <v>30</v>
      </c>
      <c r="J58" s="386">
        <v>0</v>
      </c>
      <c r="K58" s="386">
        <v>20</v>
      </c>
      <c r="L58" s="386">
        <v>0</v>
      </c>
      <c r="M58" s="386">
        <v>0</v>
      </c>
      <c r="N58" s="386">
        <v>0</v>
      </c>
      <c r="O58" s="387">
        <v>180</v>
      </c>
      <c r="P58" s="377"/>
      <c r="Q58" s="388"/>
      <c r="R58" s="389"/>
      <c r="S58" s="390"/>
    </row>
    <row r="59" spans="1:19" ht="26.25" customHeight="1">
      <c r="A59" s="395"/>
      <c r="B59" s="385" t="s">
        <v>619</v>
      </c>
      <c r="C59" s="386">
        <v>0</v>
      </c>
      <c r="D59" s="386">
        <v>0</v>
      </c>
      <c r="E59" s="386">
        <v>30</v>
      </c>
      <c r="F59" s="386">
        <v>0</v>
      </c>
      <c r="G59" s="386">
        <v>0</v>
      </c>
      <c r="H59" s="386">
        <v>0</v>
      </c>
      <c r="I59" s="386">
        <v>0</v>
      </c>
      <c r="J59" s="386">
        <v>0</v>
      </c>
      <c r="K59" s="386">
        <v>30</v>
      </c>
      <c r="L59" s="386">
        <v>15</v>
      </c>
      <c r="M59" s="386">
        <v>0</v>
      </c>
      <c r="N59" s="386">
        <v>10</v>
      </c>
      <c r="O59" s="387">
        <v>85</v>
      </c>
      <c r="P59" s="377"/>
      <c r="Q59" s="388"/>
      <c r="R59" s="389"/>
      <c r="S59" s="390"/>
    </row>
    <row r="60" spans="1:19" ht="26.25" customHeight="1">
      <c r="A60" s="395"/>
      <c r="B60" s="385" t="s">
        <v>620</v>
      </c>
      <c r="C60" s="386">
        <v>0</v>
      </c>
      <c r="D60" s="386">
        <v>0</v>
      </c>
      <c r="E60" s="386">
        <v>0</v>
      </c>
      <c r="F60" s="386">
        <v>0</v>
      </c>
      <c r="G60" s="386">
        <v>0</v>
      </c>
      <c r="H60" s="386">
        <v>0</v>
      </c>
      <c r="I60" s="386">
        <v>0</v>
      </c>
      <c r="J60" s="386">
        <v>0</v>
      </c>
      <c r="K60" s="386">
        <v>0</v>
      </c>
      <c r="L60" s="386">
        <v>0</v>
      </c>
      <c r="M60" s="386">
        <v>10</v>
      </c>
      <c r="N60" s="386">
        <v>0</v>
      </c>
      <c r="O60" s="387">
        <v>10</v>
      </c>
      <c r="P60" s="377"/>
      <c r="Q60" s="388"/>
      <c r="R60" s="389"/>
      <c r="S60" s="390"/>
    </row>
    <row r="61" spans="1:19" ht="26.25" customHeight="1">
      <c r="A61" s="395"/>
      <c r="B61" s="385" t="s">
        <v>621</v>
      </c>
      <c r="C61" s="386">
        <v>0</v>
      </c>
      <c r="D61" s="386">
        <v>0</v>
      </c>
      <c r="E61" s="386">
        <v>0</v>
      </c>
      <c r="F61" s="386">
        <v>0</v>
      </c>
      <c r="G61" s="386">
        <v>0</v>
      </c>
      <c r="H61" s="386">
        <v>0</v>
      </c>
      <c r="I61" s="386">
        <v>0</v>
      </c>
      <c r="J61" s="386">
        <v>0</v>
      </c>
      <c r="K61" s="386">
        <v>15</v>
      </c>
      <c r="L61" s="386">
        <v>0</v>
      </c>
      <c r="M61" s="386">
        <v>10</v>
      </c>
      <c r="N61" s="386">
        <v>0</v>
      </c>
      <c r="O61" s="387">
        <v>25</v>
      </c>
      <c r="P61" s="377"/>
      <c r="Q61" s="388"/>
      <c r="R61" s="389"/>
      <c r="S61" s="390"/>
    </row>
    <row r="62" spans="1:19" ht="26.25" customHeight="1">
      <c r="A62" s="395"/>
      <c r="B62" s="385" t="s">
        <v>622</v>
      </c>
      <c r="C62" s="386">
        <v>0</v>
      </c>
      <c r="D62" s="386">
        <v>0</v>
      </c>
      <c r="E62" s="386">
        <v>0</v>
      </c>
      <c r="F62" s="386">
        <v>0</v>
      </c>
      <c r="G62" s="386">
        <v>0</v>
      </c>
      <c r="H62" s="386">
        <v>0</v>
      </c>
      <c r="I62" s="386">
        <v>0</v>
      </c>
      <c r="J62" s="386">
        <v>0</v>
      </c>
      <c r="K62" s="386">
        <v>0</v>
      </c>
      <c r="L62" s="386">
        <v>0</v>
      </c>
      <c r="M62" s="386">
        <v>0</v>
      </c>
      <c r="N62" s="386">
        <v>0</v>
      </c>
      <c r="O62" s="387">
        <v>0</v>
      </c>
      <c r="P62" s="377"/>
      <c r="Q62" s="388"/>
      <c r="R62" s="389"/>
      <c r="S62" s="390"/>
    </row>
    <row r="63" spans="1:19" ht="26.25" customHeight="1">
      <c r="A63" s="395"/>
      <c r="B63" s="385" t="s">
        <v>623</v>
      </c>
      <c r="C63" s="386">
        <v>0</v>
      </c>
      <c r="D63" s="386">
        <v>0</v>
      </c>
      <c r="E63" s="386">
        <v>0</v>
      </c>
      <c r="F63" s="386">
        <v>0</v>
      </c>
      <c r="G63" s="386">
        <v>240</v>
      </c>
      <c r="H63" s="386">
        <v>120</v>
      </c>
      <c r="I63" s="386">
        <v>130</v>
      </c>
      <c r="J63" s="386">
        <v>75</v>
      </c>
      <c r="K63" s="386">
        <v>0</v>
      </c>
      <c r="L63" s="386">
        <v>0</v>
      </c>
      <c r="M63" s="386">
        <v>0</v>
      </c>
      <c r="N63" s="386">
        <v>0</v>
      </c>
      <c r="O63" s="387">
        <v>565</v>
      </c>
      <c r="P63" s="377"/>
      <c r="Q63" s="388"/>
      <c r="R63" s="389"/>
      <c r="S63" s="390"/>
    </row>
    <row r="64" spans="1:19" ht="26.25" customHeight="1">
      <c r="A64" s="395"/>
      <c r="B64" s="385" t="s">
        <v>624</v>
      </c>
      <c r="C64" s="386">
        <v>0</v>
      </c>
      <c r="D64" s="386">
        <v>0</v>
      </c>
      <c r="E64" s="386">
        <v>0</v>
      </c>
      <c r="F64" s="386">
        <v>0</v>
      </c>
      <c r="G64" s="386">
        <v>0</v>
      </c>
      <c r="H64" s="386">
        <v>0</v>
      </c>
      <c r="I64" s="386">
        <v>0</v>
      </c>
      <c r="J64" s="386">
        <v>0</v>
      </c>
      <c r="K64" s="386">
        <v>0</v>
      </c>
      <c r="L64" s="386">
        <v>0</v>
      </c>
      <c r="M64" s="386">
        <v>0</v>
      </c>
      <c r="N64" s="386">
        <v>20</v>
      </c>
      <c r="O64" s="387">
        <v>20</v>
      </c>
      <c r="P64" s="377"/>
      <c r="Q64" s="388"/>
      <c r="R64" s="389"/>
      <c r="S64" s="390"/>
    </row>
    <row r="65" spans="1:19" ht="26.25" customHeight="1">
      <c r="A65" s="395"/>
      <c r="B65" s="385" t="s">
        <v>625</v>
      </c>
      <c r="C65" s="386">
        <v>0</v>
      </c>
      <c r="D65" s="386">
        <v>0</v>
      </c>
      <c r="E65" s="386">
        <v>0</v>
      </c>
      <c r="F65" s="386">
        <v>0</v>
      </c>
      <c r="G65" s="386">
        <v>75</v>
      </c>
      <c r="H65" s="386">
        <v>0</v>
      </c>
      <c r="I65" s="386">
        <v>100</v>
      </c>
      <c r="J65" s="386">
        <v>0</v>
      </c>
      <c r="K65" s="386">
        <v>150</v>
      </c>
      <c r="L65" s="386">
        <v>0</v>
      </c>
      <c r="M65" s="386">
        <v>0</v>
      </c>
      <c r="N65" s="386">
        <v>0</v>
      </c>
      <c r="O65" s="387">
        <v>325</v>
      </c>
      <c r="P65" s="377"/>
      <c r="Q65" s="388"/>
      <c r="R65" s="389"/>
      <c r="S65" s="390"/>
    </row>
    <row r="66" spans="1:19" ht="26.25" customHeight="1">
      <c r="A66" s="395"/>
      <c r="B66" s="385" t="s">
        <v>626</v>
      </c>
      <c r="C66" s="386">
        <v>90</v>
      </c>
      <c r="D66" s="386">
        <v>60</v>
      </c>
      <c r="E66" s="386">
        <v>30</v>
      </c>
      <c r="F66" s="386">
        <v>0</v>
      </c>
      <c r="G66" s="386">
        <v>0</v>
      </c>
      <c r="H66" s="386">
        <v>0</v>
      </c>
      <c r="I66" s="386">
        <v>0</v>
      </c>
      <c r="J66" s="386">
        <v>0</v>
      </c>
      <c r="K66" s="386">
        <v>0</v>
      </c>
      <c r="L66" s="386">
        <v>0</v>
      </c>
      <c r="M66" s="386">
        <v>0</v>
      </c>
      <c r="N66" s="386">
        <v>0</v>
      </c>
      <c r="O66" s="387">
        <v>180</v>
      </c>
      <c r="P66" s="377"/>
      <c r="Q66" s="388"/>
      <c r="R66" s="389"/>
      <c r="S66" s="390"/>
    </row>
    <row r="67" spans="1:19" ht="26.25" customHeight="1">
      <c r="A67" s="395"/>
      <c r="B67" s="385" t="s">
        <v>627</v>
      </c>
      <c r="C67" s="386">
        <v>0</v>
      </c>
      <c r="D67" s="386">
        <v>0</v>
      </c>
      <c r="E67" s="386">
        <v>0</v>
      </c>
      <c r="F67" s="386">
        <v>0</v>
      </c>
      <c r="G67" s="386">
        <v>0</v>
      </c>
      <c r="H67" s="386">
        <v>0</v>
      </c>
      <c r="I67" s="386">
        <v>0</v>
      </c>
      <c r="J67" s="386">
        <v>0</v>
      </c>
      <c r="K67" s="386">
        <v>0</v>
      </c>
      <c r="L67" s="386">
        <v>0</v>
      </c>
      <c r="M67" s="386">
        <v>0</v>
      </c>
      <c r="N67" s="386">
        <v>0</v>
      </c>
      <c r="O67" s="387">
        <v>0</v>
      </c>
      <c r="P67" s="377"/>
      <c r="Q67" s="388"/>
      <c r="R67" s="389"/>
      <c r="S67" s="390"/>
    </row>
    <row r="68" spans="1:19" ht="26.25" customHeight="1">
      <c r="A68" s="395"/>
      <c r="B68" s="385" t="s">
        <v>628</v>
      </c>
      <c r="C68" s="386">
        <v>125</v>
      </c>
      <c r="D68" s="386">
        <v>355</v>
      </c>
      <c r="E68" s="386">
        <v>210</v>
      </c>
      <c r="F68" s="386">
        <v>240</v>
      </c>
      <c r="G68" s="386">
        <v>0</v>
      </c>
      <c r="H68" s="386">
        <v>0</v>
      </c>
      <c r="I68" s="386">
        <v>45</v>
      </c>
      <c r="J68" s="386">
        <v>30</v>
      </c>
      <c r="K68" s="386">
        <v>27</v>
      </c>
      <c r="L68" s="386">
        <v>0</v>
      </c>
      <c r="M68" s="386">
        <v>30</v>
      </c>
      <c r="N68" s="386">
        <v>30</v>
      </c>
      <c r="O68" s="387">
        <v>1092</v>
      </c>
      <c r="P68" s="377"/>
      <c r="Q68" s="388"/>
      <c r="R68" s="389"/>
      <c r="S68" s="390"/>
    </row>
    <row r="69" spans="1:19" ht="26.25" customHeight="1">
      <c r="A69" s="395"/>
      <c r="B69" s="385" t="s">
        <v>629</v>
      </c>
      <c r="C69" s="386">
        <v>0</v>
      </c>
      <c r="D69" s="386">
        <v>40</v>
      </c>
      <c r="E69" s="386">
        <v>20</v>
      </c>
      <c r="F69" s="386">
        <v>20</v>
      </c>
      <c r="G69" s="386">
        <v>15</v>
      </c>
      <c r="H69" s="386">
        <v>0</v>
      </c>
      <c r="I69" s="386">
        <v>45</v>
      </c>
      <c r="J69" s="386">
        <v>30</v>
      </c>
      <c r="K69" s="386">
        <v>20</v>
      </c>
      <c r="L69" s="386">
        <v>0</v>
      </c>
      <c r="M69" s="386">
        <v>0</v>
      </c>
      <c r="N69" s="386">
        <v>0</v>
      </c>
      <c r="O69" s="387">
        <v>190</v>
      </c>
      <c r="P69" s="377"/>
      <c r="Q69" s="388"/>
      <c r="R69" s="389"/>
      <c r="S69" s="390"/>
    </row>
    <row r="70" spans="1:19" ht="51.75" customHeight="1">
      <c r="A70" s="392"/>
      <c r="B70" s="396" t="s">
        <v>630</v>
      </c>
      <c r="C70" s="394">
        <v>605</v>
      </c>
      <c r="D70" s="394">
        <v>1215</v>
      </c>
      <c r="E70" s="394">
        <v>896</v>
      </c>
      <c r="F70" s="394">
        <v>336</v>
      </c>
      <c r="G70" s="394">
        <v>400</v>
      </c>
      <c r="H70" s="394">
        <v>236</v>
      </c>
      <c r="I70" s="394">
        <v>516</v>
      </c>
      <c r="J70" s="394">
        <v>180</v>
      </c>
      <c r="K70" s="394">
        <v>357</v>
      </c>
      <c r="L70" s="394">
        <v>760</v>
      </c>
      <c r="M70" s="394">
        <v>421</v>
      </c>
      <c r="N70" s="394">
        <v>131</v>
      </c>
      <c r="O70" s="394">
        <v>6053</v>
      </c>
      <c r="P70" s="377"/>
      <c r="Q70" s="388"/>
      <c r="R70" s="389"/>
      <c r="S70" s="390"/>
    </row>
    <row r="71" spans="1:19" ht="26.25" customHeight="1">
      <c r="A71" s="395" t="s">
        <v>241</v>
      </c>
      <c r="B71" s="385" t="s">
        <v>631</v>
      </c>
      <c r="C71" s="386">
        <v>0</v>
      </c>
      <c r="D71" s="386">
        <v>0</v>
      </c>
      <c r="E71" s="386">
        <v>0</v>
      </c>
      <c r="F71" s="386">
        <v>0</v>
      </c>
      <c r="G71" s="386">
        <v>0</v>
      </c>
      <c r="H71" s="386">
        <v>0</v>
      </c>
      <c r="I71" s="386">
        <v>0</v>
      </c>
      <c r="J71" s="386">
        <v>0</v>
      </c>
      <c r="K71" s="386">
        <v>0</v>
      </c>
      <c r="L71" s="386">
        <v>0</v>
      </c>
      <c r="M71" s="386">
        <v>0</v>
      </c>
      <c r="N71" s="386">
        <v>0</v>
      </c>
      <c r="O71" s="387">
        <v>0</v>
      </c>
      <c r="P71" s="377"/>
      <c r="Q71" s="388"/>
      <c r="R71" s="389"/>
      <c r="S71" s="390"/>
    </row>
    <row r="72" spans="1:19" ht="26.25" customHeight="1">
      <c r="A72" s="395"/>
      <c r="B72" s="385" t="s">
        <v>632</v>
      </c>
      <c r="C72" s="386">
        <v>66</v>
      </c>
      <c r="D72" s="386">
        <v>144</v>
      </c>
      <c r="E72" s="386">
        <v>203</v>
      </c>
      <c r="F72" s="386">
        <v>206</v>
      </c>
      <c r="G72" s="386">
        <v>211</v>
      </c>
      <c r="H72" s="386">
        <v>196</v>
      </c>
      <c r="I72" s="386">
        <v>269</v>
      </c>
      <c r="J72" s="386">
        <v>124</v>
      </c>
      <c r="K72" s="386">
        <v>106</v>
      </c>
      <c r="L72" s="386">
        <v>114</v>
      </c>
      <c r="M72" s="386">
        <v>174</v>
      </c>
      <c r="N72" s="386">
        <v>129</v>
      </c>
      <c r="O72" s="387">
        <v>1942</v>
      </c>
      <c r="P72" s="377"/>
      <c r="Q72" s="388"/>
      <c r="R72" s="389"/>
      <c r="S72" s="390"/>
    </row>
    <row r="73" spans="1:19" ht="26.25" customHeight="1">
      <c r="A73" s="395"/>
      <c r="B73" s="385" t="s">
        <v>633</v>
      </c>
      <c r="C73" s="386">
        <v>0</v>
      </c>
      <c r="D73" s="386">
        <v>0</v>
      </c>
      <c r="E73" s="386">
        <v>0</v>
      </c>
      <c r="F73" s="386" t="s">
        <v>9</v>
      </c>
      <c r="G73" s="386" t="s">
        <v>9</v>
      </c>
      <c r="H73" s="386" t="s">
        <v>9</v>
      </c>
      <c r="I73" s="386" t="s">
        <v>9</v>
      </c>
      <c r="J73" s="386" t="s">
        <v>9</v>
      </c>
      <c r="K73" s="386" t="s">
        <v>9</v>
      </c>
      <c r="L73" s="386" t="s">
        <v>9</v>
      </c>
      <c r="M73" s="386" t="s">
        <v>9</v>
      </c>
      <c r="N73" s="386" t="s">
        <v>9</v>
      </c>
      <c r="O73" s="387">
        <v>0</v>
      </c>
      <c r="P73" s="377"/>
      <c r="Q73" s="388"/>
      <c r="R73" s="389"/>
      <c r="S73" s="390"/>
    </row>
    <row r="74" spans="1:19" ht="26.25" customHeight="1">
      <c r="A74" s="395"/>
      <c r="B74" s="385" t="s">
        <v>634</v>
      </c>
      <c r="C74" s="386">
        <v>325</v>
      </c>
      <c r="D74" s="386">
        <v>231</v>
      </c>
      <c r="E74" s="386">
        <v>111</v>
      </c>
      <c r="F74" s="386">
        <v>244</v>
      </c>
      <c r="G74" s="386">
        <v>64</v>
      </c>
      <c r="H74" s="386">
        <v>83</v>
      </c>
      <c r="I74" s="386">
        <v>123</v>
      </c>
      <c r="J74" s="386">
        <v>103</v>
      </c>
      <c r="K74" s="386">
        <v>79</v>
      </c>
      <c r="L74" s="386">
        <v>133</v>
      </c>
      <c r="M74" s="386">
        <v>251</v>
      </c>
      <c r="N74" s="386">
        <v>54</v>
      </c>
      <c r="O74" s="387">
        <v>1801</v>
      </c>
      <c r="P74" s="377"/>
      <c r="Q74" s="388"/>
      <c r="R74" s="389"/>
      <c r="S74" s="390"/>
    </row>
    <row r="75" spans="1:19" ht="26.25" customHeight="1">
      <c r="A75" s="395"/>
      <c r="B75" s="385" t="s">
        <v>635</v>
      </c>
      <c r="C75" s="386">
        <v>13</v>
      </c>
      <c r="D75" s="386">
        <v>13</v>
      </c>
      <c r="E75" s="386">
        <v>0</v>
      </c>
      <c r="F75" s="386">
        <v>2</v>
      </c>
      <c r="G75" s="386">
        <v>5</v>
      </c>
      <c r="H75" s="386">
        <v>8</v>
      </c>
      <c r="I75" s="386">
        <v>20</v>
      </c>
      <c r="J75" s="386">
        <v>2</v>
      </c>
      <c r="K75" s="386">
        <v>9</v>
      </c>
      <c r="L75" s="386">
        <v>4</v>
      </c>
      <c r="M75" s="386">
        <v>0</v>
      </c>
      <c r="N75" s="386">
        <v>9</v>
      </c>
      <c r="O75" s="387">
        <v>85</v>
      </c>
      <c r="P75" s="377"/>
      <c r="Q75" s="388"/>
      <c r="R75" s="389"/>
      <c r="S75" s="390"/>
    </row>
    <row r="76" spans="1:19" ht="26.25" customHeight="1">
      <c r="A76" s="395"/>
      <c r="B76" s="385" t="s">
        <v>636</v>
      </c>
      <c r="C76" s="386">
        <v>0</v>
      </c>
      <c r="D76" s="386">
        <v>0</v>
      </c>
      <c r="E76" s="386">
        <v>0</v>
      </c>
      <c r="F76" s="386" t="s">
        <v>9</v>
      </c>
      <c r="G76" s="386" t="s">
        <v>9</v>
      </c>
      <c r="H76" s="386" t="s">
        <v>9</v>
      </c>
      <c r="I76" s="386" t="s">
        <v>9</v>
      </c>
      <c r="J76" s="386" t="s">
        <v>9</v>
      </c>
      <c r="K76" s="386" t="s">
        <v>9</v>
      </c>
      <c r="L76" s="386" t="s">
        <v>9</v>
      </c>
      <c r="M76" s="386" t="s">
        <v>9</v>
      </c>
      <c r="N76" s="386" t="s">
        <v>9</v>
      </c>
      <c r="O76" s="387">
        <v>0</v>
      </c>
      <c r="P76" s="377"/>
      <c r="Q76" s="388"/>
      <c r="R76" s="389"/>
      <c r="S76" s="390"/>
    </row>
    <row r="77" spans="1:19" ht="26.25" customHeight="1">
      <c r="A77" s="395"/>
      <c r="B77" s="385" t="s">
        <v>637</v>
      </c>
      <c r="C77" s="386">
        <v>0</v>
      </c>
      <c r="D77" s="386">
        <v>0</v>
      </c>
      <c r="E77" s="386">
        <v>0</v>
      </c>
      <c r="F77" s="386">
        <v>10</v>
      </c>
      <c r="G77" s="386">
        <v>10</v>
      </c>
      <c r="H77" s="386">
        <v>0</v>
      </c>
      <c r="I77" s="386">
        <v>0</v>
      </c>
      <c r="J77" s="386">
        <v>0</v>
      </c>
      <c r="K77" s="386">
        <v>0</v>
      </c>
      <c r="L77" s="386">
        <v>0</v>
      </c>
      <c r="M77" s="386">
        <v>0</v>
      </c>
      <c r="N77" s="386">
        <v>0</v>
      </c>
      <c r="O77" s="387">
        <v>20</v>
      </c>
      <c r="P77" s="377"/>
      <c r="Q77" s="388"/>
      <c r="R77" s="389"/>
      <c r="S77" s="390"/>
    </row>
    <row r="78" spans="1:19" ht="26.25" customHeight="1">
      <c r="A78" s="395"/>
      <c r="B78" s="385" t="s">
        <v>638</v>
      </c>
      <c r="C78" s="386">
        <v>0</v>
      </c>
      <c r="D78" s="386">
        <v>0</v>
      </c>
      <c r="E78" s="386">
        <v>0</v>
      </c>
      <c r="F78" s="386" t="s">
        <v>9</v>
      </c>
      <c r="G78" s="386" t="s">
        <v>9</v>
      </c>
      <c r="H78" s="386" t="s">
        <v>9</v>
      </c>
      <c r="I78" s="386" t="s">
        <v>9</v>
      </c>
      <c r="J78" s="386" t="s">
        <v>9</v>
      </c>
      <c r="K78" s="386" t="s">
        <v>9</v>
      </c>
      <c r="L78" s="386" t="s">
        <v>9</v>
      </c>
      <c r="M78" s="386" t="s">
        <v>9</v>
      </c>
      <c r="N78" s="386" t="s">
        <v>9</v>
      </c>
      <c r="O78" s="387">
        <v>0</v>
      </c>
      <c r="P78" s="377"/>
      <c r="Q78" s="388"/>
      <c r="R78" s="389"/>
      <c r="S78" s="390"/>
    </row>
    <row r="79" spans="1:19" ht="26.25" customHeight="1">
      <c r="A79" s="395"/>
      <c r="B79" s="385" t="s">
        <v>639</v>
      </c>
      <c r="C79" s="386">
        <v>141</v>
      </c>
      <c r="D79" s="386">
        <v>96</v>
      </c>
      <c r="E79" s="386">
        <v>10</v>
      </c>
      <c r="F79" s="386">
        <v>1</v>
      </c>
      <c r="G79" s="386">
        <v>5</v>
      </c>
      <c r="H79" s="386">
        <v>97</v>
      </c>
      <c r="I79" s="386">
        <v>104</v>
      </c>
      <c r="J79" s="386">
        <v>2</v>
      </c>
      <c r="K79" s="386">
        <v>75</v>
      </c>
      <c r="L79" s="386">
        <v>37</v>
      </c>
      <c r="M79" s="386">
        <v>0</v>
      </c>
      <c r="N79" s="386">
        <v>113</v>
      </c>
      <c r="O79" s="387">
        <v>681</v>
      </c>
      <c r="P79" s="377"/>
      <c r="Q79" s="388"/>
      <c r="R79" s="389"/>
      <c r="S79" s="390"/>
    </row>
    <row r="80" spans="1:19" ht="26.25" customHeight="1">
      <c r="A80" s="395"/>
      <c r="B80" s="385" t="s">
        <v>640</v>
      </c>
      <c r="C80" s="386">
        <v>0</v>
      </c>
      <c r="D80" s="386">
        <v>0</v>
      </c>
      <c r="E80" s="386">
        <v>0</v>
      </c>
      <c r="F80" s="386" t="s">
        <v>9</v>
      </c>
      <c r="G80" s="386" t="s">
        <v>9</v>
      </c>
      <c r="H80" s="386" t="s">
        <v>9</v>
      </c>
      <c r="I80" s="386" t="s">
        <v>9</v>
      </c>
      <c r="J80" s="386" t="s">
        <v>9</v>
      </c>
      <c r="K80" s="386" t="s">
        <v>9</v>
      </c>
      <c r="L80" s="386" t="s">
        <v>9</v>
      </c>
      <c r="M80" s="386" t="s">
        <v>9</v>
      </c>
      <c r="N80" s="386" t="s">
        <v>9</v>
      </c>
      <c r="O80" s="387">
        <v>0</v>
      </c>
      <c r="P80" s="377"/>
      <c r="Q80" s="388"/>
      <c r="R80" s="389"/>
      <c r="S80" s="390"/>
    </row>
    <row r="81" spans="1:50" ht="26.25" customHeight="1">
      <c r="A81" s="395"/>
      <c r="B81" s="385" t="s">
        <v>641</v>
      </c>
      <c r="C81" s="386">
        <v>102</v>
      </c>
      <c r="D81" s="386">
        <v>102</v>
      </c>
      <c r="E81" s="386">
        <v>102</v>
      </c>
      <c r="F81" s="386">
        <v>102</v>
      </c>
      <c r="G81" s="386">
        <v>9</v>
      </c>
      <c r="H81" s="386">
        <v>116</v>
      </c>
      <c r="I81" s="386">
        <v>3</v>
      </c>
      <c r="J81" s="386">
        <v>130</v>
      </c>
      <c r="K81" s="386">
        <v>243</v>
      </c>
      <c r="L81" s="386">
        <v>105</v>
      </c>
      <c r="M81" s="386">
        <v>7</v>
      </c>
      <c r="N81" s="386">
        <v>110</v>
      </c>
      <c r="O81" s="387">
        <v>1131</v>
      </c>
      <c r="P81" s="377"/>
      <c r="Q81" s="388"/>
      <c r="R81" s="389"/>
      <c r="S81" s="390"/>
    </row>
    <row r="82" spans="1:50" ht="26.25" customHeight="1">
      <c r="A82" s="395"/>
      <c r="B82" s="385" t="s">
        <v>642</v>
      </c>
      <c r="C82" s="386">
        <v>127</v>
      </c>
      <c r="D82" s="386">
        <v>121</v>
      </c>
      <c r="E82" s="386">
        <v>133</v>
      </c>
      <c r="F82" s="386">
        <v>98</v>
      </c>
      <c r="G82" s="386">
        <v>40</v>
      </c>
      <c r="H82" s="386">
        <v>106</v>
      </c>
      <c r="I82" s="386">
        <v>66</v>
      </c>
      <c r="J82" s="386">
        <v>281</v>
      </c>
      <c r="K82" s="386">
        <v>325</v>
      </c>
      <c r="L82" s="386">
        <v>1103</v>
      </c>
      <c r="M82" s="386">
        <v>1126</v>
      </c>
      <c r="N82" s="386">
        <v>1130</v>
      </c>
      <c r="O82" s="387">
        <v>4656</v>
      </c>
      <c r="P82" s="377"/>
      <c r="Q82" s="388"/>
      <c r="R82" s="389"/>
      <c r="S82" s="390"/>
    </row>
    <row r="83" spans="1:50" ht="26.25" customHeight="1">
      <c r="A83" s="395"/>
      <c r="B83" s="385" t="s">
        <v>643</v>
      </c>
      <c r="C83" s="386">
        <v>24</v>
      </c>
      <c r="D83" s="386">
        <v>0</v>
      </c>
      <c r="E83" s="386">
        <v>151</v>
      </c>
      <c r="F83" s="386">
        <v>108</v>
      </c>
      <c r="G83" s="386">
        <v>277</v>
      </c>
      <c r="H83" s="386">
        <v>404</v>
      </c>
      <c r="I83" s="386">
        <v>249</v>
      </c>
      <c r="J83" s="386">
        <v>172</v>
      </c>
      <c r="K83" s="386">
        <v>822</v>
      </c>
      <c r="L83" s="386">
        <v>295</v>
      </c>
      <c r="M83" s="386">
        <v>48</v>
      </c>
      <c r="N83" s="386">
        <v>496</v>
      </c>
      <c r="O83" s="387">
        <v>3046</v>
      </c>
      <c r="P83" s="377"/>
      <c r="Q83" s="388"/>
      <c r="R83" s="389"/>
      <c r="S83" s="390"/>
    </row>
    <row r="84" spans="1:50" ht="26.25" customHeight="1">
      <c r="A84" s="395"/>
      <c r="B84" s="385" t="s">
        <v>644</v>
      </c>
      <c r="C84" s="386">
        <v>0</v>
      </c>
      <c r="D84" s="386">
        <v>0</v>
      </c>
      <c r="E84" s="386">
        <v>0</v>
      </c>
      <c r="F84" s="386" t="s">
        <v>9</v>
      </c>
      <c r="G84" s="386" t="s">
        <v>9</v>
      </c>
      <c r="H84" s="386" t="s">
        <v>9</v>
      </c>
      <c r="I84" s="386" t="s">
        <v>9</v>
      </c>
      <c r="J84" s="386" t="s">
        <v>9</v>
      </c>
      <c r="K84" s="386" t="s">
        <v>9</v>
      </c>
      <c r="L84" s="386" t="s">
        <v>9</v>
      </c>
      <c r="M84" s="386" t="s">
        <v>9</v>
      </c>
      <c r="N84" s="386" t="s">
        <v>9</v>
      </c>
      <c r="O84" s="387">
        <v>0</v>
      </c>
      <c r="P84" s="377"/>
      <c r="Q84" s="388"/>
      <c r="R84" s="389"/>
      <c r="S84" s="390"/>
    </row>
    <row r="85" spans="1:50" ht="26.25" customHeight="1">
      <c r="A85" s="392"/>
      <c r="B85" s="393" t="s">
        <v>242</v>
      </c>
      <c r="C85" s="394">
        <v>798</v>
      </c>
      <c r="D85" s="394">
        <v>707</v>
      </c>
      <c r="E85" s="394">
        <v>710</v>
      </c>
      <c r="F85" s="394">
        <v>771</v>
      </c>
      <c r="G85" s="394">
        <v>621</v>
      </c>
      <c r="H85" s="394">
        <v>1010</v>
      </c>
      <c r="I85" s="394">
        <v>834</v>
      </c>
      <c r="J85" s="394">
        <v>814</v>
      </c>
      <c r="K85" s="394">
        <v>1659</v>
      </c>
      <c r="L85" s="394">
        <v>1791</v>
      </c>
      <c r="M85" s="394">
        <v>1606</v>
      </c>
      <c r="N85" s="394">
        <v>2041</v>
      </c>
      <c r="O85" s="394">
        <v>13362</v>
      </c>
      <c r="P85" s="377"/>
      <c r="Q85" s="388"/>
      <c r="R85" s="389"/>
      <c r="S85" s="390"/>
    </row>
    <row r="86" spans="1:50" ht="18.75" customHeight="1">
      <c r="A86" s="399" t="s">
        <v>645</v>
      </c>
      <c r="B86" s="400"/>
      <c r="C86" s="399">
        <v>51198</v>
      </c>
      <c r="D86" s="399">
        <v>72286</v>
      </c>
      <c r="E86" s="399">
        <v>99404</v>
      </c>
      <c r="F86" s="399">
        <v>61048</v>
      </c>
      <c r="G86" s="399">
        <v>63319</v>
      </c>
      <c r="H86" s="399">
        <v>96640</v>
      </c>
      <c r="I86" s="399">
        <v>33090</v>
      </c>
      <c r="J86" s="399">
        <v>44285</v>
      </c>
      <c r="K86" s="399">
        <v>67399</v>
      </c>
      <c r="L86" s="399">
        <v>40081</v>
      </c>
      <c r="M86" s="399">
        <v>41549</v>
      </c>
      <c r="N86" s="399">
        <v>96329</v>
      </c>
      <c r="O86" s="399">
        <v>766628</v>
      </c>
      <c r="P86" s="377"/>
      <c r="Q86" s="388"/>
      <c r="R86" s="389"/>
      <c r="S86" s="390"/>
    </row>
    <row r="87" spans="1:50" s="94" customFormat="1" ht="10.5" customHeight="1">
      <c r="A87" s="401"/>
      <c r="B87" s="401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2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  <c r="AQ87" s="403"/>
      <c r="AR87" s="403"/>
      <c r="AS87" s="403"/>
      <c r="AT87" s="403"/>
      <c r="AU87" s="403"/>
      <c r="AV87" s="403"/>
      <c r="AW87" s="403"/>
      <c r="AX87" s="403"/>
    </row>
    <row r="88" spans="1:50" s="94" customFormat="1" ht="20.25">
      <c r="A88" s="454" t="s">
        <v>658</v>
      </c>
      <c r="B88" s="401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2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3"/>
      <c r="AE88" s="403"/>
      <c r="AF88" s="403"/>
      <c r="AG88" s="403"/>
      <c r="AH88" s="403"/>
      <c r="AI88" s="403"/>
      <c r="AJ88" s="403"/>
      <c r="AK88" s="403"/>
      <c r="AL88" s="403"/>
      <c r="AM88" s="403"/>
      <c r="AN88" s="403"/>
      <c r="AO88" s="403"/>
      <c r="AP88" s="403"/>
      <c r="AQ88" s="403"/>
      <c r="AR88" s="403"/>
      <c r="AS88" s="403"/>
      <c r="AT88" s="403"/>
      <c r="AU88" s="403"/>
      <c r="AV88" s="403"/>
      <c r="AW88" s="403"/>
      <c r="AX88" s="403"/>
    </row>
    <row r="89" spans="1:50" s="94" customFormat="1" ht="20.25">
      <c r="A89" s="401"/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2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  <c r="AA89" s="403"/>
      <c r="AB89" s="403"/>
      <c r="AC89" s="403"/>
      <c r="AD89" s="403"/>
      <c r="AE89" s="403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3"/>
      <c r="AQ89" s="403"/>
      <c r="AR89" s="403"/>
      <c r="AS89" s="403"/>
      <c r="AT89" s="403"/>
      <c r="AU89" s="403"/>
      <c r="AV89" s="403"/>
      <c r="AW89" s="403"/>
      <c r="AX89" s="403"/>
    </row>
    <row r="90" spans="1:50" s="94" customFormat="1" ht="26.25">
      <c r="A90" s="401"/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4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403"/>
      <c r="AQ90" s="403"/>
      <c r="AR90" s="403"/>
      <c r="AS90" s="403"/>
      <c r="AT90" s="403"/>
      <c r="AU90" s="403"/>
      <c r="AV90" s="403"/>
      <c r="AW90" s="403"/>
      <c r="AX90" s="403"/>
    </row>
    <row r="91" spans="1:50" s="447" customFormat="1" ht="18.75" customHeight="1">
      <c r="B91" s="449"/>
    </row>
    <row r="92" spans="1:50" s="447" customFormat="1" ht="18.75" customHeight="1">
      <c r="B92" s="449"/>
    </row>
    <row r="93" spans="1:50" s="447" customFormat="1" ht="18.75" customHeight="1">
      <c r="B93" s="449"/>
    </row>
    <row r="94" spans="1:50" s="447" customFormat="1" ht="18.75" customHeight="1">
      <c r="B94" s="449"/>
    </row>
    <row r="95" spans="1:50" s="447" customFormat="1" ht="18.75" customHeight="1">
      <c r="B95" s="449"/>
    </row>
    <row r="96" spans="1:50" s="447" customFormat="1" ht="18.75" customHeight="1">
      <c r="B96" s="449"/>
    </row>
    <row r="97" spans="2:2" s="447" customFormat="1" ht="18.75" customHeight="1">
      <c r="B97" s="449"/>
    </row>
    <row r="98" spans="2:2" s="447" customFormat="1" ht="18.75" customHeight="1">
      <c r="B98" s="449"/>
    </row>
    <row r="99" spans="2:2" s="447" customFormat="1" ht="18.75" customHeight="1">
      <c r="B99" s="449"/>
    </row>
    <row r="100" spans="2:2" s="447" customFormat="1" ht="18.75" customHeight="1">
      <c r="B100" s="449"/>
    </row>
    <row r="101" spans="2:2" s="447" customFormat="1" ht="18.75" customHeight="1">
      <c r="B101" s="449"/>
    </row>
    <row r="102" spans="2:2" s="447" customFormat="1" ht="18.75" customHeight="1">
      <c r="B102" s="449"/>
    </row>
    <row r="103" spans="2:2" s="447" customFormat="1" ht="18.75" customHeight="1">
      <c r="B103" s="449"/>
    </row>
    <row r="104" spans="2:2" s="447" customFormat="1" ht="18.75" customHeight="1">
      <c r="B104" s="449"/>
    </row>
    <row r="105" spans="2:2" s="447" customFormat="1" ht="18.75" customHeight="1">
      <c r="B105" s="449"/>
    </row>
    <row r="106" spans="2:2" s="447" customFormat="1" ht="18.75" customHeight="1">
      <c r="B106" s="449"/>
    </row>
    <row r="107" spans="2:2" s="447" customFormat="1" ht="18.75" customHeight="1">
      <c r="B107" s="449"/>
    </row>
    <row r="108" spans="2:2" s="447" customFormat="1" ht="18.75" customHeight="1">
      <c r="B108" s="449"/>
    </row>
    <row r="109" spans="2:2" s="447" customFormat="1" ht="18.75" customHeight="1">
      <c r="B109" s="449"/>
    </row>
    <row r="110" spans="2:2" s="447" customFormat="1" ht="18.75" customHeight="1">
      <c r="B110" s="449"/>
    </row>
    <row r="111" spans="2:2" s="447" customFormat="1" ht="18.75" customHeight="1">
      <c r="B111" s="449"/>
    </row>
    <row r="112" spans="2:2" s="447" customFormat="1" ht="18.75" customHeight="1">
      <c r="B112" s="449"/>
    </row>
    <row r="113" spans="2:2" s="447" customFormat="1" ht="18.75" customHeight="1">
      <c r="B113" s="449"/>
    </row>
    <row r="114" spans="2:2" s="447" customFormat="1" ht="18.75" customHeight="1">
      <c r="B114" s="449"/>
    </row>
    <row r="115" spans="2:2" s="447" customFormat="1" ht="18.75" customHeight="1">
      <c r="B115" s="449"/>
    </row>
    <row r="116" spans="2:2" s="447" customFormat="1" ht="18.75" customHeight="1">
      <c r="B116" s="449"/>
    </row>
    <row r="117" spans="2:2" s="447" customFormat="1" ht="18.75" customHeight="1">
      <c r="B117" s="449"/>
    </row>
    <row r="118" spans="2:2" s="447" customFormat="1" ht="18.75" customHeight="1">
      <c r="B118" s="449"/>
    </row>
    <row r="119" spans="2:2" s="447" customFormat="1" ht="18.75" customHeight="1">
      <c r="B119" s="449"/>
    </row>
    <row r="120" spans="2:2" s="447" customFormat="1" ht="18.75" customHeight="1">
      <c r="B120" s="449"/>
    </row>
    <row r="121" spans="2:2" s="447" customFormat="1" ht="18.75" customHeight="1">
      <c r="B121" s="449"/>
    </row>
    <row r="122" spans="2:2" s="447" customFormat="1" ht="18.75" customHeight="1">
      <c r="B122" s="449"/>
    </row>
    <row r="123" spans="2:2" s="447" customFormat="1" ht="18.75" customHeight="1">
      <c r="B123" s="449"/>
    </row>
    <row r="124" spans="2:2" s="447" customFormat="1" ht="18.75" customHeight="1">
      <c r="B124" s="449"/>
    </row>
    <row r="125" spans="2:2" s="447" customFormat="1" ht="18.75" customHeight="1">
      <c r="B125" s="449"/>
    </row>
    <row r="126" spans="2:2" s="447" customFormat="1" ht="18.75" customHeight="1">
      <c r="B126" s="449"/>
    </row>
    <row r="127" spans="2:2" s="447" customFormat="1" ht="18.75" customHeight="1">
      <c r="B127" s="449"/>
    </row>
    <row r="128" spans="2:2" s="447" customFormat="1" ht="18.75" customHeight="1">
      <c r="B128" s="449"/>
    </row>
    <row r="129" spans="2:2" s="447" customFormat="1" ht="18.75" customHeight="1">
      <c r="B129" s="449"/>
    </row>
    <row r="130" spans="2:2" s="447" customFormat="1" ht="18.75" customHeight="1">
      <c r="B130" s="449"/>
    </row>
    <row r="131" spans="2:2" s="447" customFormat="1" ht="18.75" customHeight="1">
      <c r="B131" s="449"/>
    </row>
    <row r="132" spans="2:2" s="447" customFormat="1" ht="18.75" customHeight="1">
      <c r="B132" s="449"/>
    </row>
    <row r="133" spans="2:2" s="447" customFormat="1" ht="18.75" customHeight="1">
      <c r="B133" s="449"/>
    </row>
    <row r="134" spans="2:2" s="447" customFormat="1" ht="18.75" customHeight="1">
      <c r="B134" s="449"/>
    </row>
    <row r="135" spans="2:2" s="447" customFormat="1" ht="18.75" customHeight="1">
      <c r="B135" s="449"/>
    </row>
    <row r="136" spans="2:2" s="447" customFormat="1" ht="18.75" customHeight="1">
      <c r="B136" s="449"/>
    </row>
    <row r="137" spans="2:2" s="447" customFormat="1" ht="18.75" customHeight="1">
      <c r="B137" s="449"/>
    </row>
    <row r="138" spans="2:2" s="447" customFormat="1" ht="18.75" customHeight="1">
      <c r="B138" s="449"/>
    </row>
    <row r="139" spans="2:2" s="447" customFormat="1" ht="18.75" customHeight="1">
      <c r="B139" s="449"/>
    </row>
    <row r="140" spans="2:2" s="447" customFormat="1" ht="18.75" customHeight="1">
      <c r="B140" s="449"/>
    </row>
    <row r="141" spans="2:2" s="447" customFormat="1" ht="18.75" customHeight="1">
      <c r="B141" s="449"/>
    </row>
    <row r="142" spans="2:2" s="447" customFormat="1" ht="18.75" customHeight="1">
      <c r="B142" s="449"/>
    </row>
    <row r="143" spans="2:2" s="447" customFormat="1" ht="18.75" customHeight="1">
      <c r="B143" s="449"/>
    </row>
    <row r="144" spans="2:2" s="447" customFormat="1" ht="18.75" customHeight="1">
      <c r="B144" s="449"/>
    </row>
    <row r="145" spans="2:2" s="447" customFormat="1" ht="18.75" customHeight="1">
      <c r="B145" s="449"/>
    </row>
    <row r="146" spans="2:2" s="447" customFormat="1" ht="18.75" customHeight="1">
      <c r="B146" s="449"/>
    </row>
    <row r="147" spans="2:2" s="447" customFormat="1" ht="18.75" customHeight="1">
      <c r="B147" s="449"/>
    </row>
    <row r="148" spans="2:2" s="447" customFormat="1" ht="18.75" customHeight="1">
      <c r="B148" s="449"/>
    </row>
    <row r="149" spans="2:2" s="447" customFormat="1" ht="18.75" customHeight="1">
      <c r="B149" s="449"/>
    </row>
    <row r="150" spans="2:2" s="447" customFormat="1" ht="18.75" customHeight="1">
      <c r="B150" s="449"/>
    </row>
    <row r="151" spans="2:2" s="447" customFormat="1" ht="18.75" customHeight="1">
      <c r="B151" s="449"/>
    </row>
    <row r="152" spans="2:2" s="447" customFormat="1" ht="18.75" customHeight="1">
      <c r="B152" s="449"/>
    </row>
    <row r="153" spans="2:2" s="447" customFormat="1" ht="18.75" customHeight="1">
      <c r="B153" s="449"/>
    </row>
    <row r="154" spans="2:2" s="447" customFormat="1" ht="18.75" customHeight="1">
      <c r="B154" s="449"/>
    </row>
    <row r="155" spans="2:2" s="447" customFormat="1" ht="18.75" customHeight="1">
      <c r="B155" s="449"/>
    </row>
    <row r="156" spans="2:2" s="447" customFormat="1" ht="18.75" customHeight="1">
      <c r="B156" s="449"/>
    </row>
    <row r="157" spans="2:2" s="447" customFormat="1" ht="18.75" customHeight="1">
      <c r="B157" s="449"/>
    </row>
    <row r="158" spans="2:2" s="447" customFormat="1" ht="18.75" customHeight="1">
      <c r="B158" s="449"/>
    </row>
    <row r="159" spans="2:2" s="447" customFormat="1" ht="18.75" customHeight="1">
      <c r="B159" s="449"/>
    </row>
    <row r="160" spans="2:2" s="447" customFormat="1" ht="18.75" customHeight="1">
      <c r="B160" s="449"/>
    </row>
    <row r="161" spans="2:2" s="447" customFormat="1" ht="18.75" customHeight="1">
      <c r="B161" s="449"/>
    </row>
    <row r="162" spans="2:2" s="447" customFormat="1" ht="18.75" customHeight="1">
      <c r="B162" s="449"/>
    </row>
    <row r="163" spans="2:2" s="447" customFormat="1" ht="18.75" customHeight="1">
      <c r="B163" s="449"/>
    </row>
    <row r="164" spans="2:2" s="447" customFormat="1" ht="18.75" customHeight="1">
      <c r="B164" s="449"/>
    </row>
    <row r="165" spans="2:2" s="447" customFormat="1" ht="18.75" customHeight="1">
      <c r="B165" s="449"/>
    </row>
    <row r="166" spans="2:2" s="447" customFormat="1" ht="18.75" customHeight="1">
      <c r="B166" s="449"/>
    </row>
    <row r="167" spans="2:2" s="447" customFormat="1" ht="18.75" customHeight="1">
      <c r="B167" s="449"/>
    </row>
    <row r="168" spans="2:2" s="447" customFormat="1" ht="18.75" customHeight="1">
      <c r="B168" s="449"/>
    </row>
    <row r="169" spans="2:2" s="447" customFormat="1" ht="18.75" customHeight="1">
      <c r="B169" s="449"/>
    </row>
    <row r="170" spans="2:2" s="447" customFormat="1" ht="18.75" customHeight="1">
      <c r="B170" s="449"/>
    </row>
    <row r="171" spans="2:2" s="447" customFormat="1" ht="18.75" customHeight="1">
      <c r="B171" s="449"/>
    </row>
    <row r="172" spans="2:2" s="447" customFormat="1" ht="18.75" customHeight="1">
      <c r="B172" s="449"/>
    </row>
    <row r="173" spans="2:2" s="447" customFormat="1" ht="18.75" customHeight="1">
      <c r="B173" s="449"/>
    </row>
    <row r="174" spans="2:2" s="447" customFormat="1" ht="18.75" customHeight="1">
      <c r="B174" s="449"/>
    </row>
    <row r="175" spans="2:2" s="447" customFormat="1" ht="18.75" customHeight="1">
      <c r="B175" s="449"/>
    </row>
    <row r="176" spans="2:2" s="447" customFormat="1" ht="18.75" customHeight="1">
      <c r="B176" s="449"/>
    </row>
    <row r="177" spans="2:2" s="447" customFormat="1" ht="18.75" customHeight="1">
      <c r="B177" s="449"/>
    </row>
    <row r="178" spans="2:2" s="447" customFormat="1" ht="18.75" customHeight="1">
      <c r="B178" s="449"/>
    </row>
    <row r="179" spans="2:2" s="447" customFormat="1" ht="18.75" customHeight="1">
      <c r="B179" s="449"/>
    </row>
    <row r="180" spans="2:2" s="447" customFormat="1" ht="18.75" customHeight="1">
      <c r="B180" s="449"/>
    </row>
    <row r="181" spans="2:2" s="447" customFormat="1" ht="18.75" customHeight="1">
      <c r="B181" s="449"/>
    </row>
    <row r="182" spans="2:2" s="447" customFormat="1" ht="18.75" customHeight="1">
      <c r="B182" s="449"/>
    </row>
    <row r="183" spans="2:2" s="447" customFormat="1" ht="18.75" customHeight="1">
      <c r="B183" s="449"/>
    </row>
    <row r="184" spans="2:2" s="447" customFormat="1" ht="18.75" customHeight="1">
      <c r="B184" s="449"/>
    </row>
    <row r="185" spans="2:2" s="447" customFormat="1" ht="18.75" customHeight="1">
      <c r="B185" s="449"/>
    </row>
    <row r="186" spans="2:2" s="447" customFormat="1" ht="18.75" customHeight="1">
      <c r="B186" s="449"/>
    </row>
    <row r="187" spans="2:2" s="447" customFormat="1" ht="18.75" customHeight="1">
      <c r="B187" s="449"/>
    </row>
    <row r="188" spans="2:2" s="447" customFormat="1" ht="18.75" customHeight="1">
      <c r="B188" s="449"/>
    </row>
    <row r="189" spans="2:2" s="447" customFormat="1" ht="18.75" customHeight="1">
      <c r="B189" s="449"/>
    </row>
    <row r="190" spans="2:2" s="447" customFormat="1" ht="18.75" customHeight="1">
      <c r="B190" s="449"/>
    </row>
    <row r="191" spans="2:2" s="447" customFormat="1" ht="18.75" customHeight="1">
      <c r="B191" s="449"/>
    </row>
    <row r="192" spans="2:2" s="447" customFormat="1" ht="18.75" customHeight="1">
      <c r="B192" s="449"/>
    </row>
    <row r="193" spans="2:2" s="447" customFormat="1" ht="18.75" customHeight="1">
      <c r="B193" s="449"/>
    </row>
    <row r="194" spans="2:2" s="447" customFormat="1" ht="18.75" customHeight="1">
      <c r="B194" s="449"/>
    </row>
    <row r="195" spans="2:2" s="447" customFormat="1" ht="18.75" customHeight="1">
      <c r="B195" s="449"/>
    </row>
    <row r="196" spans="2:2" s="447" customFormat="1" ht="18.75" customHeight="1">
      <c r="B196" s="449"/>
    </row>
    <row r="197" spans="2:2" s="447" customFormat="1" ht="18.75" customHeight="1">
      <c r="B197" s="449"/>
    </row>
    <row r="198" spans="2:2" s="447" customFormat="1" ht="18.75" customHeight="1">
      <c r="B198" s="449"/>
    </row>
    <row r="199" spans="2:2" s="447" customFormat="1" ht="18.75" customHeight="1">
      <c r="B199" s="449"/>
    </row>
    <row r="200" spans="2:2" s="447" customFormat="1" ht="18.75" customHeight="1">
      <c r="B200" s="449"/>
    </row>
    <row r="201" spans="2:2" s="447" customFormat="1" ht="18.75" customHeight="1">
      <c r="B201" s="449"/>
    </row>
    <row r="202" spans="2:2" s="447" customFormat="1" ht="18.75" customHeight="1">
      <c r="B202" s="449"/>
    </row>
    <row r="203" spans="2:2" s="447" customFormat="1" ht="18.75" customHeight="1">
      <c r="B203" s="449"/>
    </row>
    <row r="204" spans="2:2" s="447" customFormat="1" ht="18.75" customHeight="1">
      <c r="B204" s="449"/>
    </row>
    <row r="205" spans="2:2" s="447" customFormat="1" ht="18.75" customHeight="1">
      <c r="B205" s="449"/>
    </row>
    <row r="206" spans="2:2" s="447" customFormat="1" ht="18.75" customHeight="1">
      <c r="B206" s="449"/>
    </row>
    <row r="207" spans="2:2" s="447" customFormat="1" ht="18.75" customHeight="1">
      <c r="B207" s="449"/>
    </row>
    <row r="208" spans="2:2" s="447" customFormat="1" ht="18.75" customHeight="1">
      <c r="B208" s="449"/>
    </row>
    <row r="209" spans="2:2" s="447" customFormat="1" ht="18.75" customHeight="1">
      <c r="B209" s="449"/>
    </row>
    <row r="210" spans="2:2" s="447" customFormat="1" ht="18.75" customHeight="1">
      <c r="B210" s="449"/>
    </row>
    <row r="211" spans="2:2" s="447" customFormat="1" ht="18.75" customHeight="1">
      <c r="B211" s="449"/>
    </row>
    <row r="212" spans="2:2" s="447" customFormat="1" ht="18.75" customHeight="1">
      <c r="B212" s="449"/>
    </row>
    <row r="213" spans="2:2" s="447" customFormat="1" ht="18.75" customHeight="1">
      <c r="B213" s="449"/>
    </row>
    <row r="214" spans="2:2" s="447" customFormat="1" ht="18.75" customHeight="1">
      <c r="B214" s="449"/>
    </row>
    <row r="215" spans="2:2" s="447" customFormat="1" ht="18.75" customHeight="1">
      <c r="B215" s="449"/>
    </row>
    <row r="216" spans="2:2" s="447" customFormat="1" ht="18.75" customHeight="1">
      <c r="B216" s="449"/>
    </row>
    <row r="217" spans="2:2" s="447" customFormat="1" ht="18.75" customHeight="1">
      <c r="B217" s="449"/>
    </row>
    <row r="218" spans="2:2" s="447" customFormat="1" ht="18.75" customHeight="1">
      <c r="B218" s="449"/>
    </row>
    <row r="219" spans="2:2" s="447" customFormat="1" ht="18.75" customHeight="1">
      <c r="B219" s="449"/>
    </row>
    <row r="220" spans="2:2" s="447" customFormat="1" ht="18.75" customHeight="1">
      <c r="B220" s="449"/>
    </row>
    <row r="221" spans="2:2" s="447" customFormat="1" ht="18.75" customHeight="1">
      <c r="B221" s="449"/>
    </row>
    <row r="222" spans="2:2" s="447" customFormat="1" ht="18.75" customHeight="1">
      <c r="B222" s="449"/>
    </row>
    <row r="223" spans="2:2" s="447" customFormat="1" ht="18.75" customHeight="1">
      <c r="B223" s="449"/>
    </row>
    <row r="224" spans="2:2" s="447" customFormat="1" ht="18.75" customHeight="1">
      <c r="B224" s="449"/>
    </row>
    <row r="225" spans="2:2" s="447" customFormat="1" ht="18.75" customHeight="1">
      <c r="B225" s="449"/>
    </row>
    <row r="226" spans="2:2" s="447" customFormat="1" ht="18.75" customHeight="1">
      <c r="B226" s="449"/>
    </row>
    <row r="227" spans="2:2" s="447" customFormat="1" ht="18.75" customHeight="1">
      <c r="B227" s="449"/>
    </row>
    <row r="228" spans="2:2" s="447" customFormat="1" ht="18.75" customHeight="1">
      <c r="B228" s="449"/>
    </row>
    <row r="229" spans="2:2" s="447" customFormat="1" ht="18.75" customHeight="1">
      <c r="B229" s="449"/>
    </row>
    <row r="230" spans="2:2" s="447" customFormat="1" ht="18.75" customHeight="1">
      <c r="B230" s="449"/>
    </row>
    <row r="231" spans="2:2" s="447" customFormat="1" ht="18.75" customHeight="1">
      <c r="B231" s="449"/>
    </row>
    <row r="232" spans="2:2" s="447" customFormat="1" ht="18.75" customHeight="1">
      <c r="B232" s="449"/>
    </row>
    <row r="233" spans="2:2" s="447" customFormat="1" ht="18.75" customHeight="1">
      <c r="B233" s="449"/>
    </row>
    <row r="234" spans="2:2" s="447" customFormat="1" ht="18.75" customHeight="1">
      <c r="B234" s="449"/>
    </row>
    <row r="235" spans="2:2" s="447" customFormat="1" ht="18.75" customHeight="1">
      <c r="B235" s="449"/>
    </row>
    <row r="236" spans="2:2" s="447" customFormat="1" ht="18.75" customHeight="1">
      <c r="B236" s="449"/>
    </row>
    <row r="237" spans="2:2" s="447" customFormat="1" ht="18.75" customHeight="1">
      <c r="B237" s="449"/>
    </row>
    <row r="238" spans="2:2" s="447" customFormat="1" ht="18.75" customHeight="1">
      <c r="B238" s="449"/>
    </row>
    <row r="239" spans="2:2" s="447" customFormat="1" ht="18.75" customHeight="1">
      <c r="B239" s="449"/>
    </row>
    <row r="240" spans="2:2" s="447" customFormat="1" ht="18.75" customHeight="1">
      <c r="B240" s="449"/>
    </row>
    <row r="241" spans="1:22" s="447" customFormat="1" ht="18.75" customHeight="1">
      <c r="B241" s="449"/>
    </row>
    <row r="242" spans="1:22" s="447" customFormat="1" ht="18.75" customHeight="1">
      <c r="B242" s="449"/>
    </row>
    <row r="243" spans="1:22" s="447" customFormat="1" ht="18.75" customHeight="1">
      <c r="B243" s="449"/>
    </row>
    <row r="244" spans="1:22" s="447" customFormat="1" ht="18.75" customHeight="1">
      <c r="B244" s="449"/>
    </row>
    <row r="245" spans="1:22" s="447" customFormat="1" ht="18.75" customHeight="1">
      <c r="B245" s="449"/>
    </row>
    <row r="246" spans="1:22" s="447" customFormat="1" ht="18.75" customHeight="1">
      <c r="B246" s="449"/>
    </row>
    <row r="247" spans="1:22" s="447" customFormat="1" ht="18.75" customHeight="1">
      <c r="B247" s="449"/>
    </row>
    <row r="248" spans="1:22" s="447" customFormat="1" ht="18.75" customHeight="1">
      <c r="B248" s="449"/>
    </row>
    <row r="249" spans="1:22" s="447" customFormat="1" ht="18.75" customHeight="1">
      <c r="A249" s="391"/>
      <c r="B249" s="409"/>
      <c r="C249" s="391"/>
      <c r="D249" s="391"/>
      <c r="E249" s="391"/>
      <c r="F249" s="391"/>
      <c r="G249" s="391"/>
      <c r="H249" s="391"/>
      <c r="I249" s="391"/>
      <c r="J249" s="391"/>
      <c r="K249" s="391"/>
      <c r="L249" s="391"/>
      <c r="M249" s="391"/>
      <c r="N249" s="391"/>
      <c r="O249" s="391"/>
      <c r="P249" s="390"/>
      <c r="Q249" s="390"/>
      <c r="R249" s="391"/>
    </row>
    <row r="250" spans="1:22" s="447" customFormat="1" ht="18.75" customHeight="1">
      <c r="A250" s="391"/>
      <c r="B250" s="409"/>
      <c r="C250" s="391"/>
      <c r="D250" s="391"/>
      <c r="E250" s="391"/>
      <c r="F250" s="391"/>
      <c r="G250" s="391"/>
      <c r="H250" s="391"/>
      <c r="I250" s="391"/>
      <c r="J250" s="391"/>
      <c r="K250" s="391"/>
      <c r="L250" s="391"/>
      <c r="M250" s="391"/>
      <c r="N250" s="391"/>
      <c r="O250" s="391"/>
      <c r="P250" s="390"/>
      <c r="Q250" s="390"/>
      <c r="R250" s="391"/>
      <c r="S250" s="391"/>
    </row>
    <row r="251" spans="1:22" s="447" customFormat="1" ht="18.75" customHeight="1">
      <c r="A251" s="391"/>
      <c r="B251" s="409"/>
      <c r="C251" s="391"/>
      <c r="D251" s="391"/>
      <c r="E251" s="391"/>
      <c r="F251" s="391"/>
      <c r="G251" s="391"/>
      <c r="H251" s="391"/>
      <c r="I251" s="391"/>
      <c r="J251" s="391"/>
      <c r="K251" s="391"/>
      <c r="L251" s="391"/>
      <c r="M251" s="391"/>
      <c r="N251" s="391"/>
      <c r="O251" s="391"/>
      <c r="P251" s="390"/>
      <c r="Q251" s="390"/>
      <c r="R251" s="391"/>
      <c r="S251" s="391"/>
    </row>
    <row r="252" spans="1:22" s="447" customFormat="1" ht="18.75" customHeight="1">
      <c r="A252" s="391"/>
      <c r="B252" s="409"/>
      <c r="C252" s="391"/>
      <c r="D252" s="391"/>
      <c r="E252" s="391"/>
      <c r="F252" s="391"/>
      <c r="G252" s="391"/>
      <c r="H252" s="391"/>
      <c r="I252" s="391"/>
      <c r="J252" s="391"/>
      <c r="K252" s="391"/>
      <c r="L252" s="391"/>
      <c r="M252" s="391"/>
      <c r="N252" s="391"/>
      <c r="O252" s="391"/>
      <c r="P252" s="390"/>
      <c r="Q252" s="390"/>
      <c r="R252" s="391"/>
      <c r="S252" s="391"/>
      <c r="T252" s="391"/>
      <c r="U252" s="391"/>
    </row>
    <row r="253" spans="1:22" s="447" customFormat="1" ht="18.75" customHeight="1">
      <c r="A253" s="391"/>
      <c r="B253" s="409"/>
      <c r="C253" s="391"/>
      <c r="D253" s="391"/>
      <c r="E253" s="391"/>
      <c r="F253" s="391"/>
      <c r="G253" s="391"/>
      <c r="H253" s="391"/>
      <c r="I253" s="391"/>
      <c r="J253" s="391"/>
      <c r="K253" s="391"/>
      <c r="L253" s="391"/>
      <c r="M253" s="391"/>
      <c r="N253" s="391"/>
      <c r="O253" s="391"/>
      <c r="P253" s="390"/>
      <c r="Q253" s="390"/>
      <c r="R253" s="391"/>
      <c r="S253" s="391"/>
      <c r="T253" s="391"/>
      <c r="U253" s="391"/>
    </row>
    <row r="254" spans="1:22" s="447" customFormat="1" ht="18.75" customHeight="1">
      <c r="A254" s="391"/>
      <c r="B254" s="409"/>
      <c r="C254" s="391"/>
      <c r="D254" s="391"/>
      <c r="E254" s="391"/>
      <c r="F254" s="391"/>
      <c r="G254" s="391"/>
      <c r="H254" s="391"/>
      <c r="I254" s="391"/>
      <c r="J254" s="391"/>
      <c r="K254" s="391"/>
      <c r="L254" s="391"/>
      <c r="M254" s="391"/>
      <c r="N254" s="391"/>
      <c r="O254" s="391"/>
      <c r="P254" s="390"/>
      <c r="Q254" s="390"/>
      <c r="R254" s="391"/>
      <c r="S254" s="391"/>
      <c r="T254" s="391"/>
      <c r="U254" s="391"/>
      <c r="V254" s="391"/>
    </row>
    <row r="255" spans="1:22" s="447" customFormat="1" ht="18.75" customHeight="1">
      <c r="A255" s="391"/>
      <c r="B255" s="409"/>
      <c r="C255" s="391"/>
      <c r="D255" s="391"/>
      <c r="E255" s="391"/>
      <c r="F255" s="391"/>
      <c r="G255" s="391"/>
      <c r="H255" s="391"/>
      <c r="I255" s="391"/>
      <c r="J255" s="391"/>
      <c r="K255" s="391"/>
      <c r="L255" s="391"/>
      <c r="M255" s="391"/>
      <c r="N255" s="391"/>
      <c r="O255" s="391"/>
      <c r="P255" s="390"/>
      <c r="Q255" s="390"/>
      <c r="R255" s="391"/>
      <c r="S255" s="391"/>
      <c r="T255" s="391"/>
      <c r="U255" s="391"/>
      <c r="V255" s="391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1"/>
  <sheetViews>
    <sheetView zoomScale="55" zoomScaleNormal="55" workbookViewId="0">
      <selection activeCell="J4" sqref="J4"/>
    </sheetView>
  </sheetViews>
  <sheetFormatPr baseColWidth="10" defaultColWidth="11.5703125" defaultRowHeight="18.75" customHeight="1"/>
  <cols>
    <col min="1" max="1" width="15.5703125" style="391" customWidth="1"/>
    <col min="2" max="2" width="24.85546875" style="409" customWidth="1"/>
    <col min="3" max="10" width="18.28515625" style="391" customWidth="1"/>
    <col min="11" max="11" width="19.7109375" style="391" customWidth="1"/>
    <col min="12" max="12" width="18" style="391" customWidth="1"/>
    <col min="13" max="13" width="18.85546875" style="391" customWidth="1"/>
    <col min="14" max="14" width="19.85546875" style="391" customWidth="1"/>
    <col min="15" max="15" width="20.7109375" style="391" customWidth="1"/>
    <col min="16" max="16" width="18.28515625" style="390" customWidth="1"/>
    <col min="17" max="17" width="6" style="390" hidden="1" customWidth="1"/>
    <col min="18" max="18" width="11.5703125" style="391"/>
    <col min="19" max="19" width="16.28515625" style="391" customWidth="1"/>
    <col min="20" max="16384" width="11.5703125" style="391"/>
  </cols>
  <sheetData>
    <row r="1" spans="1:50" s="309" customFormat="1" ht="23.25">
      <c r="A1" s="338"/>
      <c r="B1" s="339"/>
      <c r="C1" s="338"/>
      <c r="D1" s="338"/>
      <c r="E1" s="338"/>
      <c r="F1" s="338"/>
      <c r="G1" s="338"/>
      <c r="H1" s="338"/>
      <c r="I1" s="338"/>
      <c r="J1" s="338"/>
      <c r="K1" s="338"/>
      <c r="L1" s="340"/>
      <c r="M1" s="340"/>
      <c r="N1" s="340"/>
      <c r="O1" s="340"/>
    </row>
    <row r="2" spans="1:50" s="309" customFormat="1" ht="60">
      <c r="A2" s="450" t="s">
        <v>654</v>
      </c>
      <c r="B2" s="40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</row>
    <row r="3" spans="1:50" s="309" customFormat="1" ht="44.25">
      <c r="A3" s="451" t="s">
        <v>655</v>
      </c>
      <c r="B3" s="137"/>
      <c r="C3"/>
      <c r="D3"/>
      <c r="E3"/>
      <c r="F3"/>
      <c r="G3"/>
      <c r="H3"/>
      <c r="I3"/>
      <c r="J3"/>
      <c r="K3"/>
      <c r="L3"/>
      <c r="M3"/>
      <c r="N3"/>
      <c r="O3" s="406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</row>
    <row r="4" spans="1:50" customFormat="1" ht="42" customHeight="1">
      <c r="B4" s="137"/>
      <c r="D4" s="2"/>
      <c r="J4" s="3"/>
    </row>
    <row r="5" spans="1:50" customFormat="1" ht="42" customHeight="1">
      <c r="B5" s="137"/>
      <c r="D5" s="2"/>
    </row>
    <row r="6" spans="1:50" customFormat="1" ht="15">
      <c r="B6" s="137"/>
      <c r="D6" s="2"/>
    </row>
    <row r="7" spans="1:50" customFormat="1" ht="12.75">
      <c r="B7" s="137"/>
    </row>
    <row r="8" spans="1:50" customFormat="1" ht="15">
      <c r="B8" s="137"/>
      <c r="D8" s="407"/>
    </row>
    <row r="9" spans="1:50" customFormat="1" ht="30" customHeight="1">
      <c r="B9" s="137"/>
      <c r="E9" s="138"/>
      <c r="F9" s="138"/>
      <c r="G9" s="138"/>
      <c r="H9" s="138"/>
      <c r="I9" s="408"/>
      <c r="J9" s="408"/>
      <c r="K9" s="408"/>
      <c r="L9" s="408"/>
      <c r="M9" s="408"/>
      <c r="N9" s="408"/>
      <c r="O9" s="408"/>
    </row>
    <row r="10" spans="1:50" s="309" customFormat="1" ht="42.75">
      <c r="A10" s="455" t="s">
        <v>660</v>
      </c>
      <c r="B10" s="409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402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</row>
    <row r="11" spans="1:50" s="309" customFormat="1" ht="8.25" customHeight="1">
      <c r="A11" s="410"/>
      <c r="B11" s="409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402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</row>
    <row r="12" spans="1:50" s="309" customFormat="1" ht="26.25">
      <c r="A12" s="411"/>
      <c r="B12" s="412"/>
      <c r="C12" s="367" t="s">
        <v>570</v>
      </c>
      <c r="D12" s="367" t="s">
        <v>213</v>
      </c>
      <c r="E12" s="367" t="s">
        <v>214</v>
      </c>
      <c r="F12" s="367" t="s">
        <v>215</v>
      </c>
      <c r="G12" s="367" t="s">
        <v>216</v>
      </c>
      <c r="H12" s="367" t="s">
        <v>217</v>
      </c>
      <c r="I12" s="367" t="s">
        <v>218</v>
      </c>
      <c r="J12" s="367" t="s">
        <v>219</v>
      </c>
      <c r="K12" s="367" t="s">
        <v>220</v>
      </c>
      <c r="L12" s="367" t="s">
        <v>221</v>
      </c>
      <c r="M12" s="367" t="s">
        <v>222</v>
      </c>
      <c r="N12" s="367" t="s">
        <v>223</v>
      </c>
      <c r="O12" s="413" t="s">
        <v>646</v>
      </c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</row>
    <row r="13" spans="1:50" s="309" customFormat="1" ht="26.25">
      <c r="A13" s="414" t="s">
        <v>647</v>
      </c>
      <c r="B13" s="415"/>
      <c r="C13" s="416">
        <v>39843</v>
      </c>
      <c r="D13" s="416">
        <v>39871</v>
      </c>
      <c r="E13" s="416">
        <v>39903</v>
      </c>
      <c r="F13" s="417">
        <v>39933</v>
      </c>
      <c r="G13" s="416">
        <v>39962</v>
      </c>
      <c r="H13" s="416">
        <v>39994</v>
      </c>
      <c r="I13" s="416">
        <v>40025</v>
      </c>
      <c r="J13" s="416">
        <v>40056</v>
      </c>
      <c r="K13" s="416">
        <v>40086</v>
      </c>
      <c r="L13" s="416">
        <v>40116</v>
      </c>
      <c r="M13" s="416">
        <v>40147</v>
      </c>
      <c r="N13" s="416">
        <v>40177</v>
      </c>
      <c r="O13" s="395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</row>
    <row r="14" spans="1:50" s="309" customFormat="1" ht="3" customHeight="1">
      <c r="A14" s="418"/>
      <c r="B14" s="419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1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</row>
    <row r="15" spans="1:50" s="309" customFormat="1" ht="26.25">
      <c r="A15" s="380" t="s">
        <v>573</v>
      </c>
      <c r="B15" s="380" t="s">
        <v>574</v>
      </c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382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</row>
    <row r="16" spans="1:50" ht="26.25" customHeight="1">
      <c r="A16" s="384" t="s">
        <v>238</v>
      </c>
      <c r="B16" s="385" t="s">
        <v>575</v>
      </c>
      <c r="C16" s="386">
        <v>5603</v>
      </c>
      <c r="D16" s="386">
        <v>5633</v>
      </c>
      <c r="E16" s="386">
        <v>5706</v>
      </c>
      <c r="F16" s="386">
        <v>5799</v>
      </c>
      <c r="G16" s="386">
        <v>5758</v>
      </c>
      <c r="H16" s="386">
        <v>5668</v>
      </c>
      <c r="I16" s="386">
        <v>5292</v>
      </c>
      <c r="J16" s="386">
        <v>5110</v>
      </c>
      <c r="K16" s="386">
        <v>5042</v>
      </c>
      <c r="L16" s="386">
        <v>5296</v>
      </c>
      <c r="M16" s="386">
        <v>6280</v>
      </c>
      <c r="N16" s="386">
        <v>5005</v>
      </c>
      <c r="O16" s="387">
        <v>5516</v>
      </c>
      <c r="P16" s="377"/>
      <c r="Q16" s="388"/>
      <c r="R16" s="389"/>
      <c r="S16" s="390"/>
    </row>
    <row r="17" spans="1:19" ht="26.25" customHeight="1">
      <c r="A17" s="384"/>
      <c r="B17" s="385" t="s">
        <v>576</v>
      </c>
      <c r="C17" s="386">
        <v>278</v>
      </c>
      <c r="D17" s="386">
        <v>343</v>
      </c>
      <c r="E17" s="386">
        <v>503</v>
      </c>
      <c r="F17" s="386">
        <v>634</v>
      </c>
      <c r="G17" s="386">
        <v>530</v>
      </c>
      <c r="H17" s="386">
        <v>558</v>
      </c>
      <c r="I17" s="386">
        <v>440</v>
      </c>
      <c r="J17" s="386">
        <v>859</v>
      </c>
      <c r="K17" s="386">
        <v>952</v>
      </c>
      <c r="L17" s="386">
        <v>1105</v>
      </c>
      <c r="M17" s="386">
        <v>1064</v>
      </c>
      <c r="N17" s="386">
        <v>547</v>
      </c>
      <c r="O17" s="387">
        <v>651.08333333333337</v>
      </c>
      <c r="P17" s="377"/>
      <c r="Q17" s="388"/>
      <c r="R17" s="389"/>
      <c r="S17" s="390"/>
    </row>
    <row r="18" spans="1:19" ht="26.25" customHeight="1">
      <c r="A18" s="384"/>
      <c r="B18" s="385" t="s">
        <v>577</v>
      </c>
      <c r="C18" s="386">
        <v>24208</v>
      </c>
      <c r="D18" s="386">
        <v>29511</v>
      </c>
      <c r="E18" s="386">
        <v>26372</v>
      </c>
      <c r="F18" s="386">
        <v>26443</v>
      </c>
      <c r="G18" s="386">
        <v>27402</v>
      </c>
      <c r="H18" s="386">
        <v>24124</v>
      </c>
      <c r="I18" s="386">
        <v>25637</v>
      </c>
      <c r="J18" s="386">
        <v>27456</v>
      </c>
      <c r="K18" s="386">
        <v>26272</v>
      </c>
      <c r="L18" s="386">
        <v>27933</v>
      </c>
      <c r="M18" s="386">
        <v>31000</v>
      </c>
      <c r="N18" s="386">
        <v>29350</v>
      </c>
      <c r="O18" s="387">
        <v>27142.333333333332</v>
      </c>
      <c r="P18" s="377"/>
      <c r="Q18" s="388"/>
      <c r="R18" s="389"/>
      <c r="S18" s="390"/>
    </row>
    <row r="19" spans="1:19" ht="26.25" customHeight="1">
      <c r="A19" s="384"/>
      <c r="B19" s="385" t="s">
        <v>578</v>
      </c>
      <c r="C19" s="386">
        <v>3870</v>
      </c>
      <c r="D19" s="386">
        <v>3662</v>
      </c>
      <c r="E19" s="386">
        <v>2849</v>
      </c>
      <c r="F19" s="386">
        <v>3355</v>
      </c>
      <c r="G19" s="386">
        <v>3946</v>
      </c>
      <c r="H19" s="386">
        <v>3085</v>
      </c>
      <c r="I19" s="386">
        <v>3320</v>
      </c>
      <c r="J19" s="386">
        <v>4137</v>
      </c>
      <c r="K19" s="386">
        <v>4556</v>
      </c>
      <c r="L19" s="386">
        <v>4768</v>
      </c>
      <c r="M19" s="386">
        <v>4849</v>
      </c>
      <c r="N19" s="386">
        <v>4070</v>
      </c>
      <c r="O19" s="387">
        <v>3872.25</v>
      </c>
      <c r="P19" s="377"/>
      <c r="Q19" s="388"/>
      <c r="R19" s="389"/>
      <c r="S19" s="390"/>
    </row>
    <row r="20" spans="1:19" ht="26.25" customHeight="1">
      <c r="A20" s="384"/>
      <c r="B20" s="385" t="s">
        <v>579</v>
      </c>
      <c r="C20" s="386">
        <v>5</v>
      </c>
      <c r="D20" s="386">
        <v>5</v>
      </c>
      <c r="E20" s="386">
        <v>5</v>
      </c>
      <c r="F20" s="386">
        <v>5</v>
      </c>
      <c r="G20" s="386">
        <v>5</v>
      </c>
      <c r="H20" s="386">
        <v>5</v>
      </c>
      <c r="I20" s="386">
        <v>5</v>
      </c>
      <c r="J20" s="386">
        <v>5</v>
      </c>
      <c r="K20" s="386">
        <v>5</v>
      </c>
      <c r="L20" s="386">
        <v>5</v>
      </c>
      <c r="M20" s="386">
        <v>5</v>
      </c>
      <c r="N20" s="386">
        <v>5</v>
      </c>
      <c r="O20" s="387">
        <v>5</v>
      </c>
      <c r="P20" s="377"/>
      <c r="Q20" s="388"/>
      <c r="R20" s="389"/>
      <c r="S20" s="390"/>
    </row>
    <row r="21" spans="1:19" ht="26.25" customHeight="1">
      <c r="A21" s="384"/>
      <c r="B21" s="385" t="s">
        <v>580</v>
      </c>
      <c r="C21" s="386">
        <v>0</v>
      </c>
      <c r="D21" s="386">
        <v>0</v>
      </c>
      <c r="E21" s="386">
        <v>0</v>
      </c>
      <c r="F21" s="386" t="s">
        <v>9</v>
      </c>
      <c r="G21" s="386" t="s">
        <v>9</v>
      </c>
      <c r="H21" s="386" t="s">
        <v>9</v>
      </c>
      <c r="I21" s="386" t="s">
        <v>9</v>
      </c>
      <c r="J21" s="386" t="s">
        <v>9</v>
      </c>
      <c r="K21" s="386" t="s">
        <v>9</v>
      </c>
      <c r="L21" s="386" t="s">
        <v>9</v>
      </c>
      <c r="M21" s="386" t="s">
        <v>9</v>
      </c>
      <c r="N21" s="386" t="s">
        <v>9</v>
      </c>
      <c r="O21" s="387">
        <v>0</v>
      </c>
      <c r="P21" s="377"/>
      <c r="Q21" s="388"/>
      <c r="R21" s="389"/>
      <c r="S21" s="390"/>
    </row>
    <row r="22" spans="1:19" ht="26.25" customHeight="1">
      <c r="A22" s="392"/>
      <c r="B22" s="393" t="s">
        <v>239</v>
      </c>
      <c r="C22" s="394">
        <v>33964</v>
      </c>
      <c r="D22" s="394">
        <v>39154</v>
      </c>
      <c r="E22" s="394">
        <v>35435</v>
      </c>
      <c r="F22" s="394">
        <v>36236</v>
      </c>
      <c r="G22" s="394">
        <v>37641</v>
      </c>
      <c r="H22" s="394">
        <v>33440</v>
      </c>
      <c r="I22" s="394">
        <v>34694</v>
      </c>
      <c r="J22" s="394">
        <v>37567</v>
      </c>
      <c r="K22" s="394">
        <v>36827</v>
      </c>
      <c r="L22" s="394">
        <v>39107</v>
      </c>
      <c r="M22" s="394">
        <v>43198</v>
      </c>
      <c r="N22" s="394">
        <v>38977</v>
      </c>
      <c r="O22" s="394">
        <v>37186.666666666664</v>
      </c>
      <c r="P22" s="377"/>
      <c r="Q22" s="388"/>
      <c r="R22" s="389"/>
      <c r="S22" s="390"/>
    </row>
    <row r="23" spans="1:19" ht="26.25" customHeight="1">
      <c r="A23" s="395" t="s">
        <v>240</v>
      </c>
      <c r="B23" s="385" t="s">
        <v>581</v>
      </c>
      <c r="C23" s="386">
        <v>0</v>
      </c>
      <c r="D23" s="386">
        <v>45</v>
      </c>
      <c r="E23" s="386">
        <v>10</v>
      </c>
      <c r="F23" s="386">
        <v>60</v>
      </c>
      <c r="G23" s="386">
        <v>0</v>
      </c>
      <c r="H23" s="386">
        <v>0</v>
      </c>
      <c r="I23" s="386">
        <v>0</v>
      </c>
      <c r="J23" s="386">
        <v>0</v>
      </c>
      <c r="K23" s="386">
        <v>0</v>
      </c>
      <c r="L23" s="386">
        <v>0</v>
      </c>
      <c r="M23" s="386">
        <v>0</v>
      </c>
      <c r="N23" s="386">
        <v>0</v>
      </c>
      <c r="O23" s="387">
        <v>9.5833333333333339</v>
      </c>
      <c r="P23" s="377"/>
      <c r="Q23" s="388"/>
      <c r="R23" s="389"/>
      <c r="S23" s="390"/>
    </row>
    <row r="24" spans="1:19" ht="26.25" customHeight="1">
      <c r="A24" s="395" t="s">
        <v>582</v>
      </c>
      <c r="B24" s="385" t="s">
        <v>583</v>
      </c>
      <c r="C24" s="386" t="s">
        <v>9</v>
      </c>
      <c r="D24" s="386" t="s">
        <v>9</v>
      </c>
      <c r="E24" s="386" t="s">
        <v>9</v>
      </c>
      <c r="F24" s="386" t="s">
        <v>9</v>
      </c>
      <c r="G24" s="386" t="s">
        <v>9</v>
      </c>
      <c r="H24" s="386" t="s">
        <v>9</v>
      </c>
      <c r="I24" s="386" t="s">
        <v>9</v>
      </c>
      <c r="J24" s="386" t="s">
        <v>9</v>
      </c>
      <c r="K24" s="386" t="s">
        <v>9</v>
      </c>
      <c r="L24" s="386">
        <v>115</v>
      </c>
      <c r="M24" s="386">
        <v>417</v>
      </c>
      <c r="N24" s="386">
        <v>205</v>
      </c>
      <c r="O24" s="387">
        <v>245.66666666666666</v>
      </c>
      <c r="P24" s="377"/>
      <c r="Q24" s="388"/>
      <c r="R24" s="389"/>
      <c r="S24" s="390"/>
    </row>
    <row r="25" spans="1:19" ht="26.25" customHeight="1">
      <c r="A25" s="395"/>
      <c r="B25" s="385" t="s">
        <v>584</v>
      </c>
      <c r="C25" s="386">
        <v>10807</v>
      </c>
      <c r="D25" s="386">
        <v>9037</v>
      </c>
      <c r="E25" s="386">
        <v>8020</v>
      </c>
      <c r="F25" s="386">
        <v>8020</v>
      </c>
      <c r="G25" s="386">
        <v>8020</v>
      </c>
      <c r="H25" s="386">
        <v>1080</v>
      </c>
      <c r="I25" s="386">
        <v>960</v>
      </c>
      <c r="J25" s="386">
        <v>720</v>
      </c>
      <c r="K25" s="386">
        <v>720</v>
      </c>
      <c r="L25" s="386">
        <v>720</v>
      </c>
      <c r="M25" s="386">
        <v>720</v>
      </c>
      <c r="N25" s="386">
        <v>120</v>
      </c>
      <c r="O25" s="387">
        <v>4078.6666666666665</v>
      </c>
      <c r="P25" s="377"/>
      <c r="Q25" s="388"/>
      <c r="R25" s="389"/>
      <c r="S25" s="390"/>
    </row>
    <row r="26" spans="1:19" ht="26.25" customHeight="1">
      <c r="A26" s="395"/>
      <c r="B26" s="385" t="s">
        <v>585</v>
      </c>
      <c r="C26" s="386">
        <v>0</v>
      </c>
      <c r="D26" s="386">
        <v>0</v>
      </c>
      <c r="E26" s="386">
        <v>0</v>
      </c>
      <c r="F26" s="386">
        <v>0</v>
      </c>
      <c r="G26" s="386">
        <v>0</v>
      </c>
      <c r="H26" s="386">
        <v>0</v>
      </c>
      <c r="I26" s="386">
        <v>0</v>
      </c>
      <c r="J26" s="386">
        <v>0</v>
      </c>
      <c r="K26" s="386">
        <v>0</v>
      </c>
      <c r="L26" s="386">
        <v>0</v>
      </c>
      <c r="M26" s="386">
        <v>0</v>
      </c>
      <c r="N26" s="386">
        <v>0</v>
      </c>
      <c r="O26" s="387">
        <v>0</v>
      </c>
      <c r="P26" s="377"/>
      <c r="Q26" s="388"/>
      <c r="R26" s="389"/>
      <c r="S26" s="390"/>
    </row>
    <row r="27" spans="1:19" ht="26.25" customHeight="1">
      <c r="A27" s="395"/>
      <c r="B27" s="385" t="s">
        <v>586</v>
      </c>
      <c r="C27" s="386" t="s">
        <v>9</v>
      </c>
      <c r="D27" s="386" t="s">
        <v>9</v>
      </c>
      <c r="E27" s="386" t="s">
        <v>9</v>
      </c>
      <c r="F27" s="386" t="s">
        <v>9</v>
      </c>
      <c r="G27" s="386" t="s">
        <v>9</v>
      </c>
      <c r="H27" s="386" t="s">
        <v>9</v>
      </c>
      <c r="I27" s="386" t="s">
        <v>9</v>
      </c>
      <c r="J27" s="386" t="s">
        <v>9</v>
      </c>
      <c r="K27" s="386" t="s">
        <v>9</v>
      </c>
      <c r="L27" s="386">
        <v>80</v>
      </c>
      <c r="M27" s="386">
        <v>20</v>
      </c>
      <c r="N27" s="386">
        <v>100</v>
      </c>
      <c r="O27" s="387">
        <v>66.666666666666671</v>
      </c>
      <c r="P27" s="377"/>
      <c r="Q27" s="388"/>
      <c r="R27" s="389"/>
      <c r="S27" s="390"/>
    </row>
    <row r="28" spans="1:19" ht="26.25" customHeight="1">
      <c r="A28" s="395"/>
      <c r="B28" s="385" t="s">
        <v>587</v>
      </c>
      <c r="C28" s="386">
        <v>0</v>
      </c>
      <c r="D28" s="386">
        <v>0</v>
      </c>
      <c r="E28" s="386">
        <v>0</v>
      </c>
      <c r="F28" s="386">
        <v>0</v>
      </c>
      <c r="G28" s="386">
        <v>60</v>
      </c>
      <c r="H28" s="386">
        <v>90</v>
      </c>
      <c r="I28" s="386">
        <v>0</v>
      </c>
      <c r="J28" s="386">
        <v>4</v>
      </c>
      <c r="K28" s="386">
        <v>4</v>
      </c>
      <c r="L28" s="386">
        <v>8</v>
      </c>
      <c r="M28" s="386">
        <v>38</v>
      </c>
      <c r="N28" s="386">
        <v>30</v>
      </c>
      <c r="O28" s="387">
        <v>19.5</v>
      </c>
      <c r="P28" s="377"/>
      <c r="Q28" s="388"/>
      <c r="R28" s="389"/>
      <c r="S28" s="390"/>
    </row>
    <row r="29" spans="1:19" ht="26.25" customHeight="1">
      <c r="A29" s="395"/>
      <c r="B29" s="385" t="s">
        <v>588</v>
      </c>
      <c r="C29" s="386">
        <v>5132</v>
      </c>
      <c r="D29" s="386">
        <v>19608</v>
      </c>
      <c r="E29" s="386">
        <v>15489</v>
      </c>
      <c r="F29" s="386">
        <v>13683</v>
      </c>
      <c r="G29" s="386">
        <v>17695</v>
      </c>
      <c r="H29" s="386">
        <v>12749</v>
      </c>
      <c r="I29" s="386">
        <v>12900</v>
      </c>
      <c r="J29" s="386">
        <v>14814</v>
      </c>
      <c r="K29" s="386">
        <v>13255</v>
      </c>
      <c r="L29" s="386">
        <v>14351</v>
      </c>
      <c r="M29" s="386">
        <v>14638</v>
      </c>
      <c r="N29" s="386">
        <v>6509</v>
      </c>
      <c r="O29" s="387">
        <v>13401.916666666666</v>
      </c>
      <c r="P29" s="377"/>
      <c r="Q29" s="388"/>
      <c r="R29" s="389"/>
      <c r="S29" s="390"/>
    </row>
    <row r="30" spans="1:19" ht="26.25" customHeight="1">
      <c r="A30" s="395"/>
      <c r="B30" s="385" t="s">
        <v>589</v>
      </c>
      <c r="C30" s="386">
        <v>1224</v>
      </c>
      <c r="D30" s="386">
        <v>1864</v>
      </c>
      <c r="E30" s="386">
        <v>774</v>
      </c>
      <c r="F30" s="386">
        <v>764</v>
      </c>
      <c r="G30" s="386">
        <v>1064</v>
      </c>
      <c r="H30" s="386">
        <v>1217</v>
      </c>
      <c r="I30" s="386">
        <v>1915</v>
      </c>
      <c r="J30" s="386">
        <v>3318</v>
      </c>
      <c r="K30" s="386">
        <v>2501</v>
      </c>
      <c r="L30" s="386">
        <v>2233</v>
      </c>
      <c r="M30" s="386">
        <v>2160</v>
      </c>
      <c r="N30" s="386">
        <v>1195</v>
      </c>
      <c r="O30" s="387">
        <v>1685.75</v>
      </c>
      <c r="P30" s="377"/>
      <c r="Q30" s="388"/>
      <c r="R30" s="389"/>
      <c r="S30" s="390"/>
    </row>
    <row r="31" spans="1:19" ht="26.25" customHeight="1">
      <c r="A31" s="395"/>
      <c r="B31" s="385" t="s">
        <v>590</v>
      </c>
      <c r="C31" s="386">
        <v>976</v>
      </c>
      <c r="D31" s="386">
        <v>1076</v>
      </c>
      <c r="E31" s="386">
        <v>1326</v>
      </c>
      <c r="F31" s="386">
        <v>1168</v>
      </c>
      <c r="G31" s="386">
        <v>1137</v>
      </c>
      <c r="H31" s="386">
        <v>740</v>
      </c>
      <c r="I31" s="386">
        <v>785</v>
      </c>
      <c r="J31" s="386">
        <v>1097</v>
      </c>
      <c r="K31" s="386">
        <v>1524</v>
      </c>
      <c r="L31" s="386">
        <v>1264</v>
      </c>
      <c r="M31" s="386">
        <v>1762</v>
      </c>
      <c r="N31" s="386">
        <v>1093</v>
      </c>
      <c r="O31" s="387">
        <v>1162.3333333333333</v>
      </c>
      <c r="P31" s="377"/>
      <c r="Q31" s="388"/>
      <c r="R31" s="389"/>
      <c r="S31" s="390"/>
    </row>
    <row r="32" spans="1:19" ht="26.25" customHeight="1">
      <c r="A32" s="395"/>
      <c r="B32" s="385" t="s">
        <v>591</v>
      </c>
      <c r="C32" s="386">
        <v>1848</v>
      </c>
      <c r="D32" s="386">
        <v>1349</v>
      </c>
      <c r="E32" s="386">
        <v>2323</v>
      </c>
      <c r="F32" s="386">
        <v>2444</v>
      </c>
      <c r="G32" s="386">
        <v>2698</v>
      </c>
      <c r="H32" s="386">
        <v>2489</v>
      </c>
      <c r="I32" s="386">
        <v>1470</v>
      </c>
      <c r="J32" s="386">
        <v>1963</v>
      </c>
      <c r="K32" s="386">
        <v>1661</v>
      </c>
      <c r="L32" s="386">
        <v>1794</v>
      </c>
      <c r="M32" s="386">
        <v>2445</v>
      </c>
      <c r="N32" s="386">
        <v>1280</v>
      </c>
      <c r="O32" s="387">
        <v>1980.3333333333333</v>
      </c>
      <c r="P32" s="377"/>
      <c r="Q32" s="388"/>
      <c r="R32" s="389"/>
      <c r="S32" s="390"/>
    </row>
    <row r="33" spans="1:19" ht="26.25" customHeight="1">
      <c r="A33" s="395"/>
      <c r="B33" s="385" t="s">
        <v>592</v>
      </c>
      <c r="C33" s="386">
        <v>1264</v>
      </c>
      <c r="D33" s="386">
        <v>1772</v>
      </c>
      <c r="E33" s="386">
        <v>893</v>
      </c>
      <c r="F33" s="386">
        <v>873</v>
      </c>
      <c r="G33" s="386">
        <v>973</v>
      </c>
      <c r="H33" s="386">
        <v>528</v>
      </c>
      <c r="I33" s="386">
        <v>586</v>
      </c>
      <c r="J33" s="386">
        <v>689</v>
      </c>
      <c r="K33" s="386">
        <v>418</v>
      </c>
      <c r="L33" s="386">
        <v>492</v>
      </c>
      <c r="M33" s="386">
        <v>492</v>
      </c>
      <c r="N33" s="386">
        <v>167</v>
      </c>
      <c r="O33" s="387">
        <v>762.25</v>
      </c>
      <c r="P33" s="377"/>
      <c r="Q33" s="388"/>
      <c r="R33" s="389"/>
      <c r="S33" s="390"/>
    </row>
    <row r="34" spans="1:19" ht="26.25" customHeight="1">
      <c r="A34" s="395"/>
      <c r="B34" s="385" t="s">
        <v>593</v>
      </c>
      <c r="C34" s="386">
        <v>13205</v>
      </c>
      <c r="D34" s="386">
        <v>13586</v>
      </c>
      <c r="E34" s="386">
        <v>11382</v>
      </c>
      <c r="F34" s="386">
        <v>11433</v>
      </c>
      <c r="G34" s="386">
        <v>11673</v>
      </c>
      <c r="H34" s="386">
        <v>10459</v>
      </c>
      <c r="I34" s="386">
        <v>10974</v>
      </c>
      <c r="J34" s="386">
        <v>11520</v>
      </c>
      <c r="K34" s="386">
        <v>9720</v>
      </c>
      <c r="L34" s="386">
        <v>12892</v>
      </c>
      <c r="M34" s="386">
        <v>12400</v>
      </c>
      <c r="N34" s="386">
        <v>6832</v>
      </c>
      <c r="O34" s="387">
        <v>11339.666666666666</v>
      </c>
      <c r="P34" s="377"/>
      <c r="Q34" s="388"/>
      <c r="R34" s="389"/>
      <c r="S34" s="390"/>
    </row>
    <row r="35" spans="1:19" ht="26.25" customHeight="1">
      <c r="A35" s="395"/>
      <c r="B35" s="385" t="s">
        <v>594</v>
      </c>
      <c r="C35" s="386" t="s">
        <v>9</v>
      </c>
      <c r="D35" s="386" t="s">
        <v>9</v>
      </c>
      <c r="E35" s="386" t="s">
        <v>9</v>
      </c>
      <c r="F35" s="386" t="s">
        <v>9</v>
      </c>
      <c r="G35" s="386" t="s">
        <v>9</v>
      </c>
      <c r="H35" s="386" t="s">
        <v>9</v>
      </c>
      <c r="I35" s="386" t="s">
        <v>9</v>
      </c>
      <c r="J35" s="386" t="s">
        <v>9</v>
      </c>
      <c r="K35" s="386" t="s">
        <v>9</v>
      </c>
      <c r="L35" s="386">
        <v>0</v>
      </c>
      <c r="M35" s="386">
        <v>0</v>
      </c>
      <c r="N35" s="386">
        <v>0</v>
      </c>
      <c r="O35" s="387">
        <v>0</v>
      </c>
      <c r="P35" s="377"/>
      <c r="Q35" s="388"/>
      <c r="R35" s="389"/>
      <c r="S35" s="390"/>
    </row>
    <row r="36" spans="1:19" ht="26.25" customHeight="1">
      <c r="A36" s="395"/>
      <c r="B36" s="385" t="s">
        <v>595</v>
      </c>
      <c r="C36" s="386">
        <v>1221</v>
      </c>
      <c r="D36" s="386">
        <v>1391</v>
      </c>
      <c r="E36" s="386">
        <v>1694</v>
      </c>
      <c r="F36" s="386">
        <v>1205</v>
      </c>
      <c r="G36" s="386">
        <v>1008</v>
      </c>
      <c r="H36" s="386">
        <v>1260</v>
      </c>
      <c r="I36" s="386">
        <v>1023</v>
      </c>
      <c r="J36" s="386">
        <v>1487</v>
      </c>
      <c r="K36" s="386">
        <v>1483</v>
      </c>
      <c r="L36" s="386">
        <v>1490</v>
      </c>
      <c r="M36" s="386">
        <v>2011</v>
      </c>
      <c r="N36" s="386">
        <v>1687</v>
      </c>
      <c r="O36" s="387">
        <v>1413.3333333333333</v>
      </c>
      <c r="P36" s="377"/>
      <c r="Q36" s="388"/>
      <c r="R36" s="389"/>
      <c r="S36" s="390"/>
    </row>
    <row r="37" spans="1:19" ht="26.25" customHeight="1">
      <c r="A37" s="395"/>
      <c r="B37" s="385" t="s">
        <v>596</v>
      </c>
      <c r="C37" s="386">
        <v>12512</v>
      </c>
      <c r="D37" s="386">
        <v>12446</v>
      </c>
      <c r="E37" s="386">
        <v>8062</v>
      </c>
      <c r="F37" s="386">
        <v>8322</v>
      </c>
      <c r="G37" s="386">
        <v>8938</v>
      </c>
      <c r="H37" s="386">
        <v>2847</v>
      </c>
      <c r="I37" s="386">
        <v>2542</v>
      </c>
      <c r="J37" s="386">
        <v>3152</v>
      </c>
      <c r="K37" s="386">
        <v>3038</v>
      </c>
      <c r="L37" s="386">
        <v>2942</v>
      </c>
      <c r="M37" s="386">
        <v>3222</v>
      </c>
      <c r="N37" s="386">
        <v>3842</v>
      </c>
      <c r="O37" s="387">
        <v>5988.75</v>
      </c>
      <c r="P37" s="377"/>
      <c r="Q37" s="388"/>
      <c r="R37" s="389"/>
      <c r="S37" s="390"/>
    </row>
    <row r="38" spans="1:19" ht="26.25" customHeight="1">
      <c r="A38" s="395"/>
      <c r="B38" s="385" t="s">
        <v>597</v>
      </c>
      <c r="C38" s="386">
        <v>2878</v>
      </c>
      <c r="D38" s="386">
        <v>4279</v>
      </c>
      <c r="E38" s="386">
        <v>5433</v>
      </c>
      <c r="F38" s="386">
        <v>6161</v>
      </c>
      <c r="G38" s="386">
        <v>7910</v>
      </c>
      <c r="H38" s="386">
        <v>6887</v>
      </c>
      <c r="I38" s="386">
        <v>6080</v>
      </c>
      <c r="J38" s="386">
        <v>6028</v>
      </c>
      <c r="K38" s="386">
        <v>5951</v>
      </c>
      <c r="L38" s="386">
        <v>5375</v>
      </c>
      <c r="M38" s="386">
        <v>5599</v>
      </c>
      <c r="N38" s="386">
        <v>1999</v>
      </c>
      <c r="O38" s="387">
        <v>5381.666666666667</v>
      </c>
      <c r="P38" s="377"/>
      <c r="Q38" s="388"/>
      <c r="R38" s="389"/>
      <c r="S38" s="390"/>
    </row>
    <row r="39" spans="1:19" ht="26.25" customHeight="1">
      <c r="A39" s="395"/>
      <c r="B39" s="385" t="s">
        <v>598</v>
      </c>
      <c r="C39" s="386">
        <v>743</v>
      </c>
      <c r="D39" s="386">
        <v>563</v>
      </c>
      <c r="E39" s="386">
        <v>635</v>
      </c>
      <c r="F39" s="386">
        <v>456</v>
      </c>
      <c r="G39" s="386">
        <v>365</v>
      </c>
      <c r="H39" s="386">
        <v>438</v>
      </c>
      <c r="I39" s="386">
        <v>728</v>
      </c>
      <c r="J39" s="386">
        <v>770</v>
      </c>
      <c r="K39" s="386">
        <v>495</v>
      </c>
      <c r="L39" s="386">
        <v>415</v>
      </c>
      <c r="M39" s="386">
        <v>470</v>
      </c>
      <c r="N39" s="386">
        <v>450</v>
      </c>
      <c r="O39" s="387">
        <v>544</v>
      </c>
      <c r="P39" s="377"/>
      <c r="Q39" s="388"/>
      <c r="R39" s="389"/>
      <c r="S39" s="390"/>
    </row>
    <row r="40" spans="1:19" ht="26.25" customHeight="1">
      <c r="A40" s="395"/>
      <c r="B40" s="385" t="s">
        <v>599</v>
      </c>
      <c r="C40" s="386">
        <v>2945</v>
      </c>
      <c r="D40" s="386">
        <v>3143</v>
      </c>
      <c r="E40" s="386">
        <v>2700</v>
      </c>
      <c r="F40" s="386">
        <v>2460</v>
      </c>
      <c r="G40" s="386">
        <v>2720</v>
      </c>
      <c r="H40" s="386">
        <v>3706</v>
      </c>
      <c r="I40" s="386">
        <v>4166</v>
      </c>
      <c r="J40" s="386">
        <v>5256</v>
      </c>
      <c r="K40" s="386">
        <v>3941</v>
      </c>
      <c r="L40" s="386">
        <v>3916</v>
      </c>
      <c r="M40" s="386">
        <v>3920</v>
      </c>
      <c r="N40" s="386">
        <v>3750</v>
      </c>
      <c r="O40" s="387">
        <v>3551.9166666666665</v>
      </c>
      <c r="P40" s="377"/>
      <c r="Q40" s="388"/>
      <c r="R40" s="389"/>
      <c r="S40" s="390"/>
    </row>
    <row r="41" spans="1:19" ht="26.25" customHeight="1">
      <c r="A41" s="395"/>
      <c r="B41" s="385" t="s">
        <v>600</v>
      </c>
      <c r="C41" s="386">
        <v>466</v>
      </c>
      <c r="D41" s="386">
        <v>416</v>
      </c>
      <c r="E41" s="386">
        <v>99</v>
      </c>
      <c r="F41" s="386">
        <v>155</v>
      </c>
      <c r="G41" s="386">
        <v>592</v>
      </c>
      <c r="H41" s="386">
        <v>979</v>
      </c>
      <c r="I41" s="386">
        <v>1570</v>
      </c>
      <c r="J41" s="386">
        <v>1013</v>
      </c>
      <c r="K41" s="386">
        <v>738</v>
      </c>
      <c r="L41" s="386">
        <v>770</v>
      </c>
      <c r="M41" s="386">
        <v>720</v>
      </c>
      <c r="N41" s="386">
        <v>781</v>
      </c>
      <c r="O41" s="387">
        <v>691.58333333333337</v>
      </c>
      <c r="P41" s="377"/>
      <c r="Q41" s="388"/>
      <c r="R41" s="389"/>
      <c r="S41" s="390"/>
    </row>
    <row r="42" spans="1:19" ht="26.25" customHeight="1">
      <c r="A42" s="395"/>
      <c r="B42" s="385" t="s">
        <v>601</v>
      </c>
      <c r="C42" s="386">
        <v>8910</v>
      </c>
      <c r="D42" s="386">
        <v>9090</v>
      </c>
      <c r="E42" s="386">
        <v>5083</v>
      </c>
      <c r="F42" s="386">
        <v>5316</v>
      </c>
      <c r="G42" s="386">
        <v>6491</v>
      </c>
      <c r="H42" s="386">
        <v>5653</v>
      </c>
      <c r="I42" s="386">
        <v>5846</v>
      </c>
      <c r="J42" s="386">
        <v>8216</v>
      </c>
      <c r="K42" s="386">
        <v>5945</v>
      </c>
      <c r="L42" s="386">
        <v>6088</v>
      </c>
      <c r="M42" s="386">
        <v>8141</v>
      </c>
      <c r="N42" s="386">
        <v>9567</v>
      </c>
      <c r="O42" s="387">
        <v>7028.833333333333</v>
      </c>
      <c r="P42" s="377"/>
      <c r="Q42" s="388"/>
      <c r="R42" s="389"/>
      <c r="S42" s="390"/>
    </row>
    <row r="43" spans="1:19" ht="26.25" customHeight="1">
      <c r="A43" s="395"/>
      <c r="B43" s="385" t="s">
        <v>602</v>
      </c>
      <c r="C43" s="386">
        <v>1681</v>
      </c>
      <c r="D43" s="386">
        <v>952</v>
      </c>
      <c r="E43" s="386">
        <v>655</v>
      </c>
      <c r="F43" s="386">
        <v>280</v>
      </c>
      <c r="G43" s="386">
        <v>1750</v>
      </c>
      <c r="H43" s="386">
        <v>1890</v>
      </c>
      <c r="I43" s="386">
        <v>1840</v>
      </c>
      <c r="J43" s="386">
        <v>2200</v>
      </c>
      <c r="K43" s="386">
        <v>2591</v>
      </c>
      <c r="L43" s="386">
        <v>2627</v>
      </c>
      <c r="M43" s="386">
        <v>2425</v>
      </c>
      <c r="N43" s="386">
        <v>1765</v>
      </c>
      <c r="O43" s="387">
        <v>1721.3333333333333</v>
      </c>
      <c r="P43" s="377"/>
      <c r="Q43" s="388"/>
      <c r="R43" s="389"/>
      <c r="S43" s="390"/>
    </row>
    <row r="44" spans="1:19" ht="26.25" customHeight="1">
      <c r="A44" s="395"/>
      <c r="B44" s="385" t="s">
        <v>603</v>
      </c>
      <c r="C44" s="386">
        <v>2176</v>
      </c>
      <c r="D44" s="386">
        <v>3006</v>
      </c>
      <c r="E44" s="386">
        <v>2947</v>
      </c>
      <c r="F44" s="386">
        <v>3391</v>
      </c>
      <c r="G44" s="386">
        <v>3607</v>
      </c>
      <c r="H44" s="386">
        <v>2195</v>
      </c>
      <c r="I44" s="386">
        <v>2266</v>
      </c>
      <c r="J44" s="386">
        <v>2624</v>
      </c>
      <c r="K44" s="386">
        <v>2194</v>
      </c>
      <c r="L44" s="386">
        <v>3427</v>
      </c>
      <c r="M44" s="386">
        <v>4812</v>
      </c>
      <c r="N44" s="386">
        <v>4245</v>
      </c>
      <c r="O44" s="387">
        <v>3074.1666666666665</v>
      </c>
      <c r="P44" s="377"/>
      <c r="Q44" s="388"/>
      <c r="R44" s="389"/>
      <c r="S44" s="390"/>
    </row>
    <row r="45" spans="1:19" ht="26.25" customHeight="1">
      <c r="A45" s="395"/>
      <c r="B45" s="385" t="s">
        <v>604</v>
      </c>
      <c r="C45" s="386">
        <v>1230</v>
      </c>
      <c r="D45" s="386">
        <v>3107</v>
      </c>
      <c r="E45" s="386">
        <v>1572</v>
      </c>
      <c r="F45" s="386">
        <v>2780</v>
      </c>
      <c r="G45" s="386">
        <v>2341</v>
      </c>
      <c r="H45" s="386">
        <v>1657</v>
      </c>
      <c r="I45" s="386">
        <v>1832</v>
      </c>
      <c r="J45" s="386">
        <v>1192</v>
      </c>
      <c r="K45" s="386">
        <v>681</v>
      </c>
      <c r="L45" s="386">
        <v>1408</v>
      </c>
      <c r="M45" s="386">
        <v>1611</v>
      </c>
      <c r="N45" s="386">
        <v>1101</v>
      </c>
      <c r="O45" s="387">
        <v>1709.3333333333333</v>
      </c>
      <c r="P45" s="377"/>
      <c r="Q45" s="388"/>
      <c r="R45" s="389"/>
      <c r="S45" s="390"/>
    </row>
    <row r="46" spans="1:19" ht="26.25" customHeight="1">
      <c r="A46" s="395"/>
      <c r="B46" s="385" t="s">
        <v>605</v>
      </c>
      <c r="C46" s="386">
        <v>8148</v>
      </c>
      <c r="D46" s="386">
        <v>7836</v>
      </c>
      <c r="E46" s="386">
        <v>10220</v>
      </c>
      <c r="F46" s="386">
        <v>19514</v>
      </c>
      <c r="G46" s="386">
        <v>22627</v>
      </c>
      <c r="H46" s="386">
        <v>18457</v>
      </c>
      <c r="I46" s="386">
        <v>16292</v>
      </c>
      <c r="J46" s="386">
        <v>16433</v>
      </c>
      <c r="K46" s="386">
        <v>13845</v>
      </c>
      <c r="L46" s="386">
        <v>14695</v>
      </c>
      <c r="M46" s="386">
        <v>15394</v>
      </c>
      <c r="N46" s="386">
        <v>4901</v>
      </c>
      <c r="O46" s="387">
        <v>14030.166666666666</v>
      </c>
      <c r="P46" s="377"/>
      <c r="Q46" s="388"/>
      <c r="R46" s="389"/>
      <c r="S46" s="390"/>
    </row>
    <row r="47" spans="1:19" ht="26.25" customHeight="1">
      <c r="A47" s="395"/>
      <c r="B47" s="385" t="s">
        <v>606</v>
      </c>
      <c r="C47" s="386">
        <v>23391</v>
      </c>
      <c r="D47" s="386">
        <v>29713</v>
      </c>
      <c r="E47" s="386">
        <v>25055</v>
      </c>
      <c r="F47" s="386">
        <v>26997</v>
      </c>
      <c r="G47" s="386">
        <v>29399</v>
      </c>
      <c r="H47" s="386">
        <v>23489</v>
      </c>
      <c r="I47" s="386">
        <v>21876</v>
      </c>
      <c r="J47" s="386">
        <v>22761</v>
      </c>
      <c r="K47" s="386">
        <v>22141</v>
      </c>
      <c r="L47" s="386">
        <v>22310</v>
      </c>
      <c r="M47" s="386">
        <v>22324</v>
      </c>
      <c r="N47" s="386">
        <v>18409</v>
      </c>
      <c r="O47" s="387">
        <v>23988.75</v>
      </c>
      <c r="P47" s="377"/>
      <c r="Q47" s="388"/>
      <c r="R47" s="389"/>
      <c r="S47" s="390"/>
    </row>
    <row r="48" spans="1:19" ht="26.25" customHeight="1">
      <c r="A48" s="395"/>
      <c r="B48" s="385" t="s">
        <v>607</v>
      </c>
      <c r="C48" s="386">
        <v>380</v>
      </c>
      <c r="D48" s="386">
        <v>220</v>
      </c>
      <c r="E48" s="386">
        <v>110</v>
      </c>
      <c r="F48" s="386">
        <v>462</v>
      </c>
      <c r="G48" s="386">
        <v>702</v>
      </c>
      <c r="H48" s="386">
        <v>983</v>
      </c>
      <c r="I48" s="386">
        <v>703</v>
      </c>
      <c r="J48" s="386">
        <v>800</v>
      </c>
      <c r="K48" s="386">
        <v>640</v>
      </c>
      <c r="L48" s="386">
        <v>640</v>
      </c>
      <c r="M48" s="386">
        <v>590</v>
      </c>
      <c r="N48" s="386">
        <v>185</v>
      </c>
      <c r="O48" s="387">
        <v>534.58333333333337</v>
      </c>
      <c r="P48" s="377"/>
      <c r="Q48" s="388"/>
      <c r="R48" s="389"/>
      <c r="S48" s="390"/>
    </row>
    <row r="49" spans="1:19" ht="26.25" customHeight="1">
      <c r="A49" s="395"/>
      <c r="B49" s="385" t="s">
        <v>608</v>
      </c>
      <c r="C49" s="386" t="s">
        <v>9</v>
      </c>
      <c r="D49" s="386" t="s">
        <v>9</v>
      </c>
      <c r="E49" s="386" t="s">
        <v>9</v>
      </c>
      <c r="F49" s="386" t="s">
        <v>9</v>
      </c>
      <c r="G49" s="386" t="s">
        <v>9</v>
      </c>
      <c r="H49" s="386" t="s">
        <v>9</v>
      </c>
      <c r="I49" s="386" t="s">
        <v>9</v>
      </c>
      <c r="J49" s="386" t="s">
        <v>9</v>
      </c>
      <c r="K49" s="386" t="s">
        <v>9</v>
      </c>
      <c r="L49" s="386">
        <v>0</v>
      </c>
      <c r="M49" s="386">
        <v>50</v>
      </c>
      <c r="N49" s="386">
        <v>150</v>
      </c>
      <c r="O49" s="387">
        <v>66.666666666666671</v>
      </c>
      <c r="P49" s="377"/>
      <c r="Q49" s="388"/>
      <c r="R49" s="389"/>
      <c r="S49" s="390"/>
    </row>
    <row r="50" spans="1:19" s="398" customFormat="1" ht="51.75" customHeight="1">
      <c r="A50" s="392"/>
      <c r="B50" s="396" t="s">
        <v>609</v>
      </c>
      <c r="C50" s="394">
        <v>101137</v>
      </c>
      <c r="D50" s="394">
        <v>124499</v>
      </c>
      <c r="E50" s="394">
        <v>104482</v>
      </c>
      <c r="F50" s="394">
        <v>115944</v>
      </c>
      <c r="G50" s="394">
        <v>131770</v>
      </c>
      <c r="H50" s="394">
        <v>99793</v>
      </c>
      <c r="I50" s="394">
        <v>96354</v>
      </c>
      <c r="J50" s="394">
        <v>106057</v>
      </c>
      <c r="K50" s="394">
        <v>93486</v>
      </c>
      <c r="L50" s="394">
        <v>100052</v>
      </c>
      <c r="M50" s="394">
        <v>106381</v>
      </c>
      <c r="N50" s="394">
        <v>70363</v>
      </c>
      <c r="O50" s="394">
        <v>104193.16666666667</v>
      </c>
      <c r="P50" s="377"/>
      <c r="Q50" s="397"/>
      <c r="R50" s="390"/>
      <c r="S50" s="389"/>
    </row>
    <row r="51" spans="1:19" ht="26.25" customHeight="1">
      <c r="A51" s="395" t="s">
        <v>240</v>
      </c>
      <c r="B51" s="385" t="s">
        <v>610</v>
      </c>
      <c r="C51" s="386">
        <v>0</v>
      </c>
      <c r="D51" s="386">
        <v>0</v>
      </c>
      <c r="E51" s="386">
        <v>0</v>
      </c>
      <c r="F51" s="386" t="s">
        <v>9</v>
      </c>
      <c r="G51" s="386" t="s">
        <v>9</v>
      </c>
      <c r="H51" s="386" t="s">
        <v>9</v>
      </c>
      <c r="I51" s="386" t="s">
        <v>9</v>
      </c>
      <c r="J51" s="386" t="s">
        <v>9</v>
      </c>
      <c r="K51" s="386" t="s">
        <v>9</v>
      </c>
      <c r="L51" s="386" t="s">
        <v>9</v>
      </c>
      <c r="M51" s="386" t="s">
        <v>9</v>
      </c>
      <c r="N51" s="386" t="s">
        <v>9</v>
      </c>
      <c r="O51" s="387">
        <v>0</v>
      </c>
      <c r="P51" s="377"/>
      <c r="Q51" s="388"/>
      <c r="R51" s="389"/>
      <c r="S51" s="390"/>
    </row>
    <row r="52" spans="1:19" ht="26.25" customHeight="1">
      <c r="A52" s="395" t="s">
        <v>611</v>
      </c>
      <c r="B52" s="385" t="s">
        <v>612</v>
      </c>
      <c r="C52" s="386">
        <v>0</v>
      </c>
      <c r="D52" s="386">
        <v>0</v>
      </c>
      <c r="E52" s="386">
        <v>0</v>
      </c>
      <c r="F52" s="386">
        <v>0</v>
      </c>
      <c r="G52" s="386">
        <v>0</v>
      </c>
      <c r="H52" s="386">
        <v>0</v>
      </c>
      <c r="I52" s="386">
        <v>0</v>
      </c>
      <c r="J52" s="386">
        <v>0</v>
      </c>
      <c r="K52" s="386">
        <v>0</v>
      </c>
      <c r="L52" s="386">
        <v>0</v>
      </c>
      <c r="M52" s="386">
        <v>0</v>
      </c>
      <c r="N52" s="386">
        <v>0</v>
      </c>
      <c r="O52" s="387">
        <v>0</v>
      </c>
      <c r="P52" s="377"/>
      <c r="Q52" s="388"/>
      <c r="R52" s="389"/>
      <c r="S52" s="390"/>
    </row>
    <row r="53" spans="1:19" ht="26.25" customHeight="1">
      <c r="A53" s="395"/>
      <c r="B53" s="385" t="s">
        <v>613</v>
      </c>
      <c r="C53" s="386">
        <v>20</v>
      </c>
      <c r="D53" s="386">
        <v>240</v>
      </c>
      <c r="E53" s="386">
        <v>20</v>
      </c>
      <c r="F53" s="386">
        <v>30</v>
      </c>
      <c r="G53" s="386">
        <v>20</v>
      </c>
      <c r="H53" s="386">
        <v>20</v>
      </c>
      <c r="I53" s="386">
        <v>10</v>
      </c>
      <c r="J53" s="386">
        <v>10</v>
      </c>
      <c r="K53" s="386">
        <v>10</v>
      </c>
      <c r="L53" s="386">
        <v>305</v>
      </c>
      <c r="M53" s="386">
        <v>130</v>
      </c>
      <c r="N53" s="386">
        <v>190</v>
      </c>
      <c r="O53" s="387">
        <v>83.75</v>
      </c>
      <c r="P53" s="377"/>
      <c r="Q53" s="388"/>
      <c r="R53" s="389"/>
      <c r="S53" s="390"/>
    </row>
    <row r="54" spans="1:19" ht="26.25" customHeight="1">
      <c r="A54" s="395"/>
      <c r="B54" s="385" t="s">
        <v>614</v>
      </c>
      <c r="C54" s="386">
        <v>0</v>
      </c>
      <c r="D54" s="386">
        <v>0</v>
      </c>
      <c r="E54" s="386">
        <v>0</v>
      </c>
      <c r="F54" s="386">
        <v>0</v>
      </c>
      <c r="G54" s="386">
        <v>0</v>
      </c>
      <c r="H54" s="386">
        <v>90</v>
      </c>
      <c r="I54" s="386">
        <v>0</v>
      </c>
      <c r="J54" s="386">
        <v>45</v>
      </c>
      <c r="K54" s="386">
        <v>30</v>
      </c>
      <c r="L54" s="386">
        <v>0</v>
      </c>
      <c r="M54" s="386">
        <v>0</v>
      </c>
      <c r="N54" s="386">
        <v>0</v>
      </c>
      <c r="O54" s="387">
        <v>13.75</v>
      </c>
      <c r="P54" s="377"/>
      <c r="Q54" s="388"/>
      <c r="R54" s="389"/>
      <c r="S54" s="390"/>
    </row>
    <row r="55" spans="1:19" ht="26.25" customHeight="1">
      <c r="A55" s="395"/>
      <c r="B55" s="385" t="s">
        <v>615</v>
      </c>
      <c r="C55" s="386">
        <v>0</v>
      </c>
      <c r="D55" s="386">
        <v>0</v>
      </c>
      <c r="E55" s="386">
        <v>0</v>
      </c>
      <c r="F55" s="386">
        <v>0</v>
      </c>
      <c r="G55" s="386">
        <v>0</v>
      </c>
      <c r="H55" s="386">
        <v>0</v>
      </c>
      <c r="I55" s="386">
        <v>0</v>
      </c>
      <c r="J55" s="386">
        <v>0</v>
      </c>
      <c r="K55" s="386">
        <v>0</v>
      </c>
      <c r="L55" s="386">
        <v>0</v>
      </c>
      <c r="M55" s="386">
        <v>0</v>
      </c>
      <c r="N55" s="386">
        <v>0</v>
      </c>
      <c r="O55" s="387">
        <v>0</v>
      </c>
      <c r="P55" s="377"/>
      <c r="Q55" s="388"/>
      <c r="R55" s="389"/>
      <c r="S55" s="390"/>
    </row>
    <row r="56" spans="1:19" ht="26.25" customHeight="1">
      <c r="A56" s="395"/>
      <c r="B56" s="385" t="s">
        <v>616</v>
      </c>
      <c r="C56" s="386">
        <v>10</v>
      </c>
      <c r="D56" s="386">
        <v>10</v>
      </c>
      <c r="E56" s="386">
        <v>10</v>
      </c>
      <c r="F56" s="386">
        <v>10</v>
      </c>
      <c r="G56" s="386">
        <v>10</v>
      </c>
      <c r="H56" s="386">
        <v>10</v>
      </c>
      <c r="I56" s="386">
        <v>0</v>
      </c>
      <c r="J56" s="386">
        <v>0</v>
      </c>
      <c r="K56" s="386">
        <v>0</v>
      </c>
      <c r="L56" s="386">
        <v>0</v>
      </c>
      <c r="M56" s="386">
        <v>0</v>
      </c>
      <c r="N56" s="386">
        <v>0</v>
      </c>
      <c r="O56" s="387">
        <v>5</v>
      </c>
      <c r="P56" s="377"/>
      <c r="Q56" s="388"/>
      <c r="R56" s="389"/>
      <c r="S56" s="390"/>
    </row>
    <row r="57" spans="1:19" ht="26.25" customHeight="1">
      <c r="A57" s="395"/>
      <c r="B57" s="385" t="s">
        <v>617</v>
      </c>
      <c r="C57" s="386">
        <v>0</v>
      </c>
      <c r="D57" s="386">
        <v>0</v>
      </c>
      <c r="E57" s="386">
        <v>0</v>
      </c>
      <c r="F57" s="386">
        <v>0</v>
      </c>
      <c r="G57" s="386">
        <v>0</v>
      </c>
      <c r="H57" s="386">
        <v>0</v>
      </c>
      <c r="I57" s="386">
        <v>0</v>
      </c>
      <c r="J57" s="386">
        <v>0</v>
      </c>
      <c r="K57" s="386">
        <v>0</v>
      </c>
      <c r="L57" s="386">
        <v>0</v>
      </c>
      <c r="M57" s="386">
        <v>0</v>
      </c>
      <c r="N57" s="386">
        <v>0</v>
      </c>
      <c r="O57" s="387">
        <v>0</v>
      </c>
      <c r="P57" s="377"/>
      <c r="Q57" s="388"/>
      <c r="R57" s="389"/>
      <c r="S57" s="390"/>
    </row>
    <row r="58" spans="1:19" ht="26.25" customHeight="1">
      <c r="A58" s="395"/>
      <c r="B58" s="385" t="s">
        <v>618</v>
      </c>
      <c r="C58" s="386">
        <v>30</v>
      </c>
      <c r="D58" s="386">
        <v>30</v>
      </c>
      <c r="E58" s="386">
        <v>0</v>
      </c>
      <c r="F58" s="386">
        <v>0</v>
      </c>
      <c r="G58" s="386">
        <v>0</v>
      </c>
      <c r="H58" s="386">
        <v>10</v>
      </c>
      <c r="I58" s="386">
        <v>0</v>
      </c>
      <c r="J58" s="386">
        <v>0</v>
      </c>
      <c r="K58" s="386">
        <v>20</v>
      </c>
      <c r="L58" s="386">
        <v>20</v>
      </c>
      <c r="M58" s="386">
        <v>20</v>
      </c>
      <c r="N58" s="386">
        <v>20</v>
      </c>
      <c r="O58" s="387">
        <v>12.5</v>
      </c>
      <c r="P58" s="377"/>
      <c r="Q58" s="388"/>
      <c r="R58" s="389"/>
      <c r="S58" s="390"/>
    </row>
    <row r="59" spans="1:19" ht="26.25" customHeight="1">
      <c r="A59" s="395"/>
      <c r="B59" s="385" t="s">
        <v>619</v>
      </c>
      <c r="C59" s="386">
        <v>45</v>
      </c>
      <c r="D59" s="386">
        <v>45</v>
      </c>
      <c r="E59" s="386">
        <v>15</v>
      </c>
      <c r="F59" s="386">
        <v>15</v>
      </c>
      <c r="G59" s="386">
        <v>15</v>
      </c>
      <c r="H59" s="386">
        <v>15</v>
      </c>
      <c r="I59" s="386">
        <v>15</v>
      </c>
      <c r="J59" s="386">
        <v>15</v>
      </c>
      <c r="K59" s="386">
        <v>15</v>
      </c>
      <c r="L59" s="386">
        <v>0</v>
      </c>
      <c r="M59" s="386">
        <v>0</v>
      </c>
      <c r="N59" s="386">
        <v>10</v>
      </c>
      <c r="O59" s="387">
        <v>17.083333333333332</v>
      </c>
      <c r="P59" s="377"/>
      <c r="Q59" s="388"/>
      <c r="R59" s="389"/>
      <c r="S59" s="390"/>
    </row>
    <row r="60" spans="1:19" ht="26.25" customHeight="1">
      <c r="A60" s="395"/>
      <c r="B60" s="385" t="s">
        <v>620</v>
      </c>
      <c r="C60" s="386">
        <v>0</v>
      </c>
      <c r="D60" s="386">
        <v>0</v>
      </c>
      <c r="E60" s="386">
        <v>0</v>
      </c>
      <c r="F60" s="386">
        <v>0</v>
      </c>
      <c r="G60" s="386">
        <v>0</v>
      </c>
      <c r="H60" s="386">
        <v>0</v>
      </c>
      <c r="I60" s="386">
        <v>0</v>
      </c>
      <c r="J60" s="386">
        <v>0</v>
      </c>
      <c r="K60" s="386">
        <v>0</v>
      </c>
      <c r="L60" s="386">
        <v>0</v>
      </c>
      <c r="M60" s="386">
        <v>10</v>
      </c>
      <c r="N60" s="386">
        <v>10</v>
      </c>
      <c r="O60" s="387">
        <v>1.6666666666666667</v>
      </c>
      <c r="P60" s="377"/>
      <c r="Q60" s="388"/>
      <c r="R60" s="389"/>
      <c r="S60" s="390"/>
    </row>
    <row r="61" spans="1:19" ht="26.25" customHeight="1">
      <c r="A61" s="395"/>
      <c r="B61" s="385" t="s">
        <v>621</v>
      </c>
      <c r="C61" s="386">
        <v>0</v>
      </c>
      <c r="D61" s="386">
        <v>0</v>
      </c>
      <c r="E61" s="386">
        <v>0</v>
      </c>
      <c r="F61" s="386">
        <v>0</v>
      </c>
      <c r="G61" s="386">
        <v>0</v>
      </c>
      <c r="H61" s="386">
        <v>0</v>
      </c>
      <c r="I61" s="386">
        <v>0</v>
      </c>
      <c r="J61" s="386">
        <v>0</v>
      </c>
      <c r="K61" s="386">
        <v>15</v>
      </c>
      <c r="L61" s="386">
        <v>15</v>
      </c>
      <c r="M61" s="386">
        <v>5</v>
      </c>
      <c r="N61" s="386">
        <v>5</v>
      </c>
      <c r="O61" s="387">
        <v>3.3333333333333335</v>
      </c>
      <c r="P61" s="377"/>
      <c r="Q61" s="388"/>
      <c r="R61" s="389"/>
      <c r="S61" s="390"/>
    </row>
    <row r="62" spans="1:19" ht="26.25" customHeight="1">
      <c r="A62" s="395"/>
      <c r="B62" s="385" t="s">
        <v>622</v>
      </c>
      <c r="C62" s="386">
        <v>0</v>
      </c>
      <c r="D62" s="386">
        <v>0</v>
      </c>
      <c r="E62" s="386">
        <v>0</v>
      </c>
      <c r="F62" s="386">
        <v>0</v>
      </c>
      <c r="G62" s="386">
        <v>0</v>
      </c>
      <c r="H62" s="386">
        <v>0</v>
      </c>
      <c r="I62" s="386">
        <v>0</v>
      </c>
      <c r="J62" s="386">
        <v>0</v>
      </c>
      <c r="K62" s="386">
        <v>0</v>
      </c>
      <c r="L62" s="386">
        <v>0</v>
      </c>
      <c r="M62" s="386">
        <v>0</v>
      </c>
      <c r="N62" s="386">
        <v>0</v>
      </c>
      <c r="O62" s="387">
        <v>0</v>
      </c>
      <c r="P62" s="377"/>
      <c r="Q62" s="388"/>
      <c r="R62" s="389"/>
      <c r="S62" s="390"/>
    </row>
    <row r="63" spans="1:19" ht="26.25" customHeight="1">
      <c r="A63" s="395"/>
      <c r="B63" s="385" t="s">
        <v>623</v>
      </c>
      <c r="C63" s="386">
        <v>0</v>
      </c>
      <c r="D63" s="386">
        <v>0</v>
      </c>
      <c r="E63" s="386">
        <v>0</v>
      </c>
      <c r="F63" s="386">
        <v>0</v>
      </c>
      <c r="G63" s="386">
        <v>240</v>
      </c>
      <c r="H63" s="386">
        <v>180</v>
      </c>
      <c r="I63" s="386">
        <v>180</v>
      </c>
      <c r="J63" s="386">
        <v>130</v>
      </c>
      <c r="K63" s="386">
        <v>0</v>
      </c>
      <c r="L63" s="386">
        <v>0</v>
      </c>
      <c r="M63" s="386">
        <v>0</v>
      </c>
      <c r="N63" s="386">
        <v>0</v>
      </c>
      <c r="O63" s="387">
        <v>60.833333333333336</v>
      </c>
      <c r="P63" s="377"/>
      <c r="Q63" s="388"/>
      <c r="R63" s="389"/>
      <c r="S63" s="390"/>
    </row>
    <row r="64" spans="1:19" ht="26.25" customHeight="1">
      <c r="A64" s="395"/>
      <c r="B64" s="385" t="s">
        <v>624</v>
      </c>
      <c r="C64" s="386">
        <v>0</v>
      </c>
      <c r="D64" s="386">
        <v>0</v>
      </c>
      <c r="E64" s="386">
        <v>0</v>
      </c>
      <c r="F64" s="386">
        <v>0</v>
      </c>
      <c r="G64" s="386">
        <v>0</v>
      </c>
      <c r="H64" s="386">
        <v>0</v>
      </c>
      <c r="I64" s="386">
        <v>0</v>
      </c>
      <c r="J64" s="386">
        <v>0</v>
      </c>
      <c r="K64" s="386">
        <v>0</v>
      </c>
      <c r="L64" s="386">
        <v>0</v>
      </c>
      <c r="M64" s="386">
        <v>0</v>
      </c>
      <c r="N64" s="386">
        <v>20</v>
      </c>
      <c r="O64" s="387">
        <v>1.6666666666666667</v>
      </c>
      <c r="P64" s="377"/>
      <c r="Q64" s="388"/>
      <c r="R64" s="389"/>
      <c r="S64" s="390"/>
    </row>
    <row r="65" spans="1:19" ht="26.25" customHeight="1">
      <c r="A65" s="395"/>
      <c r="B65" s="385" t="s">
        <v>625</v>
      </c>
      <c r="C65" s="386">
        <v>0</v>
      </c>
      <c r="D65" s="386">
        <v>0</v>
      </c>
      <c r="E65" s="386">
        <v>0</v>
      </c>
      <c r="F65" s="386">
        <v>0</v>
      </c>
      <c r="G65" s="386">
        <v>75</v>
      </c>
      <c r="H65" s="386">
        <v>75</v>
      </c>
      <c r="I65" s="386">
        <v>75</v>
      </c>
      <c r="J65" s="386">
        <v>75</v>
      </c>
      <c r="K65" s="386">
        <v>0</v>
      </c>
      <c r="L65" s="386">
        <v>0</v>
      </c>
      <c r="M65" s="386">
        <v>0</v>
      </c>
      <c r="N65" s="386">
        <v>0</v>
      </c>
      <c r="O65" s="387">
        <v>25</v>
      </c>
      <c r="P65" s="377"/>
      <c r="Q65" s="388"/>
      <c r="R65" s="389"/>
      <c r="S65" s="390"/>
    </row>
    <row r="66" spans="1:19" ht="26.25" customHeight="1">
      <c r="A66" s="395"/>
      <c r="B66" s="385" t="s">
        <v>626</v>
      </c>
      <c r="C66" s="386">
        <v>30</v>
      </c>
      <c r="D66" s="386">
        <v>30</v>
      </c>
      <c r="E66" s="386">
        <v>0</v>
      </c>
      <c r="F66" s="386">
        <v>0</v>
      </c>
      <c r="G66" s="386">
        <v>0</v>
      </c>
      <c r="H66" s="386">
        <v>0</v>
      </c>
      <c r="I66" s="386">
        <v>0</v>
      </c>
      <c r="J66" s="386">
        <v>0</v>
      </c>
      <c r="K66" s="386">
        <v>0</v>
      </c>
      <c r="L66" s="386">
        <v>0</v>
      </c>
      <c r="M66" s="386">
        <v>0</v>
      </c>
      <c r="N66" s="386">
        <v>0</v>
      </c>
      <c r="O66" s="387">
        <v>5</v>
      </c>
      <c r="P66" s="377"/>
      <c r="Q66" s="388"/>
      <c r="R66" s="389"/>
      <c r="S66" s="390"/>
    </row>
    <row r="67" spans="1:19" ht="26.25" customHeight="1">
      <c r="A67" s="395"/>
      <c r="B67" s="385" t="s">
        <v>627</v>
      </c>
      <c r="C67" s="386">
        <v>0</v>
      </c>
      <c r="D67" s="386">
        <v>0</v>
      </c>
      <c r="E67" s="386">
        <v>0</v>
      </c>
      <c r="F67" s="386">
        <v>0</v>
      </c>
      <c r="G67" s="386">
        <v>0</v>
      </c>
      <c r="H67" s="386">
        <v>0</v>
      </c>
      <c r="I67" s="386">
        <v>0</v>
      </c>
      <c r="J67" s="386">
        <v>0</v>
      </c>
      <c r="K67" s="386">
        <v>0</v>
      </c>
      <c r="L67" s="386">
        <v>0</v>
      </c>
      <c r="M67" s="386">
        <v>0</v>
      </c>
      <c r="N67" s="386">
        <v>0</v>
      </c>
      <c r="O67" s="387">
        <v>0</v>
      </c>
      <c r="P67" s="377"/>
      <c r="Q67" s="388"/>
      <c r="R67" s="389"/>
      <c r="S67" s="390"/>
    </row>
    <row r="68" spans="1:19" ht="26.25" customHeight="1">
      <c r="A68" s="395"/>
      <c r="B68" s="385" t="s">
        <v>628</v>
      </c>
      <c r="C68" s="386">
        <v>220</v>
      </c>
      <c r="D68" s="386">
        <v>205</v>
      </c>
      <c r="E68" s="386">
        <v>195</v>
      </c>
      <c r="F68" s="386">
        <v>15</v>
      </c>
      <c r="G68" s="386">
        <v>15</v>
      </c>
      <c r="H68" s="386">
        <v>15</v>
      </c>
      <c r="I68" s="386">
        <v>0</v>
      </c>
      <c r="J68" s="386">
        <v>30</v>
      </c>
      <c r="K68" s="386">
        <v>15</v>
      </c>
      <c r="L68" s="386">
        <v>15</v>
      </c>
      <c r="M68" s="386">
        <v>25</v>
      </c>
      <c r="N68" s="386">
        <v>15</v>
      </c>
      <c r="O68" s="387">
        <v>63.75</v>
      </c>
      <c r="P68" s="377"/>
      <c r="Q68" s="388"/>
      <c r="R68" s="389"/>
      <c r="S68" s="390"/>
    </row>
    <row r="69" spans="1:19" ht="26.25" customHeight="1">
      <c r="A69" s="395"/>
      <c r="B69" s="385" t="s">
        <v>629</v>
      </c>
      <c r="C69" s="386">
        <v>40</v>
      </c>
      <c r="D69" s="386">
        <v>0</v>
      </c>
      <c r="E69" s="386">
        <v>20</v>
      </c>
      <c r="F69" s="386">
        <v>0</v>
      </c>
      <c r="G69" s="386">
        <v>15</v>
      </c>
      <c r="H69" s="386">
        <v>15</v>
      </c>
      <c r="I69" s="386">
        <v>0</v>
      </c>
      <c r="J69" s="386">
        <v>0</v>
      </c>
      <c r="K69" s="386">
        <v>20</v>
      </c>
      <c r="L69" s="386">
        <v>20</v>
      </c>
      <c r="M69" s="386">
        <v>20</v>
      </c>
      <c r="N69" s="386">
        <v>20</v>
      </c>
      <c r="O69" s="387">
        <v>14.166666666666666</v>
      </c>
      <c r="P69" s="377"/>
      <c r="Q69" s="388"/>
      <c r="R69" s="389"/>
      <c r="S69" s="390"/>
    </row>
    <row r="70" spans="1:19" ht="51.75" customHeight="1">
      <c r="A70" s="392"/>
      <c r="B70" s="396" t="s">
        <v>630</v>
      </c>
      <c r="C70" s="394">
        <v>395</v>
      </c>
      <c r="D70" s="394">
        <v>560</v>
      </c>
      <c r="E70" s="394">
        <v>260</v>
      </c>
      <c r="F70" s="394">
        <v>70</v>
      </c>
      <c r="G70" s="394">
        <v>390</v>
      </c>
      <c r="H70" s="394">
        <v>430</v>
      </c>
      <c r="I70" s="394">
        <v>280</v>
      </c>
      <c r="J70" s="394">
        <v>305</v>
      </c>
      <c r="K70" s="394">
        <v>125</v>
      </c>
      <c r="L70" s="394">
        <v>375</v>
      </c>
      <c r="M70" s="394">
        <v>210</v>
      </c>
      <c r="N70" s="394">
        <v>290</v>
      </c>
      <c r="O70" s="394">
        <v>307.5</v>
      </c>
      <c r="P70" s="377"/>
      <c r="Q70" s="388"/>
      <c r="R70" s="389"/>
      <c r="S70" s="390"/>
    </row>
    <row r="71" spans="1:19" ht="26.25" customHeight="1">
      <c r="A71" s="395" t="s">
        <v>241</v>
      </c>
      <c r="B71" s="385" t="s">
        <v>631</v>
      </c>
      <c r="C71" s="386">
        <v>0</v>
      </c>
      <c r="D71" s="386">
        <v>0</v>
      </c>
      <c r="E71" s="386">
        <v>0</v>
      </c>
      <c r="F71" s="386">
        <v>0</v>
      </c>
      <c r="G71" s="386">
        <v>0</v>
      </c>
      <c r="H71" s="386">
        <v>0</v>
      </c>
      <c r="I71" s="386">
        <v>0</v>
      </c>
      <c r="J71" s="386">
        <v>0</v>
      </c>
      <c r="K71" s="386">
        <v>0</v>
      </c>
      <c r="L71" s="386">
        <v>0</v>
      </c>
      <c r="M71" s="386">
        <v>0</v>
      </c>
      <c r="N71" s="386">
        <v>0</v>
      </c>
      <c r="O71" s="387">
        <v>0</v>
      </c>
      <c r="P71" s="377"/>
      <c r="Q71" s="388"/>
      <c r="R71" s="389"/>
      <c r="S71" s="390"/>
    </row>
    <row r="72" spans="1:19" ht="26.25" customHeight="1">
      <c r="A72" s="395"/>
      <c r="B72" s="385" t="s">
        <v>632</v>
      </c>
      <c r="C72" s="386">
        <v>37</v>
      </c>
      <c r="D72" s="386">
        <v>59</v>
      </c>
      <c r="E72" s="386">
        <v>121</v>
      </c>
      <c r="F72" s="386">
        <v>118</v>
      </c>
      <c r="G72" s="386">
        <v>51</v>
      </c>
      <c r="H72" s="386">
        <v>89</v>
      </c>
      <c r="I72" s="386">
        <v>44</v>
      </c>
      <c r="J72" s="386">
        <v>43</v>
      </c>
      <c r="K72" s="386">
        <v>32</v>
      </c>
      <c r="L72" s="386">
        <v>56</v>
      </c>
      <c r="M72" s="386">
        <v>102</v>
      </c>
      <c r="N72" s="386">
        <v>114</v>
      </c>
      <c r="O72" s="387">
        <v>72.166666666666671</v>
      </c>
      <c r="P72" s="377"/>
      <c r="Q72" s="388"/>
      <c r="R72" s="389"/>
      <c r="S72" s="390"/>
    </row>
    <row r="73" spans="1:19" ht="26.25" customHeight="1">
      <c r="A73" s="395"/>
      <c r="B73" s="385" t="s">
        <v>633</v>
      </c>
      <c r="C73" s="386">
        <v>0</v>
      </c>
      <c r="D73" s="386">
        <v>0</v>
      </c>
      <c r="E73" s="386">
        <v>0</v>
      </c>
      <c r="F73" s="386" t="s">
        <v>9</v>
      </c>
      <c r="G73" s="386" t="s">
        <v>9</v>
      </c>
      <c r="H73" s="386" t="s">
        <v>9</v>
      </c>
      <c r="I73" s="386" t="s">
        <v>9</v>
      </c>
      <c r="J73" s="386" t="s">
        <v>9</v>
      </c>
      <c r="K73" s="386" t="s">
        <v>9</v>
      </c>
      <c r="L73" s="386" t="s">
        <v>9</v>
      </c>
      <c r="M73" s="386" t="s">
        <v>9</v>
      </c>
      <c r="N73" s="386" t="s">
        <v>9</v>
      </c>
      <c r="O73" s="387">
        <v>0</v>
      </c>
      <c r="P73" s="377"/>
      <c r="Q73" s="388"/>
      <c r="R73" s="389"/>
      <c r="S73" s="390"/>
    </row>
    <row r="74" spans="1:19" ht="26.25" customHeight="1">
      <c r="A74" s="395"/>
      <c r="B74" s="385" t="s">
        <v>634</v>
      </c>
      <c r="C74" s="386">
        <v>130</v>
      </c>
      <c r="D74" s="386">
        <v>64</v>
      </c>
      <c r="E74" s="386">
        <v>50</v>
      </c>
      <c r="F74" s="386">
        <v>61</v>
      </c>
      <c r="G74" s="386">
        <v>74</v>
      </c>
      <c r="H74" s="386">
        <v>94</v>
      </c>
      <c r="I74" s="386">
        <v>67</v>
      </c>
      <c r="J74" s="386">
        <v>10</v>
      </c>
      <c r="K74" s="386">
        <v>15</v>
      </c>
      <c r="L74" s="386">
        <v>32</v>
      </c>
      <c r="M74" s="386">
        <v>57</v>
      </c>
      <c r="N74" s="386">
        <v>30</v>
      </c>
      <c r="O74" s="387">
        <v>57</v>
      </c>
      <c r="P74" s="377"/>
      <c r="Q74" s="388"/>
      <c r="R74" s="389"/>
      <c r="S74" s="390"/>
    </row>
    <row r="75" spans="1:19" ht="26.25" customHeight="1">
      <c r="A75" s="395"/>
      <c r="B75" s="385" t="s">
        <v>635</v>
      </c>
      <c r="C75" s="386">
        <v>6</v>
      </c>
      <c r="D75" s="386">
        <v>5</v>
      </c>
      <c r="E75" s="386">
        <v>5</v>
      </c>
      <c r="F75" s="386">
        <v>5</v>
      </c>
      <c r="G75" s="386">
        <v>5</v>
      </c>
      <c r="H75" s="386">
        <v>4</v>
      </c>
      <c r="I75" s="386">
        <v>4</v>
      </c>
      <c r="J75" s="386">
        <v>4</v>
      </c>
      <c r="K75" s="386">
        <v>4</v>
      </c>
      <c r="L75" s="386">
        <v>4</v>
      </c>
      <c r="M75" s="386">
        <v>4</v>
      </c>
      <c r="N75" s="386">
        <v>4</v>
      </c>
      <c r="O75" s="387">
        <v>4.5</v>
      </c>
      <c r="P75" s="377"/>
      <c r="Q75" s="388"/>
      <c r="R75" s="389"/>
      <c r="S75" s="390"/>
    </row>
    <row r="76" spans="1:19" ht="26.25" customHeight="1">
      <c r="A76" s="395"/>
      <c r="B76" s="385" t="s">
        <v>636</v>
      </c>
      <c r="C76" s="386">
        <v>0</v>
      </c>
      <c r="D76" s="386">
        <v>0</v>
      </c>
      <c r="E76" s="386">
        <v>0</v>
      </c>
      <c r="F76" s="386" t="s">
        <v>9</v>
      </c>
      <c r="G76" s="386" t="s">
        <v>9</v>
      </c>
      <c r="H76" s="386" t="s">
        <v>9</v>
      </c>
      <c r="I76" s="386" t="s">
        <v>9</v>
      </c>
      <c r="J76" s="386" t="s">
        <v>9</v>
      </c>
      <c r="K76" s="386" t="s">
        <v>9</v>
      </c>
      <c r="L76" s="386" t="s">
        <v>9</v>
      </c>
      <c r="M76" s="386" t="s">
        <v>9</v>
      </c>
      <c r="N76" s="386" t="s">
        <v>9</v>
      </c>
      <c r="O76" s="387">
        <v>0</v>
      </c>
      <c r="P76" s="377"/>
      <c r="Q76" s="388"/>
      <c r="R76" s="389"/>
      <c r="S76" s="390"/>
    </row>
    <row r="77" spans="1:19" ht="26.25" customHeight="1">
      <c r="A77" s="395"/>
      <c r="B77" s="385" t="s">
        <v>637</v>
      </c>
      <c r="C77" s="386">
        <v>0</v>
      </c>
      <c r="D77" s="386">
        <v>0</v>
      </c>
      <c r="E77" s="386">
        <v>0</v>
      </c>
      <c r="F77" s="386">
        <v>10</v>
      </c>
      <c r="G77" s="386">
        <v>0</v>
      </c>
      <c r="H77" s="386">
        <v>0</v>
      </c>
      <c r="I77" s="386">
        <v>0</v>
      </c>
      <c r="J77" s="386">
        <v>0</v>
      </c>
      <c r="K77" s="386">
        <v>0</v>
      </c>
      <c r="L77" s="386">
        <v>0</v>
      </c>
      <c r="M77" s="386">
        <v>0</v>
      </c>
      <c r="N77" s="386">
        <v>0</v>
      </c>
      <c r="O77" s="387">
        <v>0.83333333333333337</v>
      </c>
      <c r="P77" s="377"/>
      <c r="Q77" s="388"/>
      <c r="R77" s="389"/>
      <c r="S77" s="390"/>
    </row>
    <row r="78" spans="1:19" ht="26.25" customHeight="1">
      <c r="A78" s="395"/>
      <c r="B78" s="385" t="s">
        <v>638</v>
      </c>
      <c r="C78" s="386">
        <v>0</v>
      </c>
      <c r="D78" s="386">
        <v>0</v>
      </c>
      <c r="E78" s="386">
        <v>0</v>
      </c>
      <c r="F78" s="386" t="s">
        <v>9</v>
      </c>
      <c r="G78" s="386" t="s">
        <v>9</v>
      </c>
      <c r="H78" s="386" t="s">
        <v>9</v>
      </c>
      <c r="I78" s="386" t="s">
        <v>9</v>
      </c>
      <c r="J78" s="386" t="s">
        <v>9</v>
      </c>
      <c r="K78" s="386" t="s">
        <v>9</v>
      </c>
      <c r="L78" s="386" t="s">
        <v>9</v>
      </c>
      <c r="M78" s="386" t="s">
        <v>9</v>
      </c>
      <c r="N78" s="386" t="s">
        <v>9</v>
      </c>
      <c r="O78" s="387">
        <v>0</v>
      </c>
      <c r="P78" s="377"/>
      <c r="Q78" s="388"/>
      <c r="R78" s="389"/>
      <c r="S78" s="390"/>
    </row>
    <row r="79" spans="1:19" ht="26.25" customHeight="1">
      <c r="A79" s="395"/>
      <c r="B79" s="385" t="s">
        <v>639</v>
      </c>
      <c r="C79" s="386">
        <v>60</v>
      </c>
      <c r="D79" s="386">
        <v>54</v>
      </c>
      <c r="E79" s="386">
        <v>54</v>
      </c>
      <c r="F79" s="386">
        <v>54</v>
      </c>
      <c r="G79" s="386">
        <v>40</v>
      </c>
      <c r="H79" s="386">
        <v>47</v>
      </c>
      <c r="I79" s="386">
        <v>57</v>
      </c>
      <c r="J79" s="386">
        <v>37</v>
      </c>
      <c r="K79" s="386">
        <v>37</v>
      </c>
      <c r="L79" s="386">
        <v>37</v>
      </c>
      <c r="M79" s="386">
        <v>37</v>
      </c>
      <c r="N79" s="386">
        <v>55</v>
      </c>
      <c r="O79" s="387">
        <v>47.416666666666664</v>
      </c>
      <c r="P79" s="377"/>
      <c r="Q79" s="388"/>
      <c r="R79" s="389"/>
      <c r="S79" s="390"/>
    </row>
    <row r="80" spans="1:19" ht="26.25" customHeight="1">
      <c r="A80" s="395"/>
      <c r="B80" s="385" t="s">
        <v>640</v>
      </c>
      <c r="C80" s="386">
        <v>0</v>
      </c>
      <c r="D80" s="386">
        <v>0</v>
      </c>
      <c r="E80" s="386">
        <v>0</v>
      </c>
      <c r="F80" s="386" t="s">
        <v>9</v>
      </c>
      <c r="G80" s="386" t="s">
        <v>9</v>
      </c>
      <c r="H80" s="386" t="s">
        <v>9</v>
      </c>
      <c r="I80" s="386" t="s">
        <v>9</v>
      </c>
      <c r="J80" s="386" t="s">
        <v>9</v>
      </c>
      <c r="K80" s="386" t="s">
        <v>9</v>
      </c>
      <c r="L80" s="386" t="s">
        <v>9</v>
      </c>
      <c r="M80" s="386" t="s">
        <v>9</v>
      </c>
      <c r="N80" s="386" t="s">
        <v>9</v>
      </c>
      <c r="O80" s="387">
        <v>0</v>
      </c>
      <c r="P80" s="377"/>
      <c r="Q80" s="388"/>
      <c r="R80" s="389"/>
      <c r="S80" s="390"/>
    </row>
    <row r="81" spans="1:50" ht="26.25" customHeight="1">
      <c r="A81" s="395"/>
      <c r="B81" s="385" t="s">
        <v>641</v>
      </c>
      <c r="C81" s="386">
        <v>51</v>
      </c>
      <c r="D81" s="386">
        <v>51</v>
      </c>
      <c r="E81" s="386">
        <v>51</v>
      </c>
      <c r="F81" s="386">
        <v>51</v>
      </c>
      <c r="G81" s="386">
        <v>60</v>
      </c>
      <c r="H81" s="386">
        <v>55</v>
      </c>
      <c r="I81" s="386">
        <v>58</v>
      </c>
      <c r="J81" s="386">
        <v>0</v>
      </c>
      <c r="K81" s="386">
        <v>105</v>
      </c>
      <c r="L81" s="386">
        <v>75</v>
      </c>
      <c r="M81" s="386">
        <v>56</v>
      </c>
      <c r="N81" s="386">
        <v>54</v>
      </c>
      <c r="O81" s="387">
        <v>55.583333333333336</v>
      </c>
      <c r="P81" s="377"/>
      <c r="Q81" s="388"/>
      <c r="R81" s="389"/>
      <c r="S81" s="390"/>
    </row>
    <row r="82" spans="1:50" ht="26.25" customHeight="1">
      <c r="A82" s="395"/>
      <c r="B82" s="385" t="s">
        <v>642</v>
      </c>
      <c r="C82" s="386">
        <v>49</v>
      </c>
      <c r="D82" s="386">
        <v>44</v>
      </c>
      <c r="E82" s="386">
        <v>53</v>
      </c>
      <c r="F82" s="386">
        <v>65</v>
      </c>
      <c r="G82" s="386">
        <v>54</v>
      </c>
      <c r="H82" s="386">
        <v>47</v>
      </c>
      <c r="I82" s="386">
        <v>33</v>
      </c>
      <c r="J82" s="386">
        <v>0</v>
      </c>
      <c r="K82" s="386">
        <v>285</v>
      </c>
      <c r="L82" s="386">
        <v>481</v>
      </c>
      <c r="M82" s="386">
        <v>468</v>
      </c>
      <c r="N82" s="386">
        <v>482</v>
      </c>
      <c r="O82" s="387">
        <v>171.75</v>
      </c>
      <c r="P82" s="377"/>
      <c r="Q82" s="388"/>
      <c r="R82" s="389"/>
      <c r="S82" s="390"/>
    </row>
    <row r="83" spans="1:50" ht="26.25" customHeight="1">
      <c r="A83" s="395"/>
      <c r="B83" s="385" t="s">
        <v>643</v>
      </c>
      <c r="C83" s="386">
        <v>56</v>
      </c>
      <c r="D83" s="386">
        <v>56</v>
      </c>
      <c r="E83" s="386">
        <v>99</v>
      </c>
      <c r="F83" s="386">
        <v>89</v>
      </c>
      <c r="G83" s="386">
        <v>198</v>
      </c>
      <c r="H83" s="386">
        <v>175</v>
      </c>
      <c r="I83" s="386">
        <v>278</v>
      </c>
      <c r="J83" s="386">
        <v>411</v>
      </c>
      <c r="K83" s="386">
        <v>411</v>
      </c>
      <c r="L83" s="386">
        <v>427</v>
      </c>
      <c r="M83" s="386">
        <v>387</v>
      </c>
      <c r="N83" s="386">
        <v>111</v>
      </c>
      <c r="O83" s="387">
        <v>224.83333333333334</v>
      </c>
      <c r="P83" s="377"/>
      <c r="Q83" s="388"/>
      <c r="R83" s="389"/>
      <c r="S83" s="390"/>
    </row>
    <row r="84" spans="1:50" ht="26.25" customHeight="1">
      <c r="A84" s="395"/>
      <c r="B84" s="385" t="s">
        <v>644</v>
      </c>
      <c r="C84" s="386">
        <v>0</v>
      </c>
      <c r="D84" s="386">
        <v>0</v>
      </c>
      <c r="E84" s="386">
        <v>0</v>
      </c>
      <c r="F84" s="386" t="s">
        <v>9</v>
      </c>
      <c r="G84" s="386" t="s">
        <v>9</v>
      </c>
      <c r="H84" s="386" t="s">
        <v>9</v>
      </c>
      <c r="I84" s="386" t="s">
        <v>9</v>
      </c>
      <c r="J84" s="386" t="s">
        <v>9</v>
      </c>
      <c r="K84" s="386" t="s">
        <v>9</v>
      </c>
      <c r="L84" s="386" t="s">
        <v>9</v>
      </c>
      <c r="M84" s="386" t="s">
        <v>9</v>
      </c>
      <c r="N84" s="386" t="s">
        <v>9</v>
      </c>
      <c r="O84" s="387">
        <v>0</v>
      </c>
      <c r="P84" s="377"/>
      <c r="Q84" s="388"/>
      <c r="R84" s="389"/>
      <c r="S84" s="390"/>
    </row>
    <row r="85" spans="1:50" ht="26.25" customHeight="1">
      <c r="A85" s="392"/>
      <c r="B85" s="393" t="s">
        <v>242</v>
      </c>
      <c r="C85" s="394">
        <v>389</v>
      </c>
      <c r="D85" s="394">
        <v>333</v>
      </c>
      <c r="E85" s="394">
        <v>433</v>
      </c>
      <c r="F85" s="394">
        <v>453</v>
      </c>
      <c r="G85" s="394">
        <v>482</v>
      </c>
      <c r="H85" s="394">
        <v>511</v>
      </c>
      <c r="I85" s="394">
        <v>541</v>
      </c>
      <c r="J85" s="394">
        <v>505</v>
      </c>
      <c r="K85" s="394">
        <v>889</v>
      </c>
      <c r="L85" s="394">
        <v>1112</v>
      </c>
      <c r="M85" s="394">
        <v>1111</v>
      </c>
      <c r="N85" s="394">
        <v>850</v>
      </c>
      <c r="O85" s="394">
        <v>634.08333333333337</v>
      </c>
      <c r="P85" s="377"/>
      <c r="Q85" s="388"/>
      <c r="R85" s="389"/>
      <c r="S85" s="390"/>
    </row>
    <row r="86" spans="1:50" ht="18.75" customHeight="1">
      <c r="A86" s="399" t="s">
        <v>645</v>
      </c>
      <c r="B86" s="400"/>
      <c r="C86" s="399">
        <v>135885</v>
      </c>
      <c r="D86" s="399">
        <v>164546</v>
      </c>
      <c r="E86" s="399">
        <v>140610</v>
      </c>
      <c r="F86" s="399">
        <v>152703</v>
      </c>
      <c r="G86" s="399">
        <v>170283</v>
      </c>
      <c r="H86" s="399">
        <v>134174</v>
      </c>
      <c r="I86" s="399">
        <v>131869</v>
      </c>
      <c r="J86" s="399">
        <v>144434</v>
      </c>
      <c r="K86" s="399">
        <v>131327</v>
      </c>
      <c r="L86" s="399">
        <v>140646</v>
      </c>
      <c r="M86" s="399">
        <v>150900</v>
      </c>
      <c r="N86" s="399">
        <v>110480</v>
      </c>
      <c r="O86" s="399">
        <v>142321.41666666704</v>
      </c>
      <c r="P86" s="377"/>
      <c r="Q86" s="388"/>
      <c r="R86" s="389"/>
      <c r="S86" s="390"/>
    </row>
    <row r="87" spans="1:50" s="94" customFormat="1" ht="10.5" customHeight="1">
      <c r="A87" s="401"/>
      <c r="B87" s="401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2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  <c r="AQ87" s="403"/>
      <c r="AR87" s="403"/>
      <c r="AS87" s="403"/>
      <c r="AT87" s="403"/>
      <c r="AU87" s="403"/>
      <c r="AV87" s="403"/>
      <c r="AW87" s="403"/>
      <c r="AX87" s="403"/>
    </row>
    <row r="88" spans="1:50" s="94" customFormat="1" ht="20.25">
      <c r="A88" s="454" t="s">
        <v>658</v>
      </c>
      <c r="B88" s="401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2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3"/>
      <c r="AE88" s="403"/>
      <c r="AF88" s="403"/>
      <c r="AG88" s="403"/>
      <c r="AH88" s="403"/>
      <c r="AI88" s="403"/>
      <c r="AJ88" s="403"/>
      <c r="AK88" s="403"/>
      <c r="AL88" s="403"/>
      <c r="AM88" s="403"/>
      <c r="AN88" s="403"/>
      <c r="AO88" s="403"/>
      <c r="AP88" s="403"/>
      <c r="AQ88" s="403"/>
      <c r="AR88" s="403"/>
      <c r="AS88" s="403"/>
      <c r="AT88" s="403"/>
      <c r="AU88" s="403"/>
      <c r="AV88" s="403"/>
      <c r="AW88" s="403"/>
      <c r="AX88" s="403"/>
    </row>
    <row r="89" spans="1:50" s="94" customFormat="1" ht="20.25">
      <c r="A89" s="456" t="s">
        <v>661</v>
      </c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2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  <c r="AA89" s="403"/>
      <c r="AB89" s="403"/>
      <c r="AC89" s="403"/>
      <c r="AD89" s="403"/>
      <c r="AE89" s="403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3"/>
      <c r="AQ89" s="403"/>
      <c r="AR89" s="403"/>
      <c r="AS89" s="403"/>
      <c r="AT89" s="403"/>
      <c r="AU89" s="403"/>
      <c r="AV89" s="403"/>
      <c r="AW89" s="403"/>
      <c r="AX89" s="403"/>
    </row>
    <row r="90" spans="1:50" s="94" customFormat="1" ht="26.25">
      <c r="A90" s="401"/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4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403"/>
      <c r="AQ90" s="403"/>
      <c r="AR90" s="403"/>
      <c r="AS90" s="403"/>
      <c r="AT90" s="403"/>
      <c r="AU90" s="403"/>
      <c r="AV90" s="403"/>
      <c r="AW90" s="403"/>
      <c r="AX90" s="403"/>
    </row>
    <row r="91" spans="1:50" s="447" customFormat="1" ht="18.75" customHeight="1">
      <c r="B91" s="449"/>
    </row>
    <row r="92" spans="1:50" s="447" customFormat="1" ht="18.75" customHeight="1">
      <c r="B92" s="449"/>
    </row>
    <row r="93" spans="1:50" s="447" customFormat="1" ht="18.75" customHeight="1">
      <c r="B93" s="449"/>
    </row>
    <row r="94" spans="1:50" s="447" customFormat="1" ht="18.75" customHeight="1">
      <c r="B94" s="449"/>
    </row>
    <row r="95" spans="1:50" s="447" customFormat="1" ht="18.75" customHeight="1">
      <c r="B95" s="449"/>
    </row>
    <row r="96" spans="1:50" s="447" customFormat="1" ht="18.75" customHeight="1">
      <c r="B96" s="449"/>
    </row>
    <row r="97" spans="2:2" s="447" customFormat="1" ht="18.75" customHeight="1">
      <c r="B97" s="449"/>
    </row>
    <row r="98" spans="2:2" s="447" customFormat="1" ht="18.75" customHeight="1">
      <c r="B98" s="449"/>
    </row>
    <row r="99" spans="2:2" s="447" customFormat="1" ht="18.75" customHeight="1">
      <c r="B99" s="449"/>
    </row>
    <row r="100" spans="2:2" s="447" customFormat="1" ht="18.75" customHeight="1">
      <c r="B100" s="449"/>
    </row>
    <row r="101" spans="2:2" s="447" customFormat="1" ht="18.75" customHeight="1">
      <c r="B101" s="449"/>
    </row>
    <row r="102" spans="2:2" s="447" customFormat="1" ht="18.75" customHeight="1">
      <c r="B102" s="449"/>
    </row>
    <row r="103" spans="2:2" s="447" customFormat="1" ht="18.75" customHeight="1">
      <c r="B103" s="449"/>
    </row>
    <row r="104" spans="2:2" s="447" customFormat="1" ht="18.75" customHeight="1">
      <c r="B104" s="449"/>
    </row>
    <row r="105" spans="2:2" s="447" customFormat="1" ht="18.75" customHeight="1">
      <c r="B105" s="449"/>
    </row>
    <row r="106" spans="2:2" s="447" customFormat="1" ht="18.75" customHeight="1">
      <c r="B106" s="449"/>
    </row>
    <row r="107" spans="2:2" s="447" customFormat="1" ht="18.75" customHeight="1">
      <c r="B107" s="449"/>
    </row>
    <row r="108" spans="2:2" s="447" customFormat="1" ht="18.75" customHeight="1">
      <c r="B108" s="449"/>
    </row>
    <row r="109" spans="2:2" s="447" customFormat="1" ht="18.75" customHeight="1">
      <c r="B109" s="449"/>
    </row>
    <row r="110" spans="2:2" s="447" customFormat="1" ht="18.75" customHeight="1">
      <c r="B110" s="449"/>
    </row>
    <row r="111" spans="2:2" s="447" customFormat="1" ht="18.75" customHeight="1">
      <c r="B111" s="449"/>
    </row>
    <row r="112" spans="2:2" s="447" customFormat="1" ht="18.75" customHeight="1">
      <c r="B112" s="449"/>
    </row>
    <row r="113" spans="2:2" s="447" customFormat="1" ht="18.75" customHeight="1">
      <c r="B113" s="449"/>
    </row>
    <row r="114" spans="2:2" s="447" customFormat="1" ht="18.75" customHeight="1">
      <c r="B114" s="449"/>
    </row>
    <row r="115" spans="2:2" s="447" customFormat="1" ht="18.75" customHeight="1">
      <c r="B115" s="449"/>
    </row>
    <row r="116" spans="2:2" s="447" customFormat="1" ht="18.75" customHeight="1">
      <c r="B116" s="449"/>
    </row>
    <row r="117" spans="2:2" s="447" customFormat="1" ht="18.75" customHeight="1">
      <c r="B117" s="449"/>
    </row>
    <row r="118" spans="2:2" s="447" customFormat="1" ht="18.75" customHeight="1">
      <c r="B118" s="449"/>
    </row>
    <row r="119" spans="2:2" s="447" customFormat="1" ht="18.75" customHeight="1">
      <c r="B119" s="449"/>
    </row>
    <row r="120" spans="2:2" s="447" customFormat="1" ht="18.75" customHeight="1">
      <c r="B120" s="449"/>
    </row>
    <row r="121" spans="2:2" s="447" customFormat="1" ht="18.75" customHeight="1">
      <c r="B121" s="449"/>
    </row>
    <row r="122" spans="2:2" s="447" customFormat="1" ht="18.75" customHeight="1">
      <c r="B122" s="449"/>
    </row>
    <row r="123" spans="2:2" s="447" customFormat="1" ht="18.75" customHeight="1">
      <c r="B123" s="449"/>
    </row>
    <row r="124" spans="2:2" s="447" customFormat="1" ht="18.75" customHeight="1">
      <c r="B124" s="449"/>
    </row>
    <row r="125" spans="2:2" s="447" customFormat="1" ht="18.75" customHeight="1">
      <c r="B125" s="449"/>
    </row>
    <row r="126" spans="2:2" s="447" customFormat="1" ht="18.75" customHeight="1">
      <c r="B126" s="449"/>
    </row>
    <row r="127" spans="2:2" s="447" customFormat="1" ht="18.75" customHeight="1">
      <c r="B127" s="449"/>
    </row>
    <row r="128" spans="2:2" s="447" customFormat="1" ht="18.75" customHeight="1">
      <c r="B128" s="449"/>
    </row>
    <row r="129" spans="2:2" s="447" customFormat="1" ht="18.75" customHeight="1">
      <c r="B129" s="449"/>
    </row>
    <row r="130" spans="2:2" s="447" customFormat="1" ht="18.75" customHeight="1">
      <c r="B130" s="449"/>
    </row>
    <row r="131" spans="2:2" s="447" customFormat="1" ht="18.75" customHeight="1">
      <c r="B131" s="449"/>
    </row>
    <row r="132" spans="2:2" s="447" customFormat="1" ht="18.75" customHeight="1">
      <c r="B132" s="449"/>
    </row>
    <row r="133" spans="2:2" s="447" customFormat="1" ht="18.75" customHeight="1">
      <c r="B133" s="449"/>
    </row>
    <row r="134" spans="2:2" s="447" customFormat="1" ht="18.75" customHeight="1">
      <c r="B134" s="449"/>
    </row>
    <row r="135" spans="2:2" s="447" customFormat="1" ht="18.75" customHeight="1">
      <c r="B135" s="449"/>
    </row>
    <row r="136" spans="2:2" s="447" customFormat="1" ht="18.75" customHeight="1">
      <c r="B136" s="449"/>
    </row>
    <row r="137" spans="2:2" s="447" customFormat="1" ht="18.75" customHeight="1">
      <c r="B137" s="449"/>
    </row>
    <row r="138" spans="2:2" s="447" customFormat="1" ht="18.75" customHeight="1">
      <c r="B138" s="449"/>
    </row>
    <row r="139" spans="2:2" s="447" customFormat="1" ht="18.75" customHeight="1">
      <c r="B139" s="449"/>
    </row>
    <row r="140" spans="2:2" s="447" customFormat="1" ht="18.75" customHeight="1">
      <c r="B140" s="449"/>
    </row>
    <row r="141" spans="2:2" s="447" customFormat="1" ht="18.75" customHeight="1">
      <c r="B141" s="449"/>
    </row>
    <row r="142" spans="2:2" s="447" customFormat="1" ht="18.75" customHeight="1">
      <c r="B142" s="449"/>
    </row>
    <row r="143" spans="2:2" s="447" customFormat="1" ht="18.75" customHeight="1">
      <c r="B143" s="449"/>
    </row>
    <row r="144" spans="2:2" s="447" customFormat="1" ht="18.75" customHeight="1">
      <c r="B144" s="449"/>
    </row>
    <row r="145" spans="2:2" s="447" customFormat="1" ht="18.75" customHeight="1">
      <c r="B145" s="449"/>
    </row>
    <row r="146" spans="2:2" s="447" customFormat="1" ht="18.75" customHeight="1">
      <c r="B146" s="449"/>
    </row>
    <row r="147" spans="2:2" s="447" customFormat="1" ht="18.75" customHeight="1">
      <c r="B147" s="449"/>
    </row>
    <row r="148" spans="2:2" s="447" customFormat="1" ht="18.75" customHeight="1">
      <c r="B148" s="449"/>
    </row>
    <row r="149" spans="2:2" s="447" customFormat="1" ht="18.75" customHeight="1">
      <c r="B149" s="449"/>
    </row>
    <row r="150" spans="2:2" s="447" customFormat="1" ht="18.75" customHeight="1">
      <c r="B150" s="449"/>
    </row>
    <row r="151" spans="2:2" s="447" customFormat="1" ht="18.75" customHeight="1">
      <c r="B151" s="449"/>
    </row>
    <row r="152" spans="2:2" s="447" customFormat="1" ht="18.75" customHeight="1">
      <c r="B152" s="449"/>
    </row>
    <row r="153" spans="2:2" s="447" customFormat="1" ht="18.75" customHeight="1">
      <c r="B153" s="449"/>
    </row>
    <row r="154" spans="2:2" s="447" customFormat="1" ht="18.75" customHeight="1">
      <c r="B154" s="449"/>
    </row>
    <row r="155" spans="2:2" s="447" customFormat="1" ht="18.75" customHeight="1">
      <c r="B155" s="449"/>
    </row>
    <row r="156" spans="2:2" s="447" customFormat="1" ht="18.75" customHeight="1">
      <c r="B156" s="449"/>
    </row>
    <row r="157" spans="2:2" s="447" customFormat="1" ht="18.75" customHeight="1">
      <c r="B157" s="449"/>
    </row>
    <row r="158" spans="2:2" s="447" customFormat="1" ht="18.75" customHeight="1">
      <c r="B158" s="449"/>
    </row>
    <row r="159" spans="2:2" s="447" customFormat="1" ht="18.75" customHeight="1">
      <c r="B159" s="449"/>
    </row>
    <row r="160" spans="2:2" s="447" customFormat="1" ht="18.75" customHeight="1">
      <c r="B160" s="449"/>
    </row>
    <row r="161" spans="2:2" s="447" customFormat="1" ht="18.75" customHeight="1">
      <c r="B161" s="449"/>
    </row>
    <row r="162" spans="2:2" s="447" customFormat="1" ht="18.75" customHeight="1">
      <c r="B162" s="449"/>
    </row>
    <row r="163" spans="2:2" s="447" customFormat="1" ht="18.75" customHeight="1">
      <c r="B163" s="449"/>
    </row>
    <row r="164" spans="2:2" s="447" customFormat="1" ht="18.75" customHeight="1">
      <c r="B164" s="449"/>
    </row>
    <row r="165" spans="2:2" s="447" customFormat="1" ht="18.75" customHeight="1">
      <c r="B165" s="449"/>
    </row>
    <row r="166" spans="2:2" s="447" customFormat="1" ht="18.75" customHeight="1">
      <c r="B166" s="449"/>
    </row>
    <row r="167" spans="2:2" s="447" customFormat="1" ht="18.75" customHeight="1">
      <c r="B167" s="449"/>
    </row>
    <row r="168" spans="2:2" s="447" customFormat="1" ht="18.75" customHeight="1">
      <c r="B168" s="449"/>
    </row>
    <row r="169" spans="2:2" s="447" customFormat="1" ht="18.75" customHeight="1">
      <c r="B169" s="449"/>
    </row>
    <row r="170" spans="2:2" s="447" customFormat="1" ht="18.75" customHeight="1">
      <c r="B170" s="449"/>
    </row>
    <row r="171" spans="2:2" s="447" customFormat="1" ht="18.75" customHeight="1">
      <c r="B171" s="449"/>
    </row>
    <row r="172" spans="2:2" s="447" customFormat="1" ht="18.75" customHeight="1">
      <c r="B172" s="449"/>
    </row>
    <row r="173" spans="2:2" s="447" customFormat="1" ht="18.75" customHeight="1">
      <c r="B173" s="449"/>
    </row>
    <row r="174" spans="2:2" s="447" customFormat="1" ht="18.75" customHeight="1">
      <c r="B174" s="449"/>
    </row>
    <row r="175" spans="2:2" s="447" customFormat="1" ht="18.75" customHeight="1">
      <c r="B175" s="449"/>
    </row>
    <row r="176" spans="2:2" s="447" customFormat="1" ht="18.75" customHeight="1">
      <c r="B176" s="449"/>
    </row>
    <row r="177" spans="2:2" s="447" customFormat="1" ht="18.75" customHeight="1">
      <c r="B177" s="449"/>
    </row>
    <row r="178" spans="2:2" s="447" customFormat="1" ht="18.75" customHeight="1">
      <c r="B178" s="449"/>
    </row>
    <row r="179" spans="2:2" s="447" customFormat="1" ht="18.75" customHeight="1">
      <c r="B179" s="449"/>
    </row>
    <row r="180" spans="2:2" s="447" customFormat="1" ht="18.75" customHeight="1">
      <c r="B180" s="449"/>
    </row>
    <row r="181" spans="2:2" s="447" customFormat="1" ht="18.75" customHeight="1">
      <c r="B181" s="449"/>
    </row>
    <row r="182" spans="2:2" s="447" customFormat="1" ht="18.75" customHeight="1">
      <c r="B182" s="449"/>
    </row>
    <row r="183" spans="2:2" s="447" customFormat="1" ht="18.75" customHeight="1">
      <c r="B183" s="449"/>
    </row>
    <row r="184" spans="2:2" s="447" customFormat="1" ht="18.75" customHeight="1">
      <c r="B184" s="449"/>
    </row>
    <row r="185" spans="2:2" s="447" customFormat="1" ht="18.75" customHeight="1">
      <c r="B185" s="449"/>
    </row>
    <row r="186" spans="2:2" s="447" customFormat="1" ht="18.75" customHeight="1">
      <c r="B186" s="449"/>
    </row>
    <row r="187" spans="2:2" s="447" customFormat="1" ht="18.75" customHeight="1">
      <c r="B187" s="449"/>
    </row>
    <row r="188" spans="2:2" s="447" customFormat="1" ht="18.75" customHeight="1">
      <c r="B188" s="449"/>
    </row>
    <row r="189" spans="2:2" s="447" customFormat="1" ht="18.75" customHeight="1">
      <c r="B189" s="449"/>
    </row>
    <row r="190" spans="2:2" s="447" customFormat="1" ht="18.75" customHeight="1">
      <c r="B190" s="449"/>
    </row>
    <row r="191" spans="2:2" s="447" customFormat="1" ht="18.75" customHeight="1">
      <c r="B191" s="449"/>
    </row>
    <row r="192" spans="2:2" s="447" customFormat="1" ht="18.75" customHeight="1">
      <c r="B192" s="449"/>
    </row>
    <row r="193" spans="2:2" s="447" customFormat="1" ht="18.75" customHeight="1">
      <c r="B193" s="449"/>
    </row>
    <row r="194" spans="2:2" s="447" customFormat="1" ht="18.75" customHeight="1">
      <c r="B194" s="449"/>
    </row>
    <row r="195" spans="2:2" s="447" customFormat="1" ht="18.75" customHeight="1">
      <c r="B195" s="449"/>
    </row>
    <row r="196" spans="2:2" s="447" customFormat="1" ht="18.75" customHeight="1">
      <c r="B196" s="449"/>
    </row>
    <row r="197" spans="2:2" s="447" customFormat="1" ht="18.75" customHeight="1">
      <c r="B197" s="449"/>
    </row>
    <row r="198" spans="2:2" s="447" customFormat="1" ht="18.75" customHeight="1">
      <c r="B198" s="449"/>
    </row>
    <row r="199" spans="2:2" s="447" customFormat="1" ht="18.75" customHeight="1">
      <c r="B199" s="449"/>
    </row>
    <row r="200" spans="2:2" s="447" customFormat="1" ht="18.75" customHeight="1">
      <c r="B200" s="449"/>
    </row>
    <row r="201" spans="2:2" s="447" customFormat="1" ht="18.75" customHeight="1">
      <c r="B201" s="449"/>
    </row>
    <row r="202" spans="2:2" s="447" customFormat="1" ht="18.75" customHeight="1">
      <c r="B202" s="449"/>
    </row>
    <row r="203" spans="2:2" s="447" customFormat="1" ht="18.75" customHeight="1">
      <c r="B203" s="449"/>
    </row>
    <row r="204" spans="2:2" s="447" customFormat="1" ht="18.75" customHeight="1">
      <c r="B204" s="449"/>
    </row>
    <row r="205" spans="2:2" s="447" customFormat="1" ht="18.75" customHeight="1">
      <c r="B205" s="449"/>
    </row>
    <row r="206" spans="2:2" s="447" customFormat="1" ht="18.75" customHeight="1">
      <c r="B206" s="449"/>
    </row>
    <row r="207" spans="2:2" s="447" customFormat="1" ht="18.75" customHeight="1">
      <c r="B207" s="449"/>
    </row>
    <row r="208" spans="2:2" s="447" customFormat="1" ht="18.75" customHeight="1">
      <c r="B208" s="449"/>
    </row>
    <row r="209" spans="2:2" s="447" customFormat="1" ht="18.75" customHeight="1">
      <c r="B209" s="449"/>
    </row>
    <row r="210" spans="2:2" s="447" customFormat="1" ht="18.75" customHeight="1">
      <c r="B210" s="449"/>
    </row>
    <row r="211" spans="2:2" s="447" customFormat="1" ht="18.75" customHeight="1">
      <c r="B211" s="449"/>
    </row>
    <row r="212" spans="2:2" s="447" customFormat="1" ht="18.75" customHeight="1">
      <c r="B212" s="449"/>
    </row>
    <row r="213" spans="2:2" s="447" customFormat="1" ht="18.75" customHeight="1">
      <c r="B213" s="449"/>
    </row>
    <row r="214" spans="2:2" s="447" customFormat="1" ht="18.75" customHeight="1">
      <c r="B214" s="449"/>
    </row>
    <row r="215" spans="2:2" s="447" customFormat="1" ht="18.75" customHeight="1">
      <c r="B215" s="449"/>
    </row>
    <row r="216" spans="2:2" s="447" customFormat="1" ht="18.75" customHeight="1">
      <c r="B216" s="449"/>
    </row>
    <row r="217" spans="2:2" s="447" customFormat="1" ht="18.75" customHeight="1">
      <c r="B217" s="449"/>
    </row>
    <row r="218" spans="2:2" s="447" customFormat="1" ht="18.75" customHeight="1">
      <c r="B218" s="449"/>
    </row>
    <row r="219" spans="2:2" s="447" customFormat="1" ht="18.75" customHeight="1">
      <c r="B219" s="449"/>
    </row>
    <row r="220" spans="2:2" s="447" customFormat="1" ht="18.75" customHeight="1">
      <c r="B220" s="449"/>
    </row>
    <row r="221" spans="2:2" s="447" customFormat="1" ht="18.75" customHeight="1">
      <c r="B221" s="449"/>
    </row>
    <row r="222" spans="2:2" s="447" customFormat="1" ht="18.75" customHeight="1">
      <c r="B222" s="449"/>
    </row>
    <row r="223" spans="2:2" s="447" customFormat="1" ht="18.75" customHeight="1">
      <c r="B223" s="449"/>
    </row>
    <row r="224" spans="2:2" s="447" customFormat="1" ht="18.75" customHeight="1">
      <c r="B224" s="449"/>
    </row>
    <row r="225" spans="2:2" s="447" customFormat="1" ht="18.75" customHeight="1">
      <c r="B225" s="449"/>
    </row>
    <row r="226" spans="2:2" s="447" customFormat="1" ht="18.75" customHeight="1">
      <c r="B226" s="449"/>
    </row>
    <row r="227" spans="2:2" s="447" customFormat="1" ht="18.75" customHeight="1">
      <c r="B227" s="449"/>
    </row>
    <row r="228" spans="2:2" s="447" customFormat="1" ht="18.75" customHeight="1">
      <c r="B228" s="449"/>
    </row>
    <row r="229" spans="2:2" s="447" customFormat="1" ht="18.75" customHeight="1">
      <c r="B229" s="449"/>
    </row>
    <row r="230" spans="2:2" s="447" customFormat="1" ht="18.75" customHeight="1">
      <c r="B230" s="449"/>
    </row>
    <row r="231" spans="2:2" s="447" customFormat="1" ht="18.75" customHeight="1">
      <c r="B231" s="449"/>
    </row>
    <row r="232" spans="2:2" s="447" customFormat="1" ht="18.75" customHeight="1">
      <c r="B232" s="449"/>
    </row>
    <row r="233" spans="2:2" s="447" customFormat="1" ht="18.75" customHeight="1">
      <c r="B233" s="449"/>
    </row>
    <row r="234" spans="2:2" s="447" customFormat="1" ht="18.75" customHeight="1">
      <c r="B234" s="449"/>
    </row>
    <row r="235" spans="2:2" s="447" customFormat="1" ht="18.75" customHeight="1">
      <c r="B235" s="449"/>
    </row>
    <row r="236" spans="2:2" s="447" customFormat="1" ht="18.75" customHeight="1">
      <c r="B236" s="449"/>
    </row>
    <row r="237" spans="2:2" s="447" customFormat="1" ht="18.75" customHeight="1">
      <c r="B237" s="449"/>
    </row>
    <row r="238" spans="2:2" s="447" customFormat="1" ht="18.75" customHeight="1">
      <c r="B238" s="449"/>
    </row>
    <row r="239" spans="2:2" s="447" customFormat="1" ht="18.75" customHeight="1">
      <c r="B239" s="449"/>
    </row>
    <row r="240" spans="2:2" s="447" customFormat="1" ht="18.75" customHeight="1">
      <c r="B240" s="449"/>
    </row>
    <row r="241" spans="2:2" s="447" customFormat="1" ht="18.75" customHeight="1">
      <c r="B241" s="449"/>
    </row>
    <row r="242" spans="2:2" s="447" customFormat="1" ht="18.75" customHeight="1">
      <c r="B242" s="449"/>
    </row>
    <row r="243" spans="2:2" s="447" customFormat="1" ht="18.75" customHeight="1">
      <c r="B243" s="449"/>
    </row>
    <row r="244" spans="2:2" s="447" customFormat="1" ht="18.75" customHeight="1">
      <c r="B244" s="449"/>
    </row>
    <row r="245" spans="2:2" s="447" customFormat="1" ht="18.75" customHeight="1">
      <c r="B245" s="449"/>
    </row>
    <row r="246" spans="2:2" s="447" customFormat="1" ht="18.75" customHeight="1">
      <c r="B246" s="449"/>
    </row>
    <row r="247" spans="2:2" s="447" customFormat="1" ht="18.75" customHeight="1">
      <c r="B247" s="449"/>
    </row>
    <row r="248" spans="2:2" s="447" customFormat="1" ht="18.75" customHeight="1">
      <c r="B248" s="449"/>
    </row>
    <row r="249" spans="2:2" s="447" customFormat="1" ht="18.75" customHeight="1">
      <c r="B249" s="449"/>
    </row>
    <row r="250" spans="2:2" s="447" customFormat="1" ht="18.75" customHeight="1">
      <c r="B250" s="449"/>
    </row>
    <row r="251" spans="2:2" s="447" customFormat="1" ht="18.75" customHeight="1">
      <c r="B251" s="449"/>
    </row>
    <row r="252" spans="2:2" s="447" customFormat="1" ht="18.75" customHeight="1">
      <c r="B252" s="449"/>
    </row>
    <row r="253" spans="2:2" s="447" customFormat="1" ht="18.75" customHeight="1">
      <c r="B253" s="449"/>
    </row>
    <row r="254" spans="2:2" s="447" customFormat="1" ht="18.75" customHeight="1">
      <c r="B254" s="449"/>
    </row>
    <row r="255" spans="2:2" s="447" customFormat="1" ht="18.75" customHeight="1">
      <c r="B255" s="449"/>
    </row>
    <row r="256" spans="2:2" s="447" customFormat="1" ht="18.75" customHeight="1">
      <c r="B256" s="449"/>
    </row>
    <row r="257" spans="2:2" s="447" customFormat="1" ht="18.75" customHeight="1">
      <c r="B257" s="449"/>
    </row>
    <row r="258" spans="2:2" s="447" customFormat="1" ht="18.75" customHeight="1">
      <c r="B258" s="449"/>
    </row>
    <row r="259" spans="2:2" s="447" customFormat="1" ht="18.75" customHeight="1">
      <c r="B259" s="449"/>
    </row>
    <row r="260" spans="2:2" s="447" customFormat="1" ht="18.75" customHeight="1">
      <c r="B260" s="449"/>
    </row>
    <row r="261" spans="2:2" s="447" customFormat="1" ht="18.75" customHeight="1">
      <c r="B261" s="449"/>
    </row>
    <row r="262" spans="2:2" s="447" customFormat="1" ht="18.75" customHeight="1">
      <c r="B262" s="449"/>
    </row>
    <row r="263" spans="2:2" s="447" customFormat="1" ht="18.75" customHeight="1">
      <c r="B263" s="449"/>
    </row>
    <row r="264" spans="2:2" s="447" customFormat="1" ht="18.75" customHeight="1">
      <c r="B264" s="449"/>
    </row>
    <row r="265" spans="2:2" s="447" customFormat="1" ht="18.75" customHeight="1">
      <c r="B265" s="449"/>
    </row>
    <row r="266" spans="2:2" s="447" customFormat="1" ht="18.75" customHeight="1">
      <c r="B266" s="449"/>
    </row>
    <row r="267" spans="2:2" s="447" customFormat="1" ht="18.75" customHeight="1">
      <c r="B267" s="449"/>
    </row>
    <row r="268" spans="2:2" s="447" customFormat="1" ht="18.75" customHeight="1">
      <c r="B268" s="449"/>
    </row>
    <row r="269" spans="2:2" s="447" customFormat="1" ht="18.75" customHeight="1">
      <c r="B269" s="449"/>
    </row>
    <row r="270" spans="2:2" s="447" customFormat="1" ht="18.75" customHeight="1">
      <c r="B270" s="449"/>
    </row>
    <row r="271" spans="2:2" s="447" customFormat="1" ht="18.75" customHeight="1">
      <c r="B271" s="449"/>
    </row>
    <row r="272" spans="2:2" s="447" customFormat="1" ht="18.75" customHeight="1">
      <c r="B272" s="449"/>
    </row>
    <row r="273" spans="2:2" s="447" customFormat="1" ht="18.75" customHeight="1">
      <c r="B273" s="449"/>
    </row>
    <row r="274" spans="2:2" s="447" customFormat="1" ht="18.75" customHeight="1">
      <c r="B274" s="449"/>
    </row>
    <row r="275" spans="2:2" s="447" customFormat="1" ht="18.75" customHeight="1">
      <c r="B275" s="449"/>
    </row>
    <row r="276" spans="2:2" s="447" customFormat="1" ht="18.75" customHeight="1">
      <c r="B276" s="449"/>
    </row>
    <row r="277" spans="2:2" s="447" customFormat="1" ht="18.75" customHeight="1">
      <c r="B277" s="449"/>
    </row>
    <row r="278" spans="2:2" s="447" customFormat="1" ht="18.75" customHeight="1">
      <c r="B278" s="449"/>
    </row>
    <row r="279" spans="2:2" s="447" customFormat="1" ht="18.75" customHeight="1">
      <c r="B279" s="449"/>
    </row>
    <row r="280" spans="2:2" s="447" customFormat="1" ht="18.75" customHeight="1">
      <c r="B280" s="449"/>
    </row>
    <row r="281" spans="2:2" s="447" customFormat="1" ht="18.75" customHeight="1">
      <c r="B281" s="449"/>
    </row>
    <row r="282" spans="2:2" s="447" customFormat="1" ht="18.75" customHeight="1">
      <c r="B282" s="449"/>
    </row>
    <row r="283" spans="2:2" s="447" customFormat="1" ht="18.75" customHeight="1">
      <c r="B283" s="449"/>
    </row>
    <row r="284" spans="2:2" s="447" customFormat="1" ht="18.75" customHeight="1">
      <c r="B284" s="449"/>
    </row>
    <row r="285" spans="2:2" s="447" customFormat="1" ht="18.75" customHeight="1">
      <c r="B285" s="449"/>
    </row>
    <row r="286" spans="2:2" s="447" customFormat="1" ht="18.75" customHeight="1">
      <c r="B286" s="449"/>
    </row>
    <row r="287" spans="2:2" s="447" customFormat="1" ht="18.75" customHeight="1">
      <c r="B287" s="449"/>
    </row>
    <row r="288" spans="2:2" s="447" customFormat="1" ht="18.75" customHeight="1">
      <c r="B288" s="449"/>
    </row>
    <row r="289" spans="1:22" s="447" customFormat="1" ht="18.75" customHeight="1">
      <c r="B289" s="449"/>
    </row>
    <row r="290" spans="1:22" s="447" customFormat="1" ht="18.75" customHeight="1">
      <c r="B290" s="449"/>
    </row>
    <row r="291" spans="1:22" s="447" customFormat="1" ht="18.75" customHeight="1">
      <c r="B291" s="449"/>
    </row>
    <row r="292" spans="1:22" s="447" customFormat="1" ht="18.75" customHeight="1">
      <c r="B292" s="449"/>
    </row>
    <row r="293" spans="1:22" s="447" customFormat="1" ht="18.75" customHeight="1">
      <c r="B293" s="449"/>
    </row>
    <row r="294" spans="1:22" s="447" customFormat="1" ht="18.75" customHeight="1">
      <c r="B294" s="449"/>
    </row>
    <row r="295" spans="1:22" s="447" customFormat="1" ht="18.75" customHeight="1">
      <c r="A295" s="391"/>
      <c r="B295" s="409"/>
      <c r="C295" s="391"/>
      <c r="D295" s="391"/>
      <c r="E295" s="391"/>
      <c r="F295" s="391"/>
      <c r="G295" s="391"/>
      <c r="H295" s="391"/>
      <c r="I295" s="391"/>
      <c r="J295" s="391"/>
      <c r="K295" s="391"/>
      <c r="L295" s="391"/>
      <c r="M295" s="391"/>
      <c r="N295" s="391"/>
      <c r="O295" s="391"/>
      <c r="P295" s="390"/>
      <c r="Q295" s="390"/>
      <c r="R295" s="391"/>
    </row>
    <row r="296" spans="1:22" s="447" customFormat="1" ht="18.75" customHeight="1">
      <c r="A296" s="391"/>
      <c r="B296" s="409"/>
      <c r="C296" s="391"/>
      <c r="D296" s="391"/>
      <c r="E296" s="391"/>
      <c r="F296" s="391"/>
      <c r="G296" s="391"/>
      <c r="H296" s="391"/>
      <c r="I296" s="391"/>
      <c r="J296" s="391"/>
      <c r="K296" s="391"/>
      <c r="L296" s="391"/>
      <c r="M296" s="391"/>
      <c r="N296" s="391"/>
      <c r="O296" s="391"/>
      <c r="P296" s="390"/>
      <c r="Q296" s="390"/>
      <c r="R296" s="391"/>
      <c r="S296" s="391"/>
    </row>
    <row r="297" spans="1:22" s="447" customFormat="1" ht="18.75" customHeight="1">
      <c r="A297" s="391"/>
      <c r="B297" s="409"/>
      <c r="C297" s="391"/>
      <c r="D297" s="391"/>
      <c r="E297" s="391"/>
      <c r="F297" s="391"/>
      <c r="G297" s="391"/>
      <c r="H297" s="391"/>
      <c r="I297" s="391"/>
      <c r="J297" s="391"/>
      <c r="K297" s="391"/>
      <c r="L297" s="391"/>
      <c r="M297" s="391"/>
      <c r="N297" s="391"/>
      <c r="O297" s="391"/>
      <c r="P297" s="390"/>
      <c r="Q297" s="390"/>
      <c r="R297" s="391"/>
      <c r="S297" s="391"/>
    </row>
    <row r="298" spans="1:22" s="447" customFormat="1" ht="18.75" customHeight="1">
      <c r="A298" s="391"/>
      <c r="B298" s="409"/>
      <c r="C298" s="391"/>
      <c r="D298" s="391"/>
      <c r="E298" s="391"/>
      <c r="F298" s="391"/>
      <c r="G298" s="391"/>
      <c r="H298" s="391"/>
      <c r="I298" s="391"/>
      <c r="J298" s="391"/>
      <c r="K298" s="391"/>
      <c r="L298" s="391"/>
      <c r="M298" s="391"/>
      <c r="N298" s="391"/>
      <c r="O298" s="391"/>
      <c r="P298" s="390"/>
      <c r="Q298" s="390"/>
      <c r="R298" s="391"/>
      <c r="S298" s="391"/>
      <c r="T298" s="391"/>
      <c r="U298" s="391"/>
    </row>
    <row r="299" spans="1:22" s="447" customFormat="1" ht="18.75" customHeight="1">
      <c r="A299" s="391"/>
      <c r="B299" s="409"/>
      <c r="C299" s="391"/>
      <c r="D299" s="391"/>
      <c r="E299" s="391"/>
      <c r="F299" s="391"/>
      <c r="G299" s="391"/>
      <c r="H299" s="391"/>
      <c r="I299" s="391"/>
      <c r="J299" s="391"/>
      <c r="K299" s="391"/>
      <c r="L299" s="391"/>
      <c r="M299" s="391"/>
      <c r="N299" s="391"/>
      <c r="O299" s="391"/>
      <c r="P299" s="390"/>
      <c r="Q299" s="390"/>
      <c r="R299" s="391"/>
      <c r="S299" s="391"/>
      <c r="T299" s="391"/>
      <c r="U299" s="391"/>
    </row>
    <row r="300" spans="1:22" s="447" customFormat="1" ht="18.75" customHeight="1">
      <c r="A300" s="391"/>
      <c r="B300" s="409"/>
      <c r="C300" s="391"/>
      <c r="D300" s="391"/>
      <c r="E300" s="391"/>
      <c r="F300" s="391"/>
      <c r="G300" s="391"/>
      <c r="H300" s="391"/>
      <c r="I300" s="391"/>
      <c r="J300" s="391"/>
      <c r="K300" s="391"/>
      <c r="L300" s="391"/>
      <c r="M300" s="391"/>
      <c r="N300" s="391"/>
      <c r="O300" s="391"/>
      <c r="P300" s="390"/>
      <c r="Q300" s="390"/>
      <c r="R300" s="391"/>
      <c r="S300" s="391"/>
      <c r="T300" s="391"/>
      <c r="U300" s="391"/>
      <c r="V300" s="391"/>
    </row>
    <row r="301" spans="1:22" s="447" customFormat="1" ht="18.75" customHeight="1">
      <c r="A301" s="391"/>
      <c r="B301" s="409"/>
      <c r="C301" s="391"/>
      <c r="D301" s="391"/>
      <c r="E301" s="391"/>
      <c r="F301" s="391"/>
      <c r="G301" s="391"/>
      <c r="H301" s="391"/>
      <c r="I301" s="391"/>
      <c r="J301" s="391"/>
      <c r="K301" s="391"/>
      <c r="L301" s="391"/>
      <c r="M301" s="391"/>
      <c r="N301" s="391"/>
      <c r="O301" s="391"/>
      <c r="P301" s="390"/>
      <c r="Q301" s="390"/>
      <c r="R301" s="391"/>
      <c r="S301" s="391"/>
      <c r="T301" s="391"/>
      <c r="U301" s="391"/>
      <c r="V301" s="391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2"/>
  <sheetViews>
    <sheetView zoomScale="55" zoomScaleNormal="55" workbookViewId="0">
      <selection activeCell="J5" sqref="J5"/>
    </sheetView>
  </sheetViews>
  <sheetFormatPr baseColWidth="10" defaultColWidth="11.5703125" defaultRowHeight="18.75" customHeight="1"/>
  <cols>
    <col min="1" max="1" width="15.5703125" style="391" customWidth="1"/>
    <col min="2" max="2" width="24.85546875" style="409" customWidth="1"/>
    <col min="3" max="10" width="18.28515625" style="391" customWidth="1"/>
    <col min="11" max="11" width="19.7109375" style="391" customWidth="1"/>
    <col min="12" max="12" width="18" style="391" customWidth="1"/>
    <col min="13" max="13" width="18.85546875" style="391" customWidth="1"/>
    <col min="14" max="14" width="19.85546875" style="391" customWidth="1"/>
    <col min="15" max="15" width="20.7109375" style="391" customWidth="1"/>
    <col min="16" max="16" width="18.28515625" style="390" customWidth="1"/>
    <col min="17" max="17" width="6" style="390" hidden="1" customWidth="1"/>
    <col min="18" max="18" width="11.5703125" style="391"/>
    <col min="19" max="19" width="16.28515625" style="391" customWidth="1"/>
    <col min="20" max="16384" width="11.5703125" style="391"/>
  </cols>
  <sheetData>
    <row r="1" spans="1:50" s="309" customFormat="1" ht="23.25">
      <c r="A1" s="338"/>
      <c r="B1" s="339"/>
      <c r="C1" s="338"/>
      <c r="D1" s="338"/>
      <c r="E1" s="338"/>
      <c r="F1" s="338"/>
      <c r="G1" s="338"/>
      <c r="H1" s="338"/>
      <c r="I1" s="338"/>
      <c r="J1" s="338"/>
      <c r="K1" s="338"/>
      <c r="L1" s="340"/>
      <c r="M1" s="340"/>
      <c r="N1" s="340"/>
      <c r="O1" s="340"/>
    </row>
    <row r="2" spans="1:50" s="309" customFormat="1" ht="60">
      <c r="A2" s="450" t="s">
        <v>654</v>
      </c>
      <c r="B2" s="40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</row>
    <row r="3" spans="1:50" s="309" customFormat="1" ht="44.25">
      <c r="A3" s="451" t="s">
        <v>655</v>
      </c>
      <c r="B3" s="137"/>
      <c r="C3"/>
      <c r="D3"/>
      <c r="E3"/>
      <c r="F3"/>
      <c r="G3"/>
      <c r="H3"/>
      <c r="I3"/>
      <c r="J3"/>
      <c r="K3"/>
      <c r="L3"/>
      <c r="M3"/>
      <c r="N3"/>
      <c r="O3" s="406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</row>
    <row r="4" spans="1:50" customFormat="1" ht="42" customHeight="1">
      <c r="B4" s="137"/>
      <c r="D4" s="2"/>
    </row>
    <row r="5" spans="1:50" customFormat="1" ht="42" customHeight="1">
      <c r="B5" s="137"/>
      <c r="D5" s="2"/>
      <c r="J5" s="3"/>
    </row>
    <row r="6" spans="1:50" customFormat="1" ht="15">
      <c r="B6" s="137"/>
      <c r="D6" s="2"/>
    </row>
    <row r="7" spans="1:50" customFormat="1" ht="12.75">
      <c r="B7" s="137"/>
    </row>
    <row r="8" spans="1:50" customFormat="1" ht="15">
      <c r="B8" s="137"/>
      <c r="D8" s="407"/>
    </row>
    <row r="9" spans="1:50" customFormat="1" ht="30" customHeight="1">
      <c r="B9" s="137"/>
      <c r="E9" s="138"/>
      <c r="F9" s="138"/>
      <c r="G9" s="138"/>
      <c r="H9" s="138"/>
      <c r="I9" s="408"/>
      <c r="J9" s="408"/>
      <c r="K9" s="408"/>
      <c r="L9" s="408"/>
      <c r="M9" s="408"/>
      <c r="N9" s="408"/>
      <c r="O9" s="408"/>
    </row>
    <row r="10" spans="1:50" s="309" customFormat="1" ht="42.75">
      <c r="A10" s="455" t="s">
        <v>662</v>
      </c>
      <c r="B10" s="409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402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</row>
    <row r="11" spans="1:50" s="309" customFormat="1" ht="8.25" customHeight="1">
      <c r="A11" s="410"/>
      <c r="B11" s="409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402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</row>
    <row r="12" spans="1:50" s="309" customFormat="1" ht="26.25">
      <c r="A12" s="411"/>
      <c r="B12" s="412"/>
      <c r="C12" s="367" t="s">
        <v>570</v>
      </c>
      <c r="D12" s="367" t="s">
        <v>213</v>
      </c>
      <c r="E12" s="367" t="s">
        <v>214</v>
      </c>
      <c r="F12" s="367" t="s">
        <v>215</v>
      </c>
      <c r="G12" s="367" t="s">
        <v>216</v>
      </c>
      <c r="H12" s="367" t="s">
        <v>217</v>
      </c>
      <c r="I12" s="367" t="s">
        <v>218</v>
      </c>
      <c r="J12" s="367" t="s">
        <v>219</v>
      </c>
      <c r="K12" s="367" t="s">
        <v>220</v>
      </c>
      <c r="L12" s="367" t="s">
        <v>221</v>
      </c>
      <c r="M12" s="367" t="s">
        <v>222</v>
      </c>
      <c r="N12" s="367" t="s">
        <v>223</v>
      </c>
      <c r="O12" s="413" t="s">
        <v>571</v>
      </c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</row>
    <row r="13" spans="1:50" s="309" customFormat="1" ht="23.25">
      <c r="A13" s="423" t="s">
        <v>648</v>
      </c>
      <c r="B13" s="412"/>
      <c r="C13" s="452">
        <v>0.78027500000000005</v>
      </c>
      <c r="D13" s="452">
        <v>0.79088899999999995</v>
      </c>
      <c r="E13" s="452">
        <v>0.75142799999999998</v>
      </c>
      <c r="F13" s="452">
        <v>0.75329599999999997</v>
      </c>
      <c r="G13" s="452">
        <v>0.70931999999999995</v>
      </c>
      <c r="H13" s="452">
        <v>0.70751399999999998</v>
      </c>
      <c r="I13" s="452">
        <v>0.707314</v>
      </c>
      <c r="J13" s="452">
        <v>0.70067299999999999</v>
      </c>
      <c r="K13" s="452">
        <v>0.68291999999999997</v>
      </c>
      <c r="L13" s="452">
        <v>0.67567600000000005</v>
      </c>
      <c r="M13" s="452">
        <v>0.66564599999999996</v>
      </c>
      <c r="N13" s="424">
        <v>0.69744700000000004</v>
      </c>
      <c r="O13" s="425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</row>
    <row r="14" spans="1:50" s="309" customFormat="1" ht="23.25">
      <c r="A14" s="426" t="s">
        <v>572</v>
      </c>
      <c r="B14" s="412"/>
      <c r="C14" s="422">
        <v>20</v>
      </c>
      <c r="D14" s="422">
        <v>20</v>
      </c>
      <c r="E14" s="422">
        <v>22</v>
      </c>
      <c r="F14" s="422">
        <v>20</v>
      </c>
      <c r="G14" s="422">
        <v>19</v>
      </c>
      <c r="H14" s="422">
        <v>20</v>
      </c>
      <c r="I14" s="422">
        <v>23</v>
      </c>
      <c r="J14" s="422">
        <v>21</v>
      </c>
      <c r="K14" s="422">
        <v>22</v>
      </c>
      <c r="L14" s="422">
        <v>21</v>
      </c>
      <c r="M14" s="422">
        <v>21</v>
      </c>
      <c r="N14" s="422">
        <v>19</v>
      </c>
      <c r="O14" s="422">
        <v>248</v>
      </c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</row>
    <row r="15" spans="1:50" s="309" customFormat="1" ht="3" customHeight="1">
      <c r="A15" s="338"/>
      <c r="B15" s="339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</row>
    <row r="16" spans="1:50" s="309" customFormat="1" ht="26.25">
      <c r="A16" s="380" t="s">
        <v>573</v>
      </c>
      <c r="B16" s="380" t="s">
        <v>574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8" t="s">
        <v>24</v>
      </c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</row>
    <row r="17" spans="1:19" ht="26.25" customHeight="1">
      <c r="A17" s="384" t="s">
        <v>238</v>
      </c>
      <c r="B17" s="385" t="s">
        <v>575</v>
      </c>
      <c r="C17" s="429">
        <v>34.750438000000003</v>
      </c>
      <c r="D17" s="429">
        <v>27.940615999999999</v>
      </c>
      <c r="E17" s="429">
        <v>135.52556999999999</v>
      </c>
      <c r="F17" s="429">
        <v>29.44697</v>
      </c>
      <c r="G17" s="429">
        <v>27.674949999999999</v>
      </c>
      <c r="H17" s="429">
        <v>143.107876</v>
      </c>
      <c r="I17" s="429">
        <v>27.654427999999999</v>
      </c>
      <c r="J17" s="429">
        <v>27.170079999999999</v>
      </c>
      <c r="K17" s="429">
        <v>112.006142</v>
      </c>
      <c r="L17" s="429">
        <v>64.597359999999995</v>
      </c>
      <c r="M17" s="429">
        <v>98.647694000000001</v>
      </c>
      <c r="N17" s="429">
        <v>67.333439999999996</v>
      </c>
      <c r="O17" s="430">
        <v>795.85556399999996</v>
      </c>
      <c r="P17" s="377"/>
      <c r="Q17" s="388"/>
      <c r="R17" s="389"/>
      <c r="S17" s="390"/>
    </row>
    <row r="18" spans="1:19" ht="26.25" customHeight="1">
      <c r="A18" s="384"/>
      <c r="B18" s="385" t="s">
        <v>576</v>
      </c>
      <c r="C18" s="429">
        <v>5.1707999999999998</v>
      </c>
      <c r="D18" s="429">
        <v>2.4336000000000002</v>
      </c>
      <c r="E18" s="429">
        <v>4.2060000000000004</v>
      </c>
      <c r="F18" s="429">
        <v>4.3288000000000002</v>
      </c>
      <c r="G18" s="429">
        <v>2.9523999999999999</v>
      </c>
      <c r="H18" s="429">
        <v>5.0923999999999996</v>
      </c>
      <c r="I18" s="429">
        <v>11.3384</v>
      </c>
      <c r="J18" s="429">
        <v>11.7</v>
      </c>
      <c r="K18" s="429">
        <v>7.8140000000000001</v>
      </c>
      <c r="L18" s="429">
        <v>10.666399999999999</v>
      </c>
      <c r="M18" s="429">
        <v>22.315200000000001</v>
      </c>
      <c r="N18" s="429">
        <v>7.3516000000000004</v>
      </c>
      <c r="O18" s="430">
        <v>95.36960000000002</v>
      </c>
      <c r="P18" s="377"/>
      <c r="Q18" s="388"/>
      <c r="R18" s="389"/>
      <c r="S18" s="390"/>
    </row>
    <row r="19" spans="1:19" ht="26.25" customHeight="1">
      <c r="A19" s="384"/>
      <c r="B19" s="385" t="s">
        <v>577</v>
      </c>
      <c r="C19" s="429">
        <v>295.68405000000001</v>
      </c>
      <c r="D19" s="429">
        <v>199.08888400000001</v>
      </c>
      <c r="E19" s="429">
        <v>1124.391738</v>
      </c>
      <c r="F19" s="429">
        <v>173.69163800000001</v>
      </c>
      <c r="G19" s="429">
        <v>105.53190600000001</v>
      </c>
      <c r="H19" s="429">
        <v>2021.489468</v>
      </c>
      <c r="I19" s="429">
        <v>167.07728599999999</v>
      </c>
      <c r="J19" s="429">
        <v>211.651442</v>
      </c>
      <c r="K19" s="429">
        <v>1700.7567939999999</v>
      </c>
      <c r="L19" s="429">
        <v>220.87143</v>
      </c>
      <c r="M19" s="429">
        <v>394.82123000000001</v>
      </c>
      <c r="N19" s="429">
        <v>2762.8809740000002</v>
      </c>
      <c r="O19" s="430">
        <v>9377.9368400000003</v>
      </c>
      <c r="P19" s="377"/>
      <c r="Q19" s="388"/>
      <c r="R19" s="389"/>
      <c r="S19" s="390"/>
    </row>
    <row r="20" spans="1:19" ht="26.25" customHeight="1">
      <c r="A20" s="384"/>
      <c r="B20" s="385" t="s">
        <v>578</v>
      </c>
      <c r="C20" s="429">
        <v>30.594000000000001</v>
      </c>
      <c r="D20" s="429">
        <v>16.765999999999998</v>
      </c>
      <c r="E20" s="429">
        <v>27.378</v>
      </c>
      <c r="F20" s="429">
        <v>37.622399999999999</v>
      </c>
      <c r="G20" s="429">
        <v>35.461599999999997</v>
      </c>
      <c r="H20" s="429">
        <v>42.26</v>
      </c>
      <c r="I20" s="429">
        <v>44.402000000000001</v>
      </c>
      <c r="J20" s="429">
        <v>69.492000000000004</v>
      </c>
      <c r="K20" s="429">
        <v>96.304000000000002</v>
      </c>
      <c r="L20" s="429">
        <v>58.477200000000003</v>
      </c>
      <c r="M20" s="429">
        <v>93.163799999999995</v>
      </c>
      <c r="N20" s="429">
        <v>107.5502</v>
      </c>
      <c r="O20" s="430">
        <v>659.47119999999995</v>
      </c>
      <c r="P20" s="377"/>
      <c r="Q20" s="388"/>
      <c r="R20" s="389"/>
      <c r="S20" s="390"/>
    </row>
    <row r="21" spans="1:19" ht="26.25" customHeight="1">
      <c r="A21" s="384"/>
      <c r="B21" s="385" t="s">
        <v>579</v>
      </c>
      <c r="C21" s="429">
        <v>0</v>
      </c>
      <c r="D21" s="429">
        <v>0</v>
      </c>
      <c r="E21" s="429">
        <v>0</v>
      </c>
      <c r="F21" s="429">
        <v>0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30">
        <v>0</v>
      </c>
      <c r="P21" s="377"/>
      <c r="Q21" s="388"/>
      <c r="R21" s="389"/>
      <c r="S21" s="390"/>
    </row>
    <row r="22" spans="1:19" ht="26.25" customHeight="1">
      <c r="A22" s="384"/>
      <c r="B22" s="385" t="s">
        <v>580</v>
      </c>
      <c r="C22" s="429">
        <v>0</v>
      </c>
      <c r="D22" s="429">
        <v>0</v>
      </c>
      <c r="E22" s="429">
        <v>0</v>
      </c>
      <c r="F22" s="429" t="s">
        <v>9</v>
      </c>
      <c r="G22" s="429" t="s">
        <v>9</v>
      </c>
      <c r="H22" s="429" t="s">
        <v>9</v>
      </c>
      <c r="I22" s="429" t="s">
        <v>9</v>
      </c>
      <c r="J22" s="429" t="s">
        <v>9</v>
      </c>
      <c r="K22" s="429" t="s">
        <v>9</v>
      </c>
      <c r="L22" s="429" t="s">
        <v>9</v>
      </c>
      <c r="M22" s="429" t="s">
        <v>9</v>
      </c>
      <c r="N22" s="429" t="s">
        <v>9</v>
      </c>
      <c r="O22" s="430">
        <v>0</v>
      </c>
      <c r="P22" s="377"/>
      <c r="Q22" s="388"/>
      <c r="R22" s="389"/>
      <c r="S22" s="390"/>
    </row>
    <row r="23" spans="1:19" ht="26.25" customHeight="1">
      <c r="A23" s="392"/>
      <c r="B23" s="393" t="s">
        <v>239</v>
      </c>
      <c r="C23" s="431">
        <v>366.19928800000002</v>
      </c>
      <c r="D23" s="431">
        <v>246.22909999999999</v>
      </c>
      <c r="E23" s="431">
        <v>1291.5013079999999</v>
      </c>
      <c r="F23" s="431">
        <v>245.089808</v>
      </c>
      <c r="G23" s="431">
        <v>171.620856</v>
      </c>
      <c r="H23" s="431">
        <v>2211.949744</v>
      </c>
      <c r="I23" s="431">
        <v>250.47211399999998</v>
      </c>
      <c r="J23" s="431">
        <v>320.01352200000002</v>
      </c>
      <c r="K23" s="431">
        <v>1916.880936</v>
      </c>
      <c r="L23" s="431">
        <v>354.61238999999995</v>
      </c>
      <c r="M23" s="431">
        <v>608.94792400000006</v>
      </c>
      <c r="N23" s="431">
        <v>2945.1162140000001</v>
      </c>
      <c r="O23" s="431">
        <v>10928.633204</v>
      </c>
      <c r="P23" s="377"/>
      <c r="Q23" s="388"/>
      <c r="R23" s="389"/>
      <c r="S23" s="390"/>
    </row>
    <row r="24" spans="1:19" ht="26.25" customHeight="1">
      <c r="A24" s="395" t="s">
        <v>240</v>
      </c>
      <c r="B24" s="385" t="s">
        <v>581</v>
      </c>
      <c r="C24" s="429">
        <v>0</v>
      </c>
      <c r="D24" s="429">
        <v>0.216</v>
      </c>
      <c r="E24" s="429">
        <v>4.8000000000000001E-2</v>
      </c>
      <c r="F24" s="429">
        <v>0.25</v>
      </c>
      <c r="G24" s="429">
        <v>0.17499999999999999</v>
      </c>
      <c r="H24" s="429">
        <v>0</v>
      </c>
      <c r="I24" s="429">
        <v>0</v>
      </c>
      <c r="J24" s="429">
        <v>0.24</v>
      </c>
      <c r="K24" s="429">
        <v>0</v>
      </c>
      <c r="L24" s="429">
        <v>0</v>
      </c>
      <c r="M24" s="429">
        <v>0</v>
      </c>
      <c r="N24" s="429">
        <v>0</v>
      </c>
      <c r="O24" s="430">
        <v>0.92900000000000005</v>
      </c>
      <c r="P24" s="377"/>
      <c r="Q24" s="388"/>
      <c r="R24" s="389"/>
      <c r="S24" s="390"/>
    </row>
    <row r="25" spans="1:19" ht="26.25" customHeight="1">
      <c r="A25" s="395" t="s">
        <v>582</v>
      </c>
      <c r="B25" s="385" t="s">
        <v>583</v>
      </c>
      <c r="C25" s="429" t="s">
        <v>9</v>
      </c>
      <c r="D25" s="429" t="s">
        <v>9</v>
      </c>
      <c r="E25" s="429" t="s">
        <v>9</v>
      </c>
      <c r="F25" s="429" t="s">
        <v>9</v>
      </c>
      <c r="G25" s="429" t="s">
        <v>9</v>
      </c>
      <c r="H25" s="429" t="s">
        <v>9</v>
      </c>
      <c r="I25" s="429" t="s">
        <v>9</v>
      </c>
      <c r="J25" s="429" t="s">
        <v>9</v>
      </c>
      <c r="K25" s="429" t="s">
        <v>9</v>
      </c>
      <c r="L25" s="429">
        <v>0.44</v>
      </c>
      <c r="M25" s="429">
        <v>1.9643999999999999</v>
      </c>
      <c r="N25" s="429">
        <v>0.20200000000000001</v>
      </c>
      <c r="O25" s="430">
        <v>2.6063999999999998</v>
      </c>
      <c r="P25" s="377"/>
      <c r="Q25" s="388"/>
      <c r="R25" s="389"/>
      <c r="S25" s="390"/>
    </row>
    <row r="26" spans="1:19" ht="26.25" customHeight="1">
      <c r="A26" s="395"/>
      <c r="B26" s="385" t="s">
        <v>584</v>
      </c>
      <c r="C26" s="429">
        <v>4.3999999999999997E-2</v>
      </c>
      <c r="D26" s="429">
        <v>0.92300000000000004</v>
      </c>
      <c r="E26" s="429">
        <v>0.17899999999999999</v>
      </c>
      <c r="F26" s="429">
        <v>0</v>
      </c>
      <c r="G26" s="429">
        <v>0</v>
      </c>
      <c r="H26" s="429">
        <v>1.4E-2</v>
      </c>
      <c r="I26" s="429">
        <v>0.109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30">
        <v>1.2690000000000001</v>
      </c>
      <c r="P26" s="377"/>
      <c r="Q26" s="388"/>
      <c r="R26" s="389"/>
      <c r="S26" s="390"/>
    </row>
    <row r="27" spans="1:19" ht="26.25" customHeight="1">
      <c r="A27" s="395"/>
      <c r="B27" s="385" t="s">
        <v>585</v>
      </c>
      <c r="C27" s="429">
        <v>0</v>
      </c>
      <c r="D27" s="429">
        <v>0</v>
      </c>
      <c r="E27" s="429">
        <v>0</v>
      </c>
      <c r="F27" s="429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30">
        <v>0</v>
      </c>
      <c r="P27" s="377"/>
      <c r="Q27" s="388"/>
      <c r="R27" s="389"/>
      <c r="S27" s="390"/>
    </row>
    <row r="28" spans="1:19" ht="26.25" customHeight="1">
      <c r="A28" s="395"/>
      <c r="B28" s="385" t="s">
        <v>586</v>
      </c>
      <c r="C28" s="429" t="s">
        <v>9</v>
      </c>
      <c r="D28" s="429" t="s">
        <v>9</v>
      </c>
      <c r="E28" s="429" t="s">
        <v>9</v>
      </c>
      <c r="F28" s="429" t="s">
        <v>9</v>
      </c>
      <c r="G28" s="429" t="s">
        <v>9</v>
      </c>
      <c r="H28" s="429" t="s">
        <v>9</v>
      </c>
      <c r="I28" s="429" t="s">
        <v>9</v>
      </c>
      <c r="J28" s="429" t="s">
        <v>9</v>
      </c>
      <c r="K28" s="429" t="s">
        <v>9</v>
      </c>
      <c r="L28" s="429">
        <v>0.30399999999999999</v>
      </c>
      <c r="M28" s="429">
        <v>0.27200000000000002</v>
      </c>
      <c r="N28" s="429">
        <v>0.32</v>
      </c>
      <c r="O28" s="430">
        <v>0.89600000000000013</v>
      </c>
      <c r="P28" s="377"/>
      <c r="Q28" s="388"/>
      <c r="R28" s="389"/>
      <c r="S28" s="390"/>
    </row>
    <row r="29" spans="1:19" ht="26.25" customHeight="1">
      <c r="A29" s="395"/>
      <c r="B29" s="385" t="s">
        <v>587</v>
      </c>
      <c r="C29" s="429">
        <v>0</v>
      </c>
      <c r="D29" s="429">
        <v>0</v>
      </c>
      <c r="E29" s="429">
        <v>0</v>
      </c>
      <c r="F29" s="429">
        <v>0</v>
      </c>
      <c r="G29" s="429">
        <v>8.6999999999999994E-2</v>
      </c>
      <c r="H29" s="429">
        <v>4.2000000000000003E-2</v>
      </c>
      <c r="I29" s="429">
        <v>0</v>
      </c>
      <c r="J29" s="429">
        <v>8.0000000000000002E-3</v>
      </c>
      <c r="K29" s="429">
        <v>0</v>
      </c>
      <c r="L29" s="429">
        <v>7.1999999999999998E-3</v>
      </c>
      <c r="M29" s="429">
        <v>7.1999999999999995E-2</v>
      </c>
      <c r="N29" s="429">
        <v>0</v>
      </c>
      <c r="O29" s="430">
        <v>0.2162</v>
      </c>
      <c r="P29" s="377"/>
      <c r="Q29" s="388"/>
      <c r="R29" s="389"/>
      <c r="S29" s="390"/>
    </row>
    <row r="30" spans="1:19" ht="26.25" customHeight="1">
      <c r="A30" s="395"/>
      <c r="B30" s="385" t="s">
        <v>588</v>
      </c>
      <c r="C30" s="429">
        <v>5.1988000000000003</v>
      </c>
      <c r="D30" s="429">
        <v>18.834099999999999</v>
      </c>
      <c r="E30" s="429">
        <v>8.7943999999999996</v>
      </c>
      <c r="F30" s="429">
        <v>8.7044999999999995</v>
      </c>
      <c r="G30" s="429">
        <v>16.2469</v>
      </c>
      <c r="H30" s="429">
        <v>9.0123999999999995</v>
      </c>
      <c r="I30" s="429">
        <v>6.1943000000000001</v>
      </c>
      <c r="J30" s="429">
        <v>16.8308</v>
      </c>
      <c r="K30" s="429">
        <v>17.957799999999999</v>
      </c>
      <c r="L30" s="429">
        <v>21.6492</v>
      </c>
      <c r="M30" s="429">
        <v>13.4506</v>
      </c>
      <c r="N30" s="429">
        <v>7.681</v>
      </c>
      <c r="O30" s="430">
        <v>150.5548</v>
      </c>
      <c r="P30" s="377"/>
      <c r="Q30" s="388"/>
      <c r="R30" s="389"/>
      <c r="S30" s="390"/>
    </row>
    <row r="31" spans="1:19" ht="26.25" customHeight="1">
      <c r="A31" s="395"/>
      <c r="B31" s="385" t="s">
        <v>589</v>
      </c>
      <c r="C31" s="429">
        <v>0.57199999999999995</v>
      </c>
      <c r="D31" s="429">
        <v>0.92400000000000004</v>
      </c>
      <c r="E31" s="429">
        <v>0.16</v>
      </c>
      <c r="F31" s="429">
        <v>0.23200000000000001</v>
      </c>
      <c r="G31" s="429">
        <v>0.37</v>
      </c>
      <c r="H31" s="429">
        <v>0.998</v>
      </c>
      <c r="I31" s="429">
        <v>1.1117999999999999</v>
      </c>
      <c r="J31" s="429">
        <v>2.8420000000000001</v>
      </c>
      <c r="K31" s="429">
        <v>0.57879999999999998</v>
      </c>
      <c r="L31" s="429">
        <v>0.81779999999999997</v>
      </c>
      <c r="M31" s="429">
        <v>0.2457</v>
      </c>
      <c r="N31" s="429">
        <v>1.1274</v>
      </c>
      <c r="O31" s="430">
        <v>9.979499999999998</v>
      </c>
      <c r="P31" s="377"/>
      <c r="Q31" s="388"/>
      <c r="R31" s="389"/>
      <c r="S31" s="390"/>
    </row>
    <row r="32" spans="1:19" ht="26.25" customHeight="1">
      <c r="A32" s="395"/>
      <c r="B32" s="385" t="s">
        <v>590</v>
      </c>
      <c r="C32" s="429">
        <v>1.4159999999999999</v>
      </c>
      <c r="D32" s="429">
        <v>0.36199999999999999</v>
      </c>
      <c r="E32" s="429">
        <v>2.8233999999999999</v>
      </c>
      <c r="F32" s="429">
        <v>0.8952</v>
      </c>
      <c r="G32" s="429">
        <v>1.0546</v>
      </c>
      <c r="H32" s="429">
        <v>1.7128000000000001</v>
      </c>
      <c r="I32" s="429">
        <v>0.66979999999999995</v>
      </c>
      <c r="J32" s="429">
        <v>1.7410000000000001</v>
      </c>
      <c r="K32" s="429">
        <v>2.7265999999999999</v>
      </c>
      <c r="L32" s="429">
        <v>1.2430000000000001</v>
      </c>
      <c r="M32" s="429">
        <v>2.5773999999999999</v>
      </c>
      <c r="N32" s="429">
        <v>1.1146</v>
      </c>
      <c r="O32" s="430">
        <v>18.336399999999998</v>
      </c>
      <c r="P32" s="377"/>
      <c r="Q32" s="388"/>
      <c r="R32" s="389"/>
      <c r="S32" s="390"/>
    </row>
    <row r="33" spans="1:19" ht="26.25" customHeight="1">
      <c r="A33" s="395"/>
      <c r="B33" s="385" t="s">
        <v>591</v>
      </c>
      <c r="C33" s="429">
        <v>4.2329999999999997</v>
      </c>
      <c r="D33" s="429">
        <v>2.39</v>
      </c>
      <c r="E33" s="429">
        <v>6.9714999999999998</v>
      </c>
      <c r="F33" s="429">
        <v>4.5372000000000003</v>
      </c>
      <c r="G33" s="429">
        <v>2.7035</v>
      </c>
      <c r="H33" s="429">
        <v>3.4380000000000002</v>
      </c>
      <c r="I33" s="429">
        <v>0.88500000000000001</v>
      </c>
      <c r="J33" s="429">
        <v>3.2178</v>
      </c>
      <c r="K33" s="429">
        <v>2.3226</v>
      </c>
      <c r="L33" s="429">
        <v>2.2892000000000001</v>
      </c>
      <c r="M33" s="429">
        <v>2.4192</v>
      </c>
      <c r="N33" s="429">
        <v>2.0558000000000001</v>
      </c>
      <c r="O33" s="430">
        <v>37.462799999999994</v>
      </c>
      <c r="P33" s="377"/>
      <c r="Q33" s="388"/>
      <c r="R33" s="389"/>
      <c r="S33" s="390"/>
    </row>
    <row r="34" spans="1:19" ht="26.25" customHeight="1">
      <c r="A34" s="395"/>
      <c r="B34" s="385" t="s">
        <v>592</v>
      </c>
      <c r="C34" s="429">
        <v>2.2989999999999999</v>
      </c>
      <c r="D34" s="429">
        <v>3.0552000000000001</v>
      </c>
      <c r="E34" s="429">
        <v>4.9786000000000001</v>
      </c>
      <c r="F34" s="429">
        <v>0.12</v>
      </c>
      <c r="G34" s="429">
        <v>0.752</v>
      </c>
      <c r="H34" s="429">
        <v>2.6332</v>
      </c>
      <c r="I34" s="429">
        <v>0.37440000000000001</v>
      </c>
      <c r="J34" s="429">
        <v>0.77780000000000005</v>
      </c>
      <c r="K34" s="429">
        <v>0.61719999999999997</v>
      </c>
      <c r="L34" s="429">
        <v>0.55000000000000004</v>
      </c>
      <c r="M34" s="429">
        <v>0.20399999999999999</v>
      </c>
      <c r="N34" s="429">
        <v>0.57599999999999996</v>
      </c>
      <c r="O34" s="430">
        <v>16.937400000000004</v>
      </c>
      <c r="P34" s="377"/>
      <c r="Q34" s="388"/>
      <c r="R34" s="389"/>
      <c r="S34" s="390"/>
    </row>
    <row r="35" spans="1:19" ht="26.25" customHeight="1">
      <c r="A35" s="395"/>
      <c r="B35" s="385" t="s">
        <v>593</v>
      </c>
      <c r="C35" s="429">
        <v>14.2037</v>
      </c>
      <c r="D35" s="429">
        <v>9.6639999999999997</v>
      </c>
      <c r="E35" s="429">
        <v>17.274799999999999</v>
      </c>
      <c r="F35" s="429">
        <v>10.301500000000001</v>
      </c>
      <c r="G35" s="429">
        <v>19.8842</v>
      </c>
      <c r="H35" s="429">
        <v>18.0688</v>
      </c>
      <c r="I35" s="429">
        <v>11.339399999999999</v>
      </c>
      <c r="J35" s="429">
        <v>7.3996000000000004</v>
      </c>
      <c r="K35" s="429">
        <v>8.0313999999999997</v>
      </c>
      <c r="L35" s="429">
        <v>16.123999999999999</v>
      </c>
      <c r="M35" s="429">
        <v>5.9096000000000002</v>
      </c>
      <c r="N35" s="429">
        <v>8.2550000000000008</v>
      </c>
      <c r="O35" s="430">
        <v>146.45600000000002</v>
      </c>
      <c r="P35" s="377"/>
      <c r="Q35" s="388"/>
      <c r="R35" s="389"/>
      <c r="S35" s="390"/>
    </row>
    <row r="36" spans="1:19" ht="26.25" customHeight="1">
      <c r="A36" s="395"/>
      <c r="B36" s="385" t="s">
        <v>594</v>
      </c>
      <c r="C36" s="429" t="s">
        <v>9</v>
      </c>
      <c r="D36" s="429" t="s">
        <v>9</v>
      </c>
      <c r="E36" s="429" t="s">
        <v>9</v>
      </c>
      <c r="F36" s="429" t="s">
        <v>9</v>
      </c>
      <c r="G36" s="429" t="s">
        <v>9</v>
      </c>
      <c r="H36" s="429" t="s">
        <v>9</v>
      </c>
      <c r="I36" s="429" t="s">
        <v>9</v>
      </c>
      <c r="J36" s="429" t="s">
        <v>9</v>
      </c>
      <c r="K36" s="429" t="s">
        <v>9</v>
      </c>
      <c r="L36" s="429">
        <v>0</v>
      </c>
      <c r="M36" s="429">
        <v>0</v>
      </c>
      <c r="N36" s="429">
        <v>0</v>
      </c>
      <c r="O36" s="430">
        <v>0</v>
      </c>
      <c r="P36" s="377"/>
      <c r="Q36" s="388"/>
      <c r="R36" s="389"/>
      <c r="S36" s="390"/>
    </row>
    <row r="37" spans="1:19" ht="26.25" customHeight="1">
      <c r="A37" s="395"/>
      <c r="B37" s="385" t="s">
        <v>595</v>
      </c>
      <c r="C37" s="429">
        <v>1.52</v>
      </c>
      <c r="D37" s="429">
        <v>1.859</v>
      </c>
      <c r="E37" s="429">
        <v>3.0701999999999998</v>
      </c>
      <c r="F37" s="429">
        <v>1.6486000000000001</v>
      </c>
      <c r="G37" s="429">
        <v>1.7811999999999999</v>
      </c>
      <c r="H37" s="429">
        <v>2.4297</v>
      </c>
      <c r="I37" s="429">
        <v>0.50449999999999995</v>
      </c>
      <c r="J37" s="429">
        <v>3.4438</v>
      </c>
      <c r="K37" s="429">
        <v>1.3986000000000001</v>
      </c>
      <c r="L37" s="429">
        <v>0.85840000000000005</v>
      </c>
      <c r="M37" s="429">
        <v>1.4106000000000001</v>
      </c>
      <c r="N37" s="429">
        <v>1.8683000000000001</v>
      </c>
      <c r="O37" s="430">
        <v>21.792899999999999</v>
      </c>
      <c r="P37" s="377"/>
      <c r="Q37" s="388"/>
      <c r="R37" s="389"/>
      <c r="S37" s="390"/>
    </row>
    <row r="38" spans="1:19" ht="26.25" customHeight="1">
      <c r="A38" s="395"/>
      <c r="B38" s="385" t="s">
        <v>596</v>
      </c>
      <c r="C38" s="429">
        <v>1.5089999999999999</v>
      </c>
      <c r="D38" s="429">
        <v>0.59299999999999997</v>
      </c>
      <c r="E38" s="429">
        <v>1.198</v>
      </c>
      <c r="F38" s="429">
        <v>0.8095</v>
      </c>
      <c r="G38" s="429">
        <v>1.4101999999999999</v>
      </c>
      <c r="H38" s="429">
        <v>1.153</v>
      </c>
      <c r="I38" s="429">
        <v>0.41799999999999998</v>
      </c>
      <c r="J38" s="429">
        <v>2.3075999999999999</v>
      </c>
      <c r="K38" s="429">
        <v>2.6194999999999999</v>
      </c>
      <c r="L38" s="429">
        <v>2.7614999999999998</v>
      </c>
      <c r="M38" s="429">
        <v>1.1559999999999999</v>
      </c>
      <c r="N38" s="429">
        <v>1.946</v>
      </c>
      <c r="O38" s="430">
        <v>17.8813</v>
      </c>
      <c r="P38" s="377"/>
      <c r="Q38" s="388"/>
      <c r="R38" s="389"/>
      <c r="S38" s="390"/>
    </row>
    <row r="39" spans="1:19" ht="26.25" customHeight="1">
      <c r="A39" s="395"/>
      <c r="B39" s="385" t="s">
        <v>597</v>
      </c>
      <c r="C39" s="429">
        <v>5.8482000000000003</v>
      </c>
      <c r="D39" s="429">
        <v>5.1622000000000003</v>
      </c>
      <c r="E39" s="429">
        <v>4.7286000000000001</v>
      </c>
      <c r="F39" s="429">
        <v>6.7645999999999997</v>
      </c>
      <c r="G39" s="429">
        <v>8.0307999999999993</v>
      </c>
      <c r="H39" s="429">
        <v>6.3114999999999997</v>
      </c>
      <c r="I39" s="429">
        <v>5.7872000000000003</v>
      </c>
      <c r="J39" s="429">
        <v>5.6833999999999998</v>
      </c>
      <c r="K39" s="429">
        <v>6.8587999999999996</v>
      </c>
      <c r="L39" s="429">
        <v>3.8839999999999999</v>
      </c>
      <c r="M39" s="429">
        <v>4.7629999999999999</v>
      </c>
      <c r="N39" s="429">
        <v>2.5181</v>
      </c>
      <c r="O39" s="430">
        <v>66.340400000000002</v>
      </c>
      <c r="P39" s="377"/>
      <c r="Q39" s="388"/>
      <c r="R39" s="389"/>
      <c r="S39" s="390"/>
    </row>
    <row r="40" spans="1:19" ht="26.25" customHeight="1">
      <c r="A40" s="395"/>
      <c r="B40" s="385" t="s">
        <v>598</v>
      </c>
      <c r="C40" s="429">
        <v>0.97440000000000004</v>
      </c>
      <c r="D40" s="429">
        <v>0.47199999999999998</v>
      </c>
      <c r="E40" s="429">
        <v>1.0444</v>
      </c>
      <c r="F40" s="429">
        <v>0.43859999999999999</v>
      </c>
      <c r="G40" s="429">
        <v>0.27</v>
      </c>
      <c r="H40" s="429">
        <v>0.86399999999999999</v>
      </c>
      <c r="I40" s="429">
        <v>0.93</v>
      </c>
      <c r="J40" s="429">
        <v>0.98799999999999999</v>
      </c>
      <c r="K40" s="429">
        <v>0.77759999999999996</v>
      </c>
      <c r="L40" s="429">
        <v>1.8380000000000001</v>
      </c>
      <c r="M40" s="429">
        <v>0.52</v>
      </c>
      <c r="N40" s="429">
        <v>0.83599999999999997</v>
      </c>
      <c r="O40" s="430">
        <v>9.9530000000000012</v>
      </c>
      <c r="P40" s="377"/>
      <c r="Q40" s="388"/>
      <c r="R40" s="389"/>
      <c r="S40" s="390"/>
    </row>
    <row r="41" spans="1:19" ht="26.25" customHeight="1">
      <c r="A41" s="395"/>
      <c r="B41" s="385" t="s">
        <v>599</v>
      </c>
      <c r="C41" s="429">
        <v>8.5999999999999993E-2</v>
      </c>
      <c r="D41" s="429">
        <v>0.72</v>
      </c>
      <c r="E41" s="429">
        <v>0.12</v>
      </c>
      <c r="F41" s="429">
        <v>0.25600000000000001</v>
      </c>
      <c r="G41" s="429">
        <v>0.59399999999999997</v>
      </c>
      <c r="H41" s="429">
        <v>2.6688000000000001</v>
      </c>
      <c r="I41" s="429">
        <v>0.85399999999999998</v>
      </c>
      <c r="J41" s="429">
        <v>3.6865000000000001</v>
      </c>
      <c r="K41" s="429">
        <v>0.30399999999999999</v>
      </c>
      <c r="L41" s="429">
        <v>2.5999999999999999E-2</v>
      </c>
      <c r="M41" s="429">
        <v>0.78879999999999995</v>
      </c>
      <c r="N41" s="429">
        <v>17.338999999999999</v>
      </c>
      <c r="O41" s="430">
        <v>27.443100000000001</v>
      </c>
      <c r="P41" s="377"/>
      <c r="Q41" s="388"/>
      <c r="R41" s="389"/>
      <c r="S41" s="390"/>
    </row>
    <row r="42" spans="1:19" ht="26.25" customHeight="1">
      <c r="A42" s="395"/>
      <c r="B42" s="385" t="s">
        <v>600</v>
      </c>
      <c r="C42" s="429">
        <v>0.38129999999999997</v>
      </c>
      <c r="D42" s="429">
        <v>0.1605</v>
      </c>
      <c r="E42" s="429">
        <v>0.24809999999999999</v>
      </c>
      <c r="F42" s="429">
        <v>0.26319999999999999</v>
      </c>
      <c r="G42" s="429">
        <v>1.3596999999999999</v>
      </c>
      <c r="H42" s="429">
        <v>2.0688</v>
      </c>
      <c r="I42" s="429">
        <v>3.0091000000000001</v>
      </c>
      <c r="J42" s="429">
        <v>1.4121999999999999</v>
      </c>
      <c r="K42" s="429">
        <v>0.54239999999999999</v>
      </c>
      <c r="L42" s="429">
        <v>0.36399999999999999</v>
      </c>
      <c r="M42" s="429">
        <v>0.02</v>
      </c>
      <c r="N42" s="429">
        <v>0.41</v>
      </c>
      <c r="O42" s="430">
        <v>10.239300000000002</v>
      </c>
      <c r="P42" s="377"/>
      <c r="Q42" s="388"/>
      <c r="R42" s="389"/>
      <c r="S42" s="390"/>
    </row>
    <row r="43" spans="1:19" ht="26.25" customHeight="1">
      <c r="A43" s="395"/>
      <c r="B43" s="385" t="s">
        <v>601</v>
      </c>
      <c r="C43" s="429">
        <v>4.1562999999999999</v>
      </c>
      <c r="D43" s="429">
        <v>4.0552999999999999</v>
      </c>
      <c r="E43" s="429">
        <v>2.2082999999999999</v>
      </c>
      <c r="F43" s="429">
        <v>6.8540000000000001</v>
      </c>
      <c r="G43" s="429">
        <v>2.7761</v>
      </c>
      <c r="H43" s="429">
        <v>2.734</v>
      </c>
      <c r="I43" s="429">
        <v>0.42680000000000001</v>
      </c>
      <c r="J43" s="429">
        <v>3.4582000000000002</v>
      </c>
      <c r="K43" s="429">
        <v>1.1847000000000001</v>
      </c>
      <c r="L43" s="429">
        <v>0.53580000000000005</v>
      </c>
      <c r="M43" s="429">
        <v>5.8943000000000003</v>
      </c>
      <c r="N43" s="429">
        <v>7.3136999999999999</v>
      </c>
      <c r="O43" s="430">
        <v>41.597499999999997</v>
      </c>
      <c r="P43" s="377"/>
      <c r="Q43" s="388"/>
      <c r="R43" s="389"/>
      <c r="S43" s="390"/>
    </row>
    <row r="44" spans="1:19" ht="26.25" customHeight="1">
      <c r="A44" s="395"/>
      <c r="B44" s="385" t="s">
        <v>602</v>
      </c>
      <c r="C44" s="429">
        <v>1.6022000000000001</v>
      </c>
      <c r="D44" s="429">
        <v>0.495</v>
      </c>
      <c r="E44" s="429">
        <v>0.23100000000000001</v>
      </c>
      <c r="F44" s="429">
        <v>0.88</v>
      </c>
      <c r="G44" s="429">
        <v>2.407</v>
      </c>
      <c r="H44" s="429">
        <v>1.9370000000000001</v>
      </c>
      <c r="I44" s="429">
        <v>1.417</v>
      </c>
      <c r="J44" s="429">
        <v>0.6</v>
      </c>
      <c r="K44" s="429">
        <v>1.5077</v>
      </c>
      <c r="L44" s="429">
        <v>0.9405</v>
      </c>
      <c r="M44" s="429">
        <v>0.14000000000000001</v>
      </c>
      <c r="N44" s="429">
        <v>0.95399999999999996</v>
      </c>
      <c r="O44" s="430">
        <v>13.111400000000001</v>
      </c>
      <c r="P44" s="377"/>
      <c r="Q44" s="388"/>
      <c r="R44" s="389"/>
      <c r="S44" s="390"/>
    </row>
    <row r="45" spans="1:19" ht="26.25" customHeight="1">
      <c r="A45" s="395"/>
      <c r="B45" s="385" t="s">
        <v>603</v>
      </c>
      <c r="C45" s="429">
        <v>4.1768000000000001</v>
      </c>
      <c r="D45" s="429">
        <v>4.8334000000000001</v>
      </c>
      <c r="E45" s="429">
        <v>7.7214</v>
      </c>
      <c r="F45" s="429">
        <v>6.1181999999999999</v>
      </c>
      <c r="G45" s="429">
        <v>3.8803999999999998</v>
      </c>
      <c r="H45" s="429">
        <v>3.6019999999999999</v>
      </c>
      <c r="I45" s="429">
        <v>2.5840000000000001</v>
      </c>
      <c r="J45" s="429">
        <v>2.492</v>
      </c>
      <c r="K45" s="429">
        <v>1.7214</v>
      </c>
      <c r="L45" s="429">
        <v>6.4824000000000002</v>
      </c>
      <c r="M45" s="429">
        <v>8.2289999999999992</v>
      </c>
      <c r="N45" s="429">
        <v>5.56</v>
      </c>
      <c r="O45" s="430">
        <v>57.401000000000003</v>
      </c>
      <c r="P45" s="377"/>
      <c r="Q45" s="388"/>
      <c r="R45" s="389"/>
      <c r="S45" s="390"/>
    </row>
    <row r="46" spans="1:19" ht="26.25" customHeight="1">
      <c r="A46" s="395"/>
      <c r="B46" s="385" t="s">
        <v>604</v>
      </c>
      <c r="C46" s="429">
        <v>3.0179999999999998</v>
      </c>
      <c r="D46" s="429">
        <v>4.7889999999999997</v>
      </c>
      <c r="E46" s="429">
        <v>1.954</v>
      </c>
      <c r="F46" s="429">
        <v>9.2230000000000008</v>
      </c>
      <c r="G46" s="429">
        <v>2.9241999999999999</v>
      </c>
      <c r="H46" s="429">
        <v>3.9011999999999998</v>
      </c>
      <c r="I46" s="429">
        <v>2.4664000000000001</v>
      </c>
      <c r="J46" s="429">
        <v>0.53200000000000003</v>
      </c>
      <c r="K46" s="429">
        <v>1.7396</v>
      </c>
      <c r="L46" s="429">
        <v>4.0739999999999998</v>
      </c>
      <c r="M46" s="429">
        <v>2.3290000000000002</v>
      </c>
      <c r="N46" s="429">
        <v>1.774</v>
      </c>
      <c r="O46" s="430">
        <v>38.724400000000003</v>
      </c>
      <c r="P46" s="377"/>
      <c r="Q46" s="388"/>
      <c r="R46" s="389"/>
      <c r="S46" s="390"/>
    </row>
    <row r="47" spans="1:19" ht="26.25" customHeight="1">
      <c r="A47" s="395"/>
      <c r="B47" s="385" t="s">
        <v>605</v>
      </c>
      <c r="C47" s="429">
        <v>9.5220000000000002</v>
      </c>
      <c r="D47" s="429">
        <v>4.9745999999999997</v>
      </c>
      <c r="E47" s="429">
        <v>9.7166999999999994</v>
      </c>
      <c r="F47" s="429">
        <v>23.3566</v>
      </c>
      <c r="G47" s="429">
        <v>26.491599999999998</v>
      </c>
      <c r="H47" s="429">
        <v>18.213799999999999</v>
      </c>
      <c r="I47" s="429">
        <v>6.1269</v>
      </c>
      <c r="J47" s="429">
        <v>9.3376000000000001</v>
      </c>
      <c r="K47" s="429">
        <v>7.1894</v>
      </c>
      <c r="L47" s="429">
        <v>7.6303999999999998</v>
      </c>
      <c r="M47" s="429">
        <v>9.7279999999999998</v>
      </c>
      <c r="N47" s="429">
        <v>4.3136000000000001</v>
      </c>
      <c r="O47" s="430">
        <v>136.60120000000001</v>
      </c>
      <c r="P47" s="377"/>
      <c r="Q47" s="388"/>
      <c r="R47" s="389"/>
      <c r="S47" s="390"/>
    </row>
    <row r="48" spans="1:19" ht="26.25" customHeight="1">
      <c r="A48" s="395"/>
      <c r="B48" s="385" t="s">
        <v>606</v>
      </c>
      <c r="C48" s="429">
        <v>5.8748500000000003</v>
      </c>
      <c r="D48" s="429">
        <v>17.85135</v>
      </c>
      <c r="E48" s="429">
        <v>5.2826500000000003</v>
      </c>
      <c r="F48" s="429">
        <v>5.0232999999999999</v>
      </c>
      <c r="G48" s="429">
        <v>7.7408000000000001</v>
      </c>
      <c r="H48" s="429">
        <v>1.9370000000000001</v>
      </c>
      <c r="I48" s="429">
        <v>4.7781500000000001</v>
      </c>
      <c r="J48" s="429">
        <v>7.8118999999999996</v>
      </c>
      <c r="K48" s="429">
        <v>5.6521949999999999</v>
      </c>
      <c r="L48" s="429">
        <v>4.5644749999999998</v>
      </c>
      <c r="M48" s="429">
        <v>2.1320999999999999</v>
      </c>
      <c r="N48" s="429">
        <v>6.3141699999999998</v>
      </c>
      <c r="O48" s="430">
        <v>74.962940000000003</v>
      </c>
      <c r="P48" s="377"/>
      <c r="Q48" s="388"/>
      <c r="R48" s="389"/>
      <c r="S48" s="390"/>
    </row>
    <row r="49" spans="1:19" ht="26.25" customHeight="1">
      <c r="A49" s="395"/>
      <c r="B49" s="385" t="s">
        <v>607</v>
      </c>
      <c r="C49" s="429">
        <v>0.38700000000000001</v>
      </c>
      <c r="D49" s="429">
        <v>9.0499999999999997E-2</v>
      </c>
      <c r="E49" s="429">
        <v>9.35E-2</v>
      </c>
      <c r="F49" s="429">
        <v>0.43709999999999999</v>
      </c>
      <c r="G49" s="429">
        <v>0.83750000000000002</v>
      </c>
      <c r="H49" s="429">
        <v>0.60119999999999996</v>
      </c>
      <c r="I49" s="429">
        <v>4.4999999999999998E-2</v>
      </c>
      <c r="J49" s="429">
        <v>0.58550000000000002</v>
      </c>
      <c r="K49" s="429">
        <v>0.25</v>
      </c>
      <c r="L49" s="429">
        <v>0.38</v>
      </c>
      <c r="M49" s="429">
        <v>0.06</v>
      </c>
      <c r="N49" s="429">
        <v>0.14849999999999999</v>
      </c>
      <c r="O49" s="430">
        <v>3.9157999999999999</v>
      </c>
      <c r="P49" s="377"/>
      <c r="Q49" s="388"/>
      <c r="R49" s="389"/>
      <c r="S49" s="390"/>
    </row>
    <row r="50" spans="1:19" ht="26.25" customHeight="1">
      <c r="A50" s="395"/>
      <c r="B50" s="385" t="s">
        <v>608</v>
      </c>
      <c r="C50" s="429" t="s">
        <v>9</v>
      </c>
      <c r="D50" s="429" t="s">
        <v>9</v>
      </c>
      <c r="E50" s="429" t="s">
        <v>9</v>
      </c>
      <c r="F50" s="429" t="s">
        <v>9</v>
      </c>
      <c r="G50" s="429" t="s">
        <v>9</v>
      </c>
      <c r="H50" s="429" t="s">
        <v>9</v>
      </c>
      <c r="I50" s="429" t="s">
        <v>9</v>
      </c>
      <c r="J50" s="429" t="s">
        <v>9</v>
      </c>
      <c r="K50" s="429" t="s">
        <v>9</v>
      </c>
      <c r="L50" s="429">
        <v>0</v>
      </c>
      <c r="M50" s="429">
        <v>5.5E-2</v>
      </c>
      <c r="N50" s="429">
        <v>0.13</v>
      </c>
      <c r="O50" s="430">
        <v>0.185</v>
      </c>
      <c r="P50" s="377"/>
      <c r="Q50" s="388"/>
      <c r="R50" s="389"/>
      <c r="S50" s="390"/>
    </row>
    <row r="51" spans="1:19" s="398" customFormat="1" ht="51.75" customHeight="1">
      <c r="A51" s="392"/>
      <c r="B51" s="396" t="s">
        <v>609</v>
      </c>
      <c r="C51" s="431">
        <v>67.02255000000001</v>
      </c>
      <c r="D51" s="431">
        <v>82.424149999999997</v>
      </c>
      <c r="E51" s="431">
        <v>78.846550000000008</v>
      </c>
      <c r="F51" s="431">
        <v>87.113100000000017</v>
      </c>
      <c r="G51" s="431">
        <v>101.77670000000003</v>
      </c>
      <c r="H51" s="431">
        <v>84.341200000000001</v>
      </c>
      <c r="I51" s="431">
        <v>50.030749999999998</v>
      </c>
      <c r="J51" s="431">
        <v>75.395699999999991</v>
      </c>
      <c r="K51" s="431">
        <v>63.980295000000012</v>
      </c>
      <c r="L51" s="431">
        <v>77.763874999999999</v>
      </c>
      <c r="M51" s="431">
        <v>64.340700000000012</v>
      </c>
      <c r="N51" s="431">
        <v>72.757170000000002</v>
      </c>
      <c r="O51" s="431">
        <v>905.79273999999975</v>
      </c>
      <c r="P51" s="377"/>
      <c r="Q51" s="397"/>
      <c r="R51" s="390"/>
      <c r="S51" s="389"/>
    </row>
    <row r="52" spans="1:19" ht="26.25" customHeight="1">
      <c r="A52" s="395" t="s">
        <v>240</v>
      </c>
      <c r="B52" s="385" t="s">
        <v>610</v>
      </c>
      <c r="C52" s="429">
        <v>0</v>
      </c>
      <c r="D52" s="429">
        <v>0</v>
      </c>
      <c r="E52" s="429">
        <v>0</v>
      </c>
      <c r="F52" s="429" t="s">
        <v>9</v>
      </c>
      <c r="G52" s="429" t="s">
        <v>9</v>
      </c>
      <c r="H52" s="429" t="s">
        <v>9</v>
      </c>
      <c r="I52" s="429" t="s">
        <v>9</v>
      </c>
      <c r="J52" s="429" t="s">
        <v>9</v>
      </c>
      <c r="K52" s="429" t="s">
        <v>9</v>
      </c>
      <c r="L52" s="429" t="s">
        <v>9</v>
      </c>
      <c r="M52" s="429" t="s">
        <v>9</v>
      </c>
      <c r="N52" s="429" t="s">
        <v>9</v>
      </c>
      <c r="O52" s="430">
        <v>0</v>
      </c>
      <c r="P52" s="377"/>
      <c r="Q52" s="388"/>
      <c r="R52" s="389"/>
      <c r="S52" s="390"/>
    </row>
    <row r="53" spans="1:19" ht="26.25" customHeight="1">
      <c r="A53" s="395" t="s">
        <v>611</v>
      </c>
      <c r="B53" s="385" t="s">
        <v>612</v>
      </c>
      <c r="C53" s="429">
        <v>0</v>
      </c>
      <c r="D53" s="429">
        <v>0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0</v>
      </c>
      <c r="K53" s="429">
        <v>0</v>
      </c>
      <c r="L53" s="429">
        <v>0</v>
      </c>
      <c r="M53" s="429">
        <v>0</v>
      </c>
      <c r="N53" s="429">
        <v>0</v>
      </c>
      <c r="O53" s="430">
        <v>0</v>
      </c>
      <c r="P53" s="377"/>
      <c r="Q53" s="388"/>
      <c r="R53" s="389"/>
      <c r="S53" s="390"/>
    </row>
    <row r="54" spans="1:19" ht="26.25" customHeight="1">
      <c r="A54" s="395"/>
      <c r="B54" s="385" t="s">
        <v>613</v>
      </c>
      <c r="C54" s="429">
        <v>0.28639999999999999</v>
      </c>
      <c r="D54" s="429">
        <v>0.93903999999999999</v>
      </c>
      <c r="E54" s="429">
        <v>1.172436</v>
      </c>
      <c r="F54" s="429">
        <v>0.218364</v>
      </c>
      <c r="G54" s="429">
        <v>0.28360000000000002</v>
      </c>
      <c r="H54" s="429">
        <v>6.1650000000000003E-2</v>
      </c>
      <c r="I54" s="429">
        <v>0.23988599999999999</v>
      </c>
      <c r="J54" s="429">
        <v>0</v>
      </c>
      <c r="K54" s="429">
        <v>0.11951000000000001</v>
      </c>
      <c r="L54" s="429">
        <v>4.1045299999999996</v>
      </c>
      <c r="M54" s="429">
        <v>2.1210960000000001</v>
      </c>
      <c r="N54" s="429">
        <v>0.37680000000000002</v>
      </c>
      <c r="O54" s="430">
        <v>9.9233119999999992</v>
      </c>
      <c r="P54" s="377"/>
      <c r="Q54" s="388"/>
      <c r="R54" s="389"/>
      <c r="S54" s="390"/>
    </row>
    <row r="55" spans="1:19" ht="26.25" customHeight="1">
      <c r="A55" s="395"/>
      <c r="B55" s="385" t="s">
        <v>614</v>
      </c>
      <c r="C55" s="429">
        <v>0.57676000000000005</v>
      </c>
      <c r="D55" s="429">
        <v>0</v>
      </c>
      <c r="E55" s="429">
        <v>0</v>
      </c>
      <c r="F55" s="429">
        <v>0</v>
      </c>
      <c r="G55" s="429">
        <v>0</v>
      </c>
      <c r="H55" s="429">
        <v>0.21504000000000001</v>
      </c>
      <c r="I55" s="429">
        <v>0.19869999999999999</v>
      </c>
      <c r="J55" s="429">
        <v>0.12295</v>
      </c>
      <c r="K55" s="429">
        <v>0.20254</v>
      </c>
      <c r="L55" s="429">
        <v>7.9799999999999996E-2</v>
      </c>
      <c r="M55" s="429">
        <v>0</v>
      </c>
      <c r="N55" s="429">
        <v>0</v>
      </c>
      <c r="O55" s="430">
        <v>1.3957900000000001</v>
      </c>
      <c r="P55" s="377"/>
      <c r="Q55" s="388"/>
      <c r="R55" s="389"/>
      <c r="S55" s="390"/>
    </row>
    <row r="56" spans="1:19" ht="26.25" customHeight="1">
      <c r="A56" s="395"/>
      <c r="B56" s="385" t="s">
        <v>615</v>
      </c>
      <c r="C56" s="429">
        <v>0</v>
      </c>
      <c r="D56" s="429">
        <v>0</v>
      </c>
      <c r="E56" s="429">
        <v>0</v>
      </c>
      <c r="F56" s="429">
        <v>0</v>
      </c>
      <c r="G56" s="429">
        <v>0</v>
      </c>
      <c r="H56" s="429">
        <v>0</v>
      </c>
      <c r="I56" s="429">
        <v>0</v>
      </c>
      <c r="J56" s="429">
        <v>0</v>
      </c>
      <c r="K56" s="429">
        <v>0</v>
      </c>
      <c r="L56" s="429">
        <v>0</v>
      </c>
      <c r="M56" s="429">
        <v>0</v>
      </c>
      <c r="N56" s="429">
        <v>0</v>
      </c>
      <c r="O56" s="430">
        <v>0</v>
      </c>
      <c r="P56" s="377"/>
      <c r="Q56" s="388"/>
      <c r="R56" s="389"/>
      <c r="S56" s="390"/>
    </row>
    <row r="57" spans="1:19" ht="26.25" customHeight="1">
      <c r="A57" s="395"/>
      <c r="B57" s="385" t="s">
        <v>616</v>
      </c>
      <c r="C57" s="429">
        <v>0</v>
      </c>
      <c r="D57" s="429">
        <v>0</v>
      </c>
      <c r="E57" s="429">
        <v>8.09E-2</v>
      </c>
      <c r="F57" s="429">
        <v>0</v>
      </c>
      <c r="G57" s="429">
        <v>0</v>
      </c>
      <c r="H57" s="429">
        <v>0</v>
      </c>
      <c r="I57" s="429">
        <v>5.1040000000000002E-2</v>
      </c>
      <c r="J57" s="429">
        <v>0</v>
      </c>
      <c r="K57" s="429">
        <v>0</v>
      </c>
      <c r="L57" s="429">
        <v>0</v>
      </c>
      <c r="M57" s="429">
        <v>0</v>
      </c>
      <c r="N57" s="429">
        <v>0</v>
      </c>
      <c r="O57" s="430">
        <v>0.13194</v>
      </c>
      <c r="P57" s="377"/>
      <c r="Q57" s="388"/>
      <c r="R57" s="389"/>
      <c r="S57" s="390"/>
    </row>
    <row r="58" spans="1:19" ht="26.25" customHeight="1">
      <c r="A58" s="395"/>
      <c r="B58" s="385" t="s">
        <v>617</v>
      </c>
      <c r="C58" s="429">
        <v>0</v>
      </c>
      <c r="D58" s="429">
        <v>0</v>
      </c>
      <c r="E58" s="429">
        <v>0</v>
      </c>
      <c r="F58" s="429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>
        <v>0</v>
      </c>
      <c r="M58" s="429">
        <v>0</v>
      </c>
      <c r="N58" s="429">
        <v>0</v>
      </c>
      <c r="O58" s="430">
        <v>0</v>
      </c>
      <c r="P58" s="377"/>
      <c r="Q58" s="388"/>
      <c r="R58" s="389"/>
      <c r="S58" s="390"/>
    </row>
    <row r="59" spans="1:19" ht="26.25" customHeight="1">
      <c r="A59" s="395"/>
      <c r="B59" s="385" t="s">
        <v>618</v>
      </c>
      <c r="C59" s="429">
        <v>0</v>
      </c>
      <c r="D59" s="429">
        <v>0.47273999999999999</v>
      </c>
      <c r="E59" s="429">
        <v>0</v>
      </c>
      <c r="F59" s="429">
        <v>0</v>
      </c>
      <c r="G59" s="429">
        <v>0</v>
      </c>
      <c r="H59" s="429">
        <v>5.706E-2</v>
      </c>
      <c r="I59" s="429">
        <v>0.15210000000000001</v>
      </c>
      <c r="J59" s="429">
        <v>0</v>
      </c>
      <c r="K59" s="429">
        <v>0.11272</v>
      </c>
      <c r="L59" s="429">
        <v>0</v>
      </c>
      <c r="M59" s="429">
        <v>0</v>
      </c>
      <c r="N59" s="429">
        <v>0</v>
      </c>
      <c r="O59" s="430">
        <v>0.7946200000000001</v>
      </c>
      <c r="P59" s="377"/>
      <c r="Q59" s="388"/>
      <c r="R59" s="389"/>
      <c r="S59" s="390"/>
    </row>
    <row r="60" spans="1:19" ht="26.25" customHeight="1">
      <c r="A60" s="395"/>
      <c r="B60" s="385" t="s">
        <v>619</v>
      </c>
      <c r="C60" s="429">
        <v>0</v>
      </c>
      <c r="D60" s="429">
        <v>0</v>
      </c>
      <c r="E60" s="429">
        <v>0.12053999999999999</v>
      </c>
      <c r="F60" s="429">
        <v>0</v>
      </c>
      <c r="G60" s="429">
        <v>0</v>
      </c>
      <c r="H60" s="429">
        <v>0</v>
      </c>
      <c r="I60" s="429">
        <v>0</v>
      </c>
      <c r="J60" s="429">
        <v>0</v>
      </c>
      <c r="K60" s="429">
        <v>0.11073</v>
      </c>
      <c r="L60" s="429">
        <v>6.2399999999999997E-2</v>
      </c>
      <c r="M60" s="429">
        <v>0</v>
      </c>
      <c r="N60" s="429">
        <v>3.8600000000000002E-2</v>
      </c>
      <c r="O60" s="430">
        <v>0.33227000000000001</v>
      </c>
      <c r="P60" s="377"/>
      <c r="Q60" s="388"/>
      <c r="R60" s="389"/>
      <c r="S60" s="390"/>
    </row>
    <row r="61" spans="1:19" ht="26.25" customHeight="1">
      <c r="A61" s="395"/>
      <c r="B61" s="385" t="s">
        <v>620</v>
      </c>
      <c r="C61" s="429">
        <v>0</v>
      </c>
      <c r="D61" s="429">
        <v>0</v>
      </c>
      <c r="E61" s="429">
        <v>0</v>
      </c>
      <c r="F61" s="429">
        <v>0</v>
      </c>
      <c r="G61" s="429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429">
        <v>3.5040000000000002E-2</v>
      </c>
      <c r="N61" s="429">
        <v>0</v>
      </c>
      <c r="O61" s="430">
        <v>3.5040000000000002E-2</v>
      </c>
      <c r="P61" s="377"/>
      <c r="Q61" s="388"/>
      <c r="R61" s="389"/>
      <c r="S61" s="390"/>
    </row>
    <row r="62" spans="1:19" ht="26.25" customHeight="1">
      <c r="A62" s="395"/>
      <c r="B62" s="385" t="s">
        <v>621</v>
      </c>
      <c r="C62" s="429">
        <v>0</v>
      </c>
      <c r="D62" s="429">
        <v>0</v>
      </c>
      <c r="E62" s="429">
        <v>0</v>
      </c>
      <c r="F62" s="429">
        <v>0</v>
      </c>
      <c r="G62" s="429">
        <v>0</v>
      </c>
      <c r="H62" s="429">
        <v>0</v>
      </c>
      <c r="I62" s="429">
        <v>0</v>
      </c>
      <c r="J62" s="429">
        <v>0</v>
      </c>
      <c r="K62" s="429">
        <v>0.12501000000000001</v>
      </c>
      <c r="L62" s="429">
        <v>0</v>
      </c>
      <c r="M62" s="429">
        <v>9.0939999999999993E-2</v>
      </c>
      <c r="N62" s="429">
        <v>0</v>
      </c>
      <c r="O62" s="430">
        <v>0.21595</v>
      </c>
      <c r="P62" s="377"/>
      <c r="Q62" s="388"/>
      <c r="R62" s="389"/>
      <c r="S62" s="390"/>
    </row>
    <row r="63" spans="1:19" ht="26.25" customHeight="1">
      <c r="A63" s="395"/>
      <c r="B63" s="385" t="s">
        <v>622</v>
      </c>
      <c r="C63" s="429">
        <v>0</v>
      </c>
      <c r="D63" s="429">
        <v>0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9">
        <v>0</v>
      </c>
      <c r="N63" s="429">
        <v>0</v>
      </c>
      <c r="O63" s="430">
        <v>0</v>
      </c>
      <c r="P63" s="377"/>
      <c r="Q63" s="388"/>
      <c r="R63" s="389"/>
      <c r="S63" s="390"/>
    </row>
    <row r="64" spans="1:19" ht="26.25" customHeight="1">
      <c r="A64" s="395"/>
      <c r="B64" s="385" t="s">
        <v>623</v>
      </c>
      <c r="C64" s="429">
        <v>0</v>
      </c>
      <c r="D64" s="429">
        <v>0</v>
      </c>
      <c r="E64" s="429">
        <v>0</v>
      </c>
      <c r="F64" s="429">
        <v>0</v>
      </c>
      <c r="G64" s="429">
        <v>0.73872000000000004</v>
      </c>
      <c r="H64" s="429">
        <v>0.37237999999999999</v>
      </c>
      <c r="I64" s="429">
        <v>0.41320000000000001</v>
      </c>
      <c r="J64" s="429">
        <v>0.29075000000000001</v>
      </c>
      <c r="K64" s="429">
        <v>0</v>
      </c>
      <c r="L64" s="429">
        <v>0</v>
      </c>
      <c r="M64" s="429">
        <v>0</v>
      </c>
      <c r="N64" s="429">
        <v>0</v>
      </c>
      <c r="O64" s="430">
        <v>1.8150500000000001</v>
      </c>
      <c r="P64" s="377"/>
      <c r="Q64" s="388"/>
      <c r="R64" s="389"/>
      <c r="S64" s="390"/>
    </row>
    <row r="65" spans="1:19" ht="26.25" customHeight="1">
      <c r="A65" s="395"/>
      <c r="B65" s="385" t="s">
        <v>624</v>
      </c>
      <c r="C65" s="429">
        <v>0</v>
      </c>
      <c r="D65" s="429">
        <v>0</v>
      </c>
      <c r="E65" s="429">
        <v>0</v>
      </c>
      <c r="F65" s="429">
        <v>0</v>
      </c>
      <c r="G65" s="429">
        <v>0</v>
      </c>
      <c r="H65" s="429">
        <v>0</v>
      </c>
      <c r="I65" s="429">
        <v>0</v>
      </c>
      <c r="J65" s="429">
        <v>0</v>
      </c>
      <c r="K65" s="429">
        <v>0</v>
      </c>
      <c r="L65" s="429">
        <v>0</v>
      </c>
      <c r="M65" s="429">
        <v>0</v>
      </c>
      <c r="N65" s="429">
        <v>3.9879999999999999E-2</v>
      </c>
      <c r="O65" s="430">
        <v>3.9879999999999999E-2</v>
      </c>
      <c r="P65" s="377"/>
      <c r="Q65" s="388"/>
      <c r="R65" s="389"/>
      <c r="S65" s="390"/>
    </row>
    <row r="66" spans="1:19" ht="26.25" customHeight="1">
      <c r="A66" s="395"/>
      <c r="B66" s="385" t="s">
        <v>625</v>
      </c>
      <c r="C66" s="429">
        <v>0</v>
      </c>
      <c r="D66" s="429">
        <v>0</v>
      </c>
      <c r="E66" s="429">
        <v>0</v>
      </c>
      <c r="F66" s="429">
        <v>0</v>
      </c>
      <c r="G66" s="429">
        <v>0.21865000000000001</v>
      </c>
      <c r="H66" s="429">
        <v>0</v>
      </c>
      <c r="I66" s="429">
        <v>0.2702</v>
      </c>
      <c r="J66" s="429">
        <v>0</v>
      </c>
      <c r="K66" s="429">
        <v>0.39550000000000002</v>
      </c>
      <c r="L66" s="429">
        <v>0</v>
      </c>
      <c r="M66" s="429">
        <v>0</v>
      </c>
      <c r="N66" s="429">
        <v>0</v>
      </c>
      <c r="O66" s="430">
        <v>0.88434999999999997</v>
      </c>
      <c r="P66" s="377"/>
      <c r="Q66" s="388"/>
      <c r="R66" s="389"/>
      <c r="S66" s="390"/>
    </row>
    <row r="67" spans="1:19" ht="26.25" customHeight="1">
      <c r="A67" s="395"/>
      <c r="B67" s="385" t="s">
        <v>626</v>
      </c>
      <c r="C67" s="429">
        <v>0.55764000000000002</v>
      </c>
      <c r="D67" s="429">
        <v>0.31475999999999998</v>
      </c>
      <c r="E67" s="429">
        <v>0.15894</v>
      </c>
      <c r="F67" s="429">
        <v>0</v>
      </c>
      <c r="G67" s="429">
        <v>0</v>
      </c>
      <c r="H67" s="429">
        <v>0</v>
      </c>
      <c r="I67" s="429">
        <v>0</v>
      </c>
      <c r="J67" s="429">
        <v>0</v>
      </c>
      <c r="K67" s="429">
        <v>0</v>
      </c>
      <c r="L67" s="429">
        <v>0</v>
      </c>
      <c r="M67" s="429">
        <v>0</v>
      </c>
      <c r="N67" s="429">
        <v>0</v>
      </c>
      <c r="O67" s="430">
        <v>1.0313400000000001</v>
      </c>
      <c r="P67" s="377"/>
      <c r="Q67" s="388"/>
      <c r="R67" s="389"/>
      <c r="S67" s="390"/>
    </row>
    <row r="68" spans="1:19" ht="26.25" customHeight="1">
      <c r="A68" s="395"/>
      <c r="B68" s="385" t="s">
        <v>627</v>
      </c>
      <c r="C68" s="429">
        <v>0</v>
      </c>
      <c r="D68" s="429">
        <v>0</v>
      </c>
      <c r="E68" s="429">
        <v>0</v>
      </c>
      <c r="F68" s="429">
        <v>0</v>
      </c>
      <c r="G68" s="429">
        <v>0</v>
      </c>
      <c r="H68" s="429">
        <v>0</v>
      </c>
      <c r="I68" s="429">
        <v>0</v>
      </c>
      <c r="J68" s="429">
        <v>0</v>
      </c>
      <c r="K68" s="429">
        <v>0</v>
      </c>
      <c r="L68" s="429">
        <v>0</v>
      </c>
      <c r="M68" s="429">
        <v>0</v>
      </c>
      <c r="N68" s="429">
        <v>0</v>
      </c>
      <c r="O68" s="430">
        <v>0</v>
      </c>
      <c r="P68" s="377"/>
      <c r="Q68" s="388"/>
      <c r="R68" s="389"/>
      <c r="S68" s="390"/>
    </row>
    <row r="69" spans="1:19" ht="26.25" customHeight="1">
      <c r="A69" s="395"/>
      <c r="B69" s="385" t="s">
        <v>628</v>
      </c>
      <c r="C69" s="429">
        <v>0.42515999999999998</v>
      </c>
      <c r="D69" s="429">
        <v>0.90888000000000002</v>
      </c>
      <c r="E69" s="429">
        <v>0.39985999999999999</v>
      </c>
      <c r="F69" s="429">
        <v>0.62356999999999996</v>
      </c>
      <c r="G69" s="429">
        <v>0</v>
      </c>
      <c r="H69" s="429">
        <v>0</v>
      </c>
      <c r="I69" s="429">
        <v>0.16259999999999999</v>
      </c>
      <c r="J69" s="429">
        <v>0.13023000000000001</v>
      </c>
      <c r="K69" s="429">
        <v>0.12531600000000001</v>
      </c>
      <c r="L69" s="429">
        <v>0</v>
      </c>
      <c r="M69" s="429">
        <v>0.15176000000000001</v>
      </c>
      <c r="N69" s="429">
        <v>0.15201999999999999</v>
      </c>
      <c r="O69" s="430">
        <v>3.0793959999999996</v>
      </c>
      <c r="P69" s="377"/>
      <c r="Q69" s="388"/>
      <c r="R69" s="389"/>
      <c r="S69" s="390"/>
    </row>
    <row r="70" spans="1:19" ht="26.25" customHeight="1">
      <c r="A70" s="395"/>
      <c r="B70" s="385" t="s">
        <v>629</v>
      </c>
      <c r="C70" s="429">
        <v>0</v>
      </c>
      <c r="D70" s="429">
        <v>5.6000000000000001E-2</v>
      </c>
      <c r="E70" s="429">
        <v>2.3879999999999998E-2</v>
      </c>
      <c r="F70" s="429">
        <v>3.3520000000000001E-2</v>
      </c>
      <c r="G70" s="429">
        <v>2.8230000000000002E-2</v>
      </c>
      <c r="H70" s="429">
        <v>0</v>
      </c>
      <c r="I70" s="429">
        <v>7.8509999999999996E-2</v>
      </c>
      <c r="J70" s="429">
        <v>7.9500000000000001E-2</v>
      </c>
      <c r="K70" s="429">
        <v>6.3560000000000005E-2</v>
      </c>
      <c r="L70" s="429">
        <v>0</v>
      </c>
      <c r="M70" s="429">
        <v>0</v>
      </c>
      <c r="N70" s="429">
        <v>0</v>
      </c>
      <c r="O70" s="430">
        <v>0.36320000000000002</v>
      </c>
      <c r="P70" s="377"/>
      <c r="Q70" s="388"/>
      <c r="R70" s="389"/>
      <c r="S70" s="390"/>
    </row>
    <row r="71" spans="1:19" ht="51.75" customHeight="1">
      <c r="A71" s="392"/>
      <c r="B71" s="396" t="s">
        <v>630</v>
      </c>
      <c r="C71" s="431">
        <v>1.84596</v>
      </c>
      <c r="D71" s="431">
        <v>2.6914199999999999</v>
      </c>
      <c r="E71" s="431">
        <v>1.9565560000000002</v>
      </c>
      <c r="F71" s="431">
        <v>0.87545399999999995</v>
      </c>
      <c r="G71" s="431">
        <v>1.2692000000000001</v>
      </c>
      <c r="H71" s="431">
        <v>0.70612999999999992</v>
      </c>
      <c r="I71" s="431">
        <v>1.5662360000000002</v>
      </c>
      <c r="J71" s="431">
        <v>0.62343000000000004</v>
      </c>
      <c r="K71" s="431">
        <v>1.2548859999999999</v>
      </c>
      <c r="L71" s="431">
        <v>4.2467299999999994</v>
      </c>
      <c r="M71" s="431">
        <v>2.3988359999999997</v>
      </c>
      <c r="N71" s="431">
        <v>0.60729999999999995</v>
      </c>
      <c r="O71" s="431">
        <v>20.042137999999998</v>
      </c>
      <c r="P71" s="377"/>
      <c r="Q71" s="388"/>
      <c r="R71" s="389"/>
      <c r="S71" s="390"/>
    </row>
    <row r="72" spans="1:19" ht="26.25" customHeight="1">
      <c r="A72" s="395" t="s">
        <v>241</v>
      </c>
      <c r="B72" s="385" t="s">
        <v>631</v>
      </c>
      <c r="C72" s="429">
        <v>0</v>
      </c>
      <c r="D72" s="429">
        <v>0</v>
      </c>
      <c r="E72" s="429">
        <v>0</v>
      </c>
      <c r="F72" s="429">
        <v>0</v>
      </c>
      <c r="G72" s="429">
        <v>0</v>
      </c>
      <c r="H72" s="429">
        <v>0</v>
      </c>
      <c r="I72" s="429">
        <v>0</v>
      </c>
      <c r="J72" s="429">
        <v>0</v>
      </c>
      <c r="K72" s="429">
        <v>0</v>
      </c>
      <c r="L72" s="429">
        <v>0</v>
      </c>
      <c r="M72" s="429">
        <v>0</v>
      </c>
      <c r="N72" s="429">
        <v>0</v>
      </c>
      <c r="O72" s="430">
        <v>0</v>
      </c>
      <c r="P72" s="377"/>
      <c r="Q72" s="388"/>
      <c r="R72" s="389"/>
      <c r="S72" s="390"/>
    </row>
    <row r="73" spans="1:19" ht="26.25" customHeight="1">
      <c r="A73" s="395"/>
      <c r="B73" s="385" t="s">
        <v>632</v>
      </c>
      <c r="C73" s="429">
        <v>1.525836</v>
      </c>
      <c r="D73" s="429">
        <v>2.4513199999999999</v>
      </c>
      <c r="E73" s="429">
        <v>4.1041679999999996</v>
      </c>
      <c r="F73" s="429">
        <v>5.103478</v>
      </c>
      <c r="G73" s="429">
        <v>5.9322400000000002</v>
      </c>
      <c r="H73" s="429">
        <v>5.4385880000000002</v>
      </c>
      <c r="I73" s="429">
        <v>7.6923199999999996</v>
      </c>
      <c r="J73" s="429">
        <v>4.3787580000000004</v>
      </c>
      <c r="K73" s="429">
        <v>3.817342</v>
      </c>
      <c r="L73" s="429">
        <v>4.1463039999999998</v>
      </c>
      <c r="M73" s="429">
        <v>6.0787199999999997</v>
      </c>
      <c r="N73" s="429">
        <v>4.3990679999999998</v>
      </c>
      <c r="O73" s="430">
        <v>55.068141999999987</v>
      </c>
      <c r="P73" s="377"/>
      <c r="Q73" s="388"/>
      <c r="R73" s="389"/>
      <c r="S73" s="390"/>
    </row>
    <row r="74" spans="1:19" ht="26.25" customHeight="1">
      <c r="A74" s="395"/>
      <c r="B74" s="385" t="s">
        <v>633</v>
      </c>
      <c r="C74" s="429">
        <v>0</v>
      </c>
      <c r="D74" s="429">
        <v>0</v>
      </c>
      <c r="E74" s="429">
        <v>0</v>
      </c>
      <c r="F74" s="429" t="s">
        <v>9</v>
      </c>
      <c r="G74" s="429" t="s">
        <v>9</v>
      </c>
      <c r="H74" s="429" t="s">
        <v>9</v>
      </c>
      <c r="I74" s="429" t="s">
        <v>9</v>
      </c>
      <c r="J74" s="429" t="s">
        <v>9</v>
      </c>
      <c r="K74" s="429" t="s">
        <v>9</v>
      </c>
      <c r="L74" s="429" t="s">
        <v>9</v>
      </c>
      <c r="M74" s="429" t="s">
        <v>9</v>
      </c>
      <c r="N74" s="429" t="s">
        <v>9</v>
      </c>
      <c r="O74" s="430">
        <v>0</v>
      </c>
      <c r="P74" s="377"/>
      <c r="Q74" s="388"/>
      <c r="R74" s="389"/>
      <c r="S74" s="390"/>
    </row>
    <row r="75" spans="1:19" ht="26.25" customHeight="1">
      <c r="A75" s="395"/>
      <c r="B75" s="385" t="s">
        <v>634</v>
      </c>
      <c r="C75" s="429">
        <v>7.7324859999999997</v>
      </c>
      <c r="D75" s="429">
        <v>4.4797479999999998</v>
      </c>
      <c r="E75" s="429">
        <v>2.1548620000000001</v>
      </c>
      <c r="F75" s="429">
        <v>5.6399520000000001</v>
      </c>
      <c r="G75" s="429">
        <v>1.7056199999999999</v>
      </c>
      <c r="H75" s="429">
        <v>2.251064</v>
      </c>
      <c r="I75" s="429">
        <v>3.3187540000000002</v>
      </c>
      <c r="J75" s="429">
        <v>3.3859819999999998</v>
      </c>
      <c r="K75" s="429">
        <v>2.6685080000000001</v>
      </c>
      <c r="L75" s="429">
        <v>4.7966699999999998</v>
      </c>
      <c r="M75" s="429">
        <v>9.1573399999999996</v>
      </c>
      <c r="N75" s="429">
        <v>1.936744</v>
      </c>
      <c r="O75" s="430">
        <v>49.227729999999994</v>
      </c>
      <c r="P75" s="377"/>
      <c r="Q75" s="388"/>
      <c r="R75" s="389"/>
      <c r="S75" s="390"/>
    </row>
    <row r="76" spans="1:19" ht="26.25" customHeight="1">
      <c r="A76" s="395"/>
      <c r="B76" s="385" t="s">
        <v>635</v>
      </c>
      <c r="C76" s="429">
        <v>0.54478800000000005</v>
      </c>
      <c r="D76" s="429">
        <v>0.43631599999999998</v>
      </c>
      <c r="E76" s="429">
        <v>0</v>
      </c>
      <c r="F76" s="429">
        <v>7.9934000000000005E-2</v>
      </c>
      <c r="G76" s="429">
        <v>0.24318400000000001</v>
      </c>
      <c r="H76" s="429">
        <v>0.40150400000000003</v>
      </c>
      <c r="I76" s="429">
        <v>1.1541600000000001</v>
      </c>
      <c r="J76" s="429">
        <v>0.124596</v>
      </c>
      <c r="K76" s="429">
        <v>0.60508600000000001</v>
      </c>
      <c r="L76" s="429">
        <v>0.29887999999999998</v>
      </c>
      <c r="M76" s="429">
        <v>0</v>
      </c>
      <c r="N76" s="429">
        <v>0.62837399999999999</v>
      </c>
      <c r="O76" s="430">
        <v>4.5168220000000003</v>
      </c>
      <c r="P76" s="377"/>
      <c r="Q76" s="388"/>
      <c r="R76" s="389"/>
      <c r="S76" s="390"/>
    </row>
    <row r="77" spans="1:19" ht="26.25" customHeight="1">
      <c r="A77" s="395"/>
      <c r="B77" s="385" t="s">
        <v>636</v>
      </c>
      <c r="C77" s="429">
        <v>0</v>
      </c>
      <c r="D77" s="429">
        <v>0</v>
      </c>
      <c r="E77" s="429">
        <v>0</v>
      </c>
      <c r="F77" s="429" t="s">
        <v>9</v>
      </c>
      <c r="G77" s="429" t="s">
        <v>9</v>
      </c>
      <c r="H77" s="429" t="s">
        <v>9</v>
      </c>
      <c r="I77" s="429" t="s">
        <v>9</v>
      </c>
      <c r="J77" s="429" t="s">
        <v>9</v>
      </c>
      <c r="K77" s="429" t="s">
        <v>9</v>
      </c>
      <c r="L77" s="429" t="s">
        <v>9</v>
      </c>
      <c r="M77" s="429" t="s">
        <v>9</v>
      </c>
      <c r="N77" s="429" t="s">
        <v>9</v>
      </c>
      <c r="O77" s="430">
        <v>0</v>
      </c>
      <c r="P77" s="377"/>
      <c r="Q77" s="388"/>
      <c r="R77" s="389"/>
      <c r="S77" s="390"/>
    </row>
    <row r="78" spans="1:19" ht="26.25" customHeight="1">
      <c r="A78" s="395"/>
      <c r="B78" s="385" t="s">
        <v>637</v>
      </c>
      <c r="C78" s="429">
        <v>0</v>
      </c>
      <c r="D78" s="429">
        <v>0</v>
      </c>
      <c r="E78" s="429">
        <v>0</v>
      </c>
      <c r="F78" s="429">
        <v>0.15579999999999999</v>
      </c>
      <c r="G78" s="429">
        <v>0.1784</v>
      </c>
      <c r="H78" s="429">
        <v>0</v>
      </c>
      <c r="I78" s="429">
        <v>0</v>
      </c>
      <c r="J78" s="429">
        <v>0</v>
      </c>
      <c r="K78" s="429">
        <v>0</v>
      </c>
      <c r="L78" s="429">
        <v>0</v>
      </c>
      <c r="M78" s="429">
        <v>0</v>
      </c>
      <c r="N78" s="429">
        <v>0</v>
      </c>
      <c r="O78" s="430">
        <v>0.3342</v>
      </c>
      <c r="P78" s="377"/>
      <c r="Q78" s="388"/>
      <c r="R78" s="389"/>
      <c r="S78" s="390"/>
    </row>
    <row r="79" spans="1:19" ht="26.25" customHeight="1">
      <c r="A79" s="395"/>
      <c r="B79" s="385" t="s">
        <v>638</v>
      </c>
      <c r="C79" s="429">
        <v>0</v>
      </c>
      <c r="D79" s="429">
        <v>0</v>
      </c>
      <c r="E79" s="429">
        <v>0</v>
      </c>
      <c r="F79" s="429" t="s">
        <v>9</v>
      </c>
      <c r="G79" s="429" t="s">
        <v>9</v>
      </c>
      <c r="H79" s="429" t="s">
        <v>9</v>
      </c>
      <c r="I79" s="429" t="s">
        <v>9</v>
      </c>
      <c r="J79" s="429" t="s">
        <v>9</v>
      </c>
      <c r="K79" s="429" t="s">
        <v>9</v>
      </c>
      <c r="L79" s="429" t="s">
        <v>9</v>
      </c>
      <c r="M79" s="429" t="s">
        <v>9</v>
      </c>
      <c r="N79" s="429" t="s">
        <v>9</v>
      </c>
      <c r="O79" s="430">
        <v>0</v>
      </c>
      <c r="P79" s="377"/>
      <c r="Q79" s="388"/>
      <c r="R79" s="389"/>
      <c r="S79" s="390"/>
    </row>
    <row r="80" spans="1:19" ht="26.25" customHeight="1">
      <c r="A80" s="395"/>
      <c r="B80" s="385" t="s">
        <v>639</v>
      </c>
      <c r="C80" s="429">
        <v>2.461468</v>
      </c>
      <c r="D80" s="429">
        <v>1.200788</v>
      </c>
      <c r="E80" s="429">
        <v>0.14888000000000001</v>
      </c>
      <c r="F80" s="429">
        <v>1.6369999999999999E-2</v>
      </c>
      <c r="G80" s="429">
        <v>8.4617999999999999E-2</v>
      </c>
      <c r="H80" s="429">
        <v>1.6681159999999999</v>
      </c>
      <c r="I80" s="429">
        <v>1.8675200000000001</v>
      </c>
      <c r="J80" s="429">
        <v>4.1107999999999999E-2</v>
      </c>
      <c r="K80" s="429">
        <v>1.626892</v>
      </c>
      <c r="L80" s="429">
        <v>0.87024000000000001</v>
      </c>
      <c r="M80" s="429">
        <v>0</v>
      </c>
      <c r="N80" s="429">
        <v>2.811658</v>
      </c>
      <c r="O80" s="430">
        <v>12.797658</v>
      </c>
      <c r="P80" s="377"/>
      <c r="Q80" s="388"/>
      <c r="R80" s="389"/>
      <c r="S80" s="390"/>
    </row>
    <row r="81" spans="1:50" ht="26.25" customHeight="1">
      <c r="A81" s="395"/>
      <c r="B81" s="385" t="s">
        <v>640</v>
      </c>
      <c r="C81" s="429">
        <v>0</v>
      </c>
      <c r="D81" s="429">
        <v>0</v>
      </c>
      <c r="E81" s="429">
        <v>0</v>
      </c>
      <c r="F81" s="429" t="s">
        <v>9</v>
      </c>
      <c r="G81" s="429" t="s">
        <v>9</v>
      </c>
      <c r="H81" s="429" t="s">
        <v>9</v>
      </c>
      <c r="I81" s="429" t="s">
        <v>9</v>
      </c>
      <c r="J81" s="429" t="s">
        <v>9</v>
      </c>
      <c r="K81" s="429" t="s">
        <v>9</v>
      </c>
      <c r="L81" s="429" t="s">
        <v>9</v>
      </c>
      <c r="M81" s="429" t="s">
        <v>9</v>
      </c>
      <c r="N81" s="429" t="s">
        <v>9</v>
      </c>
      <c r="O81" s="430">
        <v>0</v>
      </c>
      <c r="P81" s="377"/>
      <c r="Q81" s="388"/>
      <c r="R81" s="389"/>
      <c r="S81" s="390"/>
    </row>
    <row r="82" spans="1:50" ht="26.25" customHeight="1">
      <c r="A82" s="395"/>
      <c r="B82" s="385" t="s">
        <v>649</v>
      </c>
      <c r="C82" s="429">
        <v>1.17838</v>
      </c>
      <c r="D82" s="429">
        <v>1.165046</v>
      </c>
      <c r="E82" s="429">
        <v>1.379928</v>
      </c>
      <c r="F82" s="429">
        <v>1.6419889999999999</v>
      </c>
      <c r="G82" s="429">
        <v>0.156699</v>
      </c>
      <c r="H82" s="429">
        <v>2.0147279999999999</v>
      </c>
      <c r="I82" s="429">
        <v>4.5734999999999998E-2</v>
      </c>
      <c r="J82" s="429">
        <v>2.3590390000000001</v>
      </c>
      <c r="K82" s="429">
        <v>4.8353960000000002</v>
      </c>
      <c r="L82" s="429">
        <v>2.4192300000000002</v>
      </c>
      <c r="M82" s="429">
        <v>0.15709200000000001</v>
      </c>
      <c r="N82" s="429">
        <v>2.5253899999999998</v>
      </c>
      <c r="O82" s="430">
        <v>19.878651999999995</v>
      </c>
      <c r="P82" s="377"/>
      <c r="Q82" s="388"/>
      <c r="R82" s="389"/>
      <c r="S82" s="390"/>
    </row>
    <row r="83" spans="1:50" ht="26.25" customHeight="1">
      <c r="A83" s="395"/>
      <c r="B83" s="385" t="s">
        <v>642</v>
      </c>
      <c r="C83" s="429">
        <v>1.5817479999999999</v>
      </c>
      <c r="D83" s="429">
        <v>1.609494</v>
      </c>
      <c r="E83" s="429">
        <v>2.087288</v>
      </c>
      <c r="F83" s="429">
        <v>1.733106</v>
      </c>
      <c r="G83" s="429">
        <v>0.82279999999999998</v>
      </c>
      <c r="H83" s="429">
        <v>2.2856800000000002</v>
      </c>
      <c r="I83" s="429">
        <v>1.122838</v>
      </c>
      <c r="J83" s="429">
        <v>5.8357659999999996</v>
      </c>
      <c r="K83" s="429">
        <v>7.3943779999999997</v>
      </c>
      <c r="L83" s="429">
        <v>28.198827999999999</v>
      </c>
      <c r="M83" s="429">
        <v>29.103572</v>
      </c>
      <c r="N83" s="429">
        <v>27.727029999999999</v>
      </c>
      <c r="O83" s="430">
        <v>109.502528</v>
      </c>
      <c r="P83" s="377"/>
      <c r="Q83" s="388"/>
      <c r="R83" s="389"/>
      <c r="S83" s="390"/>
    </row>
    <row r="84" spans="1:50" ht="26.25" customHeight="1">
      <c r="A84" s="395"/>
      <c r="B84" s="385" t="s">
        <v>650</v>
      </c>
      <c r="C84" s="429">
        <v>0.39475700000000002</v>
      </c>
      <c r="D84" s="429">
        <v>0</v>
      </c>
      <c r="E84" s="429">
        <v>2.5087890000000002</v>
      </c>
      <c r="F84" s="429">
        <v>2.1055220000000001</v>
      </c>
      <c r="G84" s="429">
        <v>5.8213480000000004</v>
      </c>
      <c r="H84" s="429">
        <v>9.0586260000000003</v>
      </c>
      <c r="I84" s="429">
        <v>5.2040509999999998</v>
      </c>
      <c r="J84" s="429">
        <v>3.9801069999999998</v>
      </c>
      <c r="K84" s="429">
        <v>21.332563</v>
      </c>
      <c r="L84" s="429">
        <v>7.8706360000000002</v>
      </c>
      <c r="M84" s="429">
        <v>1.3558619999999999</v>
      </c>
      <c r="N84" s="429">
        <v>14.320512000000001</v>
      </c>
      <c r="O84" s="430">
        <v>73.952773000000008</v>
      </c>
      <c r="P84" s="377"/>
      <c r="Q84" s="388"/>
      <c r="R84" s="389"/>
      <c r="S84" s="390"/>
    </row>
    <row r="85" spans="1:50" ht="26.25" customHeight="1">
      <c r="A85" s="395"/>
      <c r="B85" s="385" t="s">
        <v>651</v>
      </c>
      <c r="C85" s="429">
        <v>0</v>
      </c>
      <c r="D85" s="429">
        <v>0</v>
      </c>
      <c r="E85" s="429">
        <v>0</v>
      </c>
      <c r="F85" s="429" t="s">
        <v>9</v>
      </c>
      <c r="G85" s="429" t="s">
        <v>9</v>
      </c>
      <c r="H85" s="429" t="s">
        <v>9</v>
      </c>
      <c r="I85" s="429" t="s">
        <v>9</v>
      </c>
      <c r="J85" s="429" t="s">
        <v>9</v>
      </c>
      <c r="K85" s="429" t="s">
        <v>9</v>
      </c>
      <c r="L85" s="429" t="s">
        <v>9</v>
      </c>
      <c r="M85" s="429" t="s">
        <v>9</v>
      </c>
      <c r="N85" s="429" t="s">
        <v>9</v>
      </c>
      <c r="O85" s="430">
        <v>0</v>
      </c>
      <c r="P85" s="377"/>
      <c r="Q85" s="388"/>
      <c r="R85" s="389"/>
      <c r="S85" s="390"/>
    </row>
    <row r="86" spans="1:50" ht="26.25" customHeight="1">
      <c r="A86" s="392"/>
      <c r="B86" s="393" t="s">
        <v>242</v>
      </c>
      <c r="C86" s="431">
        <v>15.419463</v>
      </c>
      <c r="D86" s="431">
        <v>11.342711999999999</v>
      </c>
      <c r="E86" s="431">
        <v>12.383914999999998</v>
      </c>
      <c r="F86" s="431">
        <v>16.476150999999998</v>
      </c>
      <c r="G86" s="431">
        <v>14.944909000000003</v>
      </c>
      <c r="H86" s="431">
        <v>23.118306</v>
      </c>
      <c r="I86" s="431">
        <v>20.405378000000002</v>
      </c>
      <c r="J86" s="431">
        <v>20.105356</v>
      </c>
      <c r="K86" s="431">
        <v>42.280164999999997</v>
      </c>
      <c r="L86" s="431">
        <v>48.600788000000001</v>
      </c>
      <c r="M86" s="431">
        <v>45.852586000000002</v>
      </c>
      <c r="N86" s="431">
        <v>54.348776000000001</v>
      </c>
      <c r="O86" s="431">
        <v>325.278505</v>
      </c>
      <c r="P86" s="377"/>
      <c r="Q86" s="388"/>
      <c r="R86" s="389"/>
      <c r="S86" s="390"/>
    </row>
    <row r="87" spans="1:50" ht="18.75" customHeight="1">
      <c r="A87" s="399" t="s">
        <v>645</v>
      </c>
      <c r="B87" s="400"/>
      <c r="C87" s="432">
        <v>450.48726100000005</v>
      </c>
      <c r="D87" s="432">
        <v>342.68738199999996</v>
      </c>
      <c r="E87" s="432">
        <v>1384.6883290000001</v>
      </c>
      <c r="F87" s="432">
        <v>349.55451300000004</v>
      </c>
      <c r="G87" s="432">
        <v>289.61166500000002</v>
      </c>
      <c r="H87" s="432">
        <v>2320.1153800000002</v>
      </c>
      <c r="I87" s="432">
        <v>322.47447799999998</v>
      </c>
      <c r="J87" s="432">
        <v>416.13800800000001</v>
      </c>
      <c r="K87" s="432">
        <v>2024.3962819999999</v>
      </c>
      <c r="L87" s="432">
        <v>485.22378300000003</v>
      </c>
      <c r="M87" s="432">
        <v>721.54004599999996</v>
      </c>
      <c r="N87" s="432">
        <v>3072.8294599999999</v>
      </c>
      <c r="O87" s="432">
        <v>12179.746587</v>
      </c>
      <c r="P87" s="377"/>
      <c r="Q87" s="388"/>
      <c r="R87" s="389"/>
      <c r="S87" s="390"/>
    </row>
    <row r="88" spans="1:50" s="309" customFormat="1" ht="18">
      <c r="A88" s="433"/>
      <c r="B88" s="433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5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  <c r="AQ88" s="343"/>
      <c r="AR88" s="343"/>
      <c r="AS88" s="343"/>
      <c r="AT88" s="343"/>
      <c r="AU88" s="343"/>
      <c r="AV88" s="343"/>
      <c r="AW88" s="343"/>
      <c r="AX88" s="343"/>
    </row>
    <row r="89" spans="1:50" s="309" customFormat="1" ht="18.95" customHeight="1">
      <c r="A89" s="436" t="s">
        <v>652</v>
      </c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  <c r="AP89" s="343"/>
      <c r="AQ89" s="343"/>
      <c r="AR89" s="343"/>
      <c r="AS89" s="343"/>
      <c r="AT89" s="343"/>
      <c r="AU89" s="343"/>
      <c r="AV89" s="343"/>
      <c r="AW89" s="343"/>
      <c r="AX89" s="343"/>
    </row>
    <row r="90" spans="1:50" s="309" customFormat="1" ht="24" customHeight="1">
      <c r="A90" s="436" t="s">
        <v>663</v>
      </c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  <c r="AP90" s="343"/>
      <c r="AQ90" s="343"/>
      <c r="AR90" s="343"/>
      <c r="AS90" s="343"/>
      <c r="AT90" s="343"/>
      <c r="AU90" s="343"/>
      <c r="AV90" s="343"/>
      <c r="AW90" s="343"/>
      <c r="AX90" s="343"/>
    </row>
    <row r="91" spans="1:50" s="309" customFormat="1" ht="24" customHeight="1">
      <c r="A91" s="390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</row>
    <row r="92" spans="1:50" s="309" customFormat="1" ht="26.25" customHeight="1">
      <c r="A92" s="390"/>
      <c r="B92" s="390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437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3"/>
      <c r="AQ92" s="343"/>
      <c r="AR92" s="343"/>
      <c r="AS92" s="343"/>
      <c r="AT92" s="343"/>
      <c r="AU92" s="343"/>
      <c r="AV92" s="343"/>
      <c r="AW92" s="343"/>
      <c r="AX92" s="343"/>
    </row>
    <row r="93" spans="1:50" s="447" customFormat="1" ht="18.75" customHeight="1">
      <c r="B93" s="449"/>
    </row>
    <row r="94" spans="1:50" s="447" customFormat="1" ht="18.75" customHeight="1">
      <c r="B94" s="449"/>
    </row>
    <row r="95" spans="1:50" s="447" customFormat="1" ht="18.75" customHeight="1">
      <c r="B95" s="449"/>
    </row>
    <row r="96" spans="1:50" s="447" customFormat="1" ht="18.75" customHeight="1">
      <c r="B96" s="449"/>
    </row>
    <row r="97" spans="2:2" s="447" customFormat="1" ht="18.75" customHeight="1">
      <c r="B97" s="449"/>
    </row>
    <row r="98" spans="2:2" s="447" customFormat="1" ht="18.75" customHeight="1">
      <c r="B98" s="449"/>
    </row>
    <row r="99" spans="2:2" s="447" customFormat="1" ht="18.75" customHeight="1">
      <c r="B99" s="449"/>
    </row>
    <row r="100" spans="2:2" s="447" customFormat="1" ht="18.75" customHeight="1">
      <c r="B100" s="449"/>
    </row>
    <row r="101" spans="2:2" s="447" customFormat="1" ht="18.75" customHeight="1">
      <c r="B101" s="449"/>
    </row>
    <row r="102" spans="2:2" s="447" customFormat="1" ht="18.75" customHeight="1">
      <c r="B102" s="449"/>
    </row>
    <row r="103" spans="2:2" s="447" customFormat="1" ht="18.75" customHeight="1">
      <c r="B103" s="449"/>
    </row>
    <row r="104" spans="2:2" s="447" customFormat="1" ht="18.75" customHeight="1">
      <c r="B104" s="449"/>
    </row>
    <row r="105" spans="2:2" s="447" customFormat="1" ht="18.75" customHeight="1">
      <c r="B105" s="449"/>
    </row>
    <row r="106" spans="2:2" s="447" customFormat="1" ht="18.75" customHeight="1">
      <c r="B106" s="449"/>
    </row>
    <row r="107" spans="2:2" s="447" customFormat="1" ht="18.75" customHeight="1">
      <c r="B107" s="449"/>
    </row>
    <row r="108" spans="2:2" s="447" customFormat="1" ht="18.75" customHeight="1">
      <c r="B108" s="449"/>
    </row>
    <row r="109" spans="2:2" s="447" customFormat="1" ht="18.75" customHeight="1">
      <c r="B109" s="449"/>
    </row>
    <row r="110" spans="2:2" s="447" customFormat="1" ht="18.75" customHeight="1">
      <c r="B110" s="449"/>
    </row>
    <row r="111" spans="2:2" s="447" customFormat="1" ht="18.75" customHeight="1">
      <c r="B111" s="449"/>
    </row>
    <row r="112" spans="2:2" s="447" customFormat="1" ht="18.75" customHeight="1">
      <c r="B112" s="449"/>
    </row>
    <row r="113" spans="2:2" s="447" customFormat="1" ht="18.75" customHeight="1">
      <c r="B113" s="449"/>
    </row>
    <row r="114" spans="2:2" s="447" customFormat="1" ht="18.75" customHeight="1">
      <c r="B114" s="449"/>
    </row>
    <row r="115" spans="2:2" s="447" customFormat="1" ht="18.75" customHeight="1">
      <c r="B115" s="449"/>
    </row>
    <row r="116" spans="2:2" s="447" customFormat="1" ht="18.75" customHeight="1">
      <c r="B116" s="449"/>
    </row>
    <row r="117" spans="2:2" s="447" customFormat="1" ht="18.75" customHeight="1">
      <c r="B117" s="449"/>
    </row>
    <row r="118" spans="2:2" s="447" customFormat="1" ht="18.75" customHeight="1">
      <c r="B118" s="449"/>
    </row>
    <row r="119" spans="2:2" s="447" customFormat="1" ht="18.75" customHeight="1">
      <c r="B119" s="449"/>
    </row>
    <row r="120" spans="2:2" s="447" customFormat="1" ht="18.75" customHeight="1">
      <c r="B120" s="449"/>
    </row>
    <row r="121" spans="2:2" s="447" customFormat="1" ht="18.75" customHeight="1">
      <c r="B121" s="449"/>
    </row>
    <row r="122" spans="2:2" s="447" customFormat="1" ht="18.75" customHeight="1">
      <c r="B122" s="449"/>
    </row>
    <row r="123" spans="2:2" s="447" customFormat="1" ht="18.75" customHeight="1">
      <c r="B123" s="449"/>
    </row>
    <row r="124" spans="2:2" s="447" customFormat="1" ht="18.75" customHeight="1">
      <c r="B124" s="449"/>
    </row>
    <row r="125" spans="2:2" s="447" customFormat="1" ht="18.75" customHeight="1">
      <c r="B125" s="449"/>
    </row>
    <row r="126" spans="2:2" s="447" customFormat="1" ht="18.75" customHeight="1">
      <c r="B126" s="449"/>
    </row>
    <row r="127" spans="2:2" s="447" customFormat="1" ht="18.75" customHeight="1">
      <c r="B127" s="449"/>
    </row>
    <row r="128" spans="2:2" s="447" customFormat="1" ht="18.75" customHeight="1">
      <c r="B128" s="449"/>
    </row>
    <row r="129" spans="2:2" s="447" customFormat="1" ht="18.75" customHeight="1">
      <c r="B129" s="449"/>
    </row>
    <row r="130" spans="2:2" s="447" customFormat="1" ht="18.75" customHeight="1">
      <c r="B130" s="449"/>
    </row>
    <row r="131" spans="2:2" s="447" customFormat="1" ht="18.75" customHeight="1">
      <c r="B131" s="449"/>
    </row>
    <row r="132" spans="2:2" s="447" customFormat="1" ht="18.75" customHeight="1">
      <c r="B132" s="449"/>
    </row>
    <row r="133" spans="2:2" s="447" customFormat="1" ht="18.75" customHeight="1">
      <c r="B133" s="449"/>
    </row>
    <row r="134" spans="2:2" s="447" customFormat="1" ht="18.75" customHeight="1">
      <c r="B134" s="449"/>
    </row>
    <row r="135" spans="2:2" s="447" customFormat="1" ht="18.75" customHeight="1">
      <c r="B135" s="449"/>
    </row>
    <row r="136" spans="2:2" s="447" customFormat="1" ht="18.75" customHeight="1">
      <c r="B136" s="449"/>
    </row>
    <row r="137" spans="2:2" s="447" customFormat="1" ht="18.75" customHeight="1">
      <c r="B137" s="449"/>
    </row>
    <row r="138" spans="2:2" s="447" customFormat="1" ht="18.75" customHeight="1">
      <c r="B138" s="449"/>
    </row>
    <row r="139" spans="2:2" s="447" customFormat="1" ht="18.75" customHeight="1">
      <c r="B139" s="449"/>
    </row>
    <row r="140" spans="2:2" s="447" customFormat="1" ht="18.75" customHeight="1">
      <c r="B140" s="449"/>
    </row>
    <row r="141" spans="2:2" s="447" customFormat="1" ht="18.75" customHeight="1">
      <c r="B141" s="449"/>
    </row>
    <row r="142" spans="2:2" s="447" customFormat="1" ht="18.75" customHeight="1">
      <c r="B142" s="449"/>
    </row>
    <row r="143" spans="2:2" s="447" customFormat="1" ht="18.75" customHeight="1">
      <c r="B143" s="449"/>
    </row>
    <row r="144" spans="2:2" s="447" customFormat="1" ht="18.75" customHeight="1">
      <c r="B144" s="449"/>
    </row>
    <row r="145" spans="2:2" s="447" customFormat="1" ht="18.75" customHeight="1">
      <c r="B145" s="449"/>
    </row>
    <row r="146" spans="2:2" s="447" customFormat="1" ht="18.75" customHeight="1">
      <c r="B146" s="449"/>
    </row>
    <row r="147" spans="2:2" s="447" customFormat="1" ht="18.75" customHeight="1">
      <c r="B147" s="449"/>
    </row>
    <row r="148" spans="2:2" s="447" customFormat="1" ht="18.75" customHeight="1">
      <c r="B148" s="449"/>
    </row>
    <row r="149" spans="2:2" s="447" customFormat="1" ht="18.75" customHeight="1">
      <c r="B149" s="449"/>
    </row>
    <row r="150" spans="2:2" s="447" customFormat="1" ht="18.75" customHeight="1">
      <c r="B150" s="449"/>
    </row>
    <row r="151" spans="2:2" s="447" customFormat="1" ht="18.75" customHeight="1">
      <c r="B151" s="449"/>
    </row>
    <row r="152" spans="2:2" s="447" customFormat="1" ht="18.75" customHeight="1">
      <c r="B152" s="449"/>
    </row>
    <row r="153" spans="2:2" s="447" customFormat="1" ht="18.75" customHeight="1">
      <c r="B153" s="449"/>
    </row>
    <row r="154" spans="2:2" s="447" customFormat="1" ht="18.75" customHeight="1">
      <c r="B154" s="449"/>
    </row>
    <row r="155" spans="2:2" s="447" customFormat="1" ht="18.75" customHeight="1">
      <c r="B155" s="449"/>
    </row>
    <row r="156" spans="2:2" s="447" customFormat="1" ht="18.75" customHeight="1">
      <c r="B156" s="449"/>
    </row>
    <row r="157" spans="2:2" s="447" customFormat="1" ht="18.75" customHeight="1">
      <c r="B157" s="449"/>
    </row>
    <row r="158" spans="2:2" s="447" customFormat="1" ht="18.75" customHeight="1">
      <c r="B158" s="449"/>
    </row>
    <row r="159" spans="2:2" s="447" customFormat="1" ht="18.75" customHeight="1">
      <c r="B159" s="449"/>
    </row>
    <row r="160" spans="2:2" s="447" customFormat="1" ht="18.75" customHeight="1">
      <c r="B160" s="449"/>
    </row>
    <row r="161" spans="2:2" s="447" customFormat="1" ht="18.75" customHeight="1">
      <c r="B161" s="449"/>
    </row>
    <row r="162" spans="2:2" s="447" customFormat="1" ht="18.75" customHeight="1">
      <c r="B162" s="449"/>
    </row>
    <row r="163" spans="2:2" s="447" customFormat="1" ht="18.75" customHeight="1">
      <c r="B163" s="449"/>
    </row>
    <row r="164" spans="2:2" s="447" customFormat="1" ht="18.75" customHeight="1">
      <c r="B164" s="449"/>
    </row>
    <row r="165" spans="2:2" s="447" customFormat="1" ht="18.75" customHeight="1">
      <c r="B165" s="449"/>
    </row>
    <row r="166" spans="2:2" s="447" customFormat="1" ht="18.75" customHeight="1">
      <c r="B166" s="449"/>
    </row>
    <row r="167" spans="2:2" s="447" customFormat="1" ht="18.75" customHeight="1">
      <c r="B167" s="449"/>
    </row>
    <row r="168" spans="2:2" s="447" customFormat="1" ht="18.75" customHeight="1">
      <c r="B168" s="449"/>
    </row>
    <row r="169" spans="2:2" s="447" customFormat="1" ht="18.75" customHeight="1">
      <c r="B169" s="449"/>
    </row>
    <row r="170" spans="2:2" s="447" customFormat="1" ht="18.75" customHeight="1">
      <c r="B170" s="449"/>
    </row>
    <row r="171" spans="2:2" s="447" customFormat="1" ht="18.75" customHeight="1">
      <c r="B171" s="449"/>
    </row>
    <row r="172" spans="2:2" s="447" customFormat="1" ht="18.75" customHeight="1">
      <c r="B172" s="449"/>
    </row>
    <row r="173" spans="2:2" s="447" customFormat="1" ht="18.75" customHeight="1">
      <c r="B173" s="449"/>
    </row>
    <row r="174" spans="2:2" s="447" customFormat="1" ht="18.75" customHeight="1">
      <c r="B174" s="449"/>
    </row>
    <row r="175" spans="2:2" s="447" customFormat="1" ht="18.75" customHeight="1">
      <c r="B175" s="449"/>
    </row>
    <row r="176" spans="2:2" s="447" customFormat="1" ht="18.75" customHeight="1">
      <c r="B176" s="449"/>
    </row>
    <row r="177" spans="2:2" s="447" customFormat="1" ht="18.75" customHeight="1">
      <c r="B177" s="449"/>
    </row>
    <row r="178" spans="2:2" s="447" customFormat="1" ht="18.75" customHeight="1">
      <c r="B178" s="449"/>
    </row>
    <row r="179" spans="2:2" s="447" customFormat="1" ht="18.75" customHeight="1">
      <c r="B179" s="449"/>
    </row>
    <row r="180" spans="2:2" s="447" customFormat="1" ht="18.75" customHeight="1">
      <c r="B180" s="449"/>
    </row>
    <row r="181" spans="2:2" s="447" customFormat="1" ht="18.75" customHeight="1">
      <c r="B181" s="449"/>
    </row>
    <row r="182" spans="2:2" s="447" customFormat="1" ht="18.75" customHeight="1">
      <c r="B182" s="449"/>
    </row>
    <row r="183" spans="2:2" s="447" customFormat="1" ht="18.75" customHeight="1">
      <c r="B183" s="449"/>
    </row>
    <row r="184" spans="2:2" s="447" customFormat="1" ht="18.75" customHeight="1">
      <c r="B184" s="449"/>
    </row>
    <row r="185" spans="2:2" s="447" customFormat="1" ht="18.75" customHeight="1">
      <c r="B185" s="449"/>
    </row>
    <row r="186" spans="2:2" s="447" customFormat="1" ht="18.75" customHeight="1">
      <c r="B186" s="449"/>
    </row>
    <row r="187" spans="2:2" s="447" customFormat="1" ht="18.75" customHeight="1">
      <c r="B187" s="449"/>
    </row>
    <row r="188" spans="2:2" s="447" customFormat="1" ht="18.75" customHeight="1">
      <c r="B188" s="449"/>
    </row>
    <row r="189" spans="2:2" s="447" customFormat="1" ht="18.75" customHeight="1">
      <c r="B189" s="449"/>
    </row>
    <row r="190" spans="2:2" s="447" customFormat="1" ht="18.75" customHeight="1">
      <c r="B190" s="449"/>
    </row>
    <row r="191" spans="2:2" s="447" customFormat="1" ht="18.75" customHeight="1">
      <c r="B191" s="449"/>
    </row>
    <row r="192" spans="2:2" s="447" customFormat="1" ht="18.75" customHeight="1">
      <c r="B192" s="449"/>
    </row>
    <row r="193" spans="2:2" s="447" customFormat="1" ht="18.75" customHeight="1">
      <c r="B193" s="449"/>
    </row>
    <row r="194" spans="2:2" s="447" customFormat="1" ht="18.75" customHeight="1">
      <c r="B194" s="449"/>
    </row>
    <row r="195" spans="2:2" s="447" customFormat="1" ht="18.75" customHeight="1">
      <c r="B195" s="449"/>
    </row>
    <row r="196" spans="2:2" s="447" customFormat="1" ht="18.75" customHeight="1">
      <c r="B196" s="449"/>
    </row>
    <row r="197" spans="2:2" s="447" customFormat="1" ht="18.75" customHeight="1">
      <c r="B197" s="449"/>
    </row>
    <row r="198" spans="2:2" s="447" customFormat="1" ht="18.75" customHeight="1">
      <c r="B198" s="449"/>
    </row>
    <row r="199" spans="2:2" s="447" customFormat="1" ht="18.75" customHeight="1">
      <c r="B199" s="449"/>
    </row>
    <row r="200" spans="2:2" s="447" customFormat="1" ht="18.75" customHeight="1">
      <c r="B200" s="449"/>
    </row>
    <row r="201" spans="2:2" s="447" customFormat="1" ht="18.75" customHeight="1">
      <c r="B201" s="449"/>
    </row>
    <row r="202" spans="2:2" s="447" customFormat="1" ht="18.75" customHeight="1">
      <c r="B202" s="449"/>
    </row>
    <row r="203" spans="2:2" s="447" customFormat="1" ht="18.75" customHeight="1">
      <c r="B203" s="449"/>
    </row>
    <row r="204" spans="2:2" s="447" customFormat="1" ht="18.75" customHeight="1">
      <c r="B204" s="449"/>
    </row>
    <row r="205" spans="2:2" s="447" customFormat="1" ht="18.75" customHeight="1">
      <c r="B205" s="449"/>
    </row>
    <row r="206" spans="2:2" s="447" customFormat="1" ht="18.75" customHeight="1">
      <c r="B206" s="449"/>
    </row>
    <row r="207" spans="2:2" s="447" customFormat="1" ht="18.75" customHeight="1">
      <c r="B207" s="449"/>
    </row>
    <row r="208" spans="2:2" s="447" customFormat="1" ht="18.75" customHeight="1">
      <c r="B208" s="449"/>
    </row>
    <row r="209" spans="2:2" s="447" customFormat="1" ht="18.75" customHeight="1">
      <c r="B209" s="449"/>
    </row>
    <row r="210" spans="2:2" s="447" customFormat="1" ht="18.75" customHeight="1">
      <c r="B210" s="449"/>
    </row>
    <row r="211" spans="2:2" s="447" customFormat="1" ht="18.75" customHeight="1">
      <c r="B211" s="449"/>
    </row>
    <row r="212" spans="2:2" s="447" customFormat="1" ht="18.75" customHeight="1">
      <c r="B212" s="449"/>
    </row>
    <row r="213" spans="2:2" s="447" customFormat="1" ht="18.75" customHeight="1">
      <c r="B213" s="449"/>
    </row>
    <row r="214" spans="2:2" s="447" customFormat="1" ht="18.75" customHeight="1">
      <c r="B214" s="449"/>
    </row>
    <row r="215" spans="2:2" s="447" customFormat="1" ht="18.75" customHeight="1">
      <c r="B215" s="449"/>
    </row>
    <row r="216" spans="2:2" s="447" customFormat="1" ht="18.75" customHeight="1">
      <c r="B216" s="449"/>
    </row>
    <row r="217" spans="2:2" s="447" customFormat="1" ht="18.75" customHeight="1">
      <c r="B217" s="449"/>
    </row>
    <row r="218" spans="2:2" s="447" customFormat="1" ht="18.75" customHeight="1">
      <c r="B218" s="449"/>
    </row>
    <row r="219" spans="2:2" s="447" customFormat="1" ht="18.75" customHeight="1">
      <c r="B219" s="449"/>
    </row>
    <row r="220" spans="2:2" s="447" customFormat="1" ht="18.75" customHeight="1">
      <c r="B220" s="449"/>
    </row>
    <row r="221" spans="2:2" s="447" customFormat="1" ht="18.75" customHeight="1">
      <c r="B221" s="449"/>
    </row>
    <row r="222" spans="2:2" s="447" customFormat="1" ht="18.75" customHeight="1">
      <c r="B222" s="449"/>
    </row>
    <row r="223" spans="2:2" s="447" customFormat="1" ht="18.75" customHeight="1">
      <c r="B223" s="449"/>
    </row>
    <row r="224" spans="2:2" s="447" customFormat="1" ht="18.75" customHeight="1">
      <c r="B224" s="449"/>
    </row>
    <row r="225" spans="2:2" s="447" customFormat="1" ht="18.75" customHeight="1">
      <c r="B225" s="449"/>
    </row>
    <row r="226" spans="2:2" s="447" customFormat="1" ht="18.75" customHeight="1">
      <c r="B226" s="449"/>
    </row>
    <row r="227" spans="2:2" s="447" customFormat="1" ht="18.75" customHeight="1">
      <c r="B227" s="449"/>
    </row>
    <row r="228" spans="2:2" s="447" customFormat="1" ht="18.75" customHeight="1">
      <c r="B228" s="449"/>
    </row>
    <row r="229" spans="2:2" s="447" customFormat="1" ht="18.75" customHeight="1">
      <c r="B229" s="449"/>
    </row>
    <row r="230" spans="2:2" s="447" customFormat="1" ht="18.75" customHeight="1">
      <c r="B230" s="449"/>
    </row>
    <row r="231" spans="2:2" s="447" customFormat="1" ht="18.75" customHeight="1">
      <c r="B231" s="449"/>
    </row>
    <row r="232" spans="2:2" s="447" customFormat="1" ht="18.75" customHeight="1">
      <c r="B232" s="449"/>
    </row>
    <row r="233" spans="2:2" s="447" customFormat="1" ht="18.75" customHeight="1">
      <c r="B233" s="449"/>
    </row>
    <row r="234" spans="2:2" s="447" customFormat="1" ht="18.75" customHeight="1">
      <c r="B234" s="449"/>
    </row>
    <row r="235" spans="2:2" s="447" customFormat="1" ht="18.75" customHeight="1">
      <c r="B235" s="449"/>
    </row>
    <row r="236" spans="2:2" s="447" customFormat="1" ht="18.75" customHeight="1">
      <c r="B236" s="449"/>
    </row>
    <row r="237" spans="2:2" s="447" customFormat="1" ht="18.75" customHeight="1">
      <c r="B237" s="449"/>
    </row>
    <row r="238" spans="2:2" s="447" customFormat="1" ht="18.75" customHeight="1">
      <c r="B238" s="449"/>
    </row>
    <row r="239" spans="2:2" s="447" customFormat="1" ht="18.75" customHeight="1">
      <c r="B239" s="449"/>
    </row>
    <row r="240" spans="2:2" s="447" customFormat="1" ht="18.75" customHeight="1">
      <c r="B240" s="449"/>
    </row>
    <row r="241" spans="1:18" s="447" customFormat="1" ht="18.75" customHeight="1">
      <c r="B241" s="449"/>
    </row>
    <row r="242" spans="1:18" s="447" customFormat="1" ht="18.75" customHeight="1">
      <c r="B242" s="449"/>
    </row>
    <row r="243" spans="1:18" s="447" customFormat="1" ht="18.75" customHeight="1">
      <c r="B243" s="449"/>
    </row>
    <row r="244" spans="1:18" s="447" customFormat="1" ht="18.75" customHeight="1">
      <c r="B244" s="449"/>
    </row>
    <row r="245" spans="1:18" s="447" customFormat="1" ht="18.75" customHeight="1">
      <c r="B245" s="449"/>
    </row>
    <row r="246" spans="1:18" s="447" customFormat="1" ht="18.75" customHeight="1">
      <c r="B246" s="449"/>
    </row>
    <row r="247" spans="1:18" s="447" customFormat="1" ht="18.75" customHeight="1">
      <c r="B247" s="449"/>
    </row>
    <row r="248" spans="1:18" s="447" customFormat="1" ht="18.75" customHeight="1">
      <c r="B248" s="449"/>
    </row>
    <row r="249" spans="1:18" s="447" customFormat="1" ht="18.75" customHeight="1">
      <c r="B249" s="449"/>
    </row>
    <row r="250" spans="1:18" s="447" customFormat="1" ht="18.75" customHeight="1">
      <c r="B250" s="449"/>
    </row>
    <row r="251" spans="1:18" s="447" customFormat="1" ht="18.75" customHeight="1">
      <c r="B251" s="449"/>
    </row>
    <row r="252" spans="1:18" s="447" customFormat="1" ht="18.75" customHeight="1">
      <c r="B252" s="449"/>
    </row>
    <row r="253" spans="1:18" s="447" customFormat="1" ht="18.75" customHeight="1">
      <c r="B253" s="449"/>
    </row>
    <row r="254" spans="1:18" s="447" customFormat="1" ht="18.75" customHeight="1">
      <c r="B254" s="449"/>
    </row>
    <row r="255" spans="1:18" s="447" customFormat="1" ht="18.75" customHeight="1">
      <c r="B255" s="449"/>
    </row>
    <row r="256" spans="1:18" s="447" customFormat="1" ht="18.75" customHeight="1">
      <c r="A256" s="391"/>
      <c r="B256" s="409"/>
      <c r="C256" s="391"/>
      <c r="D256" s="391"/>
      <c r="E256" s="391"/>
      <c r="F256" s="391"/>
      <c r="G256" s="391"/>
      <c r="H256" s="391"/>
      <c r="I256" s="391"/>
      <c r="J256" s="391"/>
      <c r="K256" s="391"/>
      <c r="L256" s="391"/>
      <c r="M256" s="391"/>
      <c r="N256" s="391"/>
      <c r="O256" s="391"/>
      <c r="P256" s="390"/>
      <c r="Q256" s="390"/>
      <c r="R256" s="391"/>
    </row>
    <row r="257" spans="1:22" s="447" customFormat="1" ht="18.75" customHeight="1">
      <c r="A257" s="391"/>
      <c r="B257" s="409"/>
      <c r="C257" s="391"/>
      <c r="D257" s="391"/>
      <c r="E257" s="391"/>
      <c r="F257" s="391"/>
      <c r="G257" s="391"/>
      <c r="H257" s="391"/>
      <c r="I257" s="391"/>
      <c r="J257" s="391"/>
      <c r="K257" s="391"/>
      <c r="L257" s="391"/>
      <c r="M257" s="391"/>
      <c r="N257" s="391"/>
      <c r="O257" s="391"/>
      <c r="P257" s="390"/>
      <c r="Q257" s="390"/>
      <c r="R257" s="391"/>
      <c r="S257" s="391"/>
    </row>
    <row r="258" spans="1:22" s="447" customFormat="1" ht="18.75" customHeight="1">
      <c r="A258" s="391"/>
      <c r="B258" s="409"/>
      <c r="C258" s="391"/>
      <c r="D258" s="391"/>
      <c r="E258" s="391"/>
      <c r="F258" s="391"/>
      <c r="G258" s="391"/>
      <c r="H258" s="391"/>
      <c r="I258" s="391"/>
      <c r="J258" s="391"/>
      <c r="K258" s="391"/>
      <c r="L258" s="391"/>
      <c r="M258" s="391"/>
      <c r="N258" s="391"/>
      <c r="O258" s="391"/>
      <c r="P258" s="390"/>
      <c r="Q258" s="390"/>
      <c r="R258" s="391"/>
      <c r="S258" s="391"/>
    </row>
    <row r="259" spans="1:22" s="447" customFormat="1" ht="18.75" customHeight="1">
      <c r="A259" s="391"/>
      <c r="B259" s="409"/>
      <c r="C259" s="391"/>
      <c r="D259" s="391"/>
      <c r="E259" s="391"/>
      <c r="F259" s="391"/>
      <c r="G259" s="391"/>
      <c r="H259" s="391"/>
      <c r="I259" s="391"/>
      <c r="J259" s="391"/>
      <c r="K259" s="391"/>
      <c r="L259" s="391"/>
      <c r="M259" s="391"/>
      <c r="N259" s="391"/>
      <c r="O259" s="391"/>
      <c r="P259" s="390"/>
      <c r="Q259" s="390"/>
      <c r="R259" s="391"/>
      <c r="S259" s="391"/>
      <c r="T259" s="391"/>
      <c r="U259" s="391"/>
    </row>
    <row r="260" spans="1:22" s="447" customFormat="1" ht="18.75" customHeight="1">
      <c r="A260" s="391"/>
      <c r="B260" s="409"/>
      <c r="C260" s="391"/>
      <c r="D260" s="391"/>
      <c r="E260" s="391"/>
      <c r="F260" s="391"/>
      <c r="G260" s="391"/>
      <c r="H260" s="391"/>
      <c r="I260" s="391"/>
      <c r="J260" s="391"/>
      <c r="K260" s="391"/>
      <c r="L260" s="391"/>
      <c r="M260" s="391"/>
      <c r="N260" s="391"/>
      <c r="O260" s="391"/>
      <c r="P260" s="390"/>
      <c r="Q260" s="390"/>
      <c r="R260" s="391"/>
      <c r="S260" s="391"/>
      <c r="T260" s="391"/>
      <c r="U260" s="391"/>
    </row>
    <row r="261" spans="1:22" s="447" customFormat="1" ht="18.75" customHeight="1">
      <c r="A261" s="391"/>
      <c r="B261" s="409"/>
      <c r="C261" s="391"/>
      <c r="D261" s="391"/>
      <c r="E261" s="391"/>
      <c r="F261" s="391"/>
      <c r="G261" s="391"/>
      <c r="H261" s="391"/>
      <c r="I261" s="391"/>
      <c r="J261" s="391"/>
      <c r="K261" s="391"/>
      <c r="L261" s="391"/>
      <c r="M261" s="391"/>
      <c r="N261" s="391"/>
      <c r="O261" s="391"/>
      <c r="P261" s="390"/>
      <c r="Q261" s="390"/>
      <c r="R261" s="391"/>
      <c r="S261" s="391"/>
      <c r="T261" s="391"/>
      <c r="U261" s="391"/>
      <c r="V261" s="391"/>
    </row>
    <row r="262" spans="1:22" s="447" customFormat="1" ht="18.75" customHeight="1">
      <c r="A262" s="391"/>
      <c r="B262" s="409"/>
      <c r="C262" s="391"/>
      <c r="D262" s="391"/>
      <c r="E262" s="391"/>
      <c r="F262" s="391"/>
      <c r="G262" s="391"/>
      <c r="H262" s="391"/>
      <c r="I262" s="391"/>
      <c r="J262" s="391"/>
      <c r="K262" s="391"/>
      <c r="L262" s="391"/>
      <c r="M262" s="391"/>
      <c r="N262" s="391"/>
      <c r="O262" s="391"/>
      <c r="P262" s="390"/>
      <c r="Q262" s="390"/>
      <c r="R262" s="391"/>
      <c r="S262" s="391"/>
      <c r="T262" s="391"/>
      <c r="U262" s="391"/>
      <c r="V262" s="391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9"/>
  <sheetViews>
    <sheetView zoomScale="55" zoomScaleNormal="55" workbookViewId="0">
      <selection activeCell="J4" sqref="J4"/>
    </sheetView>
  </sheetViews>
  <sheetFormatPr baseColWidth="10" defaultColWidth="11.5703125" defaultRowHeight="18.75" customHeight="1"/>
  <cols>
    <col min="1" max="1" width="15.5703125" style="391" customWidth="1"/>
    <col min="2" max="2" width="24.85546875" style="409" customWidth="1"/>
    <col min="3" max="10" width="18.28515625" style="391" customWidth="1"/>
    <col min="11" max="11" width="19.7109375" style="391" customWidth="1"/>
    <col min="12" max="12" width="18" style="391" customWidth="1"/>
    <col min="13" max="13" width="18.85546875" style="391" customWidth="1"/>
    <col min="14" max="14" width="19.85546875" style="391" customWidth="1"/>
    <col min="15" max="15" width="20.7109375" style="391" customWidth="1"/>
    <col min="16" max="16" width="18.28515625" style="390" customWidth="1"/>
    <col min="17" max="17" width="6" style="390" hidden="1" customWidth="1"/>
    <col min="18" max="18" width="11.5703125" style="391"/>
    <col min="19" max="19" width="16.28515625" style="391" customWidth="1"/>
    <col min="20" max="16384" width="11.5703125" style="391"/>
  </cols>
  <sheetData>
    <row r="1" spans="1:50" s="309" customFormat="1" ht="23.25">
      <c r="A1" s="338"/>
      <c r="B1" s="339"/>
      <c r="C1" s="338"/>
      <c r="D1" s="338"/>
      <c r="E1" s="338"/>
      <c r="F1" s="338"/>
      <c r="G1" s="338"/>
      <c r="H1" s="338"/>
      <c r="I1" s="338"/>
      <c r="J1" s="338"/>
      <c r="K1" s="338"/>
      <c r="L1" s="340"/>
      <c r="M1" s="340"/>
      <c r="N1" s="340"/>
      <c r="O1" s="340"/>
    </row>
    <row r="2" spans="1:50" s="309" customFormat="1" ht="60">
      <c r="A2" s="450" t="s">
        <v>654</v>
      </c>
      <c r="B2" s="40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</row>
    <row r="3" spans="1:50" s="309" customFormat="1" ht="44.25">
      <c r="A3" s="451" t="s">
        <v>655</v>
      </c>
      <c r="B3" s="137"/>
      <c r="C3"/>
      <c r="D3"/>
      <c r="E3"/>
      <c r="F3"/>
      <c r="G3"/>
      <c r="H3"/>
      <c r="I3"/>
      <c r="J3"/>
      <c r="K3"/>
      <c r="L3"/>
      <c r="M3"/>
      <c r="N3"/>
      <c r="O3" s="406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</row>
    <row r="4" spans="1:50" customFormat="1" ht="42" customHeight="1">
      <c r="B4" s="137"/>
      <c r="D4" s="2"/>
      <c r="J4" s="3"/>
    </row>
    <row r="5" spans="1:50" customFormat="1" ht="42" customHeight="1">
      <c r="B5" s="137"/>
      <c r="D5" s="2"/>
    </row>
    <row r="6" spans="1:50" customFormat="1" ht="15">
      <c r="B6" s="137"/>
      <c r="D6" s="2"/>
    </row>
    <row r="7" spans="1:50" customFormat="1" ht="12.75">
      <c r="B7" s="137"/>
    </row>
    <row r="8" spans="1:50" customFormat="1" ht="15">
      <c r="B8" s="137"/>
      <c r="D8" s="407"/>
    </row>
    <row r="9" spans="1:50" customFormat="1" ht="30" customHeight="1">
      <c r="B9" s="137"/>
      <c r="E9" s="138"/>
      <c r="F9" s="138"/>
      <c r="G9" s="138"/>
      <c r="H9" s="138"/>
      <c r="I9" s="408"/>
      <c r="J9" s="408"/>
      <c r="K9" s="408"/>
      <c r="L9" s="408"/>
      <c r="M9" s="408"/>
      <c r="N9" s="408"/>
      <c r="O9" s="408"/>
    </row>
    <row r="10" spans="1:50" s="309" customFormat="1" ht="42.75">
      <c r="A10" s="455" t="s">
        <v>664</v>
      </c>
      <c r="B10" s="409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402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</row>
    <row r="11" spans="1:50" s="309" customFormat="1" ht="8.25" customHeight="1">
      <c r="A11" s="410"/>
      <c r="B11" s="409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402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</row>
    <row r="12" spans="1:50" s="309" customFormat="1" ht="26.25">
      <c r="A12" s="411"/>
      <c r="B12" s="412"/>
      <c r="C12" s="367" t="s">
        <v>570</v>
      </c>
      <c r="D12" s="367" t="s">
        <v>213</v>
      </c>
      <c r="E12" s="367" t="s">
        <v>214</v>
      </c>
      <c r="F12" s="367" t="s">
        <v>215</v>
      </c>
      <c r="G12" s="367" t="s">
        <v>216</v>
      </c>
      <c r="H12" s="367" t="s">
        <v>217</v>
      </c>
      <c r="I12" s="367" t="s">
        <v>218</v>
      </c>
      <c r="J12" s="367" t="s">
        <v>219</v>
      </c>
      <c r="K12" s="367" t="s">
        <v>220</v>
      </c>
      <c r="L12" s="367" t="s">
        <v>221</v>
      </c>
      <c r="M12" s="367" t="s">
        <v>222</v>
      </c>
      <c r="N12" s="367" t="s">
        <v>223</v>
      </c>
      <c r="O12" s="368" t="s">
        <v>571</v>
      </c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</row>
    <row r="13" spans="1:50" s="309" customFormat="1" ht="25.5">
      <c r="A13" s="426" t="s">
        <v>572</v>
      </c>
      <c r="B13" s="412"/>
      <c r="C13" s="371">
        <v>20</v>
      </c>
      <c r="D13" s="371">
        <v>20</v>
      </c>
      <c r="E13" s="371">
        <v>22</v>
      </c>
      <c r="F13" s="371">
        <v>20</v>
      </c>
      <c r="G13" s="371">
        <v>19</v>
      </c>
      <c r="H13" s="371">
        <v>20</v>
      </c>
      <c r="I13" s="371">
        <v>23</v>
      </c>
      <c r="J13" s="371">
        <v>21</v>
      </c>
      <c r="K13" s="371">
        <v>22</v>
      </c>
      <c r="L13" s="371">
        <v>21</v>
      </c>
      <c r="M13" s="371">
        <v>21</v>
      </c>
      <c r="N13" s="371">
        <v>19</v>
      </c>
      <c r="O13" s="371">
        <v>248</v>
      </c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</row>
    <row r="14" spans="1:50" s="309" customFormat="1" ht="3" customHeight="1">
      <c r="A14" s="338"/>
      <c r="B14" s="339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</row>
    <row r="15" spans="1:50" s="309" customFormat="1" ht="26.25">
      <c r="A15" s="380" t="s">
        <v>573</v>
      </c>
      <c r="B15" s="380" t="s">
        <v>574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8" t="s">
        <v>24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</row>
    <row r="16" spans="1:50" ht="26.25" customHeight="1">
      <c r="A16" s="384" t="s">
        <v>238</v>
      </c>
      <c r="B16" s="385" t="s">
        <v>575</v>
      </c>
      <c r="C16" s="429" t="s">
        <v>9</v>
      </c>
      <c r="D16" s="429" t="s">
        <v>9</v>
      </c>
      <c r="E16" s="429" t="s">
        <v>9</v>
      </c>
      <c r="F16" s="429" t="s">
        <v>9</v>
      </c>
      <c r="G16" s="429" t="s">
        <v>9</v>
      </c>
      <c r="H16" s="429" t="s">
        <v>9</v>
      </c>
      <c r="I16" s="429" t="s">
        <v>9</v>
      </c>
      <c r="J16" s="429" t="s">
        <v>9</v>
      </c>
      <c r="K16" s="429" t="s">
        <v>9</v>
      </c>
      <c r="L16" s="429" t="s">
        <v>9</v>
      </c>
      <c r="M16" s="429" t="s">
        <v>9</v>
      </c>
      <c r="N16" s="429" t="s">
        <v>9</v>
      </c>
      <c r="O16" s="438" t="s">
        <v>9</v>
      </c>
      <c r="P16" s="377"/>
      <c r="Q16" s="388"/>
      <c r="R16" s="389"/>
      <c r="S16" s="390"/>
    </row>
    <row r="17" spans="1:19" ht="26.25" customHeight="1">
      <c r="A17" s="384"/>
      <c r="B17" s="385" t="s">
        <v>576</v>
      </c>
      <c r="C17" s="429">
        <v>415.61799999999999</v>
      </c>
      <c r="D17" s="429">
        <v>232.28</v>
      </c>
      <c r="E17" s="429">
        <v>345.53</v>
      </c>
      <c r="F17" s="429">
        <v>212.14599999999999</v>
      </c>
      <c r="G17" s="429">
        <v>282.2</v>
      </c>
      <c r="H17" s="429">
        <v>400.7</v>
      </c>
      <c r="I17" s="429">
        <v>1566.4159999999999</v>
      </c>
      <c r="J17" s="429">
        <v>962.18200000000002</v>
      </c>
      <c r="K17" s="429">
        <v>560.12</v>
      </c>
      <c r="L17" s="429">
        <v>427.92</v>
      </c>
      <c r="M17" s="429">
        <v>1215.106</v>
      </c>
      <c r="N17" s="429">
        <v>440.61399999999998</v>
      </c>
      <c r="O17" s="438">
        <v>7060.8319999999994</v>
      </c>
      <c r="P17" s="377"/>
      <c r="Q17" s="388"/>
      <c r="R17" s="389"/>
      <c r="S17" s="390"/>
    </row>
    <row r="18" spans="1:19" ht="26.25" customHeight="1">
      <c r="A18" s="384"/>
      <c r="B18" s="385" t="s">
        <v>577</v>
      </c>
      <c r="C18" s="429" t="s">
        <v>9</v>
      </c>
      <c r="D18" s="429" t="s">
        <v>9</v>
      </c>
      <c r="E18" s="429" t="s">
        <v>9</v>
      </c>
      <c r="F18" s="429" t="s">
        <v>9</v>
      </c>
      <c r="G18" s="429" t="s">
        <v>9</v>
      </c>
      <c r="H18" s="429" t="s">
        <v>9</v>
      </c>
      <c r="I18" s="429" t="s">
        <v>9</v>
      </c>
      <c r="J18" s="429" t="s">
        <v>9</v>
      </c>
      <c r="K18" s="429" t="s">
        <v>9</v>
      </c>
      <c r="L18" s="429" t="s">
        <v>9</v>
      </c>
      <c r="M18" s="429" t="s">
        <v>9</v>
      </c>
      <c r="N18" s="429" t="s">
        <v>9</v>
      </c>
      <c r="O18" s="438" t="s">
        <v>9</v>
      </c>
      <c r="P18" s="377"/>
      <c r="Q18" s="388"/>
      <c r="R18" s="389"/>
      <c r="S18" s="390"/>
    </row>
    <row r="19" spans="1:19" ht="26.25" customHeight="1">
      <c r="A19" s="384"/>
      <c r="B19" s="385" t="s">
        <v>578</v>
      </c>
      <c r="C19" s="429">
        <v>2540.69</v>
      </c>
      <c r="D19" s="429">
        <v>1011.58</v>
      </c>
      <c r="E19" s="429">
        <v>2702.41</v>
      </c>
      <c r="F19" s="429">
        <v>3497.88</v>
      </c>
      <c r="G19" s="429">
        <v>2889.49</v>
      </c>
      <c r="H19" s="429">
        <v>4146.174</v>
      </c>
      <c r="I19" s="429">
        <v>3963.61</v>
      </c>
      <c r="J19" s="429">
        <v>4414.3519999999999</v>
      </c>
      <c r="K19" s="429">
        <v>6504.3940000000002</v>
      </c>
      <c r="L19" s="429">
        <v>2907.7460000000001</v>
      </c>
      <c r="M19" s="429">
        <v>5327.01</v>
      </c>
      <c r="N19" s="429">
        <v>6234.18</v>
      </c>
      <c r="O19" s="438">
        <v>46139.516000000003</v>
      </c>
      <c r="P19" s="377"/>
      <c r="Q19" s="388"/>
      <c r="R19" s="389"/>
      <c r="S19" s="390"/>
    </row>
    <row r="20" spans="1:19" ht="26.25" customHeight="1">
      <c r="A20" s="384"/>
      <c r="B20" s="385" t="s">
        <v>579</v>
      </c>
      <c r="C20" s="429" t="s">
        <v>9</v>
      </c>
      <c r="D20" s="429" t="s">
        <v>9</v>
      </c>
      <c r="E20" s="429" t="s">
        <v>9</v>
      </c>
      <c r="F20" s="429" t="s">
        <v>9</v>
      </c>
      <c r="G20" s="429" t="s">
        <v>9</v>
      </c>
      <c r="H20" s="429" t="s">
        <v>9</v>
      </c>
      <c r="I20" s="429" t="s">
        <v>9</v>
      </c>
      <c r="J20" s="429" t="s">
        <v>9</v>
      </c>
      <c r="K20" s="429" t="s">
        <v>9</v>
      </c>
      <c r="L20" s="429" t="s">
        <v>9</v>
      </c>
      <c r="M20" s="429" t="s">
        <v>9</v>
      </c>
      <c r="N20" s="429" t="s">
        <v>9</v>
      </c>
      <c r="O20" s="438" t="s">
        <v>9</v>
      </c>
      <c r="P20" s="377"/>
      <c r="Q20" s="388"/>
      <c r="R20" s="389"/>
      <c r="S20" s="390"/>
    </row>
    <row r="21" spans="1:19" ht="26.25" customHeight="1">
      <c r="A21" s="384"/>
      <c r="B21" s="385" t="s">
        <v>580</v>
      </c>
      <c r="C21" s="429">
        <v>0</v>
      </c>
      <c r="D21" s="429">
        <v>0</v>
      </c>
      <c r="E21" s="429">
        <v>0</v>
      </c>
      <c r="F21" s="429" t="s">
        <v>9</v>
      </c>
      <c r="G21" s="429" t="s">
        <v>9</v>
      </c>
      <c r="H21" s="429" t="s">
        <v>9</v>
      </c>
      <c r="I21" s="429" t="s">
        <v>9</v>
      </c>
      <c r="J21" s="429" t="s">
        <v>9</v>
      </c>
      <c r="K21" s="429" t="s">
        <v>9</v>
      </c>
      <c r="L21" s="429" t="s">
        <v>9</v>
      </c>
      <c r="M21" s="429" t="s">
        <v>9</v>
      </c>
      <c r="N21" s="429" t="s">
        <v>9</v>
      </c>
      <c r="O21" s="438">
        <v>0</v>
      </c>
      <c r="P21" s="377"/>
      <c r="Q21" s="388"/>
      <c r="R21" s="389"/>
      <c r="S21" s="390"/>
    </row>
    <row r="22" spans="1:19" ht="26.25" customHeight="1">
      <c r="A22" s="392"/>
      <c r="B22" s="393" t="s">
        <v>239</v>
      </c>
      <c r="C22" s="431">
        <v>2956.308</v>
      </c>
      <c r="D22" s="431">
        <v>1243.8599999999999</v>
      </c>
      <c r="E22" s="431">
        <v>3047.94</v>
      </c>
      <c r="F22" s="431">
        <v>3710.0260000000003</v>
      </c>
      <c r="G22" s="431">
        <v>3171.69</v>
      </c>
      <c r="H22" s="431">
        <v>4546.8739999999998</v>
      </c>
      <c r="I22" s="431">
        <v>5530.0259999999998</v>
      </c>
      <c r="J22" s="431">
        <v>5376.5339999999997</v>
      </c>
      <c r="K22" s="431">
        <v>7064.5140000000001</v>
      </c>
      <c r="L22" s="431">
        <v>3335.6660000000002</v>
      </c>
      <c r="M22" s="431">
        <v>6542.116</v>
      </c>
      <c r="N22" s="431">
        <v>6674.7939999999999</v>
      </c>
      <c r="O22" s="439">
        <v>53200.348000000005</v>
      </c>
      <c r="P22" s="377"/>
      <c r="Q22" s="388"/>
      <c r="R22" s="389"/>
      <c r="S22" s="390"/>
    </row>
    <row r="23" spans="1:19" ht="26.25" customHeight="1">
      <c r="A23" s="395" t="s">
        <v>240</v>
      </c>
      <c r="B23" s="385" t="s">
        <v>581</v>
      </c>
      <c r="C23" s="429">
        <v>0</v>
      </c>
      <c r="D23" s="429">
        <v>6.75</v>
      </c>
      <c r="E23" s="429">
        <v>1.9</v>
      </c>
      <c r="F23" s="429">
        <v>5</v>
      </c>
      <c r="G23" s="429">
        <v>7</v>
      </c>
      <c r="H23" s="429">
        <v>0</v>
      </c>
      <c r="I23" s="429">
        <v>0</v>
      </c>
      <c r="J23" s="429">
        <v>2.64</v>
      </c>
      <c r="K23" s="429">
        <v>0</v>
      </c>
      <c r="L23" s="429">
        <v>0</v>
      </c>
      <c r="M23" s="429">
        <v>0</v>
      </c>
      <c r="N23" s="429">
        <v>0</v>
      </c>
      <c r="O23" s="438">
        <v>23.29</v>
      </c>
      <c r="P23" s="377"/>
      <c r="Q23" s="388"/>
      <c r="R23" s="389"/>
      <c r="S23" s="390"/>
    </row>
    <row r="24" spans="1:19" ht="26.25" customHeight="1">
      <c r="A24" s="395" t="s">
        <v>582</v>
      </c>
      <c r="B24" s="385" t="s">
        <v>583</v>
      </c>
      <c r="C24" s="429" t="s">
        <v>9</v>
      </c>
      <c r="D24" s="429" t="s">
        <v>9</v>
      </c>
      <c r="E24" s="429" t="s">
        <v>9</v>
      </c>
      <c r="F24" s="429" t="s">
        <v>9</v>
      </c>
      <c r="G24" s="429" t="s">
        <v>9</v>
      </c>
      <c r="H24" s="429" t="s">
        <v>9</v>
      </c>
      <c r="I24" s="429" t="s">
        <v>9</v>
      </c>
      <c r="J24" s="429" t="s">
        <v>9</v>
      </c>
      <c r="K24" s="429" t="s">
        <v>9</v>
      </c>
      <c r="L24" s="429">
        <v>17.375</v>
      </c>
      <c r="M24" s="429">
        <v>83.14</v>
      </c>
      <c r="N24" s="429">
        <v>11.21</v>
      </c>
      <c r="O24" s="438">
        <v>111.72499999999999</v>
      </c>
      <c r="P24" s="377"/>
      <c r="Q24" s="388"/>
      <c r="R24" s="389"/>
      <c r="S24" s="390"/>
    </row>
    <row r="25" spans="1:19" ht="26.25" customHeight="1">
      <c r="A25" s="395"/>
      <c r="B25" s="385" t="s">
        <v>584</v>
      </c>
      <c r="C25" s="429">
        <v>5.2</v>
      </c>
      <c r="D25" s="429">
        <v>192.5</v>
      </c>
      <c r="E25" s="429">
        <v>11.12</v>
      </c>
      <c r="F25" s="429">
        <v>0</v>
      </c>
      <c r="G25" s="429">
        <v>0</v>
      </c>
      <c r="H25" s="429">
        <v>0.3</v>
      </c>
      <c r="I25" s="429">
        <v>4.9000000000000004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38">
        <v>214.02</v>
      </c>
      <c r="P25" s="377"/>
      <c r="Q25" s="388"/>
      <c r="R25" s="389"/>
      <c r="S25" s="390"/>
    </row>
    <row r="26" spans="1:19" ht="26.25" customHeight="1">
      <c r="A26" s="395"/>
      <c r="B26" s="385" t="s">
        <v>585</v>
      </c>
      <c r="C26" s="429">
        <v>0</v>
      </c>
      <c r="D26" s="429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38">
        <v>0</v>
      </c>
      <c r="P26" s="377"/>
      <c r="Q26" s="388"/>
      <c r="R26" s="389"/>
      <c r="S26" s="390"/>
    </row>
    <row r="27" spans="1:19" ht="26.25" customHeight="1">
      <c r="A27" s="395"/>
      <c r="B27" s="385" t="s">
        <v>586</v>
      </c>
      <c r="C27" s="429" t="s">
        <v>9</v>
      </c>
      <c r="D27" s="429" t="s">
        <v>9</v>
      </c>
      <c r="E27" s="429" t="s">
        <v>9</v>
      </c>
      <c r="F27" s="429" t="s">
        <v>9</v>
      </c>
      <c r="G27" s="429" t="s">
        <v>9</v>
      </c>
      <c r="H27" s="429" t="s">
        <v>9</v>
      </c>
      <c r="I27" s="429" t="s">
        <v>9</v>
      </c>
      <c r="J27" s="429" t="s">
        <v>9</v>
      </c>
      <c r="K27" s="429" t="s">
        <v>9</v>
      </c>
      <c r="L27" s="429">
        <v>8.56</v>
      </c>
      <c r="M27" s="429">
        <v>28.7</v>
      </c>
      <c r="N27" s="429">
        <v>7.6</v>
      </c>
      <c r="O27" s="438">
        <v>44.86</v>
      </c>
      <c r="P27" s="377"/>
      <c r="Q27" s="388"/>
      <c r="R27" s="389"/>
      <c r="S27" s="390"/>
    </row>
    <row r="28" spans="1:19" ht="26.25" customHeight="1">
      <c r="A28" s="395"/>
      <c r="B28" s="385" t="s">
        <v>587</v>
      </c>
      <c r="C28" s="429">
        <v>0</v>
      </c>
      <c r="D28" s="429">
        <v>0</v>
      </c>
      <c r="E28" s="429">
        <v>0</v>
      </c>
      <c r="F28" s="429">
        <v>0</v>
      </c>
      <c r="G28" s="429">
        <v>9.9600000000000009</v>
      </c>
      <c r="H28" s="429">
        <v>5.85</v>
      </c>
      <c r="I28" s="429">
        <v>0</v>
      </c>
      <c r="J28" s="429">
        <v>0.38</v>
      </c>
      <c r="K28" s="429">
        <v>0</v>
      </c>
      <c r="L28" s="429">
        <v>0.752</v>
      </c>
      <c r="M28" s="429">
        <v>9</v>
      </c>
      <c r="N28" s="429">
        <v>0</v>
      </c>
      <c r="O28" s="438">
        <v>25.942</v>
      </c>
      <c r="P28" s="377"/>
      <c r="Q28" s="388"/>
      <c r="R28" s="389"/>
      <c r="S28" s="390"/>
    </row>
    <row r="29" spans="1:19" ht="26.25" customHeight="1">
      <c r="A29" s="395"/>
      <c r="B29" s="385" t="s">
        <v>588</v>
      </c>
      <c r="C29" s="429">
        <v>456.23</v>
      </c>
      <c r="D29" s="429">
        <v>5043.4380000000001</v>
      </c>
      <c r="E29" s="429">
        <v>1002.937</v>
      </c>
      <c r="F29" s="429">
        <v>907.46299999999997</v>
      </c>
      <c r="G29" s="429">
        <v>1917.856</v>
      </c>
      <c r="H29" s="429">
        <v>895.13400000000001</v>
      </c>
      <c r="I29" s="429">
        <v>443.16699999999997</v>
      </c>
      <c r="J29" s="429">
        <v>1474.9559999999999</v>
      </c>
      <c r="K29" s="429">
        <v>758.42399999999998</v>
      </c>
      <c r="L29" s="429">
        <v>1207.4169999999999</v>
      </c>
      <c r="M29" s="429">
        <v>682.95100000000002</v>
      </c>
      <c r="N29" s="429">
        <v>354.39600000000002</v>
      </c>
      <c r="O29" s="438">
        <v>15144.368999999999</v>
      </c>
      <c r="P29" s="377"/>
      <c r="Q29" s="388"/>
      <c r="R29" s="389"/>
      <c r="S29" s="390"/>
    </row>
    <row r="30" spans="1:19" ht="26.25" customHeight="1">
      <c r="A30" s="395"/>
      <c r="B30" s="385" t="s">
        <v>589</v>
      </c>
      <c r="C30" s="429">
        <v>81.150000000000006</v>
      </c>
      <c r="D30" s="429">
        <v>54.13</v>
      </c>
      <c r="E30" s="429">
        <v>4.7300000000000004</v>
      </c>
      <c r="F30" s="429">
        <v>12.055</v>
      </c>
      <c r="G30" s="429">
        <v>12.5</v>
      </c>
      <c r="H30" s="429">
        <v>68.126000000000005</v>
      </c>
      <c r="I30" s="429">
        <v>56.761000000000003</v>
      </c>
      <c r="J30" s="429">
        <v>169.80500000000001</v>
      </c>
      <c r="K30" s="429">
        <v>48.887999999999998</v>
      </c>
      <c r="L30" s="429">
        <v>52.686</v>
      </c>
      <c r="M30" s="429">
        <v>8.8960000000000008</v>
      </c>
      <c r="N30" s="429">
        <v>108.678</v>
      </c>
      <c r="O30" s="438">
        <v>678.40499999999997</v>
      </c>
      <c r="P30" s="377"/>
      <c r="Q30" s="388"/>
      <c r="R30" s="389"/>
      <c r="S30" s="390"/>
    </row>
    <row r="31" spans="1:19" ht="26.25" customHeight="1">
      <c r="A31" s="395"/>
      <c r="B31" s="385" t="s">
        <v>590</v>
      </c>
      <c r="C31" s="429">
        <v>158.505</v>
      </c>
      <c r="D31" s="429">
        <v>28.97</v>
      </c>
      <c r="E31" s="429">
        <v>320.44200000000001</v>
      </c>
      <c r="F31" s="429">
        <v>72.319999999999993</v>
      </c>
      <c r="G31" s="429">
        <v>31.89</v>
      </c>
      <c r="H31" s="429">
        <v>94.78</v>
      </c>
      <c r="I31" s="429">
        <v>65.92</v>
      </c>
      <c r="J31" s="429">
        <v>92.661000000000001</v>
      </c>
      <c r="K31" s="429">
        <v>155.828</v>
      </c>
      <c r="L31" s="429">
        <v>61.055</v>
      </c>
      <c r="M31" s="429">
        <v>185.285</v>
      </c>
      <c r="N31" s="429">
        <v>43.218000000000004</v>
      </c>
      <c r="O31" s="438">
        <v>1310.8740000000003</v>
      </c>
      <c r="P31" s="377"/>
      <c r="Q31" s="388"/>
      <c r="R31" s="389"/>
      <c r="S31" s="390"/>
    </row>
    <row r="32" spans="1:19" ht="26.25" customHeight="1">
      <c r="A32" s="395"/>
      <c r="B32" s="385" t="s">
        <v>591</v>
      </c>
      <c r="C32" s="429">
        <v>229.60900000000001</v>
      </c>
      <c r="D32" s="429">
        <v>81.546000000000006</v>
      </c>
      <c r="E32" s="429">
        <v>589.34500000000003</v>
      </c>
      <c r="F32" s="429">
        <v>212.316</v>
      </c>
      <c r="G32" s="429">
        <v>174.62</v>
      </c>
      <c r="H32" s="429">
        <v>157.26</v>
      </c>
      <c r="I32" s="429">
        <v>74.787000000000006</v>
      </c>
      <c r="J32" s="429">
        <v>124.175</v>
      </c>
      <c r="K32" s="429">
        <v>128.15600000000001</v>
      </c>
      <c r="L32" s="429">
        <v>108.447</v>
      </c>
      <c r="M32" s="429">
        <v>139.71799999999999</v>
      </c>
      <c r="N32" s="429">
        <v>126.992</v>
      </c>
      <c r="O32" s="438">
        <v>2146.971</v>
      </c>
      <c r="P32" s="377"/>
      <c r="Q32" s="388"/>
      <c r="R32" s="389"/>
      <c r="S32" s="390"/>
    </row>
    <row r="33" spans="1:19" ht="26.25" customHeight="1">
      <c r="A33" s="395"/>
      <c r="B33" s="385" t="s">
        <v>592</v>
      </c>
      <c r="C33" s="429">
        <v>114.215</v>
      </c>
      <c r="D33" s="429">
        <v>86.581999999999994</v>
      </c>
      <c r="E33" s="429">
        <v>155.93199999999999</v>
      </c>
      <c r="F33" s="429">
        <v>0.43</v>
      </c>
      <c r="G33" s="429">
        <v>9.9700000000000006</v>
      </c>
      <c r="H33" s="429">
        <v>140.863</v>
      </c>
      <c r="I33" s="429">
        <v>15.974</v>
      </c>
      <c r="J33" s="429">
        <v>38.933</v>
      </c>
      <c r="K33" s="429">
        <v>26.32</v>
      </c>
      <c r="L33" s="429">
        <v>27.87</v>
      </c>
      <c r="M33" s="429">
        <v>6.03</v>
      </c>
      <c r="N33" s="429">
        <v>4</v>
      </c>
      <c r="O33" s="438">
        <v>627.11900000000003</v>
      </c>
      <c r="P33" s="377"/>
      <c r="Q33" s="388"/>
      <c r="R33" s="389"/>
      <c r="S33" s="390"/>
    </row>
    <row r="34" spans="1:19" ht="26.25" customHeight="1">
      <c r="A34" s="395"/>
      <c r="B34" s="385" t="s">
        <v>593</v>
      </c>
      <c r="C34" s="429">
        <v>1231.779</v>
      </c>
      <c r="D34" s="429">
        <v>763.12599999999998</v>
      </c>
      <c r="E34" s="429">
        <v>2924.614</v>
      </c>
      <c r="F34" s="429">
        <v>890.37699999999995</v>
      </c>
      <c r="G34" s="429">
        <v>1518.7270000000001</v>
      </c>
      <c r="H34" s="429">
        <v>1169.2280000000001</v>
      </c>
      <c r="I34" s="429">
        <v>540.97299999999996</v>
      </c>
      <c r="J34" s="429">
        <v>454.916</v>
      </c>
      <c r="K34" s="429">
        <v>411.95600000000002</v>
      </c>
      <c r="L34" s="429">
        <v>714.93299999999999</v>
      </c>
      <c r="M34" s="429">
        <v>366.88099999999997</v>
      </c>
      <c r="N34" s="429">
        <v>480.108</v>
      </c>
      <c r="O34" s="438">
        <v>11467.618</v>
      </c>
      <c r="P34" s="377"/>
      <c r="Q34" s="388"/>
      <c r="R34" s="389"/>
      <c r="S34" s="390"/>
    </row>
    <row r="35" spans="1:19" ht="26.25" customHeight="1">
      <c r="A35" s="395"/>
      <c r="B35" s="385" t="s">
        <v>594</v>
      </c>
      <c r="C35" s="429" t="s">
        <v>9</v>
      </c>
      <c r="D35" s="429" t="s">
        <v>9</v>
      </c>
      <c r="E35" s="429" t="s">
        <v>9</v>
      </c>
      <c r="F35" s="429" t="s">
        <v>9</v>
      </c>
      <c r="G35" s="429" t="s">
        <v>9</v>
      </c>
      <c r="H35" s="429" t="s">
        <v>9</v>
      </c>
      <c r="I35" s="429" t="s">
        <v>9</v>
      </c>
      <c r="J35" s="429" t="s">
        <v>9</v>
      </c>
      <c r="K35" s="429" t="s">
        <v>9</v>
      </c>
      <c r="L35" s="429">
        <v>0</v>
      </c>
      <c r="M35" s="429">
        <v>0</v>
      </c>
      <c r="N35" s="429">
        <v>0</v>
      </c>
      <c r="O35" s="438">
        <v>0</v>
      </c>
      <c r="P35" s="377"/>
      <c r="Q35" s="388"/>
      <c r="R35" s="389"/>
      <c r="S35" s="390"/>
    </row>
    <row r="36" spans="1:19" ht="26.25" customHeight="1">
      <c r="A36" s="395"/>
      <c r="B36" s="385" t="s">
        <v>595</v>
      </c>
      <c r="C36" s="429">
        <v>66.537999999999997</v>
      </c>
      <c r="D36" s="429">
        <v>73.738</v>
      </c>
      <c r="E36" s="429">
        <v>299.67500000000001</v>
      </c>
      <c r="F36" s="429">
        <v>182.863</v>
      </c>
      <c r="G36" s="429">
        <v>84.971999999999994</v>
      </c>
      <c r="H36" s="429">
        <v>251.154</v>
      </c>
      <c r="I36" s="429">
        <v>21.048999999999999</v>
      </c>
      <c r="J36" s="429">
        <v>392.44</v>
      </c>
      <c r="K36" s="429">
        <v>104.973</v>
      </c>
      <c r="L36" s="429">
        <v>36.700000000000003</v>
      </c>
      <c r="M36" s="429">
        <v>157.614</v>
      </c>
      <c r="N36" s="429">
        <v>148.63900000000001</v>
      </c>
      <c r="O36" s="438">
        <v>1820.355</v>
      </c>
      <c r="P36" s="377"/>
      <c r="Q36" s="388"/>
      <c r="R36" s="389"/>
      <c r="S36" s="390"/>
    </row>
    <row r="37" spans="1:19" ht="26.25" customHeight="1">
      <c r="A37" s="395"/>
      <c r="B37" s="385" t="s">
        <v>596</v>
      </c>
      <c r="C37" s="429">
        <v>59.18</v>
      </c>
      <c r="D37" s="429">
        <v>64.346000000000004</v>
      </c>
      <c r="E37" s="429">
        <v>142.58000000000001</v>
      </c>
      <c r="F37" s="429">
        <v>57.07</v>
      </c>
      <c r="G37" s="429">
        <v>81.804000000000002</v>
      </c>
      <c r="H37" s="429">
        <v>75.67</v>
      </c>
      <c r="I37" s="429">
        <v>41.725000000000001</v>
      </c>
      <c r="J37" s="429">
        <v>110.53100000000001</v>
      </c>
      <c r="K37" s="429">
        <v>77.503</v>
      </c>
      <c r="L37" s="429">
        <v>162.54499999999999</v>
      </c>
      <c r="M37" s="429">
        <v>98.713999999999999</v>
      </c>
      <c r="N37" s="429">
        <v>348.43</v>
      </c>
      <c r="O37" s="438">
        <v>1320.098</v>
      </c>
      <c r="P37" s="377"/>
      <c r="Q37" s="388"/>
      <c r="R37" s="389"/>
      <c r="S37" s="390"/>
    </row>
    <row r="38" spans="1:19" ht="26.25" customHeight="1">
      <c r="A38" s="395"/>
      <c r="B38" s="385" t="s">
        <v>597</v>
      </c>
      <c r="C38" s="429">
        <v>866.94600000000003</v>
      </c>
      <c r="D38" s="429">
        <v>692.87800000000004</v>
      </c>
      <c r="E38" s="429">
        <v>677.90300000000002</v>
      </c>
      <c r="F38" s="429">
        <v>895.55200000000002</v>
      </c>
      <c r="G38" s="429">
        <v>777.91300000000001</v>
      </c>
      <c r="H38" s="429">
        <v>845.45500000000004</v>
      </c>
      <c r="I38" s="429">
        <v>893.47199999999998</v>
      </c>
      <c r="J38" s="429">
        <v>661.86800000000005</v>
      </c>
      <c r="K38" s="429">
        <v>553.06899999999996</v>
      </c>
      <c r="L38" s="429">
        <v>270.12700000000001</v>
      </c>
      <c r="M38" s="429">
        <v>404.21499999999997</v>
      </c>
      <c r="N38" s="429">
        <v>174.49700000000001</v>
      </c>
      <c r="O38" s="438">
        <v>7713.8950000000013</v>
      </c>
      <c r="P38" s="377"/>
      <c r="Q38" s="388"/>
      <c r="R38" s="389"/>
      <c r="S38" s="390"/>
    </row>
    <row r="39" spans="1:19" ht="26.25" customHeight="1">
      <c r="A39" s="395"/>
      <c r="B39" s="385" t="s">
        <v>598</v>
      </c>
      <c r="C39" s="429">
        <v>73.56</v>
      </c>
      <c r="D39" s="429">
        <v>49.31</v>
      </c>
      <c r="E39" s="429">
        <v>55.835999999999999</v>
      </c>
      <c r="F39" s="429">
        <v>16.283999999999999</v>
      </c>
      <c r="G39" s="429">
        <v>12.6</v>
      </c>
      <c r="H39" s="429">
        <v>105.42</v>
      </c>
      <c r="I39" s="429">
        <v>52.44</v>
      </c>
      <c r="J39" s="429">
        <v>30.78</v>
      </c>
      <c r="K39" s="429">
        <v>53.94</v>
      </c>
      <c r="L39" s="429">
        <v>78.91</v>
      </c>
      <c r="M39" s="429">
        <v>30.08</v>
      </c>
      <c r="N39" s="429">
        <v>46.115000000000002</v>
      </c>
      <c r="O39" s="438">
        <v>605.27499999999998</v>
      </c>
      <c r="P39" s="377"/>
      <c r="Q39" s="388"/>
      <c r="R39" s="389"/>
      <c r="S39" s="390"/>
    </row>
    <row r="40" spans="1:19" ht="26.25" customHeight="1">
      <c r="A40" s="395"/>
      <c r="B40" s="385" t="s">
        <v>599</v>
      </c>
      <c r="C40" s="429">
        <v>1.5049999999999999</v>
      </c>
      <c r="D40" s="429">
        <v>22.62</v>
      </c>
      <c r="E40" s="429">
        <v>5.9249999999999998</v>
      </c>
      <c r="F40" s="429">
        <v>11.77</v>
      </c>
      <c r="G40" s="429">
        <v>22.86</v>
      </c>
      <c r="H40" s="429">
        <v>189.4</v>
      </c>
      <c r="I40" s="429">
        <v>58.86</v>
      </c>
      <c r="J40" s="429">
        <v>334.57499999999999</v>
      </c>
      <c r="K40" s="429">
        <v>15.13</v>
      </c>
      <c r="L40" s="429">
        <v>5</v>
      </c>
      <c r="M40" s="429">
        <v>35.97</v>
      </c>
      <c r="N40" s="429">
        <v>3334.9589999999998</v>
      </c>
      <c r="O40" s="438">
        <v>4038.5739999999996</v>
      </c>
      <c r="P40" s="377"/>
      <c r="Q40" s="388"/>
      <c r="R40" s="389"/>
      <c r="S40" s="390"/>
    </row>
    <row r="41" spans="1:19" ht="26.25" customHeight="1">
      <c r="A41" s="395"/>
      <c r="B41" s="385" t="s">
        <v>600</v>
      </c>
      <c r="C41" s="429">
        <v>27.777999999999999</v>
      </c>
      <c r="D41" s="429">
        <v>14</v>
      </c>
      <c r="E41" s="429">
        <v>28.1</v>
      </c>
      <c r="F41" s="429">
        <v>17.190000000000001</v>
      </c>
      <c r="G41" s="429">
        <v>90.225999999999999</v>
      </c>
      <c r="H41" s="429">
        <v>142.601</v>
      </c>
      <c r="I41" s="429">
        <v>182.87799999999999</v>
      </c>
      <c r="J41" s="429">
        <v>112.90900000000001</v>
      </c>
      <c r="K41" s="429">
        <v>52.164000000000001</v>
      </c>
      <c r="L41" s="429">
        <v>9.7200000000000006</v>
      </c>
      <c r="M41" s="429">
        <v>0.66</v>
      </c>
      <c r="N41" s="429">
        <v>21.5</v>
      </c>
      <c r="O41" s="438">
        <v>699.726</v>
      </c>
      <c r="P41" s="377"/>
      <c r="Q41" s="388"/>
      <c r="R41" s="389"/>
      <c r="S41" s="390"/>
    </row>
    <row r="42" spans="1:19" ht="26.25" customHeight="1">
      <c r="A42" s="395"/>
      <c r="B42" s="385" t="s">
        <v>601</v>
      </c>
      <c r="C42" s="429">
        <v>435.37</v>
      </c>
      <c r="D42" s="429">
        <v>323.58699999999999</v>
      </c>
      <c r="E42" s="429">
        <v>169.941</v>
      </c>
      <c r="F42" s="429">
        <v>1871.87</v>
      </c>
      <c r="G42" s="429">
        <v>320.98700000000002</v>
      </c>
      <c r="H42" s="429">
        <v>239.173</v>
      </c>
      <c r="I42" s="429">
        <v>28.141999999999999</v>
      </c>
      <c r="J42" s="429">
        <v>154.91800000000001</v>
      </c>
      <c r="K42" s="429">
        <v>52.695999999999998</v>
      </c>
      <c r="L42" s="429">
        <v>39.732999999999997</v>
      </c>
      <c r="M42" s="429">
        <v>322.28899999999999</v>
      </c>
      <c r="N42" s="429">
        <v>439.435</v>
      </c>
      <c r="O42" s="438">
        <v>4398.1410000000005</v>
      </c>
      <c r="P42" s="377"/>
      <c r="Q42" s="388"/>
      <c r="R42" s="389"/>
      <c r="S42" s="390"/>
    </row>
    <row r="43" spans="1:19" ht="26.25" customHeight="1">
      <c r="A43" s="395"/>
      <c r="B43" s="385" t="s">
        <v>602</v>
      </c>
      <c r="C43" s="429">
        <v>117.42</v>
      </c>
      <c r="D43" s="429">
        <v>46.8</v>
      </c>
      <c r="E43" s="429">
        <v>11.73</v>
      </c>
      <c r="F43" s="429">
        <v>321.92</v>
      </c>
      <c r="G43" s="429">
        <v>284.58999999999997</v>
      </c>
      <c r="H43" s="429">
        <v>260.73</v>
      </c>
      <c r="I43" s="429">
        <v>101.03</v>
      </c>
      <c r="J43" s="429">
        <v>45.472000000000001</v>
      </c>
      <c r="K43" s="429">
        <v>134.37799999999999</v>
      </c>
      <c r="L43" s="429">
        <v>111.37</v>
      </c>
      <c r="M43" s="429">
        <v>7</v>
      </c>
      <c r="N43" s="429">
        <v>76.95</v>
      </c>
      <c r="O43" s="438">
        <v>1519.39</v>
      </c>
      <c r="P43" s="377"/>
      <c r="Q43" s="388"/>
      <c r="R43" s="389"/>
      <c r="S43" s="390"/>
    </row>
    <row r="44" spans="1:19" ht="26.25" customHeight="1">
      <c r="A44" s="395"/>
      <c r="B44" s="385" t="s">
        <v>603</v>
      </c>
      <c r="C44" s="429">
        <v>528.07399999999996</v>
      </c>
      <c r="D44" s="429">
        <v>268.976</v>
      </c>
      <c r="E44" s="429">
        <v>579.00400000000002</v>
      </c>
      <c r="F44" s="429">
        <v>262.38099999999997</v>
      </c>
      <c r="G44" s="429">
        <v>225.107</v>
      </c>
      <c r="H44" s="429">
        <v>208.733</v>
      </c>
      <c r="I44" s="429">
        <v>183.291</v>
      </c>
      <c r="J44" s="429">
        <v>267.40199999999999</v>
      </c>
      <c r="K44" s="429">
        <v>60.53</v>
      </c>
      <c r="L44" s="429">
        <v>411.61799999999999</v>
      </c>
      <c r="M44" s="429">
        <v>721.36199999999997</v>
      </c>
      <c r="N44" s="429">
        <v>287.75400000000002</v>
      </c>
      <c r="O44" s="438">
        <v>4004.2320000000004</v>
      </c>
      <c r="P44" s="377"/>
      <c r="Q44" s="388"/>
      <c r="R44" s="389"/>
      <c r="S44" s="390"/>
    </row>
    <row r="45" spans="1:19" ht="26.25" customHeight="1">
      <c r="A45" s="395"/>
      <c r="B45" s="385" t="s">
        <v>604</v>
      </c>
      <c r="C45" s="429">
        <v>204.99600000000001</v>
      </c>
      <c r="D45" s="429">
        <v>539.85900000000004</v>
      </c>
      <c r="E45" s="429">
        <v>127.43600000000001</v>
      </c>
      <c r="F45" s="429">
        <v>875.63300000000004</v>
      </c>
      <c r="G45" s="429">
        <v>214.38499999999999</v>
      </c>
      <c r="H45" s="429">
        <v>549.24300000000005</v>
      </c>
      <c r="I45" s="429">
        <v>162.69999999999999</v>
      </c>
      <c r="J45" s="429">
        <v>105.2</v>
      </c>
      <c r="K45" s="429">
        <v>80.691999999999993</v>
      </c>
      <c r="L45" s="429">
        <v>184.93899999999999</v>
      </c>
      <c r="M45" s="429">
        <v>141.32599999999999</v>
      </c>
      <c r="N45" s="429">
        <v>100.21</v>
      </c>
      <c r="O45" s="438">
        <v>3286.6189999999997</v>
      </c>
      <c r="P45" s="377"/>
      <c r="Q45" s="388"/>
      <c r="R45" s="389"/>
      <c r="S45" s="390"/>
    </row>
    <row r="46" spans="1:19" ht="26.25" customHeight="1">
      <c r="A46" s="395"/>
      <c r="B46" s="385" t="s">
        <v>605</v>
      </c>
      <c r="C46" s="429">
        <v>714.83500000000004</v>
      </c>
      <c r="D46" s="429">
        <v>457.76799999999997</v>
      </c>
      <c r="E46" s="429">
        <v>817.17499999999995</v>
      </c>
      <c r="F46" s="429">
        <v>2681.5819999999999</v>
      </c>
      <c r="G46" s="429">
        <v>1819.77</v>
      </c>
      <c r="H46" s="429">
        <v>1682.6559999999999</v>
      </c>
      <c r="I46" s="429">
        <v>399.44600000000003</v>
      </c>
      <c r="J46" s="429">
        <v>1039.095</v>
      </c>
      <c r="K46" s="429">
        <v>471.20400000000001</v>
      </c>
      <c r="L46" s="429">
        <v>449.37599999999998</v>
      </c>
      <c r="M46" s="429">
        <v>407.61500000000001</v>
      </c>
      <c r="N46" s="429">
        <v>359.512</v>
      </c>
      <c r="O46" s="438">
        <v>11300.034</v>
      </c>
      <c r="P46" s="377"/>
      <c r="Q46" s="388"/>
      <c r="R46" s="389"/>
      <c r="S46" s="390"/>
    </row>
    <row r="47" spans="1:19" ht="26.25" customHeight="1">
      <c r="A47" s="395"/>
      <c r="B47" s="385" t="s">
        <v>606</v>
      </c>
      <c r="C47" s="429">
        <v>1192.0219999999999</v>
      </c>
      <c r="D47" s="429">
        <v>4045.8760000000002</v>
      </c>
      <c r="E47" s="429">
        <v>756.24300000000005</v>
      </c>
      <c r="F47" s="429">
        <v>538.76700000000005</v>
      </c>
      <c r="G47" s="429">
        <v>510.02199999999999</v>
      </c>
      <c r="H47" s="429">
        <v>192.423</v>
      </c>
      <c r="I47" s="429">
        <v>270.54399999999998</v>
      </c>
      <c r="J47" s="429">
        <v>757.35</v>
      </c>
      <c r="K47" s="429">
        <v>770.77099999999996</v>
      </c>
      <c r="L47" s="429">
        <v>261.18799999999999</v>
      </c>
      <c r="M47" s="429">
        <v>166.304</v>
      </c>
      <c r="N47" s="429">
        <v>653.92899999999997</v>
      </c>
      <c r="O47" s="438">
        <v>10115.439</v>
      </c>
      <c r="P47" s="377"/>
      <c r="Q47" s="388"/>
      <c r="R47" s="389"/>
      <c r="S47" s="390"/>
    </row>
    <row r="48" spans="1:19" ht="26.25" customHeight="1">
      <c r="A48" s="395"/>
      <c r="B48" s="385" t="s">
        <v>607</v>
      </c>
      <c r="C48" s="429">
        <v>35.46</v>
      </c>
      <c r="D48" s="429">
        <v>10.06</v>
      </c>
      <c r="E48" s="429">
        <v>5.0199999999999996</v>
      </c>
      <c r="F48" s="429">
        <v>28.018000000000001</v>
      </c>
      <c r="G48" s="429">
        <v>69.34</v>
      </c>
      <c r="H48" s="429">
        <v>36.774999999999999</v>
      </c>
      <c r="I48" s="429">
        <v>3.9</v>
      </c>
      <c r="J48" s="429">
        <v>61.113999999999997</v>
      </c>
      <c r="K48" s="429">
        <v>6</v>
      </c>
      <c r="L48" s="429">
        <v>9</v>
      </c>
      <c r="M48" s="429">
        <v>2.2999999999999998</v>
      </c>
      <c r="N48" s="429">
        <v>4.91</v>
      </c>
      <c r="O48" s="438">
        <v>271.89700000000005</v>
      </c>
      <c r="P48" s="377"/>
      <c r="Q48" s="388"/>
      <c r="R48" s="389"/>
      <c r="S48" s="390"/>
    </row>
    <row r="49" spans="1:19" ht="26.25" customHeight="1">
      <c r="A49" s="395"/>
      <c r="B49" s="385" t="s">
        <v>608</v>
      </c>
      <c r="C49" s="429" t="s">
        <v>9</v>
      </c>
      <c r="D49" s="429" t="s">
        <v>9</v>
      </c>
      <c r="E49" s="429" t="s">
        <v>9</v>
      </c>
      <c r="F49" s="429" t="s">
        <v>9</v>
      </c>
      <c r="G49" s="429" t="s">
        <v>9</v>
      </c>
      <c r="H49" s="429" t="s">
        <v>9</v>
      </c>
      <c r="I49" s="429" t="s">
        <v>9</v>
      </c>
      <c r="J49" s="429" t="s">
        <v>9</v>
      </c>
      <c r="K49" s="429" t="s">
        <v>9</v>
      </c>
      <c r="L49" s="429">
        <v>0</v>
      </c>
      <c r="M49" s="429">
        <v>3.35</v>
      </c>
      <c r="N49" s="429">
        <v>5</v>
      </c>
      <c r="O49" s="438">
        <v>8.35</v>
      </c>
      <c r="P49" s="377"/>
      <c r="Q49" s="388"/>
      <c r="R49" s="389"/>
      <c r="S49" s="390"/>
    </row>
    <row r="50" spans="1:19" s="398" customFormat="1" ht="51.75" customHeight="1">
      <c r="A50" s="392"/>
      <c r="B50" s="396" t="s">
        <v>609</v>
      </c>
      <c r="C50" s="431">
        <v>6600.3719999999994</v>
      </c>
      <c r="D50" s="431">
        <v>12866.86</v>
      </c>
      <c r="E50" s="431">
        <v>8687.5880000000016</v>
      </c>
      <c r="F50" s="431">
        <v>9860.8610000000008</v>
      </c>
      <c r="G50" s="431">
        <v>8197.0990000000002</v>
      </c>
      <c r="H50" s="431">
        <v>7310.9740000000002</v>
      </c>
      <c r="I50" s="431">
        <v>3601.9590000000003</v>
      </c>
      <c r="J50" s="431">
        <v>6432.12</v>
      </c>
      <c r="K50" s="431">
        <v>3962.6220000000012</v>
      </c>
      <c r="L50" s="431">
        <v>4229.320999999999</v>
      </c>
      <c r="M50" s="431">
        <v>4009.4</v>
      </c>
      <c r="N50" s="431">
        <v>7138.0419999999995</v>
      </c>
      <c r="O50" s="439">
        <v>82897.218000000008</v>
      </c>
      <c r="P50" s="377"/>
      <c r="Q50" s="397"/>
      <c r="R50" s="390"/>
      <c r="S50" s="389"/>
    </row>
    <row r="51" spans="1:19" ht="26.25" customHeight="1">
      <c r="A51" s="395" t="s">
        <v>240</v>
      </c>
      <c r="B51" s="385" t="s">
        <v>610</v>
      </c>
      <c r="C51" s="429" t="s">
        <v>9</v>
      </c>
      <c r="D51" s="429" t="s">
        <v>9</v>
      </c>
      <c r="E51" s="429" t="s">
        <v>9</v>
      </c>
      <c r="F51" s="429" t="s">
        <v>9</v>
      </c>
      <c r="G51" s="429" t="s">
        <v>9</v>
      </c>
      <c r="H51" s="429" t="s">
        <v>9</v>
      </c>
      <c r="I51" s="429" t="s">
        <v>9</v>
      </c>
      <c r="J51" s="429" t="s">
        <v>9</v>
      </c>
      <c r="K51" s="429" t="s">
        <v>9</v>
      </c>
      <c r="L51" s="429" t="s">
        <v>9</v>
      </c>
      <c r="M51" s="429" t="s">
        <v>9</v>
      </c>
      <c r="N51" s="429" t="s">
        <v>9</v>
      </c>
      <c r="O51" s="438" t="s">
        <v>9</v>
      </c>
      <c r="P51" s="377"/>
      <c r="Q51" s="388"/>
      <c r="R51" s="389"/>
      <c r="S51" s="390"/>
    </row>
    <row r="52" spans="1:19" ht="26.25" customHeight="1">
      <c r="A52" s="395" t="s">
        <v>611</v>
      </c>
      <c r="B52" s="385" t="s">
        <v>612</v>
      </c>
      <c r="C52" s="429" t="s">
        <v>9</v>
      </c>
      <c r="D52" s="429" t="s">
        <v>9</v>
      </c>
      <c r="E52" s="429" t="s">
        <v>9</v>
      </c>
      <c r="F52" s="429" t="s">
        <v>9</v>
      </c>
      <c r="G52" s="429" t="s">
        <v>9</v>
      </c>
      <c r="H52" s="429" t="s">
        <v>9</v>
      </c>
      <c r="I52" s="429" t="s">
        <v>9</v>
      </c>
      <c r="J52" s="429" t="s">
        <v>9</v>
      </c>
      <c r="K52" s="429" t="s">
        <v>9</v>
      </c>
      <c r="L52" s="429" t="s">
        <v>9</v>
      </c>
      <c r="M52" s="429" t="s">
        <v>9</v>
      </c>
      <c r="N52" s="429" t="s">
        <v>9</v>
      </c>
      <c r="O52" s="438" t="s">
        <v>9</v>
      </c>
      <c r="P52" s="377"/>
      <c r="Q52" s="388"/>
      <c r="R52" s="389"/>
      <c r="S52" s="390"/>
    </row>
    <row r="53" spans="1:19" ht="26.25" customHeight="1">
      <c r="A53" s="395"/>
      <c r="B53" s="385" t="s">
        <v>613</v>
      </c>
      <c r="C53" s="429" t="s">
        <v>9</v>
      </c>
      <c r="D53" s="429" t="s">
        <v>9</v>
      </c>
      <c r="E53" s="429" t="s">
        <v>9</v>
      </c>
      <c r="F53" s="429" t="s">
        <v>9</v>
      </c>
      <c r="G53" s="429" t="s">
        <v>9</v>
      </c>
      <c r="H53" s="429" t="s">
        <v>9</v>
      </c>
      <c r="I53" s="429" t="s">
        <v>9</v>
      </c>
      <c r="J53" s="429" t="s">
        <v>9</v>
      </c>
      <c r="K53" s="429" t="s">
        <v>9</v>
      </c>
      <c r="L53" s="429" t="s">
        <v>9</v>
      </c>
      <c r="M53" s="429" t="s">
        <v>9</v>
      </c>
      <c r="N53" s="429" t="s">
        <v>9</v>
      </c>
      <c r="O53" s="438" t="s">
        <v>9</v>
      </c>
      <c r="P53" s="377"/>
      <c r="Q53" s="388"/>
      <c r="R53" s="389"/>
      <c r="S53" s="390"/>
    </row>
    <row r="54" spans="1:19" ht="26.25" customHeight="1">
      <c r="A54" s="395"/>
      <c r="B54" s="385" t="s">
        <v>614</v>
      </c>
      <c r="C54" s="429" t="s">
        <v>9</v>
      </c>
      <c r="D54" s="429" t="s">
        <v>9</v>
      </c>
      <c r="E54" s="429" t="s">
        <v>9</v>
      </c>
      <c r="F54" s="429" t="s">
        <v>9</v>
      </c>
      <c r="G54" s="429" t="s">
        <v>9</v>
      </c>
      <c r="H54" s="429" t="s">
        <v>9</v>
      </c>
      <c r="I54" s="429" t="s">
        <v>9</v>
      </c>
      <c r="J54" s="429" t="s">
        <v>9</v>
      </c>
      <c r="K54" s="429" t="s">
        <v>9</v>
      </c>
      <c r="L54" s="429" t="s">
        <v>9</v>
      </c>
      <c r="M54" s="429" t="s">
        <v>9</v>
      </c>
      <c r="N54" s="429" t="s">
        <v>9</v>
      </c>
      <c r="O54" s="438" t="s">
        <v>9</v>
      </c>
      <c r="P54" s="377"/>
      <c r="Q54" s="388"/>
      <c r="R54" s="389"/>
      <c r="S54" s="390"/>
    </row>
    <row r="55" spans="1:19" ht="26.25" customHeight="1">
      <c r="A55" s="395"/>
      <c r="B55" s="385" t="s">
        <v>615</v>
      </c>
      <c r="C55" s="429" t="s">
        <v>9</v>
      </c>
      <c r="D55" s="429" t="s">
        <v>9</v>
      </c>
      <c r="E55" s="429" t="s">
        <v>9</v>
      </c>
      <c r="F55" s="429" t="s">
        <v>9</v>
      </c>
      <c r="G55" s="429" t="s">
        <v>9</v>
      </c>
      <c r="H55" s="429" t="s">
        <v>9</v>
      </c>
      <c r="I55" s="429" t="s">
        <v>9</v>
      </c>
      <c r="J55" s="429" t="s">
        <v>9</v>
      </c>
      <c r="K55" s="429" t="s">
        <v>9</v>
      </c>
      <c r="L55" s="429" t="s">
        <v>9</v>
      </c>
      <c r="M55" s="429" t="s">
        <v>9</v>
      </c>
      <c r="N55" s="429" t="s">
        <v>9</v>
      </c>
      <c r="O55" s="438" t="s">
        <v>9</v>
      </c>
      <c r="P55" s="377"/>
      <c r="Q55" s="388"/>
      <c r="R55" s="389"/>
      <c r="S55" s="390"/>
    </row>
    <row r="56" spans="1:19" ht="26.25" customHeight="1">
      <c r="A56" s="395"/>
      <c r="B56" s="385" t="s">
        <v>616</v>
      </c>
      <c r="C56" s="429" t="s">
        <v>9</v>
      </c>
      <c r="D56" s="429" t="s">
        <v>9</v>
      </c>
      <c r="E56" s="429" t="s">
        <v>9</v>
      </c>
      <c r="F56" s="429" t="s">
        <v>9</v>
      </c>
      <c r="G56" s="429" t="s">
        <v>9</v>
      </c>
      <c r="H56" s="429" t="s">
        <v>9</v>
      </c>
      <c r="I56" s="429" t="s">
        <v>9</v>
      </c>
      <c r="J56" s="429" t="s">
        <v>9</v>
      </c>
      <c r="K56" s="429" t="s">
        <v>9</v>
      </c>
      <c r="L56" s="429" t="s">
        <v>9</v>
      </c>
      <c r="M56" s="429" t="s">
        <v>9</v>
      </c>
      <c r="N56" s="429" t="s">
        <v>9</v>
      </c>
      <c r="O56" s="438" t="s">
        <v>9</v>
      </c>
      <c r="P56" s="377"/>
      <c r="Q56" s="388"/>
      <c r="R56" s="389"/>
      <c r="S56" s="390"/>
    </row>
    <row r="57" spans="1:19" ht="26.25" customHeight="1">
      <c r="A57" s="395"/>
      <c r="B57" s="385" t="s">
        <v>617</v>
      </c>
      <c r="C57" s="429" t="s">
        <v>9</v>
      </c>
      <c r="D57" s="429" t="s">
        <v>9</v>
      </c>
      <c r="E57" s="429" t="s">
        <v>9</v>
      </c>
      <c r="F57" s="429" t="s">
        <v>9</v>
      </c>
      <c r="G57" s="429" t="s">
        <v>9</v>
      </c>
      <c r="H57" s="429" t="s">
        <v>9</v>
      </c>
      <c r="I57" s="429" t="s">
        <v>9</v>
      </c>
      <c r="J57" s="429" t="s">
        <v>9</v>
      </c>
      <c r="K57" s="429" t="s">
        <v>9</v>
      </c>
      <c r="L57" s="429" t="s">
        <v>9</v>
      </c>
      <c r="M57" s="429" t="s">
        <v>9</v>
      </c>
      <c r="N57" s="429" t="s">
        <v>9</v>
      </c>
      <c r="O57" s="438" t="s">
        <v>9</v>
      </c>
      <c r="P57" s="377"/>
      <c r="Q57" s="388"/>
      <c r="R57" s="389"/>
      <c r="S57" s="390"/>
    </row>
    <row r="58" spans="1:19" ht="26.25" customHeight="1">
      <c r="A58" s="395"/>
      <c r="B58" s="385" t="s">
        <v>618</v>
      </c>
      <c r="C58" s="429" t="s">
        <v>9</v>
      </c>
      <c r="D58" s="429" t="s">
        <v>9</v>
      </c>
      <c r="E58" s="429" t="s">
        <v>9</v>
      </c>
      <c r="F58" s="429" t="s">
        <v>9</v>
      </c>
      <c r="G58" s="429" t="s">
        <v>9</v>
      </c>
      <c r="H58" s="429" t="s">
        <v>9</v>
      </c>
      <c r="I58" s="429" t="s">
        <v>9</v>
      </c>
      <c r="J58" s="429" t="s">
        <v>9</v>
      </c>
      <c r="K58" s="429" t="s">
        <v>9</v>
      </c>
      <c r="L58" s="429" t="s">
        <v>9</v>
      </c>
      <c r="M58" s="429" t="s">
        <v>9</v>
      </c>
      <c r="N58" s="429" t="s">
        <v>9</v>
      </c>
      <c r="O58" s="438" t="s">
        <v>9</v>
      </c>
      <c r="P58" s="377"/>
      <c r="Q58" s="388"/>
      <c r="R58" s="389"/>
      <c r="S58" s="390"/>
    </row>
    <row r="59" spans="1:19" ht="26.25" customHeight="1">
      <c r="A59" s="395"/>
      <c r="B59" s="385" t="s">
        <v>619</v>
      </c>
      <c r="C59" s="429" t="s">
        <v>9</v>
      </c>
      <c r="D59" s="429" t="s">
        <v>9</v>
      </c>
      <c r="E59" s="429" t="s">
        <v>9</v>
      </c>
      <c r="F59" s="429" t="s">
        <v>9</v>
      </c>
      <c r="G59" s="429" t="s">
        <v>9</v>
      </c>
      <c r="H59" s="429" t="s">
        <v>9</v>
      </c>
      <c r="I59" s="429" t="s">
        <v>9</v>
      </c>
      <c r="J59" s="429" t="s">
        <v>9</v>
      </c>
      <c r="K59" s="429" t="s">
        <v>9</v>
      </c>
      <c r="L59" s="429" t="s">
        <v>9</v>
      </c>
      <c r="M59" s="429" t="s">
        <v>9</v>
      </c>
      <c r="N59" s="429" t="s">
        <v>9</v>
      </c>
      <c r="O59" s="438" t="s">
        <v>9</v>
      </c>
      <c r="P59" s="377"/>
      <c r="Q59" s="388"/>
      <c r="R59" s="389"/>
      <c r="S59" s="390"/>
    </row>
    <row r="60" spans="1:19" ht="26.25" customHeight="1">
      <c r="A60" s="395"/>
      <c r="B60" s="385" t="s">
        <v>620</v>
      </c>
      <c r="C60" s="429" t="s">
        <v>9</v>
      </c>
      <c r="D60" s="429" t="s">
        <v>9</v>
      </c>
      <c r="E60" s="429" t="s">
        <v>9</v>
      </c>
      <c r="F60" s="429" t="s">
        <v>9</v>
      </c>
      <c r="G60" s="429" t="s">
        <v>9</v>
      </c>
      <c r="H60" s="429" t="s">
        <v>9</v>
      </c>
      <c r="I60" s="429" t="s">
        <v>9</v>
      </c>
      <c r="J60" s="429" t="s">
        <v>9</v>
      </c>
      <c r="K60" s="429" t="s">
        <v>9</v>
      </c>
      <c r="L60" s="429" t="s">
        <v>9</v>
      </c>
      <c r="M60" s="429" t="s">
        <v>9</v>
      </c>
      <c r="N60" s="429" t="s">
        <v>9</v>
      </c>
      <c r="O60" s="438" t="s">
        <v>9</v>
      </c>
      <c r="P60" s="377"/>
      <c r="Q60" s="388"/>
      <c r="R60" s="389"/>
      <c r="S60" s="390"/>
    </row>
    <row r="61" spans="1:19" ht="26.25" customHeight="1">
      <c r="A61" s="395"/>
      <c r="B61" s="385" t="s">
        <v>621</v>
      </c>
      <c r="C61" s="429" t="s">
        <v>9</v>
      </c>
      <c r="D61" s="429" t="s">
        <v>9</v>
      </c>
      <c r="E61" s="429" t="s">
        <v>9</v>
      </c>
      <c r="F61" s="429" t="s">
        <v>9</v>
      </c>
      <c r="G61" s="429" t="s">
        <v>9</v>
      </c>
      <c r="H61" s="429" t="s">
        <v>9</v>
      </c>
      <c r="I61" s="429" t="s">
        <v>9</v>
      </c>
      <c r="J61" s="429" t="s">
        <v>9</v>
      </c>
      <c r="K61" s="429" t="s">
        <v>9</v>
      </c>
      <c r="L61" s="429" t="s">
        <v>9</v>
      </c>
      <c r="M61" s="429" t="s">
        <v>9</v>
      </c>
      <c r="N61" s="429" t="s">
        <v>9</v>
      </c>
      <c r="O61" s="438" t="s">
        <v>9</v>
      </c>
      <c r="P61" s="377"/>
      <c r="Q61" s="388"/>
      <c r="R61" s="389"/>
      <c r="S61" s="390"/>
    </row>
    <row r="62" spans="1:19" ht="26.25" customHeight="1">
      <c r="A62" s="395"/>
      <c r="B62" s="385" t="s">
        <v>622</v>
      </c>
      <c r="C62" s="429" t="s">
        <v>9</v>
      </c>
      <c r="D62" s="429" t="s">
        <v>9</v>
      </c>
      <c r="E62" s="429" t="s">
        <v>9</v>
      </c>
      <c r="F62" s="429" t="s">
        <v>9</v>
      </c>
      <c r="G62" s="429" t="s">
        <v>9</v>
      </c>
      <c r="H62" s="429" t="s">
        <v>9</v>
      </c>
      <c r="I62" s="429" t="s">
        <v>9</v>
      </c>
      <c r="J62" s="429" t="s">
        <v>9</v>
      </c>
      <c r="K62" s="429" t="s">
        <v>9</v>
      </c>
      <c r="L62" s="429" t="s">
        <v>9</v>
      </c>
      <c r="M62" s="429" t="s">
        <v>9</v>
      </c>
      <c r="N62" s="429" t="s">
        <v>9</v>
      </c>
      <c r="O62" s="438" t="s">
        <v>9</v>
      </c>
      <c r="P62" s="377"/>
      <c r="Q62" s="388"/>
      <c r="R62" s="389"/>
      <c r="S62" s="390"/>
    </row>
    <row r="63" spans="1:19" ht="26.25" customHeight="1">
      <c r="A63" s="395"/>
      <c r="B63" s="385" t="s">
        <v>623</v>
      </c>
      <c r="C63" s="429" t="s">
        <v>9</v>
      </c>
      <c r="D63" s="429" t="s">
        <v>9</v>
      </c>
      <c r="E63" s="429" t="s">
        <v>9</v>
      </c>
      <c r="F63" s="429" t="s">
        <v>9</v>
      </c>
      <c r="G63" s="429" t="s">
        <v>9</v>
      </c>
      <c r="H63" s="429" t="s">
        <v>9</v>
      </c>
      <c r="I63" s="429" t="s">
        <v>9</v>
      </c>
      <c r="J63" s="429" t="s">
        <v>9</v>
      </c>
      <c r="K63" s="429" t="s">
        <v>9</v>
      </c>
      <c r="L63" s="429" t="s">
        <v>9</v>
      </c>
      <c r="M63" s="429" t="s">
        <v>9</v>
      </c>
      <c r="N63" s="429" t="s">
        <v>9</v>
      </c>
      <c r="O63" s="438" t="s">
        <v>9</v>
      </c>
      <c r="P63" s="377"/>
      <c r="Q63" s="388"/>
      <c r="R63" s="389"/>
      <c r="S63" s="390"/>
    </row>
    <row r="64" spans="1:19" ht="26.25" customHeight="1">
      <c r="A64" s="395"/>
      <c r="B64" s="385" t="s">
        <v>624</v>
      </c>
      <c r="C64" s="429" t="s">
        <v>9</v>
      </c>
      <c r="D64" s="429" t="s">
        <v>9</v>
      </c>
      <c r="E64" s="429" t="s">
        <v>9</v>
      </c>
      <c r="F64" s="429" t="s">
        <v>9</v>
      </c>
      <c r="G64" s="429" t="s">
        <v>9</v>
      </c>
      <c r="H64" s="429" t="s">
        <v>9</v>
      </c>
      <c r="I64" s="429" t="s">
        <v>9</v>
      </c>
      <c r="J64" s="429" t="s">
        <v>9</v>
      </c>
      <c r="K64" s="429" t="s">
        <v>9</v>
      </c>
      <c r="L64" s="429" t="s">
        <v>9</v>
      </c>
      <c r="M64" s="429" t="s">
        <v>9</v>
      </c>
      <c r="N64" s="429" t="s">
        <v>9</v>
      </c>
      <c r="O64" s="438" t="s">
        <v>9</v>
      </c>
      <c r="P64" s="377"/>
      <c r="Q64" s="388"/>
      <c r="R64" s="389"/>
      <c r="S64" s="390"/>
    </row>
    <row r="65" spans="1:19" ht="26.25" customHeight="1">
      <c r="A65" s="395"/>
      <c r="B65" s="385" t="s">
        <v>625</v>
      </c>
      <c r="C65" s="429" t="s">
        <v>9</v>
      </c>
      <c r="D65" s="429" t="s">
        <v>9</v>
      </c>
      <c r="E65" s="429" t="s">
        <v>9</v>
      </c>
      <c r="F65" s="429" t="s">
        <v>9</v>
      </c>
      <c r="G65" s="429" t="s">
        <v>9</v>
      </c>
      <c r="H65" s="429" t="s">
        <v>9</v>
      </c>
      <c r="I65" s="429" t="s">
        <v>9</v>
      </c>
      <c r="J65" s="429" t="s">
        <v>9</v>
      </c>
      <c r="K65" s="429" t="s">
        <v>9</v>
      </c>
      <c r="L65" s="429" t="s">
        <v>9</v>
      </c>
      <c r="M65" s="429" t="s">
        <v>9</v>
      </c>
      <c r="N65" s="429" t="s">
        <v>9</v>
      </c>
      <c r="O65" s="438" t="s">
        <v>9</v>
      </c>
      <c r="P65" s="377"/>
      <c r="Q65" s="388"/>
      <c r="R65" s="389"/>
      <c r="S65" s="390"/>
    </row>
    <row r="66" spans="1:19" ht="26.25" customHeight="1">
      <c r="A66" s="395"/>
      <c r="B66" s="385" t="s">
        <v>626</v>
      </c>
      <c r="C66" s="429" t="s">
        <v>9</v>
      </c>
      <c r="D66" s="429" t="s">
        <v>9</v>
      </c>
      <c r="E66" s="429" t="s">
        <v>9</v>
      </c>
      <c r="F66" s="429" t="s">
        <v>9</v>
      </c>
      <c r="G66" s="429" t="s">
        <v>9</v>
      </c>
      <c r="H66" s="429" t="s">
        <v>9</v>
      </c>
      <c r="I66" s="429" t="s">
        <v>9</v>
      </c>
      <c r="J66" s="429" t="s">
        <v>9</v>
      </c>
      <c r="K66" s="429" t="s">
        <v>9</v>
      </c>
      <c r="L66" s="429" t="s">
        <v>9</v>
      </c>
      <c r="M66" s="429" t="s">
        <v>9</v>
      </c>
      <c r="N66" s="429" t="s">
        <v>9</v>
      </c>
      <c r="O66" s="438" t="s">
        <v>9</v>
      </c>
      <c r="P66" s="377"/>
      <c r="Q66" s="388"/>
      <c r="R66" s="389"/>
      <c r="S66" s="390"/>
    </row>
    <row r="67" spans="1:19" ht="26.25" customHeight="1">
      <c r="A67" s="395"/>
      <c r="B67" s="385" t="s">
        <v>627</v>
      </c>
      <c r="C67" s="429" t="s">
        <v>9</v>
      </c>
      <c r="D67" s="429" t="s">
        <v>9</v>
      </c>
      <c r="E67" s="429" t="s">
        <v>9</v>
      </c>
      <c r="F67" s="429" t="s">
        <v>9</v>
      </c>
      <c r="G67" s="429" t="s">
        <v>9</v>
      </c>
      <c r="H67" s="429" t="s">
        <v>9</v>
      </c>
      <c r="I67" s="429" t="s">
        <v>9</v>
      </c>
      <c r="J67" s="429" t="s">
        <v>9</v>
      </c>
      <c r="K67" s="429" t="s">
        <v>9</v>
      </c>
      <c r="L67" s="429" t="s">
        <v>9</v>
      </c>
      <c r="M67" s="429" t="s">
        <v>9</v>
      </c>
      <c r="N67" s="429" t="s">
        <v>9</v>
      </c>
      <c r="O67" s="438" t="s">
        <v>9</v>
      </c>
      <c r="P67" s="377"/>
      <c r="Q67" s="388"/>
      <c r="R67" s="389"/>
      <c r="S67" s="390"/>
    </row>
    <row r="68" spans="1:19" ht="26.25" customHeight="1">
      <c r="A68" s="395"/>
      <c r="B68" s="385" t="s">
        <v>628</v>
      </c>
      <c r="C68" s="429" t="s">
        <v>9</v>
      </c>
      <c r="D68" s="429" t="s">
        <v>9</v>
      </c>
      <c r="E68" s="429" t="s">
        <v>9</v>
      </c>
      <c r="F68" s="429" t="s">
        <v>9</v>
      </c>
      <c r="G68" s="429" t="s">
        <v>9</v>
      </c>
      <c r="H68" s="429" t="s">
        <v>9</v>
      </c>
      <c r="I68" s="429" t="s">
        <v>9</v>
      </c>
      <c r="J68" s="429" t="s">
        <v>9</v>
      </c>
      <c r="K68" s="429" t="s">
        <v>9</v>
      </c>
      <c r="L68" s="429" t="s">
        <v>9</v>
      </c>
      <c r="M68" s="429" t="s">
        <v>9</v>
      </c>
      <c r="N68" s="429" t="s">
        <v>9</v>
      </c>
      <c r="O68" s="438" t="s">
        <v>9</v>
      </c>
      <c r="P68" s="377"/>
      <c r="Q68" s="388"/>
      <c r="R68" s="389"/>
      <c r="S68" s="390"/>
    </row>
    <row r="69" spans="1:19" ht="26.25" customHeight="1">
      <c r="A69" s="395"/>
      <c r="B69" s="385" t="s">
        <v>629</v>
      </c>
      <c r="C69" s="429" t="s">
        <v>9</v>
      </c>
      <c r="D69" s="429" t="s">
        <v>9</v>
      </c>
      <c r="E69" s="429" t="s">
        <v>9</v>
      </c>
      <c r="F69" s="429" t="s">
        <v>9</v>
      </c>
      <c r="G69" s="429" t="s">
        <v>9</v>
      </c>
      <c r="H69" s="429" t="s">
        <v>9</v>
      </c>
      <c r="I69" s="429" t="s">
        <v>9</v>
      </c>
      <c r="J69" s="429" t="s">
        <v>9</v>
      </c>
      <c r="K69" s="429" t="s">
        <v>9</v>
      </c>
      <c r="L69" s="429" t="s">
        <v>9</v>
      </c>
      <c r="M69" s="429" t="s">
        <v>9</v>
      </c>
      <c r="N69" s="429" t="s">
        <v>9</v>
      </c>
      <c r="O69" s="438" t="s">
        <v>9</v>
      </c>
      <c r="P69" s="377"/>
      <c r="Q69" s="388"/>
      <c r="R69" s="389"/>
      <c r="S69" s="390"/>
    </row>
    <row r="70" spans="1:19" ht="51.75" customHeight="1">
      <c r="A70" s="392"/>
      <c r="B70" s="396" t="s">
        <v>630</v>
      </c>
      <c r="C70" s="439" t="s">
        <v>9</v>
      </c>
      <c r="D70" s="439" t="s">
        <v>9</v>
      </c>
      <c r="E70" s="439" t="s">
        <v>9</v>
      </c>
      <c r="F70" s="439" t="s">
        <v>9</v>
      </c>
      <c r="G70" s="439" t="s">
        <v>9</v>
      </c>
      <c r="H70" s="439" t="s">
        <v>9</v>
      </c>
      <c r="I70" s="439" t="s">
        <v>9</v>
      </c>
      <c r="J70" s="439" t="s">
        <v>9</v>
      </c>
      <c r="K70" s="439" t="s">
        <v>9</v>
      </c>
      <c r="L70" s="439" t="s">
        <v>9</v>
      </c>
      <c r="M70" s="439" t="s">
        <v>9</v>
      </c>
      <c r="N70" s="439" t="s">
        <v>9</v>
      </c>
      <c r="O70" s="439" t="s">
        <v>9</v>
      </c>
      <c r="P70" s="377"/>
      <c r="Q70" s="388"/>
      <c r="R70" s="389"/>
      <c r="S70" s="390"/>
    </row>
    <row r="71" spans="1:19" ht="26.25" customHeight="1">
      <c r="A71" s="395" t="s">
        <v>241</v>
      </c>
      <c r="B71" s="385" t="s">
        <v>631</v>
      </c>
      <c r="C71" s="429" t="s">
        <v>9</v>
      </c>
      <c r="D71" s="429" t="s">
        <v>9</v>
      </c>
      <c r="E71" s="429" t="s">
        <v>9</v>
      </c>
      <c r="F71" s="429" t="s">
        <v>9</v>
      </c>
      <c r="G71" s="429" t="s">
        <v>9</v>
      </c>
      <c r="H71" s="429" t="s">
        <v>9</v>
      </c>
      <c r="I71" s="429" t="s">
        <v>9</v>
      </c>
      <c r="J71" s="429" t="s">
        <v>9</v>
      </c>
      <c r="K71" s="429" t="s">
        <v>9</v>
      </c>
      <c r="L71" s="429" t="s">
        <v>9</v>
      </c>
      <c r="M71" s="429" t="s">
        <v>9</v>
      </c>
      <c r="N71" s="429" t="s">
        <v>9</v>
      </c>
      <c r="O71" s="438" t="s">
        <v>9</v>
      </c>
      <c r="P71" s="377"/>
      <c r="Q71" s="388"/>
      <c r="R71" s="389"/>
      <c r="S71" s="390"/>
    </row>
    <row r="72" spans="1:19" ht="26.25" customHeight="1">
      <c r="A72" s="395"/>
      <c r="B72" s="385" t="s">
        <v>632</v>
      </c>
      <c r="C72" s="429" t="s">
        <v>9</v>
      </c>
      <c r="D72" s="429" t="s">
        <v>9</v>
      </c>
      <c r="E72" s="429" t="s">
        <v>9</v>
      </c>
      <c r="F72" s="429" t="s">
        <v>9</v>
      </c>
      <c r="G72" s="429" t="s">
        <v>9</v>
      </c>
      <c r="H72" s="429" t="s">
        <v>9</v>
      </c>
      <c r="I72" s="429" t="s">
        <v>9</v>
      </c>
      <c r="J72" s="429" t="s">
        <v>9</v>
      </c>
      <c r="K72" s="429" t="s">
        <v>9</v>
      </c>
      <c r="L72" s="429" t="s">
        <v>9</v>
      </c>
      <c r="M72" s="429" t="s">
        <v>9</v>
      </c>
      <c r="N72" s="429" t="s">
        <v>9</v>
      </c>
      <c r="O72" s="438" t="s">
        <v>9</v>
      </c>
      <c r="P72" s="377"/>
      <c r="Q72" s="388"/>
      <c r="R72" s="389"/>
      <c r="S72" s="390"/>
    </row>
    <row r="73" spans="1:19" ht="26.25" customHeight="1">
      <c r="A73" s="395"/>
      <c r="B73" s="385" t="s">
        <v>633</v>
      </c>
      <c r="C73" s="429">
        <v>0</v>
      </c>
      <c r="D73" s="429">
        <v>0</v>
      </c>
      <c r="E73" s="429">
        <v>0</v>
      </c>
      <c r="F73" s="429" t="s">
        <v>9</v>
      </c>
      <c r="G73" s="429" t="s">
        <v>9</v>
      </c>
      <c r="H73" s="429" t="s">
        <v>9</v>
      </c>
      <c r="I73" s="429" t="s">
        <v>9</v>
      </c>
      <c r="J73" s="429" t="s">
        <v>9</v>
      </c>
      <c r="K73" s="429" t="s">
        <v>9</v>
      </c>
      <c r="L73" s="429" t="s">
        <v>9</v>
      </c>
      <c r="M73" s="429" t="s">
        <v>9</v>
      </c>
      <c r="N73" s="429" t="s">
        <v>9</v>
      </c>
      <c r="O73" s="438">
        <v>0</v>
      </c>
      <c r="P73" s="377"/>
      <c r="Q73" s="388"/>
      <c r="R73" s="389"/>
      <c r="S73" s="390"/>
    </row>
    <row r="74" spans="1:19" ht="26.25" customHeight="1">
      <c r="A74" s="395"/>
      <c r="B74" s="385" t="s">
        <v>634</v>
      </c>
      <c r="C74" s="429" t="s">
        <v>9</v>
      </c>
      <c r="D74" s="429" t="s">
        <v>9</v>
      </c>
      <c r="E74" s="429" t="s">
        <v>9</v>
      </c>
      <c r="F74" s="429" t="s">
        <v>9</v>
      </c>
      <c r="G74" s="429" t="s">
        <v>9</v>
      </c>
      <c r="H74" s="429" t="s">
        <v>9</v>
      </c>
      <c r="I74" s="429" t="s">
        <v>9</v>
      </c>
      <c r="J74" s="429" t="s">
        <v>9</v>
      </c>
      <c r="K74" s="429" t="s">
        <v>9</v>
      </c>
      <c r="L74" s="429" t="s">
        <v>9</v>
      </c>
      <c r="M74" s="429" t="s">
        <v>9</v>
      </c>
      <c r="N74" s="429" t="s">
        <v>9</v>
      </c>
      <c r="O74" s="438" t="s">
        <v>9</v>
      </c>
      <c r="P74" s="377"/>
      <c r="Q74" s="388"/>
      <c r="R74" s="389"/>
      <c r="S74" s="390"/>
    </row>
    <row r="75" spans="1:19" ht="26.25" customHeight="1">
      <c r="A75" s="395"/>
      <c r="B75" s="385" t="s">
        <v>635</v>
      </c>
      <c r="C75" s="429" t="s">
        <v>9</v>
      </c>
      <c r="D75" s="429" t="s">
        <v>9</v>
      </c>
      <c r="E75" s="429" t="s">
        <v>9</v>
      </c>
      <c r="F75" s="429" t="s">
        <v>9</v>
      </c>
      <c r="G75" s="429" t="s">
        <v>9</v>
      </c>
      <c r="H75" s="429" t="s">
        <v>9</v>
      </c>
      <c r="I75" s="429" t="s">
        <v>9</v>
      </c>
      <c r="J75" s="429" t="s">
        <v>9</v>
      </c>
      <c r="K75" s="429" t="s">
        <v>9</v>
      </c>
      <c r="L75" s="429" t="s">
        <v>9</v>
      </c>
      <c r="M75" s="429" t="s">
        <v>9</v>
      </c>
      <c r="N75" s="429" t="s">
        <v>9</v>
      </c>
      <c r="O75" s="438" t="s">
        <v>9</v>
      </c>
      <c r="P75" s="377"/>
      <c r="Q75" s="388"/>
      <c r="R75" s="389"/>
      <c r="S75" s="390"/>
    </row>
    <row r="76" spans="1:19" ht="26.25" customHeight="1">
      <c r="A76" s="395"/>
      <c r="B76" s="385" t="s">
        <v>636</v>
      </c>
      <c r="C76" s="429">
        <v>0</v>
      </c>
      <c r="D76" s="429">
        <v>0</v>
      </c>
      <c r="E76" s="429">
        <v>0</v>
      </c>
      <c r="F76" s="429" t="s">
        <v>9</v>
      </c>
      <c r="G76" s="429" t="s">
        <v>9</v>
      </c>
      <c r="H76" s="429" t="s">
        <v>9</v>
      </c>
      <c r="I76" s="429" t="s">
        <v>9</v>
      </c>
      <c r="J76" s="429" t="s">
        <v>9</v>
      </c>
      <c r="K76" s="429" t="s">
        <v>9</v>
      </c>
      <c r="L76" s="429" t="s">
        <v>9</v>
      </c>
      <c r="M76" s="429" t="s">
        <v>9</v>
      </c>
      <c r="N76" s="429" t="s">
        <v>9</v>
      </c>
      <c r="O76" s="438">
        <v>0</v>
      </c>
      <c r="P76" s="377"/>
      <c r="Q76" s="388"/>
      <c r="R76" s="389"/>
      <c r="S76" s="390"/>
    </row>
    <row r="77" spans="1:19" ht="26.25" customHeight="1">
      <c r="A77" s="395"/>
      <c r="B77" s="385" t="s">
        <v>637</v>
      </c>
      <c r="C77" s="429" t="s">
        <v>9</v>
      </c>
      <c r="D77" s="429" t="s">
        <v>9</v>
      </c>
      <c r="E77" s="429" t="s">
        <v>9</v>
      </c>
      <c r="F77" s="429" t="s">
        <v>9</v>
      </c>
      <c r="G77" s="429" t="s">
        <v>9</v>
      </c>
      <c r="H77" s="429" t="s">
        <v>9</v>
      </c>
      <c r="I77" s="429" t="s">
        <v>9</v>
      </c>
      <c r="J77" s="429" t="s">
        <v>9</v>
      </c>
      <c r="K77" s="429" t="s">
        <v>9</v>
      </c>
      <c r="L77" s="429" t="s">
        <v>9</v>
      </c>
      <c r="M77" s="429" t="s">
        <v>9</v>
      </c>
      <c r="N77" s="429" t="s">
        <v>9</v>
      </c>
      <c r="O77" s="438" t="s">
        <v>9</v>
      </c>
      <c r="P77" s="377"/>
      <c r="Q77" s="388"/>
      <c r="R77" s="389"/>
      <c r="S77" s="390"/>
    </row>
    <row r="78" spans="1:19" ht="26.25" customHeight="1">
      <c r="A78" s="395"/>
      <c r="B78" s="385" t="s">
        <v>638</v>
      </c>
      <c r="C78" s="429">
        <v>0</v>
      </c>
      <c r="D78" s="429">
        <v>0</v>
      </c>
      <c r="E78" s="429">
        <v>0</v>
      </c>
      <c r="F78" s="429" t="s">
        <v>9</v>
      </c>
      <c r="G78" s="429" t="s">
        <v>9</v>
      </c>
      <c r="H78" s="429" t="s">
        <v>9</v>
      </c>
      <c r="I78" s="429" t="s">
        <v>9</v>
      </c>
      <c r="J78" s="429" t="s">
        <v>9</v>
      </c>
      <c r="K78" s="429" t="s">
        <v>9</v>
      </c>
      <c r="L78" s="429" t="s">
        <v>9</v>
      </c>
      <c r="M78" s="429" t="s">
        <v>9</v>
      </c>
      <c r="N78" s="429" t="s">
        <v>9</v>
      </c>
      <c r="O78" s="438">
        <v>0</v>
      </c>
      <c r="P78" s="377"/>
      <c r="Q78" s="388"/>
      <c r="R78" s="389"/>
      <c r="S78" s="390"/>
    </row>
    <row r="79" spans="1:19" ht="26.25" customHeight="1">
      <c r="A79" s="395"/>
      <c r="B79" s="385" t="s">
        <v>639</v>
      </c>
      <c r="C79" s="429" t="s">
        <v>9</v>
      </c>
      <c r="D79" s="429" t="s">
        <v>9</v>
      </c>
      <c r="E79" s="429" t="s">
        <v>9</v>
      </c>
      <c r="F79" s="429" t="s">
        <v>9</v>
      </c>
      <c r="G79" s="429" t="s">
        <v>9</v>
      </c>
      <c r="H79" s="429" t="s">
        <v>9</v>
      </c>
      <c r="I79" s="429" t="s">
        <v>9</v>
      </c>
      <c r="J79" s="429" t="s">
        <v>9</v>
      </c>
      <c r="K79" s="429" t="s">
        <v>9</v>
      </c>
      <c r="L79" s="429" t="s">
        <v>9</v>
      </c>
      <c r="M79" s="429" t="s">
        <v>9</v>
      </c>
      <c r="N79" s="429" t="s">
        <v>9</v>
      </c>
      <c r="O79" s="438" t="s">
        <v>9</v>
      </c>
      <c r="P79" s="377"/>
      <c r="Q79" s="388"/>
      <c r="R79" s="389"/>
      <c r="S79" s="390"/>
    </row>
    <row r="80" spans="1:19" ht="26.25" customHeight="1">
      <c r="A80" s="395"/>
      <c r="B80" s="385" t="s">
        <v>640</v>
      </c>
      <c r="C80" s="429">
        <v>0</v>
      </c>
      <c r="D80" s="429">
        <v>0</v>
      </c>
      <c r="E80" s="429">
        <v>0</v>
      </c>
      <c r="F80" s="429" t="s">
        <v>9</v>
      </c>
      <c r="G80" s="429" t="s">
        <v>9</v>
      </c>
      <c r="H80" s="429" t="s">
        <v>9</v>
      </c>
      <c r="I80" s="429" t="s">
        <v>9</v>
      </c>
      <c r="J80" s="429" t="s">
        <v>9</v>
      </c>
      <c r="K80" s="429" t="s">
        <v>9</v>
      </c>
      <c r="L80" s="429" t="s">
        <v>9</v>
      </c>
      <c r="M80" s="429" t="s">
        <v>9</v>
      </c>
      <c r="N80" s="429" t="s">
        <v>9</v>
      </c>
      <c r="O80" s="438">
        <v>0</v>
      </c>
      <c r="P80" s="377"/>
      <c r="Q80" s="388"/>
      <c r="R80" s="389"/>
      <c r="S80" s="390"/>
    </row>
    <row r="81" spans="1:50" ht="26.25" customHeight="1">
      <c r="A81" s="395"/>
      <c r="B81" s="385" t="s">
        <v>649</v>
      </c>
      <c r="C81" s="429" t="s">
        <v>9</v>
      </c>
      <c r="D81" s="429" t="s">
        <v>9</v>
      </c>
      <c r="E81" s="429" t="s">
        <v>9</v>
      </c>
      <c r="F81" s="429" t="s">
        <v>9</v>
      </c>
      <c r="G81" s="429" t="s">
        <v>9</v>
      </c>
      <c r="H81" s="429" t="s">
        <v>9</v>
      </c>
      <c r="I81" s="429" t="s">
        <v>9</v>
      </c>
      <c r="J81" s="429" t="s">
        <v>9</v>
      </c>
      <c r="K81" s="429" t="s">
        <v>9</v>
      </c>
      <c r="L81" s="429" t="s">
        <v>9</v>
      </c>
      <c r="M81" s="429" t="s">
        <v>9</v>
      </c>
      <c r="N81" s="429" t="s">
        <v>9</v>
      </c>
      <c r="O81" s="438" t="s">
        <v>9</v>
      </c>
      <c r="P81" s="377"/>
      <c r="Q81" s="388"/>
      <c r="R81" s="389"/>
      <c r="S81" s="390"/>
    </row>
    <row r="82" spans="1:50" ht="26.25" customHeight="1">
      <c r="A82" s="395"/>
      <c r="B82" s="385" t="s">
        <v>642</v>
      </c>
      <c r="C82" s="429" t="s">
        <v>9</v>
      </c>
      <c r="D82" s="429" t="s">
        <v>9</v>
      </c>
      <c r="E82" s="429" t="s">
        <v>9</v>
      </c>
      <c r="F82" s="429" t="s">
        <v>9</v>
      </c>
      <c r="G82" s="429" t="s">
        <v>9</v>
      </c>
      <c r="H82" s="429" t="s">
        <v>9</v>
      </c>
      <c r="I82" s="429" t="s">
        <v>9</v>
      </c>
      <c r="J82" s="429" t="s">
        <v>9</v>
      </c>
      <c r="K82" s="429" t="s">
        <v>9</v>
      </c>
      <c r="L82" s="429" t="s">
        <v>9</v>
      </c>
      <c r="M82" s="429" t="s">
        <v>9</v>
      </c>
      <c r="N82" s="429" t="s">
        <v>9</v>
      </c>
      <c r="O82" s="438" t="s">
        <v>9</v>
      </c>
      <c r="P82" s="377"/>
      <c r="Q82" s="388"/>
      <c r="R82" s="389"/>
      <c r="S82" s="390"/>
    </row>
    <row r="83" spans="1:50" ht="26.25" customHeight="1">
      <c r="A83" s="395"/>
      <c r="B83" s="385" t="s">
        <v>650</v>
      </c>
      <c r="C83" s="429" t="s">
        <v>9</v>
      </c>
      <c r="D83" s="429" t="s">
        <v>9</v>
      </c>
      <c r="E83" s="429" t="s">
        <v>9</v>
      </c>
      <c r="F83" s="429" t="s">
        <v>9</v>
      </c>
      <c r="G83" s="429" t="s">
        <v>9</v>
      </c>
      <c r="H83" s="429" t="s">
        <v>9</v>
      </c>
      <c r="I83" s="429" t="s">
        <v>9</v>
      </c>
      <c r="J83" s="429" t="s">
        <v>9</v>
      </c>
      <c r="K83" s="429" t="s">
        <v>9</v>
      </c>
      <c r="L83" s="429" t="s">
        <v>9</v>
      </c>
      <c r="M83" s="429" t="s">
        <v>9</v>
      </c>
      <c r="N83" s="429" t="s">
        <v>9</v>
      </c>
      <c r="O83" s="438" t="s">
        <v>9</v>
      </c>
      <c r="P83" s="377"/>
      <c r="Q83" s="388"/>
      <c r="R83" s="389"/>
      <c r="S83" s="390"/>
    </row>
    <row r="84" spans="1:50" ht="26.25" customHeight="1">
      <c r="A84" s="395"/>
      <c r="B84" s="385" t="s">
        <v>651</v>
      </c>
      <c r="C84" s="429">
        <v>0</v>
      </c>
      <c r="D84" s="429">
        <v>0</v>
      </c>
      <c r="E84" s="429">
        <v>0</v>
      </c>
      <c r="F84" s="429" t="s">
        <v>9</v>
      </c>
      <c r="G84" s="429" t="s">
        <v>9</v>
      </c>
      <c r="H84" s="429" t="s">
        <v>9</v>
      </c>
      <c r="I84" s="429" t="s">
        <v>9</v>
      </c>
      <c r="J84" s="429" t="s">
        <v>9</v>
      </c>
      <c r="K84" s="429" t="s">
        <v>9</v>
      </c>
      <c r="L84" s="429" t="s">
        <v>9</v>
      </c>
      <c r="M84" s="429" t="s">
        <v>9</v>
      </c>
      <c r="N84" s="429" t="s">
        <v>9</v>
      </c>
      <c r="O84" s="438">
        <v>0</v>
      </c>
      <c r="P84" s="377"/>
      <c r="Q84" s="388"/>
      <c r="R84" s="389"/>
      <c r="S84" s="390"/>
    </row>
    <row r="85" spans="1:50" ht="26.25" customHeight="1">
      <c r="A85" s="392"/>
      <c r="B85" s="393" t="s">
        <v>242</v>
      </c>
      <c r="C85" s="431">
        <v>0</v>
      </c>
      <c r="D85" s="431">
        <v>0</v>
      </c>
      <c r="E85" s="431">
        <v>0</v>
      </c>
      <c r="F85" s="431">
        <v>0</v>
      </c>
      <c r="G85" s="431">
        <v>0</v>
      </c>
      <c r="H85" s="431">
        <v>0</v>
      </c>
      <c r="I85" s="431">
        <v>0</v>
      </c>
      <c r="J85" s="431">
        <v>0</v>
      </c>
      <c r="K85" s="431">
        <v>0</v>
      </c>
      <c r="L85" s="431">
        <v>0</v>
      </c>
      <c r="M85" s="431">
        <v>0</v>
      </c>
      <c r="N85" s="431">
        <v>0</v>
      </c>
      <c r="O85" s="439">
        <v>0</v>
      </c>
      <c r="P85" s="377"/>
      <c r="Q85" s="388"/>
      <c r="R85" s="389"/>
      <c r="S85" s="390"/>
    </row>
    <row r="86" spans="1:50" ht="18.75" customHeight="1">
      <c r="A86" s="399" t="s">
        <v>645</v>
      </c>
      <c r="B86" s="400"/>
      <c r="C86" s="432">
        <v>9556.68</v>
      </c>
      <c r="D86" s="432">
        <v>14110.72</v>
      </c>
      <c r="E86" s="432">
        <v>11735.528</v>
      </c>
      <c r="F86" s="432">
        <v>13570.887000000001</v>
      </c>
      <c r="G86" s="432">
        <v>11368.789000000001</v>
      </c>
      <c r="H86" s="432">
        <v>11857.848</v>
      </c>
      <c r="I86" s="432">
        <v>9131.9850000000006</v>
      </c>
      <c r="J86" s="432">
        <v>11808.653999999999</v>
      </c>
      <c r="K86" s="432">
        <v>11027.136</v>
      </c>
      <c r="L86" s="432">
        <v>7564.9870000000001</v>
      </c>
      <c r="M86" s="432">
        <v>10551.516</v>
      </c>
      <c r="N86" s="432">
        <v>13812.835999999999</v>
      </c>
      <c r="O86" s="432">
        <v>136097.56599999999</v>
      </c>
      <c r="P86" s="377"/>
      <c r="Q86" s="388"/>
      <c r="R86" s="389"/>
      <c r="S86" s="390"/>
    </row>
    <row r="87" spans="1:50" s="94" customFormat="1" ht="12" customHeight="1">
      <c r="A87" s="440"/>
      <c r="B87" s="440"/>
      <c r="C87" s="441"/>
      <c r="D87" s="441"/>
      <c r="E87" s="441"/>
      <c r="F87" s="441"/>
      <c r="G87" s="441"/>
      <c r="H87" s="441"/>
      <c r="I87" s="441"/>
      <c r="J87" s="441"/>
      <c r="K87" s="441"/>
      <c r="L87" s="441"/>
      <c r="M87" s="441"/>
      <c r="N87" s="441"/>
      <c r="O87" s="442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  <c r="AQ87" s="403"/>
      <c r="AR87" s="403"/>
      <c r="AS87" s="403"/>
      <c r="AT87" s="403"/>
      <c r="AU87" s="403"/>
      <c r="AV87" s="403"/>
      <c r="AW87" s="403"/>
      <c r="AX87" s="403"/>
    </row>
    <row r="88" spans="1:50" s="309" customFormat="1" ht="18.95" customHeight="1">
      <c r="A88" s="436" t="s">
        <v>653</v>
      </c>
      <c r="B88" s="443"/>
      <c r="C88" s="443"/>
      <c r="D88" s="443"/>
      <c r="E88" s="443"/>
      <c r="F88" s="443"/>
      <c r="G88" s="443"/>
      <c r="H88" s="443"/>
      <c r="I88" s="443"/>
      <c r="J88" s="443"/>
      <c r="K88" s="443"/>
      <c r="L88" s="443"/>
      <c r="M88" s="443"/>
      <c r="N88" s="443"/>
      <c r="O88" s="4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  <c r="AQ88" s="343"/>
      <c r="AR88" s="343"/>
      <c r="AS88" s="343"/>
      <c r="AT88" s="343"/>
      <c r="AU88" s="343"/>
      <c r="AV88" s="343"/>
      <c r="AW88" s="343"/>
      <c r="AX88" s="343"/>
    </row>
    <row r="89" spans="1:50" s="309" customFormat="1" ht="18.95" customHeight="1">
      <c r="A89" s="436" t="s">
        <v>663</v>
      </c>
      <c r="B89" s="443"/>
      <c r="C89" s="443"/>
      <c r="D89" s="443"/>
      <c r="E89" s="443"/>
      <c r="F89" s="443"/>
      <c r="G89" s="443"/>
      <c r="H89" s="443"/>
      <c r="I89" s="443"/>
      <c r="J89" s="443"/>
      <c r="K89" s="443"/>
      <c r="L89" s="443"/>
      <c r="M89" s="443"/>
      <c r="N89" s="443"/>
      <c r="O89" s="4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  <c r="AP89" s="343"/>
      <c r="AQ89" s="343"/>
      <c r="AR89" s="343"/>
      <c r="AS89" s="343"/>
      <c r="AT89" s="343"/>
      <c r="AU89" s="343"/>
      <c r="AV89" s="343"/>
      <c r="AW89" s="343"/>
      <c r="AX89" s="343"/>
    </row>
    <row r="90" spans="1:50" s="309" customFormat="1" ht="24.95" customHeight="1"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  <c r="AP90" s="343"/>
      <c r="AQ90" s="343"/>
      <c r="AR90" s="343"/>
      <c r="AS90" s="343"/>
      <c r="AT90" s="343"/>
      <c r="AU90" s="343"/>
      <c r="AV90" s="343"/>
      <c r="AW90" s="343"/>
      <c r="AX90" s="343"/>
    </row>
    <row r="91" spans="1:50" s="309" customFormat="1" ht="24.95" customHeight="1"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</row>
    <row r="92" spans="1:50" s="309" customFormat="1" ht="26.25">
      <c r="O92" s="444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3"/>
      <c r="AQ92" s="343"/>
      <c r="AR92" s="343"/>
      <c r="AS92" s="343"/>
      <c r="AT92" s="343"/>
      <c r="AU92" s="343"/>
      <c r="AV92" s="343"/>
      <c r="AW92" s="343"/>
      <c r="AX92" s="343"/>
    </row>
    <row r="93" spans="1:50" ht="18.75" customHeight="1">
      <c r="A93" s="445"/>
      <c r="B93" s="446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7"/>
      <c r="R93" s="447"/>
      <c r="S93" s="447"/>
    </row>
    <row r="94" spans="1:50" ht="18.75" customHeight="1">
      <c r="A94" s="445"/>
      <c r="B94" s="446"/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7"/>
      <c r="R94" s="447"/>
      <c r="S94" s="447"/>
      <c r="T94" s="448"/>
      <c r="U94" s="448"/>
    </row>
    <row r="95" spans="1:50" ht="18.75" customHeight="1">
      <c r="A95" s="447"/>
      <c r="B95" s="449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</row>
    <row r="96" spans="1:50" ht="18.75" customHeight="1">
      <c r="A96" s="447"/>
      <c r="B96" s="449"/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8"/>
    </row>
    <row r="97" spans="1:22" ht="18.75" customHeight="1">
      <c r="A97" s="447"/>
      <c r="B97" s="449"/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</row>
    <row r="98" spans="1:22" s="448" customFormat="1" ht="18.75" customHeight="1">
      <c r="A98" s="447"/>
      <c r="B98" s="449"/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</row>
    <row r="99" spans="1:22" s="447" customFormat="1" ht="18.75" customHeight="1">
      <c r="B99" s="449"/>
    </row>
    <row r="100" spans="1:22" s="447" customFormat="1" ht="18.75" customHeight="1">
      <c r="B100" s="449"/>
    </row>
    <row r="101" spans="1:22" s="447" customFormat="1" ht="18.75" customHeight="1">
      <c r="B101" s="449"/>
    </row>
    <row r="102" spans="1:22" s="447" customFormat="1" ht="18.75" customHeight="1">
      <c r="B102" s="449"/>
    </row>
    <row r="103" spans="1:22" s="447" customFormat="1" ht="18.75" customHeight="1">
      <c r="B103" s="449"/>
    </row>
    <row r="104" spans="1:22" s="447" customFormat="1" ht="18.75" customHeight="1">
      <c r="B104" s="449"/>
    </row>
    <row r="105" spans="1:22" s="447" customFormat="1" ht="18.75" customHeight="1">
      <c r="B105" s="449"/>
    </row>
    <row r="106" spans="1:22" s="447" customFormat="1" ht="18.75" customHeight="1">
      <c r="B106" s="449"/>
    </row>
    <row r="107" spans="1:22" s="447" customFormat="1" ht="18.75" customHeight="1">
      <c r="B107" s="449"/>
    </row>
    <row r="108" spans="1:22" s="447" customFormat="1" ht="18.75" customHeight="1">
      <c r="B108" s="449"/>
    </row>
    <row r="109" spans="1:22" s="447" customFormat="1" ht="18.75" customHeight="1">
      <c r="B109" s="449"/>
    </row>
    <row r="110" spans="1:22" s="447" customFormat="1" ht="18.75" customHeight="1">
      <c r="B110" s="449"/>
    </row>
    <row r="111" spans="1:22" s="447" customFormat="1" ht="18.75" customHeight="1">
      <c r="B111" s="449"/>
    </row>
    <row r="112" spans="1:22" s="447" customFormat="1" ht="18.75" customHeight="1">
      <c r="B112" s="449"/>
    </row>
    <row r="113" spans="2:2" s="447" customFormat="1" ht="18.75" customHeight="1">
      <c r="B113" s="449"/>
    </row>
    <row r="114" spans="2:2" s="447" customFormat="1" ht="18.75" customHeight="1">
      <c r="B114" s="449"/>
    </row>
    <row r="115" spans="2:2" s="447" customFormat="1" ht="18.75" customHeight="1">
      <c r="B115" s="449"/>
    </row>
    <row r="116" spans="2:2" s="447" customFormat="1" ht="18.75" customHeight="1">
      <c r="B116" s="449"/>
    </row>
    <row r="117" spans="2:2" s="447" customFormat="1" ht="18.75" customHeight="1">
      <c r="B117" s="449"/>
    </row>
    <row r="118" spans="2:2" s="447" customFormat="1" ht="18.75" customHeight="1">
      <c r="B118" s="449"/>
    </row>
    <row r="119" spans="2:2" s="447" customFormat="1" ht="18.75" customHeight="1">
      <c r="B119" s="449"/>
    </row>
    <row r="120" spans="2:2" s="447" customFormat="1" ht="18.75" customHeight="1">
      <c r="B120" s="449"/>
    </row>
    <row r="121" spans="2:2" s="447" customFormat="1" ht="18.75" customHeight="1">
      <c r="B121" s="449"/>
    </row>
    <row r="122" spans="2:2" s="447" customFormat="1" ht="18.75" customHeight="1">
      <c r="B122" s="449"/>
    </row>
    <row r="123" spans="2:2" s="447" customFormat="1" ht="18.75" customHeight="1">
      <c r="B123" s="449"/>
    </row>
    <row r="124" spans="2:2" s="447" customFormat="1" ht="18.75" customHeight="1">
      <c r="B124" s="449"/>
    </row>
    <row r="125" spans="2:2" s="447" customFormat="1" ht="18.75" customHeight="1">
      <c r="B125" s="449"/>
    </row>
    <row r="126" spans="2:2" s="447" customFormat="1" ht="18.75" customHeight="1">
      <c r="B126" s="449"/>
    </row>
    <row r="127" spans="2:2" s="447" customFormat="1" ht="18.75" customHeight="1">
      <c r="B127" s="449"/>
    </row>
    <row r="128" spans="2:2" s="447" customFormat="1" ht="18.75" customHeight="1">
      <c r="B128" s="449"/>
    </row>
    <row r="129" spans="2:2" s="447" customFormat="1" ht="18.75" customHeight="1">
      <c r="B129" s="449"/>
    </row>
    <row r="130" spans="2:2" s="447" customFormat="1" ht="18.75" customHeight="1">
      <c r="B130" s="449"/>
    </row>
    <row r="131" spans="2:2" s="447" customFormat="1" ht="18.75" customHeight="1">
      <c r="B131" s="449"/>
    </row>
    <row r="132" spans="2:2" s="447" customFormat="1" ht="18.75" customHeight="1">
      <c r="B132" s="449"/>
    </row>
    <row r="133" spans="2:2" s="447" customFormat="1" ht="18.75" customHeight="1">
      <c r="B133" s="449"/>
    </row>
    <row r="134" spans="2:2" s="447" customFormat="1" ht="18.75" customHeight="1">
      <c r="B134" s="449"/>
    </row>
    <row r="135" spans="2:2" s="447" customFormat="1" ht="18.75" customHeight="1">
      <c r="B135" s="449"/>
    </row>
    <row r="136" spans="2:2" s="447" customFormat="1" ht="18.75" customHeight="1">
      <c r="B136" s="449"/>
    </row>
    <row r="137" spans="2:2" s="447" customFormat="1" ht="18.75" customHeight="1">
      <c r="B137" s="449"/>
    </row>
    <row r="138" spans="2:2" s="447" customFormat="1" ht="18.75" customHeight="1">
      <c r="B138" s="449"/>
    </row>
    <row r="139" spans="2:2" s="447" customFormat="1" ht="18.75" customHeight="1">
      <c r="B139" s="449"/>
    </row>
    <row r="140" spans="2:2" s="447" customFormat="1" ht="18.75" customHeight="1">
      <c r="B140" s="449"/>
    </row>
    <row r="141" spans="2:2" s="447" customFormat="1" ht="18.75" customHeight="1">
      <c r="B141" s="449"/>
    </row>
    <row r="142" spans="2:2" s="447" customFormat="1" ht="18.75" customHeight="1">
      <c r="B142" s="449"/>
    </row>
    <row r="143" spans="2:2" s="447" customFormat="1" ht="18.75" customHeight="1">
      <c r="B143" s="449"/>
    </row>
    <row r="144" spans="2:2" s="447" customFormat="1" ht="18.75" customHeight="1">
      <c r="B144" s="449"/>
    </row>
    <row r="145" spans="2:2" s="447" customFormat="1" ht="18.75" customHeight="1">
      <c r="B145" s="449"/>
    </row>
    <row r="146" spans="2:2" s="447" customFormat="1" ht="18.75" customHeight="1">
      <c r="B146" s="449"/>
    </row>
    <row r="147" spans="2:2" s="447" customFormat="1" ht="18.75" customHeight="1">
      <c r="B147" s="449"/>
    </row>
    <row r="148" spans="2:2" s="447" customFormat="1" ht="18.75" customHeight="1">
      <c r="B148" s="449"/>
    </row>
    <row r="149" spans="2:2" s="447" customFormat="1" ht="18.75" customHeight="1">
      <c r="B149" s="449"/>
    </row>
    <row r="150" spans="2:2" s="447" customFormat="1" ht="18.75" customHeight="1">
      <c r="B150" s="449"/>
    </row>
    <row r="151" spans="2:2" s="447" customFormat="1" ht="18.75" customHeight="1">
      <c r="B151" s="449"/>
    </row>
    <row r="152" spans="2:2" s="447" customFormat="1" ht="18.75" customHeight="1">
      <c r="B152" s="449"/>
    </row>
    <row r="153" spans="2:2" s="447" customFormat="1" ht="18.75" customHeight="1">
      <c r="B153" s="449"/>
    </row>
    <row r="154" spans="2:2" s="447" customFormat="1" ht="18.75" customHeight="1">
      <c r="B154" s="449"/>
    </row>
    <row r="155" spans="2:2" s="447" customFormat="1" ht="18.75" customHeight="1">
      <c r="B155" s="449"/>
    </row>
    <row r="156" spans="2:2" s="447" customFormat="1" ht="18.75" customHeight="1">
      <c r="B156" s="449"/>
    </row>
    <row r="157" spans="2:2" s="447" customFormat="1" ht="18.75" customHeight="1">
      <c r="B157" s="449"/>
    </row>
    <row r="158" spans="2:2" s="447" customFormat="1" ht="18.75" customHeight="1">
      <c r="B158" s="449"/>
    </row>
    <row r="159" spans="2:2" s="447" customFormat="1" ht="18.75" customHeight="1">
      <c r="B159" s="449"/>
    </row>
    <row r="160" spans="2:2" s="447" customFormat="1" ht="18.75" customHeight="1">
      <c r="B160" s="449"/>
    </row>
    <row r="161" spans="2:2" s="447" customFormat="1" ht="18.75" customHeight="1">
      <c r="B161" s="449"/>
    </row>
    <row r="162" spans="2:2" s="447" customFormat="1" ht="18.75" customHeight="1">
      <c r="B162" s="449"/>
    </row>
    <row r="163" spans="2:2" s="447" customFormat="1" ht="18.75" customHeight="1">
      <c r="B163" s="449"/>
    </row>
    <row r="164" spans="2:2" s="447" customFormat="1" ht="18.75" customHeight="1">
      <c r="B164" s="449"/>
    </row>
    <row r="165" spans="2:2" s="447" customFormat="1" ht="18.75" customHeight="1">
      <c r="B165" s="449"/>
    </row>
    <row r="166" spans="2:2" s="447" customFormat="1" ht="18.75" customHeight="1">
      <c r="B166" s="449"/>
    </row>
    <row r="167" spans="2:2" s="447" customFormat="1" ht="18.75" customHeight="1">
      <c r="B167" s="449"/>
    </row>
    <row r="168" spans="2:2" s="447" customFormat="1" ht="18.75" customHeight="1">
      <c r="B168" s="449"/>
    </row>
    <row r="169" spans="2:2" s="447" customFormat="1" ht="18.75" customHeight="1">
      <c r="B169" s="449"/>
    </row>
    <row r="170" spans="2:2" s="447" customFormat="1" ht="18.75" customHeight="1">
      <c r="B170" s="449"/>
    </row>
    <row r="171" spans="2:2" s="447" customFormat="1" ht="18.75" customHeight="1">
      <c r="B171" s="449"/>
    </row>
    <row r="172" spans="2:2" s="447" customFormat="1" ht="18.75" customHeight="1">
      <c r="B172" s="449"/>
    </row>
    <row r="173" spans="2:2" s="447" customFormat="1" ht="18.75" customHeight="1">
      <c r="B173" s="449"/>
    </row>
    <row r="174" spans="2:2" s="447" customFormat="1" ht="18.75" customHeight="1">
      <c r="B174" s="449"/>
    </row>
    <row r="175" spans="2:2" s="447" customFormat="1" ht="18.75" customHeight="1">
      <c r="B175" s="449"/>
    </row>
    <row r="176" spans="2:2" s="447" customFormat="1" ht="18.75" customHeight="1">
      <c r="B176" s="449"/>
    </row>
    <row r="177" spans="2:2" s="447" customFormat="1" ht="18.75" customHeight="1">
      <c r="B177" s="449"/>
    </row>
    <row r="178" spans="2:2" s="447" customFormat="1" ht="18.75" customHeight="1">
      <c r="B178" s="449"/>
    </row>
    <row r="179" spans="2:2" s="447" customFormat="1" ht="18.75" customHeight="1">
      <c r="B179" s="449"/>
    </row>
    <row r="180" spans="2:2" s="447" customFormat="1" ht="18.75" customHeight="1">
      <c r="B180" s="449"/>
    </row>
    <row r="181" spans="2:2" s="447" customFormat="1" ht="18.75" customHeight="1">
      <c r="B181" s="449"/>
    </row>
    <row r="182" spans="2:2" s="447" customFormat="1" ht="18.75" customHeight="1">
      <c r="B182" s="449"/>
    </row>
    <row r="183" spans="2:2" s="447" customFormat="1" ht="18.75" customHeight="1">
      <c r="B183" s="449"/>
    </row>
    <row r="184" spans="2:2" s="447" customFormat="1" ht="18.75" customHeight="1">
      <c r="B184" s="449"/>
    </row>
    <row r="185" spans="2:2" s="447" customFormat="1" ht="18.75" customHeight="1">
      <c r="B185" s="449"/>
    </row>
    <row r="186" spans="2:2" s="447" customFormat="1" ht="18.75" customHeight="1">
      <c r="B186" s="449"/>
    </row>
    <row r="187" spans="2:2" s="447" customFormat="1" ht="18.75" customHeight="1">
      <c r="B187" s="449"/>
    </row>
    <row r="188" spans="2:2" s="447" customFormat="1" ht="18.75" customHeight="1">
      <c r="B188" s="449"/>
    </row>
    <row r="189" spans="2:2" s="447" customFormat="1" ht="18.75" customHeight="1">
      <c r="B189" s="449"/>
    </row>
    <row r="190" spans="2:2" s="447" customFormat="1" ht="18.75" customHeight="1">
      <c r="B190" s="449"/>
    </row>
    <row r="191" spans="2:2" s="447" customFormat="1" ht="18.75" customHeight="1">
      <c r="B191" s="449"/>
    </row>
    <row r="192" spans="2:2" s="447" customFormat="1" ht="18.75" customHeight="1">
      <c r="B192" s="449"/>
    </row>
    <row r="193" spans="2:2" s="447" customFormat="1" ht="18.75" customHeight="1">
      <c r="B193" s="449"/>
    </row>
    <row r="194" spans="2:2" s="447" customFormat="1" ht="18.75" customHeight="1">
      <c r="B194" s="449"/>
    </row>
    <row r="195" spans="2:2" s="447" customFormat="1" ht="18.75" customHeight="1">
      <c r="B195" s="449"/>
    </row>
    <row r="196" spans="2:2" s="447" customFormat="1" ht="18.75" customHeight="1">
      <c r="B196" s="449"/>
    </row>
    <row r="197" spans="2:2" s="447" customFormat="1" ht="18.75" customHeight="1">
      <c r="B197" s="449"/>
    </row>
    <row r="198" spans="2:2" s="447" customFormat="1" ht="18.75" customHeight="1">
      <c r="B198" s="449"/>
    </row>
    <row r="199" spans="2:2" s="447" customFormat="1" ht="18.75" customHeight="1">
      <c r="B199" s="449"/>
    </row>
    <row r="200" spans="2:2" s="447" customFormat="1" ht="18.75" customHeight="1">
      <c r="B200" s="449"/>
    </row>
    <row r="201" spans="2:2" s="447" customFormat="1" ht="18.75" customHeight="1">
      <c r="B201" s="449"/>
    </row>
    <row r="202" spans="2:2" s="447" customFormat="1" ht="18.75" customHeight="1">
      <c r="B202" s="449"/>
    </row>
    <row r="203" spans="2:2" s="447" customFormat="1" ht="18.75" customHeight="1">
      <c r="B203" s="449"/>
    </row>
    <row r="204" spans="2:2" s="447" customFormat="1" ht="18.75" customHeight="1">
      <c r="B204" s="449"/>
    </row>
    <row r="205" spans="2:2" s="447" customFormat="1" ht="18.75" customHeight="1">
      <c r="B205" s="449"/>
    </row>
    <row r="206" spans="2:2" s="447" customFormat="1" ht="18.75" customHeight="1">
      <c r="B206" s="449"/>
    </row>
    <row r="207" spans="2:2" s="447" customFormat="1" ht="18.75" customHeight="1">
      <c r="B207" s="449"/>
    </row>
    <row r="208" spans="2:2" s="447" customFormat="1" ht="18.75" customHeight="1">
      <c r="B208" s="449"/>
    </row>
    <row r="209" spans="2:2" s="447" customFormat="1" ht="18.75" customHeight="1">
      <c r="B209" s="449"/>
    </row>
    <row r="210" spans="2:2" s="447" customFormat="1" ht="18.75" customHeight="1">
      <c r="B210" s="449"/>
    </row>
    <row r="211" spans="2:2" s="447" customFormat="1" ht="18.75" customHeight="1">
      <c r="B211" s="449"/>
    </row>
    <row r="212" spans="2:2" s="447" customFormat="1" ht="18.75" customHeight="1">
      <c r="B212" s="449"/>
    </row>
    <row r="213" spans="2:2" s="447" customFormat="1" ht="18.75" customHeight="1">
      <c r="B213" s="449"/>
    </row>
    <row r="214" spans="2:2" s="447" customFormat="1" ht="18.75" customHeight="1">
      <c r="B214" s="449"/>
    </row>
    <row r="215" spans="2:2" s="447" customFormat="1" ht="18.75" customHeight="1">
      <c r="B215" s="449"/>
    </row>
    <row r="216" spans="2:2" s="447" customFormat="1" ht="18.75" customHeight="1">
      <c r="B216" s="449"/>
    </row>
    <row r="217" spans="2:2" s="447" customFormat="1" ht="18.75" customHeight="1">
      <c r="B217" s="449"/>
    </row>
    <row r="218" spans="2:2" s="447" customFormat="1" ht="18.75" customHeight="1">
      <c r="B218" s="449"/>
    </row>
    <row r="219" spans="2:2" s="447" customFormat="1" ht="18.75" customHeight="1">
      <c r="B219" s="449"/>
    </row>
    <row r="220" spans="2:2" s="447" customFormat="1" ht="18.75" customHeight="1">
      <c r="B220" s="449"/>
    </row>
    <row r="221" spans="2:2" s="447" customFormat="1" ht="18.75" customHeight="1">
      <c r="B221" s="449"/>
    </row>
    <row r="222" spans="2:2" s="447" customFormat="1" ht="18.75" customHeight="1">
      <c r="B222" s="449"/>
    </row>
    <row r="223" spans="2:2" s="447" customFormat="1" ht="18.75" customHeight="1">
      <c r="B223" s="449"/>
    </row>
    <row r="224" spans="2:2" s="447" customFormat="1" ht="18.75" customHeight="1">
      <c r="B224" s="449"/>
    </row>
    <row r="225" spans="2:2" s="447" customFormat="1" ht="18.75" customHeight="1">
      <c r="B225" s="449"/>
    </row>
    <row r="226" spans="2:2" s="447" customFormat="1" ht="18.75" customHeight="1">
      <c r="B226" s="449"/>
    </row>
    <row r="227" spans="2:2" s="447" customFormat="1" ht="18.75" customHeight="1">
      <c r="B227" s="449"/>
    </row>
    <row r="228" spans="2:2" s="447" customFormat="1" ht="18.75" customHeight="1">
      <c r="B228" s="449"/>
    </row>
    <row r="229" spans="2:2" s="447" customFormat="1" ht="18.75" customHeight="1">
      <c r="B229" s="449"/>
    </row>
    <row r="230" spans="2:2" s="447" customFormat="1" ht="18.75" customHeight="1">
      <c r="B230" s="449"/>
    </row>
    <row r="231" spans="2:2" s="447" customFormat="1" ht="18.75" customHeight="1">
      <c r="B231" s="449"/>
    </row>
    <row r="232" spans="2:2" s="447" customFormat="1" ht="18.75" customHeight="1">
      <c r="B232" s="449"/>
    </row>
    <row r="233" spans="2:2" s="447" customFormat="1" ht="18.75" customHeight="1">
      <c r="B233" s="449"/>
    </row>
    <row r="234" spans="2:2" s="447" customFormat="1" ht="18.75" customHeight="1">
      <c r="B234" s="449"/>
    </row>
    <row r="235" spans="2:2" s="447" customFormat="1" ht="18.75" customHeight="1">
      <c r="B235" s="449"/>
    </row>
    <row r="236" spans="2:2" s="447" customFormat="1" ht="18.75" customHeight="1">
      <c r="B236" s="449"/>
    </row>
    <row r="237" spans="2:2" s="447" customFormat="1" ht="18.75" customHeight="1">
      <c r="B237" s="449"/>
    </row>
    <row r="238" spans="2:2" s="447" customFormat="1" ht="18.75" customHeight="1">
      <c r="B238" s="449"/>
    </row>
    <row r="239" spans="2:2" s="447" customFormat="1" ht="18.75" customHeight="1">
      <c r="B239" s="449"/>
    </row>
    <row r="240" spans="2:2" s="447" customFormat="1" ht="18.75" customHeight="1">
      <c r="B240" s="449"/>
    </row>
    <row r="241" spans="2:2" s="447" customFormat="1" ht="18.75" customHeight="1">
      <c r="B241" s="449"/>
    </row>
    <row r="242" spans="2:2" s="447" customFormat="1" ht="18.75" customHeight="1">
      <c r="B242" s="449"/>
    </row>
    <row r="243" spans="2:2" s="447" customFormat="1" ht="18.75" customHeight="1">
      <c r="B243" s="449"/>
    </row>
    <row r="244" spans="2:2" s="447" customFormat="1" ht="18.75" customHeight="1">
      <c r="B244" s="449"/>
    </row>
    <row r="245" spans="2:2" s="447" customFormat="1" ht="18.75" customHeight="1">
      <c r="B245" s="449"/>
    </row>
    <row r="246" spans="2:2" s="447" customFormat="1" ht="18.75" customHeight="1">
      <c r="B246" s="449"/>
    </row>
    <row r="247" spans="2:2" s="447" customFormat="1" ht="18.75" customHeight="1">
      <c r="B247" s="449"/>
    </row>
    <row r="248" spans="2:2" s="447" customFormat="1" ht="18.75" customHeight="1">
      <c r="B248" s="449"/>
    </row>
    <row r="249" spans="2:2" s="447" customFormat="1" ht="18.75" customHeight="1">
      <c r="B249" s="449"/>
    </row>
    <row r="250" spans="2:2" s="447" customFormat="1" ht="18.75" customHeight="1">
      <c r="B250" s="449"/>
    </row>
    <row r="251" spans="2:2" s="447" customFormat="1" ht="18.75" customHeight="1">
      <c r="B251" s="449"/>
    </row>
    <row r="252" spans="2:2" s="447" customFormat="1" ht="18.75" customHeight="1">
      <c r="B252" s="449"/>
    </row>
    <row r="253" spans="2:2" s="447" customFormat="1" ht="18.75" customHeight="1">
      <c r="B253" s="449"/>
    </row>
    <row r="254" spans="2:2" s="447" customFormat="1" ht="18.75" customHeight="1">
      <c r="B254" s="449"/>
    </row>
    <row r="255" spans="2:2" s="447" customFormat="1" ht="18.75" customHeight="1">
      <c r="B255" s="449"/>
    </row>
    <row r="256" spans="2:2" s="447" customFormat="1" ht="18.75" customHeight="1">
      <c r="B256" s="449"/>
    </row>
    <row r="257" spans="2:2" s="447" customFormat="1" ht="18.75" customHeight="1">
      <c r="B257" s="449"/>
    </row>
    <row r="258" spans="2:2" s="447" customFormat="1" ht="18.75" customHeight="1">
      <c r="B258" s="449"/>
    </row>
    <row r="259" spans="2:2" s="447" customFormat="1" ht="18.75" customHeight="1">
      <c r="B259" s="449"/>
    </row>
    <row r="260" spans="2:2" s="447" customFormat="1" ht="18.75" customHeight="1">
      <c r="B260" s="449"/>
    </row>
    <row r="261" spans="2:2" s="447" customFormat="1" ht="18.75" customHeight="1">
      <c r="B261" s="449"/>
    </row>
    <row r="262" spans="2:2" s="447" customFormat="1" ht="18.75" customHeight="1">
      <c r="B262" s="449"/>
    </row>
    <row r="263" spans="2:2" s="447" customFormat="1" ht="18.75" customHeight="1">
      <c r="B263" s="449"/>
    </row>
    <row r="264" spans="2:2" s="447" customFormat="1" ht="18.75" customHeight="1">
      <c r="B264" s="449"/>
    </row>
    <row r="265" spans="2:2" s="447" customFormat="1" ht="18.75" customHeight="1">
      <c r="B265" s="449"/>
    </row>
    <row r="266" spans="2:2" s="447" customFormat="1" ht="18.75" customHeight="1">
      <c r="B266" s="449"/>
    </row>
    <row r="267" spans="2:2" s="447" customFormat="1" ht="18.75" customHeight="1">
      <c r="B267" s="449"/>
    </row>
    <row r="268" spans="2:2" s="447" customFormat="1" ht="18.75" customHeight="1">
      <c r="B268" s="449"/>
    </row>
    <row r="269" spans="2:2" s="447" customFormat="1" ht="18.75" customHeight="1">
      <c r="B269" s="449"/>
    </row>
    <row r="270" spans="2:2" s="447" customFormat="1" ht="18.75" customHeight="1">
      <c r="B270" s="449"/>
    </row>
    <row r="271" spans="2:2" s="447" customFormat="1" ht="18.75" customHeight="1">
      <c r="B271" s="449"/>
    </row>
    <row r="272" spans="2:2" s="447" customFormat="1" ht="18.75" customHeight="1">
      <c r="B272" s="449"/>
    </row>
    <row r="273" spans="2:2" s="447" customFormat="1" ht="18.75" customHeight="1">
      <c r="B273" s="449"/>
    </row>
    <row r="274" spans="2:2" s="447" customFormat="1" ht="18.75" customHeight="1">
      <c r="B274" s="449"/>
    </row>
    <row r="275" spans="2:2" s="447" customFormat="1" ht="18.75" customHeight="1">
      <c r="B275" s="449"/>
    </row>
    <row r="276" spans="2:2" s="447" customFormat="1" ht="18.75" customHeight="1">
      <c r="B276" s="449"/>
    </row>
    <row r="277" spans="2:2" s="447" customFormat="1" ht="18.75" customHeight="1">
      <c r="B277" s="449"/>
    </row>
    <row r="278" spans="2:2" s="447" customFormat="1" ht="18.75" customHeight="1">
      <c r="B278" s="449"/>
    </row>
    <row r="279" spans="2:2" s="447" customFormat="1" ht="18.75" customHeight="1">
      <c r="B279" s="449"/>
    </row>
    <row r="280" spans="2:2" s="447" customFormat="1" ht="18.75" customHeight="1">
      <c r="B280" s="449"/>
    </row>
    <row r="281" spans="2:2" s="447" customFormat="1" ht="18.75" customHeight="1">
      <c r="B281" s="449"/>
    </row>
    <row r="282" spans="2:2" s="447" customFormat="1" ht="18.75" customHeight="1">
      <c r="B282" s="449"/>
    </row>
    <row r="283" spans="2:2" s="447" customFormat="1" ht="18.75" customHeight="1">
      <c r="B283" s="449"/>
    </row>
    <row r="284" spans="2:2" s="447" customFormat="1" ht="18.75" customHeight="1">
      <c r="B284" s="449"/>
    </row>
    <row r="285" spans="2:2" s="447" customFormat="1" ht="18.75" customHeight="1">
      <c r="B285" s="449"/>
    </row>
    <row r="286" spans="2:2" s="447" customFormat="1" ht="18.75" customHeight="1">
      <c r="B286" s="449"/>
    </row>
    <row r="287" spans="2:2" s="447" customFormat="1" ht="18.75" customHeight="1">
      <c r="B287" s="449"/>
    </row>
    <row r="288" spans="2:2" s="447" customFormat="1" ht="18.75" customHeight="1">
      <c r="B288" s="449"/>
    </row>
    <row r="289" spans="1:19" s="447" customFormat="1" ht="18.75" customHeight="1">
      <c r="B289" s="449"/>
    </row>
    <row r="290" spans="1:19" s="447" customFormat="1" ht="18.75" customHeight="1">
      <c r="B290" s="449"/>
    </row>
    <row r="291" spans="1:19" s="447" customFormat="1" ht="18.75" customHeight="1">
      <c r="B291" s="449"/>
    </row>
    <row r="292" spans="1:19" s="447" customFormat="1" ht="18.75" customHeight="1">
      <c r="B292" s="449"/>
    </row>
    <row r="293" spans="1:19" s="447" customFormat="1" ht="18.75" customHeight="1">
      <c r="B293" s="449"/>
    </row>
    <row r="294" spans="1:19" s="447" customFormat="1" ht="18.75" customHeight="1">
      <c r="B294" s="449"/>
    </row>
    <row r="295" spans="1:19" s="447" customFormat="1" ht="18.75" customHeight="1">
      <c r="B295" s="449"/>
    </row>
    <row r="296" spans="1:19" s="447" customFormat="1" ht="18.75" customHeight="1">
      <c r="B296" s="449"/>
    </row>
    <row r="297" spans="1:19" s="447" customFormat="1" ht="18.75" customHeight="1">
      <c r="B297" s="449"/>
    </row>
    <row r="298" spans="1:19" s="447" customFormat="1" ht="18.75" customHeight="1">
      <c r="B298" s="449"/>
    </row>
    <row r="299" spans="1:19" s="447" customFormat="1" ht="18.75" customHeight="1">
      <c r="B299" s="449"/>
    </row>
    <row r="300" spans="1:19" s="447" customFormat="1" ht="18.75" customHeight="1">
      <c r="B300" s="449"/>
    </row>
    <row r="301" spans="1:19" s="447" customFormat="1" ht="18.75" customHeight="1">
      <c r="B301" s="449"/>
    </row>
    <row r="302" spans="1:19" s="447" customFormat="1" ht="18.75" customHeight="1">
      <c r="B302" s="449"/>
    </row>
    <row r="303" spans="1:19" s="447" customFormat="1" ht="18.75" customHeight="1">
      <c r="A303" s="391"/>
      <c r="B303" s="409"/>
      <c r="C303" s="391"/>
      <c r="D303" s="391"/>
      <c r="E303" s="391"/>
      <c r="F303" s="391"/>
      <c r="G303" s="391"/>
      <c r="H303" s="391"/>
      <c r="I303" s="391"/>
      <c r="J303" s="391"/>
      <c r="K303" s="391"/>
      <c r="L303" s="391"/>
      <c r="M303" s="391"/>
      <c r="N303" s="391"/>
      <c r="O303" s="391"/>
      <c r="P303" s="390"/>
      <c r="Q303" s="390"/>
      <c r="R303" s="391"/>
    </row>
    <row r="304" spans="1:19" s="447" customFormat="1" ht="18.75" customHeight="1">
      <c r="A304" s="391"/>
      <c r="B304" s="409"/>
      <c r="C304" s="391"/>
      <c r="D304" s="391"/>
      <c r="E304" s="391"/>
      <c r="F304" s="391"/>
      <c r="G304" s="391"/>
      <c r="H304" s="391"/>
      <c r="I304" s="391"/>
      <c r="J304" s="391"/>
      <c r="K304" s="391"/>
      <c r="L304" s="391"/>
      <c r="M304" s="391"/>
      <c r="N304" s="391"/>
      <c r="O304" s="391"/>
      <c r="P304" s="390"/>
      <c r="Q304" s="390"/>
      <c r="R304" s="391"/>
      <c r="S304" s="391"/>
    </row>
    <row r="305" spans="1:22" s="447" customFormat="1" ht="18.75" customHeight="1">
      <c r="A305" s="391"/>
      <c r="B305" s="409"/>
      <c r="C305" s="391"/>
      <c r="D305" s="391"/>
      <c r="E305" s="391"/>
      <c r="F305" s="391"/>
      <c r="G305" s="391"/>
      <c r="H305" s="391"/>
      <c r="I305" s="391"/>
      <c r="J305" s="391"/>
      <c r="K305" s="391"/>
      <c r="L305" s="391"/>
      <c r="M305" s="391"/>
      <c r="N305" s="391"/>
      <c r="O305" s="391"/>
      <c r="P305" s="390"/>
      <c r="Q305" s="390"/>
      <c r="R305" s="391"/>
      <c r="S305" s="391"/>
    </row>
    <row r="306" spans="1:22" s="447" customFormat="1" ht="18.75" customHeight="1">
      <c r="A306" s="391"/>
      <c r="B306" s="409"/>
      <c r="C306" s="391"/>
      <c r="D306" s="391"/>
      <c r="E306" s="391"/>
      <c r="F306" s="391"/>
      <c r="G306" s="391"/>
      <c r="H306" s="391"/>
      <c r="I306" s="391"/>
      <c r="J306" s="391"/>
      <c r="K306" s="391"/>
      <c r="L306" s="391"/>
      <c r="M306" s="391"/>
      <c r="N306" s="391"/>
      <c r="O306" s="391"/>
      <c r="P306" s="390"/>
      <c r="Q306" s="390"/>
      <c r="R306" s="391"/>
      <c r="S306" s="391"/>
      <c r="T306" s="391"/>
      <c r="U306" s="391"/>
    </row>
    <row r="307" spans="1:22" s="447" customFormat="1" ht="18.75" customHeight="1">
      <c r="A307" s="391"/>
      <c r="B307" s="409"/>
      <c r="C307" s="391"/>
      <c r="D307" s="391"/>
      <c r="E307" s="391"/>
      <c r="F307" s="391"/>
      <c r="G307" s="391"/>
      <c r="H307" s="391"/>
      <c r="I307" s="391"/>
      <c r="J307" s="391"/>
      <c r="K307" s="391"/>
      <c r="L307" s="391"/>
      <c r="M307" s="391"/>
      <c r="N307" s="391"/>
      <c r="O307" s="391"/>
      <c r="P307" s="390"/>
      <c r="Q307" s="390"/>
      <c r="R307" s="391"/>
      <c r="S307" s="391"/>
      <c r="T307" s="391"/>
      <c r="U307" s="391"/>
    </row>
    <row r="308" spans="1:22" s="447" customFormat="1" ht="18.75" customHeight="1">
      <c r="A308" s="391"/>
      <c r="B308" s="409"/>
      <c r="C308" s="391"/>
      <c r="D308" s="391"/>
      <c r="E308" s="391"/>
      <c r="F308" s="391"/>
      <c r="G308" s="391"/>
      <c r="H308" s="391"/>
      <c r="I308" s="391"/>
      <c r="J308" s="391"/>
      <c r="K308" s="391"/>
      <c r="L308" s="391"/>
      <c r="M308" s="391"/>
      <c r="N308" s="391"/>
      <c r="O308" s="391"/>
      <c r="P308" s="390"/>
      <c r="Q308" s="390"/>
      <c r="R308" s="391"/>
      <c r="S308" s="391"/>
      <c r="T308" s="391"/>
      <c r="U308" s="391"/>
      <c r="V308" s="391"/>
    </row>
    <row r="309" spans="1:22" s="447" customFormat="1" ht="18.75" customHeight="1">
      <c r="A309" s="391"/>
      <c r="B309" s="409"/>
      <c r="C309" s="391"/>
      <c r="D309" s="391"/>
      <c r="E309" s="391"/>
      <c r="F309" s="391"/>
      <c r="G309" s="391"/>
      <c r="H309" s="391"/>
      <c r="I309" s="391"/>
      <c r="J309" s="391"/>
      <c r="K309" s="391"/>
      <c r="L309" s="391"/>
      <c r="M309" s="391"/>
      <c r="N309" s="391"/>
      <c r="O309" s="391"/>
      <c r="P309" s="390"/>
      <c r="Q309" s="390"/>
      <c r="R309" s="391"/>
      <c r="S309" s="391"/>
      <c r="T309" s="391"/>
      <c r="U309" s="391"/>
      <c r="V309" s="391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Normal="100" workbookViewId="0">
      <selection activeCell="D9" sqref="D9"/>
    </sheetView>
  </sheetViews>
  <sheetFormatPr baseColWidth="10" defaultRowHeight="12.75"/>
  <cols>
    <col min="1" max="1" width="36.7109375" customWidth="1"/>
    <col min="2" max="2" width="13.140625" customWidth="1"/>
    <col min="3" max="3" width="15.85546875" customWidth="1"/>
    <col min="4" max="5" width="16.5703125" customWidth="1"/>
    <col min="6" max="6" width="16.28515625" customWidth="1"/>
    <col min="7" max="7" width="19.42578125" customWidth="1"/>
    <col min="8" max="8" width="17.42578125" customWidth="1"/>
    <col min="9" max="9" width="12.140625" customWidth="1"/>
    <col min="10" max="10" width="13.85546875" customWidth="1"/>
    <col min="11" max="11" width="15.85546875" customWidth="1"/>
  </cols>
  <sheetData>
    <row r="1" spans="1:13" ht="18" customHeight="1"/>
    <row r="2" spans="1:13" ht="20.100000000000001" customHeight="1">
      <c r="A2" s="157" t="s">
        <v>0</v>
      </c>
      <c r="B2" s="41"/>
      <c r="C2" s="1"/>
      <c r="D2" s="1"/>
      <c r="E2" s="1"/>
      <c r="F2" s="1"/>
      <c r="G2" s="1"/>
      <c r="H2" s="1"/>
      <c r="I2" s="1"/>
      <c r="J2" s="1"/>
    </row>
    <row r="3" spans="1:13" ht="20.25">
      <c r="A3" s="158" t="s">
        <v>1</v>
      </c>
      <c r="B3" s="42"/>
      <c r="C3" s="1"/>
      <c r="D3" s="1"/>
      <c r="E3" s="1"/>
      <c r="F3" s="1"/>
      <c r="G3" s="1"/>
      <c r="H3" s="1"/>
      <c r="I3" s="1"/>
      <c r="J3" s="1"/>
    </row>
    <row r="5" spans="1:13">
      <c r="F5" s="3"/>
    </row>
    <row r="6" spans="1:13">
      <c r="F6" s="3"/>
    </row>
    <row r="7" spans="1:13">
      <c r="F7" s="3"/>
    </row>
    <row r="8" spans="1:13">
      <c r="C8" s="3"/>
      <c r="E8" s="3" t="s">
        <v>24</v>
      </c>
      <c r="G8" s="3"/>
    </row>
    <row r="9" spans="1:13">
      <c r="D9" s="91"/>
      <c r="E9" s="3"/>
    </row>
    <row r="12" spans="1:13" ht="20.25">
      <c r="A12" s="75" t="s">
        <v>2</v>
      </c>
      <c r="B12" s="4"/>
    </row>
    <row r="13" spans="1:13" ht="3.95" customHeight="1"/>
    <row r="14" spans="1:13" ht="24.75" customHeight="1">
      <c r="A14" s="7"/>
      <c r="B14" s="159" t="s">
        <v>243</v>
      </c>
      <c r="C14" s="6" t="s">
        <v>3</v>
      </c>
      <c r="D14" s="6" t="s">
        <v>4</v>
      </c>
      <c r="E14" s="6" t="s">
        <v>5</v>
      </c>
      <c r="F14" s="461" t="s">
        <v>256</v>
      </c>
      <c r="G14" s="461"/>
      <c r="H14" s="43" t="s">
        <v>21</v>
      </c>
    </row>
    <row r="15" spans="1:13" ht="24.75" customHeight="1">
      <c r="A15" s="7"/>
      <c r="B15" s="159"/>
      <c r="C15" s="6"/>
      <c r="D15" s="6"/>
      <c r="E15" s="6"/>
      <c r="F15" s="8" t="s">
        <v>7</v>
      </c>
      <c r="G15" s="8" t="s">
        <v>8</v>
      </c>
      <c r="H15" s="43"/>
    </row>
    <row r="16" spans="1:13" ht="17.25" customHeight="1">
      <c r="A16" s="11" t="s">
        <v>244</v>
      </c>
      <c r="B16" s="142">
        <v>2007</v>
      </c>
      <c r="C16" s="143">
        <v>58</v>
      </c>
      <c r="D16" s="143">
        <v>4</v>
      </c>
      <c r="E16" s="143">
        <v>35</v>
      </c>
      <c r="F16" s="12">
        <v>2</v>
      </c>
      <c r="G16" s="143">
        <v>1</v>
      </c>
      <c r="H16" s="153">
        <v>99</v>
      </c>
      <c r="J16" s="24"/>
      <c r="K16" s="23"/>
      <c r="L16" s="23"/>
      <c r="M16" s="28"/>
    </row>
    <row r="17" spans="1:15" ht="17.25" customHeight="1">
      <c r="A17" s="145" t="s">
        <v>245</v>
      </c>
      <c r="B17" s="142">
        <v>2008</v>
      </c>
      <c r="C17" s="143">
        <v>57</v>
      </c>
      <c r="D17" s="143">
        <v>4</v>
      </c>
      <c r="E17" s="143">
        <v>34</v>
      </c>
      <c r="F17" s="143">
        <v>2</v>
      </c>
      <c r="G17" s="143">
        <v>1</v>
      </c>
      <c r="H17" s="153">
        <v>96</v>
      </c>
      <c r="J17" s="24"/>
      <c r="K17" s="23"/>
      <c r="L17" s="23"/>
      <c r="M17" s="28"/>
    </row>
    <row r="18" spans="1:15" ht="17.25" customHeight="1">
      <c r="A18" s="11"/>
      <c r="B18" s="164">
        <v>2009</v>
      </c>
      <c r="C18" s="143">
        <v>48</v>
      </c>
      <c r="D18" s="143">
        <v>7</v>
      </c>
      <c r="E18" s="143">
        <v>32</v>
      </c>
      <c r="F18" s="143">
        <v>6</v>
      </c>
      <c r="G18" s="143">
        <v>1</v>
      </c>
      <c r="H18" s="153">
        <v>94</v>
      </c>
      <c r="J18" s="24"/>
      <c r="K18" s="23"/>
      <c r="L18" s="23"/>
      <c r="M18" s="28"/>
    </row>
    <row r="19" spans="1:15" ht="17.25" customHeight="1">
      <c r="A19" s="141" t="s">
        <v>246</v>
      </c>
      <c r="B19" s="161">
        <v>2007</v>
      </c>
      <c r="C19" s="147">
        <v>58</v>
      </c>
      <c r="D19" s="147">
        <v>4</v>
      </c>
      <c r="E19" s="147">
        <v>41</v>
      </c>
      <c r="F19" s="37">
        <v>2</v>
      </c>
      <c r="G19" s="147">
        <v>1</v>
      </c>
      <c r="H19" s="160">
        <v>106</v>
      </c>
      <c r="J19" s="24"/>
      <c r="K19" s="23"/>
      <c r="L19" s="23"/>
      <c r="M19" s="28"/>
    </row>
    <row r="20" spans="1:15" ht="17.25" customHeight="1">
      <c r="A20" s="149" t="s">
        <v>257</v>
      </c>
      <c r="B20" s="161">
        <v>2008</v>
      </c>
      <c r="C20" s="147">
        <v>57</v>
      </c>
      <c r="D20" s="147">
        <v>4</v>
      </c>
      <c r="E20" s="147">
        <v>39</v>
      </c>
      <c r="F20" s="37">
        <v>2</v>
      </c>
      <c r="G20" s="37">
        <v>1</v>
      </c>
      <c r="H20" s="160">
        <v>103</v>
      </c>
      <c r="J20" s="24"/>
      <c r="K20" s="23"/>
      <c r="L20" s="23"/>
      <c r="M20" s="28"/>
    </row>
    <row r="21" spans="1:15" ht="17.25" customHeight="1">
      <c r="A21" s="141"/>
      <c r="B21" s="161">
        <v>2009</v>
      </c>
      <c r="C21" s="147">
        <v>48</v>
      </c>
      <c r="D21" s="147">
        <v>7</v>
      </c>
      <c r="E21" s="147">
        <v>38</v>
      </c>
      <c r="F21" s="37">
        <v>6</v>
      </c>
      <c r="G21" s="37">
        <v>1</v>
      </c>
      <c r="H21" s="160">
        <v>100</v>
      </c>
      <c r="I21" s="14"/>
      <c r="J21" s="24"/>
      <c r="K21" s="23"/>
      <c r="L21" s="23"/>
      <c r="M21" s="28"/>
    </row>
    <row r="22" spans="1:15" ht="17.25" customHeight="1">
      <c r="A22" s="11" t="s">
        <v>258</v>
      </c>
      <c r="B22" s="142">
        <v>2007</v>
      </c>
      <c r="C22" s="143">
        <v>130170923588.48</v>
      </c>
      <c r="D22" s="143">
        <v>1529439389.28</v>
      </c>
      <c r="E22" s="143">
        <v>24744473522.18</v>
      </c>
      <c r="F22" s="143">
        <v>73575000</v>
      </c>
      <c r="G22" s="143">
        <v>30500000</v>
      </c>
      <c r="H22" s="153">
        <v>156548911499.94</v>
      </c>
      <c r="J22" s="24"/>
      <c r="K22" s="24"/>
      <c r="L22" s="24"/>
      <c r="M22" s="28"/>
    </row>
    <row r="23" spans="1:15" ht="17.25" customHeight="1">
      <c r="A23" s="162" t="s">
        <v>259</v>
      </c>
      <c r="B23" s="142">
        <v>2008</v>
      </c>
      <c r="C23" s="143">
        <v>47966985182.080002</v>
      </c>
      <c r="D23" s="143">
        <v>661264448.15999997</v>
      </c>
      <c r="E23" s="143">
        <v>3396581175.3000002</v>
      </c>
      <c r="F23" s="12">
        <v>42037500</v>
      </c>
      <c r="G23" s="12">
        <v>51000000</v>
      </c>
      <c r="H23" s="153">
        <v>52117868305.540009</v>
      </c>
      <c r="J23" s="24"/>
      <c r="K23" s="24"/>
      <c r="L23" s="24"/>
      <c r="M23" s="28"/>
    </row>
    <row r="24" spans="1:15" ht="17.25" customHeight="1">
      <c r="A24" s="11"/>
      <c r="B24" s="164">
        <v>2009</v>
      </c>
      <c r="C24" s="143">
        <v>72128060228.630005</v>
      </c>
      <c r="D24" s="143">
        <v>1007662789.62</v>
      </c>
      <c r="E24" s="143">
        <v>3558128621.0300002</v>
      </c>
      <c r="F24" s="12">
        <v>225998368.72</v>
      </c>
      <c r="G24" s="12">
        <v>31500000</v>
      </c>
      <c r="H24" s="153">
        <v>76951350008</v>
      </c>
      <c r="I24" s="14"/>
      <c r="J24" s="24"/>
      <c r="K24" s="24"/>
      <c r="L24" s="24"/>
      <c r="M24" s="28"/>
    </row>
    <row r="25" spans="1:15" ht="17.25" customHeight="1">
      <c r="A25" s="141" t="s">
        <v>260</v>
      </c>
      <c r="B25" s="161">
        <v>2007</v>
      </c>
      <c r="C25" s="147">
        <v>195587542.11000001</v>
      </c>
      <c r="D25" s="147">
        <v>2829000000</v>
      </c>
      <c r="E25" s="147">
        <v>57734915411</v>
      </c>
      <c r="F25" s="37" t="s">
        <v>9</v>
      </c>
      <c r="G25" s="37" t="s">
        <v>9</v>
      </c>
      <c r="H25" s="160">
        <v>60759502953.110001</v>
      </c>
      <c r="J25" s="24"/>
      <c r="K25" s="24"/>
      <c r="L25" s="24"/>
      <c r="M25" s="28"/>
    </row>
    <row r="26" spans="1:15" ht="17.25" customHeight="1">
      <c r="A26" s="163" t="s">
        <v>261</v>
      </c>
      <c r="B26" s="161">
        <v>2008</v>
      </c>
      <c r="C26" s="147">
        <v>33707727.869999997</v>
      </c>
      <c r="D26" s="147">
        <v>774000000</v>
      </c>
      <c r="E26" s="147">
        <v>18414254589.919899</v>
      </c>
      <c r="F26" s="37" t="s">
        <v>9</v>
      </c>
      <c r="G26" s="37" t="s">
        <v>9</v>
      </c>
      <c r="H26" s="160">
        <v>19221962317.789898</v>
      </c>
      <c r="J26" s="24"/>
      <c r="K26" s="24"/>
      <c r="L26" s="24"/>
      <c r="M26" s="28"/>
    </row>
    <row r="27" spans="1:15" ht="17.25" customHeight="1">
      <c r="A27" s="141"/>
      <c r="B27" s="161">
        <v>2009</v>
      </c>
      <c r="C27" s="147">
        <v>39613603.590000004</v>
      </c>
      <c r="D27" s="147">
        <v>1067836648.9</v>
      </c>
      <c r="E27" s="147">
        <v>20492469779.68</v>
      </c>
      <c r="F27" s="37">
        <v>25883440.050000001</v>
      </c>
      <c r="G27" s="37" t="s">
        <v>9</v>
      </c>
      <c r="H27" s="160">
        <v>21625803472.220001</v>
      </c>
      <c r="I27" s="14"/>
      <c r="J27" s="24"/>
      <c r="K27" s="24"/>
      <c r="L27" s="24"/>
      <c r="M27" s="28"/>
    </row>
    <row r="28" spans="1:15" ht="17.25" customHeight="1">
      <c r="A28" s="11" t="s">
        <v>251</v>
      </c>
      <c r="B28" s="465">
        <v>2007</v>
      </c>
      <c r="C28" s="462">
        <v>176901648561.65997</v>
      </c>
      <c r="D28" s="462">
        <v>9364084854.7199993</v>
      </c>
      <c r="E28" s="462">
        <v>1587870741.0999999</v>
      </c>
      <c r="F28" s="12">
        <v>2070385.62</v>
      </c>
      <c r="G28" s="143">
        <v>132127</v>
      </c>
      <c r="H28" s="468">
        <v>187876019169.28003</v>
      </c>
      <c r="J28" s="24"/>
      <c r="K28" s="24"/>
      <c r="L28" s="24"/>
      <c r="M28" s="28"/>
    </row>
    <row r="29" spans="1:15" ht="12.75" customHeight="1">
      <c r="A29" s="145" t="s">
        <v>252</v>
      </c>
      <c r="B29" s="465"/>
      <c r="C29" s="462"/>
      <c r="D29" s="462"/>
      <c r="E29" s="462"/>
      <c r="F29" s="12" t="s">
        <v>262</v>
      </c>
      <c r="G29" s="12" t="s">
        <v>262</v>
      </c>
      <c r="H29" s="468"/>
      <c r="I29" s="179"/>
      <c r="J29" s="177"/>
      <c r="K29" s="177"/>
      <c r="L29" s="177"/>
      <c r="M29" s="24"/>
      <c r="N29" s="180"/>
      <c r="O29" s="178"/>
    </row>
    <row r="30" spans="1:15" ht="17.25" customHeight="1">
      <c r="A30" s="11"/>
      <c r="B30" s="164">
        <v>2008</v>
      </c>
      <c r="C30" s="165">
        <v>140362189250.76004</v>
      </c>
      <c r="D30" s="165">
        <v>2246447893.0800004</v>
      </c>
      <c r="E30" s="165">
        <v>318087961.57999998</v>
      </c>
      <c r="F30" s="166">
        <v>10704411.299999999</v>
      </c>
      <c r="G30" s="166">
        <v>930719.1</v>
      </c>
      <c r="H30" s="167">
        <v>142938360235.82001</v>
      </c>
      <c r="I30" s="179"/>
      <c r="J30" s="177"/>
      <c r="K30" s="177"/>
      <c r="L30" s="177"/>
      <c r="M30" s="24"/>
      <c r="N30" s="24"/>
      <c r="O30" s="178"/>
    </row>
    <row r="31" spans="1:15" ht="17.25" customHeight="1">
      <c r="A31" s="11"/>
      <c r="B31" s="164">
        <v>2009</v>
      </c>
      <c r="C31" s="165">
        <v>71461896772.5</v>
      </c>
      <c r="D31" s="165">
        <v>1007768717.52</v>
      </c>
      <c r="E31" s="165">
        <v>107073212.7</v>
      </c>
      <c r="F31" s="166">
        <v>16664408.48</v>
      </c>
      <c r="G31" s="166">
        <v>227011</v>
      </c>
      <c r="H31" s="167">
        <v>72593630122.200012</v>
      </c>
      <c r="I31" s="14"/>
      <c r="J31" s="24"/>
      <c r="K31" s="24"/>
      <c r="L31" s="24"/>
      <c r="M31" s="28"/>
    </row>
    <row r="32" spans="1:15" ht="17.25" customHeight="1">
      <c r="A32" s="141" t="s">
        <v>263</v>
      </c>
      <c r="B32" s="469">
        <v>2007</v>
      </c>
      <c r="C32" s="470">
        <v>6468757486</v>
      </c>
      <c r="D32" s="470">
        <v>496311742</v>
      </c>
      <c r="E32" s="470">
        <v>46583522</v>
      </c>
      <c r="F32" s="37">
        <v>100040</v>
      </c>
      <c r="G32" s="37">
        <v>2246</v>
      </c>
      <c r="H32" s="471">
        <v>7012437660</v>
      </c>
      <c r="I32" s="14"/>
      <c r="J32" s="24"/>
      <c r="K32" s="23"/>
      <c r="L32" s="23"/>
      <c r="M32" s="28"/>
    </row>
    <row r="33" spans="1:13" ht="12.75" customHeight="1">
      <c r="A33" s="149" t="s">
        <v>264</v>
      </c>
      <c r="B33" s="469"/>
      <c r="C33" s="470"/>
      <c r="D33" s="470"/>
      <c r="E33" s="470"/>
      <c r="F33" s="37" t="s">
        <v>265</v>
      </c>
      <c r="G33" s="37" t="s">
        <v>265</v>
      </c>
      <c r="H33" s="471"/>
      <c r="I33" s="14"/>
      <c r="J33" s="24"/>
      <c r="K33" s="23"/>
      <c r="L33" s="23"/>
      <c r="M33" s="28"/>
    </row>
    <row r="34" spans="1:13" ht="17.25" customHeight="1">
      <c r="A34" s="141"/>
      <c r="B34" s="168">
        <v>2008</v>
      </c>
      <c r="C34" s="169">
        <v>7251816148</v>
      </c>
      <c r="D34" s="169">
        <v>389360998</v>
      </c>
      <c r="E34" s="169">
        <v>7032638</v>
      </c>
      <c r="F34" s="170">
        <v>738440</v>
      </c>
      <c r="G34" s="170">
        <v>32430</v>
      </c>
      <c r="H34" s="171">
        <v>7648980654</v>
      </c>
      <c r="I34" s="14"/>
      <c r="J34" s="24"/>
      <c r="K34" s="23"/>
      <c r="L34" s="23"/>
      <c r="M34" s="28"/>
    </row>
    <row r="35" spans="1:13" ht="17.25" customHeight="1">
      <c r="A35" s="149"/>
      <c r="B35" s="168">
        <v>2009</v>
      </c>
      <c r="C35" s="169">
        <v>6565890858</v>
      </c>
      <c r="D35" s="169">
        <v>326685308</v>
      </c>
      <c r="E35" s="169">
        <v>8588484</v>
      </c>
      <c r="F35" s="170">
        <v>12774376</v>
      </c>
      <c r="G35" s="170">
        <v>8434</v>
      </c>
      <c r="H35" s="171">
        <v>6913947460</v>
      </c>
      <c r="I35" s="14"/>
      <c r="J35" s="24"/>
      <c r="K35" s="23"/>
      <c r="L35" s="23"/>
      <c r="M35" s="28"/>
    </row>
    <row r="36" spans="1:13" ht="17.25" customHeight="1">
      <c r="A36" s="11" t="s">
        <v>266</v>
      </c>
      <c r="B36" s="465">
        <v>2007</v>
      </c>
      <c r="C36" s="462">
        <v>716201006.32251</v>
      </c>
      <c r="D36" s="462">
        <v>37911274.715465583</v>
      </c>
      <c r="E36" s="462">
        <v>6428626.4821862346</v>
      </c>
      <c r="F36" s="143">
        <v>54483.832105263158</v>
      </c>
      <c r="G36" s="143">
        <v>3477.0263157894738</v>
      </c>
      <c r="H36" s="467">
        <v>760703335.14190102</v>
      </c>
      <c r="J36" s="24"/>
      <c r="K36" s="24"/>
      <c r="L36" s="24"/>
      <c r="M36" s="28"/>
    </row>
    <row r="37" spans="1:13" ht="12.75" customHeight="1">
      <c r="A37" s="145" t="s">
        <v>267</v>
      </c>
      <c r="B37" s="465"/>
      <c r="C37" s="462"/>
      <c r="D37" s="462"/>
      <c r="E37" s="462"/>
      <c r="F37" s="12" t="s">
        <v>268</v>
      </c>
      <c r="G37" s="12" t="s">
        <v>268</v>
      </c>
      <c r="H37" s="467"/>
      <c r="J37" s="24"/>
      <c r="K37" s="24"/>
      <c r="L37" s="24"/>
      <c r="M37" s="28"/>
    </row>
    <row r="38" spans="1:13" ht="17.25" customHeight="1">
      <c r="A38" s="11"/>
      <c r="B38" s="164">
        <v>2008</v>
      </c>
      <c r="C38" s="165">
        <v>561448757.00304019</v>
      </c>
      <c r="D38" s="165">
        <v>8985791.5723200012</v>
      </c>
      <c r="E38" s="165">
        <v>1272351.84632</v>
      </c>
      <c r="F38" s="165">
        <v>42817.645199999999</v>
      </c>
      <c r="G38" s="165">
        <v>3722.8764000000001</v>
      </c>
      <c r="H38" s="167">
        <f>H30/250</f>
        <v>571753440.94327998</v>
      </c>
      <c r="I38" s="14"/>
      <c r="J38" s="24"/>
      <c r="K38" s="24"/>
      <c r="L38" s="24"/>
      <c r="M38" s="28"/>
    </row>
    <row r="39" spans="1:13" ht="17.25" customHeight="1">
      <c r="A39" s="11"/>
      <c r="B39" s="164">
        <v>2009</v>
      </c>
      <c r="C39" s="165">
        <v>288152809.56653225</v>
      </c>
      <c r="D39" s="165">
        <v>4063583.5383870965</v>
      </c>
      <c r="E39" s="165">
        <v>431746.82540322584</v>
      </c>
      <c r="F39" s="165">
        <v>67195.195483870964</v>
      </c>
      <c r="G39" s="165">
        <v>915.36693548387098</v>
      </c>
      <c r="H39" s="167">
        <v>292716250.492742</v>
      </c>
      <c r="I39" s="14"/>
      <c r="J39" s="24"/>
      <c r="K39" s="24"/>
      <c r="L39" s="24"/>
      <c r="M39" s="28"/>
    </row>
    <row r="40" spans="1:13" ht="3.75" customHeight="1">
      <c r="A40" s="15"/>
      <c r="B40" s="38"/>
      <c r="H40" s="3"/>
    </row>
    <row r="41" spans="1:13">
      <c r="A41" s="182" t="s">
        <v>10</v>
      </c>
      <c r="B41" s="38"/>
      <c r="F41" s="172"/>
      <c r="G41" s="172"/>
      <c r="H41" s="173"/>
    </row>
    <row r="42" spans="1:13">
      <c r="A42" s="174" t="s">
        <v>269</v>
      </c>
      <c r="B42" s="44"/>
      <c r="C42" s="14"/>
      <c r="D42" s="14"/>
      <c r="E42" s="14"/>
      <c r="F42" s="14"/>
      <c r="G42" s="14"/>
      <c r="H42" s="14"/>
    </row>
    <row r="43" spans="1:13">
      <c r="A43" s="175" t="s">
        <v>270</v>
      </c>
      <c r="B43" s="38"/>
      <c r="H43" s="16"/>
    </row>
    <row r="44" spans="1:13" ht="26.25" customHeight="1">
      <c r="A44" s="463" t="s">
        <v>271</v>
      </c>
      <c r="B44" s="464"/>
      <c r="C44" s="464"/>
      <c r="D44" s="464"/>
      <c r="E44" s="464"/>
      <c r="F44" s="464"/>
      <c r="G44" s="464"/>
      <c r="H44" s="464"/>
    </row>
    <row r="45" spans="1:13" ht="26.25" customHeight="1">
      <c r="A45" s="463" t="s">
        <v>272</v>
      </c>
      <c r="B45" s="463"/>
      <c r="C45" s="463"/>
      <c r="D45" s="463"/>
      <c r="E45" s="463"/>
      <c r="F45" s="463"/>
      <c r="G45" s="463"/>
      <c r="H45" s="463"/>
    </row>
    <row r="46" spans="1:13" ht="26.25" customHeight="1">
      <c r="A46" s="463" t="s">
        <v>273</v>
      </c>
      <c r="B46" s="466"/>
      <c r="C46" s="466"/>
      <c r="D46" s="466"/>
      <c r="E46" s="466"/>
      <c r="F46" s="466"/>
      <c r="G46" s="466"/>
      <c r="H46" s="466"/>
    </row>
    <row r="47" spans="1:13" ht="26.25" customHeight="1">
      <c r="A47" s="463" t="s">
        <v>274</v>
      </c>
      <c r="B47" s="466"/>
      <c r="C47" s="466"/>
      <c r="D47" s="466"/>
      <c r="E47" s="466"/>
      <c r="F47" s="466"/>
      <c r="G47" s="466"/>
      <c r="H47" s="466"/>
    </row>
    <row r="48" spans="1:13">
      <c r="B48" s="38"/>
      <c r="K48" s="14"/>
    </row>
    <row r="49" spans="1:11">
      <c r="A49" s="156"/>
      <c r="B49" s="44"/>
      <c r="C49" s="177"/>
      <c r="K49" s="14"/>
    </row>
    <row r="50" spans="1:11">
      <c r="A50" s="156"/>
      <c r="B50" s="38"/>
      <c r="C50" s="177"/>
      <c r="D50" s="177"/>
      <c r="E50" s="177"/>
      <c r="F50" s="177"/>
      <c r="G50" s="177"/>
      <c r="H50" s="177"/>
      <c r="K50" s="14"/>
    </row>
    <row r="51" spans="1:11">
      <c r="A51" s="156"/>
      <c r="B51" s="38"/>
    </row>
    <row r="52" spans="1:11">
      <c r="A52" s="38"/>
      <c r="B52" s="38"/>
    </row>
    <row r="58" spans="1:11" ht="15.75">
      <c r="K58" s="40"/>
    </row>
  </sheetData>
  <mergeCells count="20">
    <mergeCell ref="A46:H46"/>
    <mergeCell ref="H36:H37"/>
    <mergeCell ref="H28:H29"/>
    <mergeCell ref="A47:H47"/>
    <mergeCell ref="B32:B33"/>
    <mergeCell ref="C32:C33"/>
    <mergeCell ref="D32:D33"/>
    <mergeCell ref="E32:E33"/>
    <mergeCell ref="H32:H33"/>
    <mergeCell ref="B36:B37"/>
    <mergeCell ref="F14:G14"/>
    <mergeCell ref="E36:E37"/>
    <mergeCell ref="A44:H44"/>
    <mergeCell ref="A45:H45"/>
    <mergeCell ref="C36:C37"/>
    <mergeCell ref="D36:D37"/>
    <mergeCell ref="B28:B29"/>
    <mergeCell ref="C28:C29"/>
    <mergeCell ref="D28:D29"/>
    <mergeCell ref="E28:E29"/>
  </mergeCells>
  <phoneticPr fontId="2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zoomScaleNormal="100" workbookViewId="0">
      <selection activeCell="E8" sqref="E8"/>
    </sheetView>
  </sheetViews>
  <sheetFormatPr baseColWidth="10" defaultRowHeight="12.75"/>
  <cols>
    <col min="1" max="1" width="26.42578125" customWidth="1"/>
    <col min="2" max="2" width="40" customWidth="1"/>
    <col min="3" max="3" width="13" customWidth="1"/>
    <col min="4" max="4" width="14.85546875" customWidth="1"/>
    <col min="5" max="6" width="14.140625" customWidth="1"/>
    <col min="7" max="7" width="14.7109375" customWidth="1"/>
    <col min="8" max="8" width="16.140625" customWidth="1"/>
  </cols>
  <sheetData>
    <row r="1" spans="1:13" ht="18" customHeight="1"/>
    <row r="2" spans="1:13" ht="20.100000000000001" customHeight="1">
      <c r="A2" s="157" t="s">
        <v>0</v>
      </c>
      <c r="B2" s="41"/>
      <c r="C2" s="1"/>
      <c r="D2" s="1"/>
      <c r="E2" s="1"/>
      <c r="F2" s="1"/>
      <c r="G2" s="1"/>
      <c r="H2" s="1"/>
      <c r="I2" s="1"/>
      <c r="J2" s="1"/>
    </row>
    <row r="3" spans="1:13" ht="20.25">
      <c r="A3" s="158" t="s">
        <v>1</v>
      </c>
      <c r="B3" s="42"/>
      <c r="C3" s="1"/>
      <c r="D3" s="1"/>
      <c r="E3" s="1"/>
      <c r="F3" s="1"/>
      <c r="G3" s="1"/>
      <c r="H3" s="1"/>
      <c r="I3" s="1"/>
      <c r="J3" s="1"/>
    </row>
    <row r="4" spans="1:13" ht="12.75" customHeight="1">
      <c r="E4" s="2"/>
    </row>
    <row r="5" spans="1:13" ht="12.75" customHeight="1">
      <c r="E5" s="2"/>
    </row>
    <row r="6" spans="1:13" ht="12.75" customHeight="1">
      <c r="D6" s="3"/>
      <c r="E6" s="2"/>
    </row>
    <row r="7" spans="1:13" ht="12.75" customHeight="1">
      <c r="D7" s="3"/>
      <c r="E7" s="2"/>
    </row>
    <row r="8" spans="1:13" ht="12.75" customHeight="1">
      <c r="D8" s="3"/>
      <c r="E8" s="457"/>
    </row>
    <row r="9" spans="1:13" ht="12.75" customHeight="1">
      <c r="D9" s="3"/>
      <c r="E9" s="17"/>
    </row>
    <row r="10" spans="1:13" ht="12.75" customHeight="1">
      <c r="B10" s="3"/>
      <c r="C10" s="3"/>
      <c r="E10" s="2"/>
    </row>
    <row r="12" spans="1:13" ht="20.25">
      <c r="A12" s="75" t="s">
        <v>275</v>
      </c>
    </row>
    <row r="13" spans="1:13" ht="3" customHeight="1"/>
    <row r="14" spans="1:13" ht="28.5" customHeight="1">
      <c r="A14" s="19"/>
      <c r="B14" s="19"/>
      <c r="C14" s="159" t="s">
        <v>243</v>
      </c>
      <c r="D14" s="20" t="s">
        <v>11</v>
      </c>
      <c r="E14" s="21" t="s">
        <v>12</v>
      </c>
      <c r="F14" s="20" t="s">
        <v>13</v>
      </c>
      <c r="G14" s="21" t="s">
        <v>14</v>
      </c>
      <c r="H14" s="43" t="s">
        <v>21</v>
      </c>
      <c r="I14" s="35"/>
    </row>
    <row r="15" spans="1:13" ht="17.25" customHeight="1">
      <c r="A15" s="11" t="s">
        <v>244</v>
      </c>
      <c r="B15" s="183" t="s">
        <v>276</v>
      </c>
      <c r="C15" s="184">
        <v>2007</v>
      </c>
      <c r="D15" s="185">
        <v>112</v>
      </c>
      <c r="E15" s="185">
        <v>12</v>
      </c>
      <c r="F15" s="185">
        <v>103</v>
      </c>
      <c r="G15" s="185">
        <v>53</v>
      </c>
      <c r="H15" s="186">
        <v>250</v>
      </c>
      <c r="I15" s="23"/>
      <c r="J15" s="24"/>
      <c r="K15" s="23"/>
      <c r="L15" s="23"/>
      <c r="M15" s="28"/>
    </row>
    <row r="16" spans="1:13" ht="17.25" customHeight="1">
      <c r="A16" s="145" t="s">
        <v>245</v>
      </c>
      <c r="B16" s="183" t="s">
        <v>277</v>
      </c>
      <c r="C16" s="187">
        <v>2007</v>
      </c>
      <c r="D16" s="185">
        <v>45</v>
      </c>
      <c r="E16" s="185">
        <v>4</v>
      </c>
      <c r="F16" s="185">
        <v>34</v>
      </c>
      <c r="G16" s="185">
        <v>30</v>
      </c>
      <c r="H16" s="186">
        <v>96</v>
      </c>
      <c r="I16" s="23"/>
      <c r="J16" s="24"/>
      <c r="K16" s="23"/>
      <c r="L16" s="23"/>
      <c r="M16" s="28"/>
    </row>
    <row r="17" spans="1:13" ht="17.25" customHeight="1">
      <c r="A17" s="11"/>
      <c r="B17" s="183" t="s">
        <v>278</v>
      </c>
      <c r="C17" s="187">
        <v>2007</v>
      </c>
      <c r="D17" s="185">
        <v>88</v>
      </c>
      <c r="E17" s="185">
        <v>9</v>
      </c>
      <c r="F17" s="185">
        <v>74</v>
      </c>
      <c r="G17" s="185">
        <v>34</v>
      </c>
      <c r="H17" s="186">
        <v>188</v>
      </c>
      <c r="I17" s="23"/>
      <c r="J17" s="24"/>
      <c r="K17" s="23"/>
      <c r="L17" s="23"/>
      <c r="M17" s="28"/>
    </row>
    <row r="18" spans="1:13" ht="17.25" customHeight="1">
      <c r="A18" s="11"/>
      <c r="B18" s="118" t="s">
        <v>276</v>
      </c>
      <c r="C18" s="188">
        <v>2008</v>
      </c>
      <c r="D18" s="143">
        <v>116</v>
      </c>
      <c r="E18" s="143">
        <v>12</v>
      </c>
      <c r="F18" s="143">
        <v>106</v>
      </c>
      <c r="G18" s="143">
        <v>51</v>
      </c>
      <c r="H18" s="153">
        <v>253</v>
      </c>
      <c r="I18" s="23"/>
      <c r="J18" s="24"/>
      <c r="K18" s="23"/>
      <c r="L18" s="23"/>
      <c r="M18" s="28"/>
    </row>
    <row r="19" spans="1:13" ht="17.25" customHeight="1">
      <c r="A19" s="11"/>
      <c r="B19" s="118" t="s">
        <v>277</v>
      </c>
      <c r="C19" s="188">
        <v>2008</v>
      </c>
      <c r="D19" s="189">
        <v>47</v>
      </c>
      <c r="E19" s="143">
        <v>4</v>
      </c>
      <c r="F19" s="143">
        <v>35</v>
      </c>
      <c r="G19" s="143">
        <v>27</v>
      </c>
      <c r="H19" s="153">
        <v>97</v>
      </c>
      <c r="I19" s="23"/>
      <c r="J19" s="24"/>
      <c r="K19" s="23"/>
      <c r="L19" s="23"/>
      <c r="M19" s="28"/>
    </row>
    <row r="20" spans="1:13" ht="17.25" customHeight="1">
      <c r="A20" s="11"/>
      <c r="B20" s="118" t="s">
        <v>278</v>
      </c>
      <c r="C20" s="188">
        <v>2008</v>
      </c>
      <c r="D20" s="189">
        <v>92</v>
      </c>
      <c r="E20" s="189">
        <v>9</v>
      </c>
      <c r="F20" s="189">
        <v>76</v>
      </c>
      <c r="G20" s="190">
        <v>30</v>
      </c>
      <c r="H20" s="153">
        <v>191</v>
      </c>
      <c r="I20" s="23"/>
      <c r="J20" s="24"/>
      <c r="K20" s="23"/>
      <c r="L20" s="23"/>
      <c r="M20" s="28"/>
    </row>
    <row r="21" spans="1:13" ht="17.25" customHeight="1">
      <c r="A21" s="11"/>
      <c r="B21" s="118" t="s">
        <v>276</v>
      </c>
      <c r="C21" s="188">
        <v>2009</v>
      </c>
      <c r="D21" s="189">
        <v>119</v>
      </c>
      <c r="E21" s="189">
        <v>14</v>
      </c>
      <c r="F21" s="189">
        <v>98</v>
      </c>
      <c r="G21" s="190">
        <v>46</v>
      </c>
      <c r="H21" s="153">
        <v>246</v>
      </c>
      <c r="I21" s="23"/>
      <c r="J21" s="24"/>
      <c r="K21" s="23"/>
      <c r="L21" s="23"/>
      <c r="M21" s="28"/>
    </row>
    <row r="22" spans="1:13" ht="17.25" customHeight="1">
      <c r="A22" s="11"/>
      <c r="B22" s="118" t="s">
        <v>277</v>
      </c>
      <c r="C22" s="188">
        <v>2009</v>
      </c>
      <c r="D22" s="189">
        <v>45</v>
      </c>
      <c r="E22" s="189">
        <v>6</v>
      </c>
      <c r="F22" s="189">
        <v>32</v>
      </c>
      <c r="G22" s="190">
        <v>25</v>
      </c>
      <c r="H22" s="153">
        <v>94</v>
      </c>
      <c r="I22" s="23"/>
      <c r="J22" s="24"/>
      <c r="K22" s="23"/>
      <c r="L22" s="23"/>
      <c r="M22" s="28"/>
    </row>
    <row r="23" spans="1:13" ht="17.25" customHeight="1">
      <c r="A23" s="11"/>
      <c r="B23" s="118" t="s">
        <v>278</v>
      </c>
      <c r="C23" s="188">
        <v>2009</v>
      </c>
      <c r="D23" s="189">
        <v>93</v>
      </c>
      <c r="E23" s="189">
        <v>9</v>
      </c>
      <c r="F23" s="189">
        <v>72</v>
      </c>
      <c r="G23" s="190">
        <v>26</v>
      </c>
      <c r="H23" s="153">
        <v>184</v>
      </c>
      <c r="I23" s="23"/>
      <c r="J23" s="24"/>
      <c r="K23" s="23"/>
      <c r="L23" s="23"/>
      <c r="M23" s="28"/>
    </row>
    <row r="24" spans="1:13" ht="17.25" customHeight="1">
      <c r="A24" s="141" t="s">
        <v>246</v>
      </c>
      <c r="B24" s="141" t="s">
        <v>276</v>
      </c>
      <c r="C24" s="161">
        <v>2007</v>
      </c>
      <c r="D24" s="147">
        <v>2548</v>
      </c>
      <c r="E24" s="147">
        <v>189</v>
      </c>
      <c r="F24" s="147">
        <v>135</v>
      </c>
      <c r="G24" s="147">
        <v>265</v>
      </c>
      <c r="H24" s="160">
        <v>3137</v>
      </c>
      <c r="I24" s="23"/>
      <c r="J24" s="24"/>
      <c r="K24" s="23"/>
      <c r="L24" s="23"/>
      <c r="M24" s="28"/>
    </row>
    <row r="25" spans="1:13" ht="17.25" customHeight="1">
      <c r="A25" s="472" t="s">
        <v>279</v>
      </c>
      <c r="B25" s="114" t="s">
        <v>277</v>
      </c>
      <c r="C25" s="191">
        <v>2007</v>
      </c>
      <c r="D25" s="147">
        <v>1678</v>
      </c>
      <c r="E25" s="147">
        <v>164</v>
      </c>
      <c r="F25" s="147">
        <v>53</v>
      </c>
      <c r="G25" s="147">
        <v>165</v>
      </c>
      <c r="H25" s="160">
        <v>2060</v>
      </c>
      <c r="I25" s="23"/>
      <c r="J25" s="24"/>
      <c r="K25" s="23"/>
      <c r="L25" s="23"/>
      <c r="M25" s="28"/>
    </row>
    <row r="26" spans="1:13" ht="17.25" customHeight="1">
      <c r="A26" s="473"/>
      <c r="B26" s="114" t="s">
        <v>278</v>
      </c>
      <c r="C26" s="161">
        <v>2007</v>
      </c>
      <c r="D26" s="147">
        <v>870</v>
      </c>
      <c r="E26" s="147">
        <v>25</v>
      </c>
      <c r="F26" s="147">
        <v>82</v>
      </c>
      <c r="G26" s="147">
        <v>100</v>
      </c>
      <c r="H26" s="160">
        <v>1077</v>
      </c>
      <c r="I26" s="23"/>
      <c r="J26" s="24"/>
      <c r="K26" s="23"/>
      <c r="L26" s="23"/>
      <c r="M26" s="28"/>
    </row>
    <row r="27" spans="1:13" ht="17.25" customHeight="1">
      <c r="A27" s="149"/>
      <c r="B27" s="141" t="s">
        <v>276</v>
      </c>
      <c r="C27" s="161">
        <v>2008</v>
      </c>
      <c r="D27" s="147">
        <v>2863</v>
      </c>
      <c r="E27" s="147">
        <v>200</v>
      </c>
      <c r="F27" s="147">
        <v>137</v>
      </c>
      <c r="G27" s="147">
        <v>335</v>
      </c>
      <c r="H27" s="160">
        <v>3535</v>
      </c>
      <c r="I27" s="23"/>
      <c r="J27" s="24"/>
      <c r="K27" s="23"/>
      <c r="L27" s="23"/>
      <c r="M27" s="28"/>
    </row>
    <row r="28" spans="1:13" ht="17.25" customHeight="1">
      <c r="A28" s="149"/>
      <c r="B28" s="114" t="s">
        <v>277</v>
      </c>
      <c r="C28" s="161">
        <v>2008</v>
      </c>
      <c r="D28" s="147">
        <v>2001</v>
      </c>
      <c r="E28" s="147">
        <v>170</v>
      </c>
      <c r="F28" s="147">
        <v>53</v>
      </c>
      <c r="G28" s="147">
        <v>236</v>
      </c>
      <c r="H28" s="160">
        <v>2460</v>
      </c>
      <c r="I28" s="23"/>
      <c r="J28" s="24"/>
      <c r="K28" s="23"/>
      <c r="L28" s="23"/>
      <c r="M28" s="28"/>
    </row>
    <row r="29" spans="1:13" ht="17.25" customHeight="1">
      <c r="A29" s="149"/>
      <c r="B29" s="114" t="s">
        <v>278</v>
      </c>
      <c r="C29" s="161">
        <v>2008</v>
      </c>
      <c r="D29" s="147">
        <v>862</v>
      </c>
      <c r="E29" s="147">
        <v>30</v>
      </c>
      <c r="F29" s="147">
        <v>84</v>
      </c>
      <c r="G29" s="147">
        <v>99</v>
      </c>
      <c r="H29" s="160">
        <v>1075</v>
      </c>
      <c r="I29" s="23"/>
      <c r="J29" s="24"/>
      <c r="K29" s="23"/>
      <c r="L29" s="23"/>
      <c r="M29" s="28"/>
    </row>
    <row r="30" spans="1:13" ht="17.25" customHeight="1">
      <c r="A30" s="149"/>
      <c r="B30" s="141" t="s">
        <v>276</v>
      </c>
      <c r="C30" s="161">
        <v>2009</v>
      </c>
      <c r="D30" s="147">
        <v>2976</v>
      </c>
      <c r="E30" s="147">
        <v>196</v>
      </c>
      <c r="F30" s="147">
        <v>137</v>
      </c>
      <c r="G30" s="147">
        <v>329</v>
      </c>
      <c r="H30" s="160">
        <v>3638</v>
      </c>
      <c r="I30" s="23"/>
      <c r="J30" s="24"/>
      <c r="K30" s="23"/>
      <c r="L30" s="23"/>
      <c r="M30" s="28"/>
    </row>
    <row r="31" spans="1:13" ht="17.25" customHeight="1">
      <c r="A31" s="149"/>
      <c r="B31" s="114" t="s">
        <v>277</v>
      </c>
      <c r="C31" s="161">
        <v>2009</v>
      </c>
      <c r="D31" s="147">
        <v>2171</v>
      </c>
      <c r="E31" s="147">
        <v>162</v>
      </c>
      <c r="F31" s="147">
        <v>57</v>
      </c>
      <c r="G31" s="147">
        <v>268</v>
      </c>
      <c r="H31" s="160">
        <v>2658</v>
      </c>
      <c r="I31" s="23"/>
      <c r="J31" s="24"/>
      <c r="K31" s="23"/>
      <c r="L31" s="23"/>
      <c r="M31" s="28"/>
    </row>
    <row r="32" spans="1:13" ht="17.25" customHeight="1">
      <c r="A32" s="149"/>
      <c r="B32" s="114" t="s">
        <v>278</v>
      </c>
      <c r="C32" s="161">
        <v>2009</v>
      </c>
      <c r="D32" s="147">
        <v>805</v>
      </c>
      <c r="E32" s="147">
        <v>34</v>
      </c>
      <c r="F32" s="147">
        <v>80</v>
      </c>
      <c r="G32" s="147">
        <v>61</v>
      </c>
      <c r="H32" s="160">
        <v>980</v>
      </c>
      <c r="I32" s="23"/>
      <c r="J32" s="24"/>
      <c r="K32" s="23"/>
      <c r="L32" s="23"/>
      <c r="M32" s="28"/>
    </row>
    <row r="33" spans="1:13" ht="17.25" customHeight="1">
      <c r="A33" s="11" t="s">
        <v>251</v>
      </c>
      <c r="B33" s="183" t="s">
        <v>276</v>
      </c>
      <c r="C33" s="184">
        <v>2007</v>
      </c>
      <c r="D33" s="185">
        <v>925172352.90999997</v>
      </c>
      <c r="E33" s="185">
        <v>53601466.659999996</v>
      </c>
      <c r="F33" s="185">
        <v>61108710.43999999</v>
      </c>
      <c r="G33" s="185">
        <v>100408586.09999999</v>
      </c>
      <c r="H33" s="186">
        <v>1140291116.1100001</v>
      </c>
      <c r="I33" s="23"/>
      <c r="J33" s="24"/>
      <c r="K33" s="24"/>
      <c r="L33" s="24"/>
      <c r="M33" s="28"/>
    </row>
    <row r="34" spans="1:13" ht="17.25" customHeight="1">
      <c r="A34" s="145" t="s">
        <v>252</v>
      </c>
      <c r="B34" s="183" t="s">
        <v>277</v>
      </c>
      <c r="C34" s="187" t="s">
        <v>280</v>
      </c>
      <c r="D34" s="185">
        <v>221574193.53</v>
      </c>
      <c r="E34" s="185">
        <v>7460791.0999999996</v>
      </c>
      <c r="F34" s="185">
        <v>7049834.8000000007</v>
      </c>
      <c r="G34" s="185">
        <v>12257333.210000001</v>
      </c>
      <c r="H34" s="186">
        <v>248342152.64000002</v>
      </c>
      <c r="I34" s="23"/>
      <c r="J34" s="24"/>
      <c r="K34" s="24"/>
      <c r="L34" s="24"/>
      <c r="M34" s="28"/>
    </row>
    <row r="35" spans="1:13" ht="17.25" customHeight="1">
      <c r="A35" s="11"/>
      <c r="B35" s="183" t="s">
        <v>278</v>
      </c>
      <c r="C35" s="187" t="s">
        <v>280</v>
      </c>
      <c r="D35" s="185">
        <v>56066797.380000003</v>
      </c>
      <c r="E35" s="192" t="s">
        <v>9</v>
      </c>
      <c r="F35" s="185">
        <v>9341965.6400000006</v>
      </c>
      <c r="G35" s="185">
        <v>2698058.1</v>
      </c>
      <c r="H35" s="186">
        <v>68106821.120000005</v>
      </c>
      <c r="I35" s="23"/>
      <c r="J35" s="24"/>
      <c r="K35" s="24"/>
      <c r="L35" s="24"/>
      <c r="M35" s="28"/>
    </row>
    <row r="36" spans="1:13" ht="17.25" customHeight="1">
      <c r="A36" s="11"/>
      <c r="B36" s="118" t="s">
        <v>276</v>
      </c>
      <c r="C36" s="188">
        <v>2008</v>
      </c>
      <c r="D36" s="143">
        <v>1427657377.7071302</v>
      </c>
      <c r="E36" s="12">
        <v>49422915.100000009</v>
      </c>
      <c r="F36" s="143">
        <v>85882385.280000001</v>
      </c>
      <c r="G36" s="143">
        <v>51437942.079999998</v>
      </c>
      <c r="H36" s="153">
        <v>1614400620.1671298</v>
      </c>
      <c r="I36" s="23"/>
      <c r="J36" s="24"/>
      <c r="K36" s="24"/>
      <c r="L36" s="24"/>
      <c r="M36" s="28"/>
    </row>
    <row r="37" spans="1:13" ht="17.25" customHeight="1">
      <c r="A37" s="11"/>
      <c r="B37" s="118" t="s">
        <v>277</v>
      </c>
      <c r="C37" s="188">
        <v>2008</v>
      </c>
      <c r="D37" s="143">
        <v>1132423871.20713</v>
      </c>
      <c r="E37" s="12">
        <v>49422915.100000009</v>
      </c>
      <c r="F37" s="143">
        <v>61914317.879999988</v>
      </c>
      <c r="G37" s="143">
        <v>39937714.900000006</v>
      </c>
      <c r="H37" s="153">
        <v>1283698819.0871301</v>
      </c>
      <c r="I37" s="23"/>
      <c r="J37" s="24"/>
      <c r="K37" s="24"/>
      <c r="L37" s="24"/>
      <c r="M37" s="28"/>
    </row>
    <row r="38" spans="1:13" ht="17.25" customHeight="1">
      <c r="A38" s="11"/>
      <c r="B38" s="118" t="s">
        <v>278</v>
      </c>
      <c r="C38" s="188">
        <v>2008</v>
      </c>
      <c r="D38" s="143">
        <v>295233506.5</v>
      </c>
      <c r="E38" s="12" t="s">
        <v>9</v>
      </c>
      <c r="F38" s="143">
        <v>23968067.399999999</v>
      </c>
      <c r="G38" s="143">
        <v>11500227.180000002</v>
      </c>
      <c r="H38" s="153">
        <v>330701801.08000004</v>
      </c>
      <c r="I38" s="23"/>
      <c r="J38" s="24"/>
      <c r="K38" s="24"/>
      <c r="L38" s="24"/>
      <c r="M38" s="28"/>
    </row>
    <row r="39" spans="1:13" ht="17.25" customHeight="1">
      <c r="A39" s="11"/>
      <c r="B39" s="118" t="s">
        <v>276</v>
      </c>
      <c r="C39" s="188">
        <v>2009</v>
      </c>
      <c r="D39" s="143">
        <v>1743191554.6300001</v>
      </c>
      <c r="E39" s="12">
        <v>43266253.039999999</v>
      </c>
      <c r="F39" s="143">
        <v>139705780.57000002</v>
      </c>
      <c r="G39" s="143">
        <v>20357386.540000003</v>
      </c>
      <c r="H39" s="153">
        <v>1946520974.78</v>
      </c>
      <c r="I39" s="23"/>
      <c r="J39" s="24"/>
      <c r="K39" s="24"/>
      <c r="L39" s="24"/>
      <c r="M39" s="28"/>
    </row>
    <row r="40" spans="1:13" ht="17.25" customHeight="1">
      <c r="A40" s="11"/>
      <c r="B40" s="118" t="s">
        <v>277</v>
      </c>
      <c r="C40" s="188">
        <v>2009</v>
      </c>
      <c r="D40" s="143">
        <v>1409675928.6299999</v>
      </c>
      <c r="E40" s="12">
        <v>43266253.039999999</v>
      </c>
      <c r="F40" s="143">
        <v>115285350.43000001</v>
      </c>
      <c r="G40" s="143">
        <v>15478389.109999998</v>
      </c>
      <c r="H40" s="153">
        <v>1583705921.21</v>
      </c>
      <c r="I40" s="23"/>
      <c r="J40" s="24"/>
      <c r="K40" s="24"/>
      <c r="L40" s="24"/>
      <c r="M40" s="28"/>
    </row>
    <row r="41" spans="1:13" ht="17.25" customHeight="1">
      <c r="A41" s="11"/>
      <c r="B41" s="118" t="s">
        <v>278</v>
      </c>
      <c r="C41" s="188">
        <v>2009</v>
      </c>
      <c r="D41" s="143">
        <v>333515626</v>
      </c>
      <c r="E41" s="12" t="s">
        <v>9</v>
      </c>
      <c r="F41" s="143">
        <v>24420430.140000001</v>
      </c>
      <c r="G41" s="143">
        <v>4878997.43</v>
      </c>
      <c r="H41" s="153">
        <v>362815053.56999999</v>
      </c>
      <c r="I41" s="23"/>
      <c r="J41" s="24"/>
      <c r="K41" s="24"/>
      <c r="L41" s="24"/>
      <c r="M41" s="28"/>
    </row>
    <row r="42" spans="1:13" ht="17.25" customHeight="1">
      <c r="A42" s="474" t="s">
        <v>281</v>
      </c>
      <c r="B42" s="141" t="s">
        <v>276</v>
      </c>
      <c r="C42" s="161">
        <v>2007</v>
      </c>
      <c r="D42" s="147">
        <v>3745637.0563157895</v>
      </c>
      <c r="E42" s="147">
        <v>217009.98647773277</v>
      </c>
      <c r="F42" s="147">
        <v>247403.68599190281</v>
      </c>
      <c r="G42" s="147">
        <v>406512.49433198379</v>
      </c>
      <c r="H42" s="160">
        <v>4616563.2231174093</v>
      </c>
      <c r="I42" s="23"/>
      <c r="J42" s="24"/>
      <c r="K42" s="24"/>
      <c r="L42" s="24"/>
      <c r="M42" s="28"/>
    </row>
    <row r="43" spans="1:13" ht="17.25" customHeight="1">
      <c r="A43" s="475"/>
      <c r="B43" s="114" t="s">
        <v>277</v>
      </c>
      <c r="C43" s="191" t="s">
        <v>280</v>
      </c>
      <c r="D43" s="147">
        <v>5830899.8297368418</v>
      </c>
      <c r="E43" s="147">
        <v>196336.60789473684</v>
      </c>
      <c r="F43" s="147">
        <v>185521.96842105265</v>
      </c>
      <c r="G43" s="147">
        <v>322561.40026315791</v>
      </c>
      <c r="H43" s="160">
        <v>6535319.8063157899</v>
      </c>
      <c r="I43" s="23"/>
      <c r="J43" s="24"/>
      <c r="K43" s="24"/>
      <c r="L43" s="24"/>
      <c r="M43" s="28"/>
    </row>
    <row r="44" spans="1:13" ht="17.25" customHeight="1">
      <c r="A44" s="472" t="s">
        <v>282</v>
      </c>
      <c r="B44" s="114" t="s">
        <v>278</v>
      </c>
      <c r="C44" s="161" t="s">
        <v>280</v>
      </c>
      <c r="D44" s="147">
        <v>1475442.0363157894</v>
      </c>
      <c r="E44" s="37" t="s">
        <v>9</v>
      </c>
      <c r="F44" s="147">
        <v>245841.2010526316</v>
      </c>
      <c r="G44" s="147">
        <v>71001.528947368424</v>
      </c>
      <c r="H44" s="160">
        <v>1792284.7663157897</v>
      </c>
      <c r="I44" s="23"/>
      <c r="J44" s="24"/>
      <c r="K44" s="24"/>
      <c r="L44" s="24"/>
      <c r="M44" s="28"/>
    </row>
    <row r="45" spans="1:13" ht="17.25" customHeight="1">
      <c r="A45" s="472"/>
      <c r="B45" s="141" t="s">
        <v>276</v>
      </c>
      <c r="C45" s="161">
        <v>2008</v>
      </c>
      <c r="D45" s="147">
        <v>5710629.5108285211</v>
      </c>
      <c r="E45" s="147">
        <v>197691.66040000002</v>
      </c>
      <c r="F45" s="147">
        <v>343529.54112000001</v>
      </c>
      <c r="G45" s="147">
        <v>205751.76832</v>
      </c>
      <c r="H45" s="160">
        <v>6457602.4806685187</v>
      </c>
      <c r="I45" s="23"/>
      <c r="J45" s="24"/>
      <c r="K45" s="24"/>
      <c r="L45" s="24"/>
      <c r="M45" s="28"/>
    </row>
    <row r="46" spans="1:13" ht="17.25" customHeight="1">
      <c r="A46" s="163"/>
      <c r="B46" s="114" t="s">
        <v>277</v>
      </c>
      <c r="C46" s="161">
        <v>2008</v>
      </c>
      <c r="D46" s="147">
        <v>4529695.4848285196</v>
      </c>
      <c r="E46" s="147">
        <v>197691.66040000002</v>
      </c>
      <c r="F46" s="147">
        <v>247657.27151999995</v>
      </c>
      <c r="G46" s="147">
        <v>159750.85960000003</v>
      </c>
      <c r="H46" s="160">
        <v>5134795.2763485201</v>
      </c>
      <c r="I46" s="23"/>
      <c r="J46" s="24"/>
      <c r="K46" s="24"/>
      <c r="L46" s="24"/>
      <c r="M46" s="28"/>
    </row>
    <row r="47" spans="1:13" ht="17.25" customHeight="1">
      <c r="A47" s="163"/>
      <c r="B47" s="114" t="s">
        <v>278</v>
      </c>
      <c r="C47" s="161">
        <v>2008</v>
      </c>
      <c r="D47" s="147">
        <v>1180934.0260000001</v>
      </c>
      <c r="E47" s="37" t="s">
        <v>9</v>
      </c>
      <c r="F47" s="147">
        <v>95872.2696</v>
      </c>
      <c r="G47" s="147">
        <v>46000.908720000007</v>
      </c>
      <c r="H47" s="160">
        <v>1322807.2043200003</v>
      </c>
      <c r="I47" s="23"/>
      <c r="J47" s="24"/>
      <c r="K47" s="24"/>
      <c r="L47" s="24"/>
      <c r="M47" s="28"/>
    </row>
    <row r="48" spans="1:13" ht="17.25" customHeight="1">
      <c r="A48" s="163"/>
      <c r="B48" s="141" t="s">
        <v>276</v>
      </c>
      <c r="C48" s="161">
        <v>2009</v>
      </c>
      <c r="D48" s="147">
        <v>7028998.2041532267</v>
      </c>
      <c r="E48" s="37">
        <v>174460.69774193547</v>
      </c>
      <c r="F48" s="147">
        <v>563329.76036290335</v>
      </c>
      <c r="G48" s="147">
        <v>82086.236048387102</v>
      </c>
      <c r="H48" s="160">
        <v>7848874.8983064517</v>
      </c>
      <c r="I48" s="23"/>
      <c r="J48" s="24"/>
      <c r="K48" s="24"/>
      <c r="L48" s="24"/>
      <c r="M48" s="28"/>
    </row>
    <row r="49" spans="1:13" ht="17.25" customHeight="1">
      <c r="A49" s="163"/>
      <c r="B49" s="114" t="s">
        <v>277</v>
      </c>
      <c r="C49" s="161">
        <v>2009</v>
      </c>
      <c r="D49" s="147">
        <v>5684177.13157258</v>
      </c>
      <c r="E49" s="37">
        <v>174460.69774193547</v>
      </c>
      <c r="F49" s="147">
        <v>464860.28399193549</v>
      </c>
      <c r="G49" s="147">
        <v>62412.859314516121</v>
      </c>
      <c r="H49" s="160">
        <v>6385910.9726209696</v>
      </c>
      <c r="I49" s="23"/>
      <c r="J49" s="24"/>
      <c r="K49" s="24"/>
      <c r="L49" s="24"/>
      <c r="M49" s="28"/>
    </row>
    <row r="50" spans="1:13" ht="17.25" customHeight="1">
      <c r="A50" s="149"/>
      <c r="B50" s="114" t="s">
        <v>278</v>
      </c>
      <c r="C50" s="161">
        <v>2009</v>
      </c>
      <c r="D50" s="147">
        <v>1344821.0725806451</v>
      </c>
      <c r="E50" s="37" t="s">
        <v>9</v>
      </c>
      <c r="F50" s="147">
        <v>98469.47637096775</v>
      </c>
      <c r="G50" s="147">
        <v>19673.376733870966</v>
      </c>
      <c r="H50" s="160">
        <v>1462963.9256854837</v>
      </c>
      <c r="I50" s="23"/>
      <c r="J50" s="24"/>
      <c r="K50" s="24"/>
      <c r="L50" s="24"/>
      <c r="M50" s="28"/>
    </row>
    <row r="51" spans="1:13" ht="3.75" customHeight="1">
      <c r="A51" s="15"/>
      <c r="B51" s="15"/>
      <c r="C51" s="38"/>
    </row>
    <row r="52" spans="1:13">
      <c r="A52" s="155" t="s">
        <v>10</v>
      </c>
      <c r="B52" s="155"/>
      <c r="C52" s="38"/>
    </row>
    <row r="53" spans="1:13" s="3" customFormat="1">
      <c r="A53" s="175" t="s">
        <v>283</v>
      </c>
      <c r="B53" s="194"/>
      <c r="C53" s="176"/>
      <c r="D53" s="195"/>
      <c r="E53" s="195"/>
      <c r="F53" s="195"/>
      <c r="G53" s="195"/>
      <c r="H53" s="196"/>
      <c r="I53" s="196"/>
    </row>
    <row r="54" spans="1:13" s="3" customFormat="1">
      <c r="A54" s="463" t="s">
        <v>284</v>
      </c>
      <c r="B54" s="476"/>
      <c r="C54" s="464"/>
      <c r="D54" s="464"/>
      <c r="E54" s="464"/>
      <c r="F54" s="464"/>
      <c r="G54" s="464"/>
      <c r="H54" s="464"/>
      <c r="I54" s="196"/>
    </row>
    <row r="56" spans="1:13">
      <c r="D56" s="23"/>
      <c r="E56" s="23"/>
      <c r="F56" s="23"/>
      <c r="G56" s="23"/>
      <c r="H56" s="23"/>
    </row>
    <row r="57" spans="1:13">
      <c r="D57" s="23"/>
      <c r="E57" s="23"/>
      <c r="F57" s="23"/>
      <c r="G57" s="23"/>
      <c r="H57" s="23"/>
    </row>
    <row r="58" spans="1:13">
      <c r="D58" s="23"/>
      <c r="E58" s="213"/>
      <c r="F58" s="23"/>
      <c r="G58" s="23"/>
      <c r="H58" s="23"/>
    </row>
  </sheetData>
  <mergeCells count="4">
    <mergeCell ref="A25:A26"/>
    <mergeCell ref="A42:A43"/>
    <mergeCell ref="A44:A45"/>
    <mergeCell ref="A54:H54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6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Normal="100" workbookViewId="0">
      <selection activeCell="A52" sqref="A52"/>
    </sheetView>
  </sheetViews>
  <sheetFormatPr baseColWidth="10" defaultRowHeight="12.75"/>
  <cols>
    <col min="1" max="1" width="26.42578125" customWidth="1"/>
    <col min="2" max="2" width="40" customWidth="1"/>
    <col min="3" max="3" width="13" customWidth="1"/>
    <col min="4" max="4" width="14.85546875" customWidth="1"/>
    <col min="5" max="6" width="14.140625" customWidth="1"/>
    <col min="7" max="7" width="14.7109375" customWidth="1"/>
    <col min="8" max="8" width="16.140625" customWidth="1"/>
  </cols>
  <sheetData>
    <row r="1" spans="1:10" ht="18" customHeight="1"/>
    <row r="2" spans="1:10" ht="20.100000000000001" customHeight="1">
      <c r="A2" s="157" t="s">
        <v>0</v>
      </c>
      <c r="B2" s="41"/>
      <c r="C2" s="1"/>
      <c r="D2" s="1"/>
      <c r="E2" s="1"/>
      <c r="F2" s="1"/>
      <c r="G2" s="1"/>
      <c r="H2" s="1"/>
      <c r="I2" s="1"/>
      <c r="J2" s="1"/>
    </row>
    <row r="3" spans="1:10" ht="20.25">
      <c r="A3" s="158" t="s">
        <v>1</v>
      </c>
      <c r="B3" s="42"/>
      <c r="C3" s="1"/>
      <c r="D3" s="1"/>
      <c r="E3" s="1"/>
      <c r="F3" s="1"/>
      <c r="G3" s="1"/>
      <c r="H3" s="1"/>
      <c r="I3" s="1"/>
      <c r="J3" s="1"/>
    </row>
    <row r="4" spans="1:10" ht="12.75" customHeight="1">
      <c r="E4" s="2"/>
    </row>
    <row r="5" spans="1:10" ht="12.75" customHeight="1">
      <c r="E5" s="2"/>
    </row>
    <row r="6" spans="1:10" ht="12.75" customHeight="1">
      <c r="E6" s="2"/>
    </row>
    <row r="7" spans="1:10" ht="12.75" customHeight="1">
      <c r="C7" s="3"/>
      <c r="D7" s="3"/>
      <c r="E7" s="2"/>
    </row>
    <row r="8" spans="1:10" ht="12.75" customHeight="1">
      <c r="C8" s="3"/>
      <c r="D8" s="3"/>
      <c r="E8" s="2"/>
    </row>
    <row r="9" spans="1:10" ht="12.75" customHeight="1">
      <c r="D9" s="3"/>
      <c r="E9" s="17"/>
    </row>
    <row r="10" spans="1:10" ht="12.75" customHeight="1">
      <c r="B10" s="3"/>
      <c r="C10" s="3"/>
      <c r="E10" s="2"/>
    </row>
    <row r="12" spans="1:10" s="3" customFormat="1" ht="20.25">
      <c r="A12" s="70" t="s">
        <v>285</v>
      </c>
      <c r="B12" s="70"/>
      <c r="C12" s="29"/>
      <c r="D12"/>
      <c r="E12"/>
      <c r="F12"/>
      <c r="G12"/>
      <c r="H12"/>
      <c r="I12" s="196"/>
    </row>
    <row r="13" spans="1:10" ht="3" customHeight="1"/>
    <row r="14" spans="1:10" ht="25.5">
      <c r="A14" s="30"/>
      <c r="B14" s="30"/>
      <c r="C14" s="159" t="s">
        <v>243</v>
      </c>
      <c r="D14" s="31" t="s">
        <v>15</v>
      </c>
      <c r="E14" s="31" t="s">
        <v>16</v>
      </c>
      <c r="F14" s="34" t="s">
        <v>17</v>
      </c>
      <c r="G14" s="197" t="s">
        <v>286</v>
      </c>
      <c r="H14" s="43" t="s">
        <v>21</v>
      </c>
    </row>
    <row r="15" spans="1:10" s="25" customFormat="1" ht="17.25" customHeight="1">
      <c r="A15" s="11" t="s">
        <v>244</v>
      </c>
      <c r="B15" s="118" t="s">
        <v>276</v>
      </c>
      <c r="C15" s="142">
        <v>2007</v>
      </c>
      <c r="D15" s="143">
        <v>21</v>
      </c>
      <c r="E15" s="143">
        <v>4</v>
      </c>
      <c r="F15" s="143">
        <v>5</v>
      </c>
      <c r="G15" s="143">
        <v>67</v>
      </c>
      <c r="H15" s="153">
        <v>94</v>
      </c>
      <c r="I15" s="24"/>
      <c r="J15" s="23"/>
    </row>
    <row r="16" spans="1:10" s="25" customFormat="1" ht="17.25" customHeight="1">
      <c r="A16" s="145" t="s">
        <v>245</v>
      </c>
      <c r="B16" s="183" t="s">
        <v>277</v>
      </c>
      <c r="C16" s="142">
        <v>2007</v>
      </c>
      <c r="D16" s="143">
        <v>17</v>
      </c>
      <c r="E16" s="143">
        <v>4</v>
      </c>
      <c r="F16" s="143">
        <v>2</v>
      </c>
      <c r="G16" s="12" t="s">
        <v>9</v>
      </c>
      <c r="H16" s="153">
        <v>21</v>
      </c>
      <c r="I16" s="24"/>
      <c r="J16" s="23"/>
    </row>
    <row r="17" spans="1:10" s="25" customFormat="1" ht="17.25" customHeight="1">
      <c r="A17" s="11"/>
      <c r="B17" s="183" t="s">
        <v>278</v>
      </c>
      <c r="C17" s="142">
        <v>2007</v>
      </c>
      <c r="D17" s="143">
        <v>8</v>
      </c>
      <c r="E17" s="12" t="s">
        <v>9</v>
      </c>
      <c r="F17" s="143">
        <v>4</v>
      </c>
      <c r="G17" s="143">
        <v>67</v>
      </c>
      <c r="H17" s="153">
        <v>77</v>
      </c>
      <c r="I17" s="26"/>
      <c r="J17" s="26"/>
    </row>
    <row r="18" spans="1:10" ht="17.25" customHeight="1">
      <c r="A18" s="11"/>
      <c r="B18" s="118" t="s">
        <v>276</v>
      </c>
      <c r="C18" s="142">
        <v>2008</v>
      </c>
      <c r="D18" s="143">
        <v>21</v>
      </c>
      <c r="E18" s="12">
        <v>4</v>
      </c>
      <c r="F18" s="143">
        <v>4</v>
      </c>
      <c r="G18" s="143">
        <v>45</v>
      </c>
      <c r="H18" s="153">
        <v>72</v>
      </c>
      <c r="I18" s="23"/>
      <c r="J18" s="23"/>
    </row>
    <row r="19" spans="1:10" ht="17.25" customHeight="1">
      <c r="A19" s="11"/>
      <c r="B19" s="118" t="s">
        <v>277</v>
      </c>
      <c r="C19" s="142">
        <v>2008</v>
      </c>
      <c r="D19" s="143">
        <v>16</v>
      </c>
      <c r="E19" s="12">
        <v>4</v>
      </c>
      <c r="F19" s="143">
        <v>3</v>
      </c>
      <c r="G19" s="12" t="s">
        <v>9</v>
      </c>
      <c r="H19" s="153">
        <v>21</v>
      </c>
      <c r="I19" s="27"/>
      <c r="J19" s="22"/>
    </row>
    <row r="20" spans="1:10" ht="17.25" customHeight="1">
      <c r="A20" s="11"/>
      <c r="B20" s="118" t="s">
        <v>278</v>
      </c>
      <c r="C20" s="142">
        <v>2008</v>
      </c>
      <c r="D20" s="143">
        <v>11</v>
      </c>
      <c r="E20" s="12" t="s">
        <v>9</v>
      </c>
      <c r="F20" s="143">
        <v>3</v>
      </c>
      <c r="G20" s="143">
        <v>45</v>
      </c>
      <c r="H20" s="153">
        <v>58</v>
      </c>
      <c r="I20" s="22"/>
      <c r="J20" s="22"/>
    </row>
    <row r="21" spans="1:10" ht="17.25" customHeight="1">
      <c r="A21" s="11"/>
      <c r="B21" s="118" t="s">
        <v>276</v>
      </c>
      <c r="C21" s="142">
        <v>2009</v>
      </c>
      <c r="D21" s="143">
        <v>22</v>
      </c>
      <c r="E21" s="12">
        <v>4</v>
      </c>
      <c r="F21" s="143">
        <v>5</v>
      </c>
      <c r="G21" s="143">
        <v>48</v>
      </c>
      <c r="H21" s="153">
        <v>77</v>
      </c>
      <c r="I21" s="22"/>
      <c r="J21" s="22"/>
    </row>
    <row r="22" spans="1:10" ht="17.25" customHeight="1">
      <c r="A22" s="11"/>
      <c r="B22" s="118" t="s">
        <v>277</v>
      </c>
      <c r="C22" s="142">
        <v>2009</v>
      </c>
      <c r="D22" s="143">
        <v>16</v>
      </c>
      <c r="E22" s="12">
        <v>4</v>
      </c>
      <c r="F22" s="143">
        <v>3</v>
      </c>
      <c r="G22" s="12" t="s">
        <v>9</v>
      </c>
      <c r="H22" s="153">
        <v>21</v>
      </c>
      <c r="I22" s="22"/>
      <c r="J22" s="22"/>
    </row>
    <row r="23" spans="1:10" ht="17.25" customHeight="1">
      <c r="A23" s="11"/>
      <c r="B23" s="118" t="s">
        <v>278</v>
      </c>
      <c r="C23" s="142">
        <v>2009</v>
      </c>
      <c r="D23" s="143">
        <v>12</v>
      </c>
      <c r="E23" s="12" t="s">
        <v>9</v>
      </c>
      <c r="F23" s="143">
        <v>4</v>
      </c>
      <c r="G23" s="143">
        <v>48</v>
      </c>
      <c r="H23" s="153">
        <v>63</v>
      </c>
      <c r="I23" s="22"/>
      <c r="J23" s="22"/>
    </row>
    <row r="24" spans="1:10" ht="17.25" customHeight="1">
      <c r="A24" s="141" t="s">
        <v>246</v>
      </c>
      <c r="B24" s="141" t="s">
        <v>276</v>
      </c>
      <c r="C24" s="161">
        <v>2007</v>
      </c>
      <c r="D24" s="147">
        <v>1961</v>
      </c>
      <c r="E24" s="147">
        <v>22</v>
      </c>
      <c r="F24" s="147">
        <v>1567</v>
      </c>
      <c r="G24" s="147">
        <v>400</v>
      </c>
      <c r="H24" s="160">
        <v>3950</v>
      </c>
      <c r="I24" s="22"/>
      <c r="J24" s="22"/>
    </row>
    <row r="25" spans="1:10" ht="17.25" customHeight="1">
      <c r="A25" s="472" t="s">
        <v>279</v>
      </c>
      <c r="B25" s="114" t="s">
        <v>277</v>
      </c>
      <c r="C25" s="191">
        <v>2007</v>
      </c>
      <c r="D25" s="147">
        <v>1941</v>
      </c>
      <c r="E25" s="147">
        <v>22</v>
      </c>
      <c r="F25" s="147">
        <v>1494</v>
      </c>
      <c r="G25" s="37" t="s">
        <v>9</v>
      </c>
      <c r="H25" s="160">
        <v>3457</v>
      </c>
      <c r="I25" s="22"/>
      <c r="J25" s="22"/>
    </row>
    <row r="26" spans="1:10" ht="17.25" customHeight="1">
      <c r="A26" s="473"/>
      <c r="B26" s="114" t="s">
        <v>278</v>
      </c>
      <c r="C26" s="191">
        <v>2007</v>
      </c>
      <c r="D26" s="147">
        <v>20</v>
      </c>
      <c r="E26" s="37" t="s">
        <v>9</v>
      </c>
      <c r="F26" s="147">
        <v>73</v>
      </c>
      <c r="G26" s="147">
        <v>400</v>
      </c>
      <c r="H26" s="160">
        <v>493</v>
      </c>
      <c r="I26" s="22"/>
      <c r="J26" s="22"/>
    </row>
    <row r="27" spans="1:10" ht="17.25" customHeight="1">
      <c r="A27" s="141"/>
      <c r="B27" s="141" t="s">
        <v>276</v>
      </c>
      <c r="C27" s="191">
        <v>2008</v>
      </c>
      <c r="D27" s="147">
        <v>1774</v>
      </c>
      <c r="E27" s="37">
        <v>22</v>
      </c>
      <c r="F27" s="147">
        <v>1750</v>
      </c>
      <c r="G27" s="147">
        <v>196</v>
      </c>
      <c r="H27" s="160">
        <v>3742</v>
      </c>
      <c r="I27" s="22"/>
      <c r="J27" s="22"/>
    </row>
    <row r="28" spans="1:10" ht="17.25" customHeight="1">
      <c r="A28" s="141"/>
      <c r="B28" s="114" t="s">
        <v>277</v>
      </c>
      <c r="C28" s="191">
        <v>2008</v>
      </c>
      <c r="D28" s="37">
        <v>1739</v>
      </c>
      <c r="E28" s="37">
        <v>22</v>
      </c>
      <c r="F28" s="37">
        <v>1704</v>
      </c>
      <c r="G28" s="37" t="s">
        <v>9</v>
      </c>
      <c r="H28" s="160">
        <v>3465</v>
      </c>
      <c r="I28" s="22"/>
      <c r="J28" s="22"/>
    </row>
    <row r="29" spans="1:10" ht="17.25" customHeight="1">
      <c r="A29" s="141"/>
      <c r="B29" s="114" t="s">
        <v>278</v>
      </c>
      <c r="C29" s="191">
        <v>2008</v>
      </c>
      <c r="D29" s="147">
        <v>35</v>
      </c>
      <c r="E29" s="37" t="s">
        <v>9</v>
      </c>
      <c r="F29" s="147">
        <v>46</v>
      </c>
      <c r="G29" s="147">
        <v>196</v>
      </c>
      <c r="H29" s="160">
        <v>277</v>
      </c>
      <c r="I29" s="22"/>
      <c r="J29" s="22"/>
    </row>
    <row r="30" spans="1:10" ht="17.25" customHeight="1">
      <c r="A30" s="141"/>
      <c r="B30" s="141" t="s">
        <v>276</v>
      </c>
      <c r="C30" s="191">
        <v>2009</v>
      </c>
      <c r="D30" s="147">
        <v>2213</v>
      </c>
      <c r="E30" s="37">
        <v>22</v>
      </c>
      <c r="F30" s="147">
        <v>1361</v>
      </c>
      <c r="G30" s="147">
        <v>237</v>
      </c>
      <c r="H30" s="160">
        <v>3833</v>
      </c>
      <c r="I30" s="22"/>
      <c r="J30" s="22"/>
    </row>
    <row r="31" spans="1:10" ht="17.25" customHeight="1">
      <c r="A31" s="141"/>
      <c r="B31" s="114" t="s">
        <v>277</v>
      </c>
      <c r="C31" s="191">
        <v>2009</v>
      </c>
      <c r="D31" s="147">
        <v>2178</v>
      </c>
      <c r="E31" s="37">
        <v>22</v>
      </c>
      <c r="F31" s="147">
        <v>1341</v>
      </c>
      <c r="G31" s="37" t="s">
        <v>9</v>
      </c>
      <c r="H31" s="160">
        <v>3541</v>
      </c>
      <c r="I31" s="22"/>
      <c r="J31" s="22"/>
    </row>
    <row r="32" spans="1:10" ht="17.25" customHeight="1">
      <c r="A32" s="141"/>
      <c r="B32" s="114" t="s">
        <v>278</v>
      </c>
      <c r="C32" s="191">
        <v>2009</v>
      </c>
      <c r="D32" s="147">
        <v>35</v>
      </c>
      <c r="E32" s="37" t="s">
        <v>9</v>
      </c>
      <c r="F32" s="147">
        <v>20</v>
      </c>
      <c r="G32" s="147">
        <v>237</v>
      </c>
      <c r="H32" s="160">
        <v>292</v>
      </c>
      <c r="I32" s="22"/>
      <c r="J32" s="22"/>
    </row>
    <row r="33" spans="1:10" ht="17.25" customHeight="1">
      <c r="A33" s="11" t="s">
        <v>251</v>
      </c>
      <c r="B33" s="118" t="s">
        <v>276</v>
      </c>
      <c r="C33" s="142">
        <v>2007</v>
      </c>
      <c r="D33" s="143">
        <v>483512525.17000002</v>
      </c>
      <c r="E33" s="143">
        <v>993467795.80000007</v>
      </c>
      <c r="F33" s="143">
        <v>48931569.319999993</v>
      </c>
      <c r="G33" s="143">
        <v>132822655.39999999</v>
      </c>
      <c r="H33" s="153">
        <v>1658734545.6900001</v>
      </c>
      <c r="I33" s="22"/>
      <c r="J33" s="22"/>
    </row>
    <row r="34" spans="1:10" ht="17.25" customHeight="1">
      <c r="A34" s="145" t="s">
        <v>252</v>
      </c>
      <c r="B34" s="183" t="s">
        <v>277</v>
      </c>
      <c r="C34" s="188" t="s">
        <v>280</v>
      </c>
      <c r="D34" s="143">
        <v>74512276.180000007</v>
      </c>
      <c r="E34" s="143">
        <v>187883300.56</v>
      </c>
      <c r="F34" s="143">
        <v>5592953.7199999997</v>
      </c>
      <c r="G34" s="12" t="s">
        <v>9</v>
      </c>
      <c r="H34" s="153">
        <v>267988530.46000001</v>
      </c>
      <c r="I34" s="22"/>
      <c r="J34" s="23"/>
    </row>
    <row r="35" spans="1:10" ht="17.25" customHeight="1">
      <c r="A35" s="11"/>
      <c r="B35" s="183" t="s">
        <v>278</v>
      </c>
      <c r="C35" s="188" t="s">
        <v>280</v>
      </c>
      <c r="D35" s="143">
        <v>759476.82</v>
      </c>
      <c r="E35" s="12" t="s">
        <v>9</v>
      </c>
      <c r="F35" s="143">
        <v>22790.34</v>
      </c>
      <c r="G35" s="143">
        <v>109011262.5</v>
      </c>
      <c r="H35" s="153">
        <v>109793529.66</v>
      </c>
      <c r="I35" s="22"/>
      <c r="J35" s="22"/>
    </row>
    <row r="36" spans="1:10" ht="17.25" customHeight="1">
      <c r="A36" s="11"/>
      <c r="B36" s="118" t="s">
        <v>276</v>
      </c>
      <c r="C36" s="142">
        <v>2008</v>
      </c>
      <c r="D36" s="143">
        <v>293675875.23000002</v>
      </c>
      <c r="E36" s="12">
        <v>492022890.24000007</v>
      </c>
      <c r="F36" s="143">
        <v>15516988.219999999</v>
      </c>
      <c r="G36" s="143">
        <v>239541470.85999998</v>
      </c>
      <c r="H36" s="153">
        <v>1040757224.55</v>
      </c>
      <c r="I36" s="28"/>
      <c r="J36" s="28"/>
    </row>
    <row r="37" spans="1:10" ht="17.25" customHeight="1">
      <c r="A37" s="11"/>
      <c r="B37" s="118" t="s">
        <v>277</v>
      </c>
      <c r="C37" s="142">
        <v>2008</v>
      </c>
      <c r="D37" s="143">
        <v>291420326.72999996</v>
      </c>
      <c r="E37" s="12">
        <v>492022890.24000007</v>
      </c>
      <c r="F37" s="143">
        <v>15495858.119999999</v>
      </c>
      <c r="G37" s="12" t="s">
        <v>9</v>
      </c>
      <c r="H37" s="153">
        <v>798939075.08999991</v>
      </c>
    </row>
    <row r="38" spans="1:10" ht="17.25" customHeight="1">
      <c r="A38" s="11"/>
      <c r="B38" s="118" t="s">
        <v>278</v>
      </c>
      <c r="C38" s="142">
        <v>2008</v>
      </c>
      <c r="D38" s="143">
        <v>2255548.5</v>
      </c>
      <c r="E38" s="12" t="s">
        <v>9</v>
      </c>
      <c r="F38" s="143">
        <v>21130.1</v>
      </c>
      <c r="G38" s="143">
        <v>239541470.85999998</v>
      </c>
      <c r="H38" s="153">
        <v>241818149.45999998</v>
      </c>
    </row>
    <row r="39" spans="1:10" ht="17.25" customHeight="1">
      <c r="A39" s="11"/>
      <c r="B39" s="118" t="s">
        <v>276</v>
      </c>
      <c r="C39" s="142">
        <v>2009</v>
      </c>
      <c r="D39" s="143">
        <v>209137800.16999999</v>
      </c>
      <c r="E39" s="12">
        <v>152942073.72</v>
      </c>
      <c r="F39" s="143">
        <v>23894639.119999997</v>
      </c>
      <c r="G39" s="143">
        <v>10086943.279999999</v>
      </c>
      <c r="H39" s="153">
        <v>396061456.29000002</v>
      </c>
    </row>
    <row r="40" spans="1:10" ht="17.25" customHeight="1">
      <c r="A40" s="11"/>
      <c r="B40" s="118" t="s">
        <v>277</v>
      </c>
      <c r="C40" s="142">
        <v>2009</v>
      </c>
      <c r="D40" s="143">
        <v>207310097.98999998</v>
      </c>
      <c r="E40" s="12">
        <v>152942073.72</v>
      </c>
      <c r="F40" s="143">
        <v>22913359.400000002</v>
      </c>
      <c r="G40" s="12" t="s">
        <v>9</v>
      </c>
      <c r="H40" s="153">
        <v>383165531.10999995</v>
      </c>
    </row>
    <row r="41" spans="1:10" ht="17.25" customHeight="1">
      <c r="A41" s="11"/>
      <c r="B41" s="118" t="s">
        <v>278</v>
      </c>
      <c r="C41" s="142">
        <v>2009</v>
      </c>
      <c r="D41" s="143">
        <v>1827702.18</v>
      </c>
      <c r="E41" s="12" t="s">
        <v>9</v>
      </c>
      <c r="F41" s="143">
        <v>981279.72</v>
      </c>
      <c r="G41" s="143">
        <v>10086943.279999999</v>
      </c>
      <c r="H41" s="153">
        <v>12895925.18</v>
      </c>
    </row>
    <row r="42" spans="1:10" ht="17.25" customHeight="1">
      <c r="A42" s="474" t="s">
        <v>281</v>
      </c>
      <c r="B42" s="141" t="s">
        <v>276</v>
      </c>
      <c r="C42" s="161">
        <v>2007</v>
      </c>
      <c r="D42" s="147">
        <f>D33/247</f>
        <v>1957540.5877327935</v>
      </c>
      <c r="E42" s="147">
        <f>E33/247</f>
        <v>4022136.8251012149</v>
      </c>
      <c r="F42" s="147">
        <f>F33/247</f>
        <v>198103.51951417001</v>
      </c>
      <c r="G42" s="147">
        <f>G33/247</f>
        <v>537743.54412955465</v>
      </c>
      <c r="H42" s="160">
        <f>H33/247</f>
        <v>6715524.4764777329</v>
      </c>
    </row>
    <row r="43" spans="1:10" ht="17.25" customHeight="1">
      <c r="A43" s="475"/>
      <c r="B43" s="114" t="s">
        <v>277</v>
      </c>
      <c r="C43" s="191" t="s">
        <v>280</v>
      </c>
      <c r="D43" s="147">
        <f>D34/38</f>
        <v>1960849.3731578949</v>
      </c>
      <c r="E43" s="147">
        <f>E34/38</f>
        <v>4944297.3831578949</v>
      </c>
      <c r="F43" s="147">
        <f>F34/38</f>
        <v>147182.99263157893</v>
      </c>
      <c r="G43" s="37" t="s">
        <v>9</v>
      </c>
      <c r="H43" s="160">
        <f>H34/38</f>
        <v>7052329.7489473689</v>
      </c>
    </row>
    <row r="44" spans="1:10" ht="17.25" customHeight="1">
      <c r="A44" s="472" t="s">
        <v>282</v>
      </c>
      <c r="B44" s="114" t="s">
        <v>278</v>
      </c>
      <c r="C44" s="191" t="s">
        <v>280</v>
      </c>
      <c r="D44" s="147">
        <f>D35/38</f>
        <v>19986.232105263156</v>
      </c>
      <c r="E44" s="37" t="s">
        <v>9</v>
      </c>
      <c r="F44" s="147">
        <f>F35/38</f>
        <v>599.74578947368423</v>
      </c>
      <c r="G44" s="147">
        <f>G35/38</f>
        <v>2868717.4342105263</v>
      </c>
      <c r="H44" s="160">
        <f>H35/38</f>
        <v>2889303.4121052632</v>
      </c>
    </row>
    <row r="45" spans="1:10" ht="17.25" customHeight="1">
      <c r="A45" s="472"/>
      <c r="B45" s="141" t="s">
        <v>276</v>
      </c>
      <c r="C45" s="191">
        <v>2008</v>
      </c>
      <c r="D45" s="147">
        <v>1174703.50092</v>
      </c>
      <c r="E45" s="147">
        <v>1968091.5609600004</v>
      </c>
      <c r="F45" s="147">
        <v>62067.952879999997</v>
      </c>
      <c r="G45" s="147">
        <v>958165.88343999989</v>
      </c>
      <c r="H45" s="160">
        <v>4163028.8981999997</v>
      </c>
    </row>
    <row r="46" spans="1:10" ht="17.25" customHeight="1">
      <c r="A46" s="141"/>
      <c r="B46" s="114" t="s">
        <v>277</v>
      </c>
      <c r="C46" s="191">
        <v>2008</v>
      </c>
      <c r="D46" s="147">
        <v>1165681.3069199999</v>
      </c>
      <c r="E46" s="147">
        <v>1968091.5609600004</v>
      </c>
      <c r="F46" s="147">
        <v>61983.432479999996</v>
      </c>
      <c r="G46" s="37" t="s">
        <v>9</v>
      </c>
      <c r="H46" s="160">
        <v>3195756.3003599998</v>
      </c>
    </row>
    <row r="47" spans="1:10" ht="17.25" customHeight="1">
      <c r="A47" s="141"/>
      <c r="B47" s="114" t="s">
        <v>278</v>
      </c>
      <c r="C47" s="191">
        <v>2008</v>
      </c>
      <c r="D47" s="147">
        <v>9022.1939999999995</v>
      </c>
      <c r="E47" s="37" t="s">
        <v>9</v>
      </c>
      <c r="F47" s="147">
        <v>84.520399999999995</v>
      </c>
      <c r="G47" s="147">
        <v>958165.88343999989</v>
      </c>
      <c r="H47" s="160">
        <v>967272.59783999994</v>
      </c>
    </row>
    <row r="48" spans="1:10" ht="17.25" customHeight="1">
      <c r="A48" s="141"/>
      <c r="B48" s="141" t="s">
        <v>276</v>
      </c>
      <c r="C48" s="191">
        <v>2009</v>
      </c>
      <c r="D48" s="147">
        <v>843297.58133064513</v>
      </c>
      <c r="E48" s="37">
        <v>616701.91016129032</v>
      </c>
      <c r="F48" s="147">
        <v>96349.351290322564</v>
      </c>
      <c r="G48" s="147">
        <v>40673.158387096773</v>
      </c>
      <c r="H48" s="160">
        <v>1597022.0011693549</v>
      </c>
    </row>
    <row r="49" spans="1:8" ht="17.25" customHeight="1">
      <c r="A49" s="141"/>
      <c r="B49" s="114" t="s">
        <v>277</v>
      </c>
      <c r="C49" s="191">
        <v>2009</v>
      </c>
      <c r="D49" s="147">
        <v>835927.81447580631</v>
      </c>
      <c r="E49" s="37">
        <v>616701.91016129032</v>
      </c>
      <c r="F49" s="147">
        <v>92392.578225806457</v>
      </c>
      <c r="G49" s="37" t="s">
        <v>9</v>
      </c>
      <c r="H49" s="160">
        <v>1545022.3028629031</v>
      </c>
    </row>
    <row r="50" spans="1:8" ht="17.25" customHeight="1">
      <c r="A50" s="141"/>
      <c r="B50" s="114" t="s">
        <v>278</v>
      </c>
      <c r="C50" s="191">
        <v>2009</v>
      </c>
      <c r="D50" s="147">
        <v>7369.7668548387092</v>
      </c>
      <c r="E50" s="37" t="s">
        <v>9</v>
      </c>
      <c r="F50" s="147">
        <v>3956.7730645161291</v>
      </c>
      <c r="G50" s="147">
        <v>40673.158387096773</v>
      </c>
      <c r="H50" s="160">
        <v>51999.69830645161</v>
      </c>
    </row>
    <row r="51" spans="1:8" ht="3.75" customHeight="1">
      <c r="G51" s="2"/>
      <c r="H51" s="3"/>
    </row>
    <row r="52" spans="1:8" ht="15">
      <c r="A52" s="155" t="s">
        <v>10</v>
      </c>
      <c r="B52" s="155"/>
      <c r="G52" s="2"/>
      <c r="H52" s="3"/>
    </row>
    <row r="53" spans="1:8" ht="15">
      <c r="A53" s="175" t="s">
        <v>283</v>
      </c>
      <c r="B53" s="194"/>
      <c r="G53" s="2"/>
      <c r="H53" s="3"/>
    </row>
    <row r="54" spans="1:8">
      <c r="A54" s="463" t="s">
        <v>284</v>
      </c>
      <c r="B54" s="476"/>
      <c r="C54" s="464"/>
      <c r="D54" s="464"/>
      <c r="E54" s="464"/>
      <c r="F54" s="464"/>
      <c r="G54" s="464"/>
      <c r="H54" s="464"/>
    </row>
    <row r="57" spans="1:8">
      <c r="G57" s="214"/>
    </row>
    <row r="58" spans="1:8">
      <c r="E58" s="214"/>
    </row>
  </sheetData>
  <mergeCells count="4">
    <mergeCell ref="A25:A26"/>
    <mergeCell ref="A42:A43"/>
    <mergeCell ref="A44:A45"/>
    <mergeCell ref="A54:H54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6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zoomScaleNormal="100" workbookViewId="0">
      <selection activeCell="C7" sqref="C7"/>
    </sheetView>
  </sheetViews>
  <sheetFormatPr baseColWidth="10" defaultRowHeight="12.75"/>
  <cols>
    <col min="1" max="1" width="26.42578125" customWidth="1"/>
    <col min="2" max="2" width="40" customWidth="1"/>
    <col min="3" max="3" width="13" customWidth="1"/>
    <col min="4" max="4" width="16.28515625" customWidth="1"/>
    <col min="5" max="5" width="16.5703125" customWidth="1"/>
    <col min="6" max="6" width="20.7109375" bestFit="1" customWidth="1"/>
    <col min="7" max="7" width="18.28515625" customWidth="1"/>
    <col min="8" max="8" width="17.7109375" customWidth="1"/>
  </cols>
  <sheetData>
    <row r="1" spans="1:13" ht="18" customHeight="1"/>
    <row r="2" spans="1:13" ht="20.100000000000001" customHeight="1">
      <c r="A2" s="157" t="s">
        <v>0</v>
      </c>
      <c r="B2" s="41"/>
      <c r="C2" s="1"/>
      <c r="D2" s="1"/>
      <c r="E2" s="1"/>
      <c r="F2" s="1"/>
      <c r="G2" s="1"/>
      <c r="H2" s="1"/>
      <c r="I2" s="1"/>
      <c r="J2" s="1"/>
    </row>
    <row r="3" spans="1:13" ht="20.25">
      <c r="A3" s="158" t="s">
        <v>1</v>
      </c>
      <c r="B3" s="42"/>
      <c r="C3" s="1"/>
      <c r="D3" s="1"/>
      <c r="E3" s="1"/>
      <c r="F3" s="1"/>
      <c r="G3" s="1"/>
      <c r="H3" s="1"/>
      <c r="I3" s="1"/>
      <c r="J3" s="1"/>
    </row>
    <row r="4" spans="1:13" ht="12.75" customHeight="1">
      <c r="E4" s="2"/>
    </row>
    <row r="5" spans="1:13" ht="12.75" customHeight="1">
      <c r="E5" s="2"/>
    </row>
    <row r="6" spans="1:13" ht="12.75" customHeight="1">
      <c r="E6" s="2"/>
    </row>
    <row r="7" spans="1:13" ht="12.75" customHeight="1">
      <c r="C7" s="3"/>
      <c r="D7" s="3"/>
      <c r="E7" s="2"/>
    </row>
    <row r="8" spans="1:13" ht="12.75" customHeight="1">
      <c r="C8" s="3"/>
      <c r="D8" s="3"/>
      <c r="E8" s="2"/>
    </row>
    <row r="9" spans="1:13" ht="12.75" customHeight="1">
      <c r="D9" s="3"/>
      <c r="E9" s="17"/>
    </row>
    <row r="10" spans="1:13" ht="12.75" customHeight="1">
      <c r="B10" s="3"/>
      <c r="C10" s="3"/>
      <c r="E10" s="2"/>
    </row>
    <row r="12" spans="1:13" s="3" customFormat="1" ht="20.25">
      <c r="A12" s="75" t="s">
        <v>289</v>
      </c>
      <c r="B12" s="70"/>
      <c r="C12" s="29"/>
      <c r="D12"/>
      <c r="E12"/>
      <c r="F12"/>
      <c r="G12"/>
      <c r="H12"/>
      <c r="I12" s="196"/>
    </row>
    <row r="13" spans="1:13" ht="3" customHeight="1">
      <c r="H13" s="3"/>
    </row>
    <row r="14" spans="1:13" ht="29.25" customHeight="1">
      <c r="A14" s="30"/>
      <c r="B14" s="30"/>
      <c r="C14" s="159" t="s">
        <v>243</v>
      </c>
      <c r="D14" s="31" t="s">
        <v>18</v>
      </c>
      <c r="E14" s="31" t="s">
        <v>19</v>
      </c>
      <c r="F14" s="34" t="s">
        <v>290</v>
      </c>
      <c r="G14" s="6" t="s">
        <v>20</v>
      </c>
      <c r="H14" s="43" t="s">
        <v>21</v>
      </c>
    </row>
    <row r="15" spans="1:13" ht="17.25" customHeight="1">
      <c r="A15" s="11" t="s">
        <v>244</v>
      </c>
      <c r="B15" s="183" t="s">
        <v>276</v>
      </c>
      <c r="C15" s="142">
        <v>2007</v>
      </c>
      <c r="D15" s="143">
        <v>99</v>
      </c>
      <c r="E15" s="143">
        <v>250</v>
      </c>
      <c r="F15" s="143">
        <v>94</v>
      </c>
      <c r="G15" s="143">
        <v>36</v>
      </c>
      <c r="H15" s="153">
        <v>428</v>
      </c>
      <c r="I15" s="23"/>
      <c r="J15" s="24"/>
      <c r="K15" s="23"/>
      <c r="L15" s="23"/>
      <c r="M15" s="28"/>
    </row>
    <row r="16" spans="1:13" ht="17.25" customHeight="1">
      <c r="A16" s="145" t="s">
        <v>245</v>
      </c>
      <c r="B16" s="183" t="s">
        <v>277</v>
      </c>
      <c r="C16" s="142">
        <v>2007</v>
      </c>
      <c r="D16" s="143">
        <v>98</v>
      </c>
      <c r="E16" s="143">
        <v>96</v>
      </c>
      <c r="F16" s="143">
        <v>21</v>
      </c>
      <c r="G16" s="143">
        <v>4</v>
      </c>
      <c r="H16" s="153">
        <v>181</v>
      </c>
      <c r="I16" s="23"/>
      <c r="J16" s="24"/>
      <c r="K16" s="23"/>
      <c r="L16" s="23"/>
      <c r="M16" s="28"/>
    </row>
    <row r="17" spans="1:13" ht="17.25" customHeight="1">
      <c r="A17" s="11"/>
      <c r="B17" s="183" t="s">
        <v>278</v>
      </c>
      <c r="C17" s="142">
        <v>2007</v>
      </c>
      <c r="D17" s="143">
        <v>1</v>
      </c>
      <c r="E17" s="143">
        <v>188</v>
      </c>
      <c r="F17" s="143">
        <v>77</v>
      </c>
      <c r="G17" s="143">
        <v>32</v>
      </c>
      <c r="H17" s="153">
        <v>291</v>
      </c>
      <c r="I17" s="23"/>
      <c r="J17" s="24"/>
      <c r="K17" s="23"/>
      <c r="L17" s="23"/>
      <c r="M17" s="28"/>
    </row>
    <row r="18" spans="1:13" ht="17.25" customHeight="1">
      <c r="A18" s="11"/>
      <c r="B18" s="118" t="s">
        <v>276</v>
      </c>
      <c r="C18" s="188">
        <v>2008</v>
      </c>
      <c r="D18" s="143">
        <v>96</v>
      </c>
      <c r="E18" s="143">
        <v>253</v>
      </c>
      <c r="F18" s="143">
        <v>72</v>
      </c>
      <c r="G18" s="143">
        <v>37</v>
      </c>
      <c r="H18" s="153">
        <v>410</v>
      </c>
      <c r="I18" s="23"/>
      <c r="J18" s="24"/>
      <c r="K18" s="23"/>
      <c r="L18" s="23"/>
      <c r="M18" s="28"/>
    </row>
    <row r="19" spans="1:13" ht="17.25" customHeight="1">
      <c r="A19" s="11"/>
      <c r="B19" s="118" t="s">
        <v>277</v>
      </c>
      <c r="C19" s="188">
        <v>2008</v>
      </c>
      <c r="D19" s="143">
        <v>95</v>
      </c>
      <c r="E19" s="143">
        <v>97</v>
      </c>
      <c r="F19" s="143">
        <v>21</v>
      </c>
      <c r="G19" s="143">
        <v>4</v>
      </c>
      <c r="H19" s="153">
        <v>185</v>
      </c>
      <c r="I19" s="23"/>
      <c r="J19" s="24"/>
      <c r="K19" s="23"/>
      <c r="L19" s="23"/>
      <c r="M19" s="28"/>
    </row>
    <row r="20" spans="1:13" ht="17.25" customHeight="1">
      <c r="A20" s="11"/>
      <c r="B20" s="118" t="s">
        <v>278</v>
      </c>
      <c r="C20" s="188">
        <v>2008</v>
      </c>
      <c r="D20" s="143">
        <v>1</v>
      </c>
      <c r="E20" s="143">
        <v>191</v>
      </c>
      <c r="F20" s="143">
        <v>58</v>
      </c>
      <c r="G20" s="143">
        <v>33</v>
      </c>
      <c r="H20" s="153">
        <v>277</v>
      </c>
      <c r="I20" s="23"/>
      <c r="J20" s="24"/>
      <c r="K20" s="23"/>
      <c r="L20" s="23"/>
      <c r="M20" s="28"/>
    </row>
    <row r="21" spans="1:13" ht="17.25" customHeight="1">
      <c r="A21" s="11"/>
      <c r="B21" s="118" t="s">
        <v>276</v>
      </c>
      <c r="C21" s="188">
        <v>2009</v>
      </c>
      <c r="D21" s="143">
        <v>94</v>
      </c>
      <c r="E21" s="143">
        <v>246</v>
      </c>
      <c r="F21" s="143">
        <v>77</v>
      </c>
      <c r="G21" s="143">
        <v>34</v>
      </c>
      <c r="H21" s="153">
        <v>406</v>
      </c>
      <c r="I21" s="23"/>
      <c r="J21" s="24"/>
      <c r="K21" s="23"/>
      <c r="L21" s="23"/>
      <c r="M21" s="28"/>
    </row>
    <row r="22" spans="1:13" ht="17.25" customHeight="1">
      <c r="A22" s="11"/>
      <c r="B22" s="118" t="s">
        <v>277</v>
      </c>
      <c r="C22" s="188">
        <v>2009</v>
      </c>
      <c r="D22" s="143">
        <v>93</v>
      </c>
      <c r="E22" s="143">
        <v>94</v>
      </c>
      <c r="F22" s="143">
        <v>21</v>
      </c>
      <c r="G22" s="143">
        <v>3</v>
      </c>
      <c r="H22" s="153">
        <v>184</v>
      </c>
      <c r="I22" s="23"/>
      <c r="J22" s="24"/>
      <c r="K22" s="23"/>
      <c r="L22" s="23"/>
      <c r="M22" s="28"/>
    </row>
    <row r="23" spans="1:13" ht="17.25" customHeight="1">
      <c r="A23" s="11"/>
      <c r="B23" s="118" t="s">
        <v>278</v>
      </c>
      <c r="C23" s="188">
        <v>2009</v>
      </c>
      <c r="D23" s="143">
        <v>1</v>
      </c>
      <c r="E23" s="143">
        <v>184</v>
      </c>
      <c r="F23" s="143">
        <v>63</v>
      </c>
      <c r="G23" s="143">
        <v>31</v>
      </c>
      <c r="H23" s="153">
        <v>272</v>
      </c>
      <c r="I23" s="23"/>
      <c r="J23" s="24"/>
      <c r="K23" s="23"/>
      <c r="L23" s="23"/>
      <c r="M23" s="28"/>
    </row>
    <row r="24" spans="1:13" ht="17.25" customHeight="1">
      <c r="A24" s="141" t="s">
        <v>246</v>
      </c>
      <c r="B24" s="141" t="s">
        <v>276</v>
      </c>
      <c r="C24" s="146">
        <v>2007</v>
      </c>
      <c r="D24" s="147">
        <v>106</v>
      </c>
      <c r="E24" s="147">
        <v>3137</v>
      </c>
      <c r="F24" s="147">
        <v>3950</v>
      </c>
      <c r="G24" s="147">
        <v>42</v>
      </c>
      <c r="H24" s="160">
        <v>7235</v>
      </c>
      <c r="I24" s="23"/>
      <c r="J24" s="24"/>
      <c r="K24" s="23"/>
      <c r="L24" s="23"/>
      <c r="M24" s="28"/>
    </row>
    <row r="25" spans="1:13" ht="17.25" customHeight="1">
      <c r="A25" s="472" t="s">
        <v>279</v>
      </c>
      <c r="B25" s="114" t="s">
        <v>277</v>
      </c>
      <c r="C25" s="146">
        <v>2007</v>
      </c>
      <c r="D25" s="147">
        <v>105</v>
      </c>
      <c r="E25" s="147">
        <v>2060</v>
      </c>
      <c r="F25" s="147">
        <v>3457</v>
      </c>
      <c r="G25" s="147">
        <v>10</v>
      </c>
      <c r="H25" s="160">
        <v>5632</v>
      </c>
      <c r="I25" s="23"/>
      <c r="J25" s="24"/>
      <c r="K25" s="23"/>
      <c r="L25" s="23"/>
      <c r="M25" s="28"/>
    </row>
    <row r="26" spans="1:13" ht="17.25" customHeight="1">
      <c r="A26" s="473"/>
      <c r="B26" s="114" t="s">
        <v>278</v>
      </c>
      <c r="C26" s="146">
        <v>2007</v>
      </c>
      <c r="D26" s="147">
        <v>1</v>
      </c>
      <c r="E26" s="147">
        <v>1077</v>
      </c>
      <c r="F26" s="147">
        <v>493</v>
      </c>
      <c r="G26" s="147">
        <v>32</v>
      </c>
      <c r="H26" s="160">
        <v>1603</v>
      </c>
      <c r="I26" s="23"/>
      <c r="J26" s="24"/>
      <c r="K26" s="23"/>
      <c r="L26" s="23"/>
      <c r="M26" s="28"/>
    </row>
    <row r="27" spans="1:13" ht="17.25" customHeight="1">
      <c r="A27" s="141"/>
      <c r="B27" s="141" t="s">
        <v>276</v>
      </c>
      <c r="C27" s="191">
        <v>2008</v>
      </c>
      <c r="D27" s="147">
        <v>103</v>
      </c>
      <c r="E27" s="147">
        <v>3535</v>
      </c>
      <c r="F27" s="147">
        <v>3742</v>
      </c>
      <c r="G27" s="147">
        <v>41</v>
      </c>
      <c r="H27" s="160">
        <v>7421</v>
      </c>
      <c r="I27" s="23"/>
      <c r="J27" s="24"/>
      <c r="K27" s="23"/>
      <c r="L27" s="23"/>
      <c r="M27" s="28"/>
    </row>
    <row r="28" spans="1:13" ht="17.25" customHeight="1">
      <c r="A28" s="141"/>
      <c r="B28" s="114" t="s">
        <v>277</v>
      </c>
      <c r="C28" s="191">
        <v>2008</v>
      </c>
      <c r="D28" s="147">
        <v>102</v>
      </c>
      <c r="E28" s="147">
        <v>2460</v>
      </c>
      <c r="F28" s="147">
        <v>3465</v>
      </c>
      <c r="G28" s="147">
        <v>8</v>
      </c>
      <c r="H28" s="160">
        <v>6035</v>
      </c>
      <c r="I28" s="23"/>
      <c r="J28" s="24"/>
      <c r="K28" s="23"/>
      <c r="L28" s="23"/>
      <c r="M28" s="28"/>
    </row>
    <row r="29" spans="1:13" ht="17.25" customHeight="1">
      <c r="A29" s="141"/>
      <c r="B29" s="114" t="s">
        <v>278</v>
      </c>
      <c r="C29" s="191">
        <v>2008</v>
      </c>
      <c r="D29" s="147">
        <v>1</v>
      </c>
      <c r="E29" s="147">
        <v>1075</v>
      </c>
      <c r="F29" s="147">
        <v>277</v>
      </c>
      <c r="G29" s="147">
        <v>33</v>
      </c>
      <c r="H29" s="160">
        <v>1386</v>
      </c>
      <c r="I29" s="23"/>
      <c r="J29" s="24"/>
      <c r="K29" s="23"/>
      <c r="L29" s="23"/>
      <c r="M29" s="28"/>
    </row>
    <row r="30" spans="1:13" ht="17.25" customHeight="1">
      <c r="A30" s="141"/>
      <c r="B30" s="141" t="s">
        <v>276</v>
      </c>
      <c r="C30" s="191">
        <v>2009</v>
      </c>
      <c r="D30" s="147">
        <v>100</v>
      </c>
      <c r="E30" s="147">
        <v>3638</v>
      </c>
      <c r="F30" s="147">
        <v>3833</v>
      </c>
      <c r="G30" s="147">
        <v>38</v>
      </c>
      <c r="H30" s="160">
        <v>7609</v>
      </c>
      <c r="I30" s="23"/>
      <c r="J30" s="24"/>
      <c r="K30" s="23"/>
      <c r="L30" s="23"/>
      <c r="M30" s="28"/>
    </row>
    <row r="31" spans="1:13" ht="17.25" customHeight="1">
      <c r="A31" s="141"/>
      <c r="B31" s="114" t="s">
        <v>277</v>
      </c>
      <c r="C31" s="191">
        <v>2009</v>
      </c>
      <c r="D31" s="147">
        <v>99</v>
      </c>
      <c r="E31" s="147">
        <v>2658</v>
      </c>
      <c r="F31" s="147">
        <v>3541</v>
      </c>
      <c r="G31" s="147">
        <v>7</v>
      </c>
      <c r="H31" s="160">
        <v>6305</v>
      </c>
      <c r="I31" s="23"/>
      <c r="J31" s="24"/>
      <c r="K31" s="23"/>
      <c r="L31" s="23"/>
      <c r="M31" s="28"/>
    </row>
    <row r="32" spans="1:13" ht="17.25" customHeight="1">
      <c r="A32" s="141"/>
      <c r="B32" s="114" t="s">
        <v>278</v>
      </c>
      <c r="C32" s="191">
        <v>2009</v>
      </c>
      <c r="D32" s="147">
        <v>1</v>
      </c>
      <c r="E32" s="147">
        <v>980</v>
      </c>
      <c r="F32" s="147">
        <v>292</v>
      </c>
      <c r="G32" s="147">
        <v>31</v>
      </c>
      <c r="H32" s="160">
        <v>1304</v>
      </c>
      <c r="I32" s="23"/>
      <c r="J32" s="24"/>
      <c r="K32" s="23"/>
      <c r="L32" s="23"/>
      <c r="M32" s="28"/>
    </row>
    <row r="33" spans="1:13" ht="17.25" customHeight="1">
      <c r="A33" s="480" t="s">
        <v>258</v>
      </c>
      <c r="B33" s="183" t="s">
        <v>276</v>
      </c>
      <c r="C33" s="142">
        <v>2007</v>
      </c>
      <c r="D33" s="143">
        <v>156548911499.94</v>
      </c>
      <c r="E33" s="12" t="s">
        <v>9</v>
      </c>
      <c r="F33" s="12" t="s">
        <v>9</v>
      </c>
      <c r="G33" s="143">
        <v>1331576621.4200001</v>
      </c>
      <c r="H33" s="153">
        <v>157880488121.36002</v>
      </c>
      <c r="I33" s="23"/>
      <c r="J33" s="24"/>
      <c r="K33" s="24"/>
      <c r="L33" s="24"/>
      <c r="M33" s="28"/>
    </row>
    <row r="34" spans="1:13" ht="17.25" customHeight="1">
      <c r="A34" s="475"/>
      <c r="B34" s="183" t="s">
        <v>277</v>
      </c>
      <c r="C34" s="142">
        <v>2007</v>
      </c>
      <c r="D34" s="143">
        <v>156518411499.94</v>
      </c>
      <c r="E34" s="12" t="s">
        <v>9</v>
      </c>
      <c r="F34" s="12" t="s">
        <v>9</v>
      </c>
      <c r="G34" s="143">
        <v>626334602</v>
      </c>
      <c r="H34" s="153">
        <v>157144746101.94</v>
      </c>
      <c r="I34" s="23"/>
      <c r="J34" s="24"/>
      <c r="K34" s="24"/>
      <c r="L34" s="24"/>
      <c r="M34" s="28"/>
    </row>
    <row r="35" spans="1:13" ht="17.25" customHeight="1">
      <c r="A35" s="481" t="s">
        <v>259</v>
      </c>
      <c r="B35" s="183" t="s">
        <v>278</v>
      </c>
      <c r="C35" s="142">
        <v>2007</v>
      </c>
      <c r="D35" s="143">
        <v>30500000</v>
      </c>
      <c r="E35" s="12" t="s">
        <v>9</v>
      </c>
      <c r="F35" s="12" t="s">
        <v>9</v>
      </c>
      <c r="G35" s="143">
        <v>705242019.41999996</v>
      </c>
      <c r="H35" s="198">
        <v>735742019.41999996</v>
      </c>
      <c r="I35" s="23"/>
      <c r="J35" s="24"/>
      <c r="K35" s="24"/>
      <c r="L35" s="24"/>
      <c r="M35" s="28"/>
    </row>
    <row r="36" spans="1:13" ht="17.25" customHeight="1">
      <c r="A36" s="473"/>
      <c r="B36" s="118" t="s">
        <v>276</v>
      </c>
      <c r="C36" s="188">
        <v>2008</v>
      </c>
      <c r="D36" s="143">
        <v>52117868305.540009</v>
      </c>
      <c r="E36" s="12" t="s">
        <v>9</v>
      </c>
      <c r="F36" s="12" t="s">
        <v>9</v>
      </c>
      <c r="G36" s="143">
        <v>973918567.89999998</v>
      </c>
      <c r="H36" s="198">
        <v>53091786873.44001</v>
      </c>
      <c r="I36" s="23"/>
      <c r="J36" s="24"/>
      <c r="K36" s="24"/>
      <c r="L36" s="24"/>
      <c r="M36" s="28"/>
    </row>
    <row r="37" spans="1:13" ht="17.25" customHeight="1">
      <c r="A37" s="199"/>
      <c r="B37" s="118" t="s">
        <v>277</v>
      </c>
      <c r="C37" s="188">
        <v>2008</v>
      </c>
      <c r="D37" s="143">
        <v>52066868305.540009</v>
      </c>
      <c r="E37" s="12" t="s">
        <v>9</v>
      </c>
      <c r="F37" s="12" t="s">
        <v>9</v>
      </c>
      <c r="G37" s="143">
        <v>340995590</v>
      </c>
      <c r="H37" s="198">
        <v>52407863895.540009</v>
      </c>
      <c r="I37" s="23"/>
      <c r="J37" s="24"/>
      <c r="K37" s="24"/>
      <c r="L37" s="24"/>
      <c r="M37" s="28"/>
    </row>
    <row r="38" spans="1:13" ht="17.25" customHeight="1">
      <c r="A38" s="199"/>
      <c r="B38" s="118" t="s">
        <v>278</v>
      </c>
      <c r="C38" s="188">
        <v>2008</v>
      </c>
      <c r="D38" s="143">
        <v>51000000</v>
      </c>
      <c r="E38" s="12" t="s">
        <v>9</v>
      </c>
      <c r="F38" s="12" t="s">
        <v>9</v>
      </c>
      <c r="G38" s="143">
        <v>632922977.89999998</v>
      </c>
      <c r="H38" s="198">
        <v>683922977.89999998</v>
      </c>
      <c r="I38" s="23"/>
      <c r="J38" s="24"/>
      <c r="K38" s="24"/>
      <c r="L38" s="24"/>
      <c r="M38" s="28"/>
    </row>
    <row r="39" spans="1:13" ht="17.25" customHeight="1">
      <c r="A39" s="199"/>
      <c r="B39" s="118" t="s">
        <v>276</v>
      </c>
      <c r="C39" s="188">
        <v>2009</v>
      </c>
      <c r="D39" s="143">
        <v>76951350008</v>
      </c>
      <c r="E39" s="12" t="s">
        <v>9</v>
      </c>
      <c r="F39" s="12" t="s">
        <v>9</v>
      </c>
      <c r="G39" s="143">
        <v>1031272677.8200001</v>
      </c>
      <c r="H39" s="198">
        <v>77982622685.820007</v>
      </c>
      <c r="I39" s="23"/>
      <c r="J39" s="24"/>
      <c r="K39" s="24"/>
      <c r="L39" s="24"/>
      <c r="M39" s="28"/>
    </row>
    <row r="40" spans="1:13" ht="17.25" customHeight="1">
      <c r="A40" s="199"/>
      <c r="B40" s="118" t="s">
        <v>277</v>
      </c>
      <c r="C40" s="188">
        <v>2009</v>
      </c>
      <c r="D40" s="143">
        <v>76919850008</v>
      </c>
      <c r="E40" s="12" t="s">
        <v>9</v>
      </c>
      <c r="F40" s="12" t="s">
        <v>9</v>
      </c>
      <c r="G40" s="143">
        <v>415060178.12</v>
      </c>
      <c r="H40" s="198">
        <v>77334910186.119995</v>
      </c>
      <c r="I40" s="23"/>
      <c r="J40" s="24"/>
      <c r="K40" s="24"/>
      <c r="L40" s="24"/>
      <c r="M40" s="28"/>
    </row>
    <row r="41" spans="1:13" ht="17.25" customHeight="1">
      <c r="A41" s="11"/>
      <c r="B41" s="118" t="s">
        <v>278</v>
      </c>
      <c r="C41" s="188">
        <v>2009</v>
      </c>
      <c r="D41" s="143">
        <v>31500000</v>
      </c>
      <c r="E41" s="12" t="s">
        <v>9</v>
      </c>
      <c r="F41" s="12" t="s">
        <v>9</v>
      </c>
      <c r="G41" s="143">
        <v>616212499.70000005</v>
      </c>
      <c r="H41" s="198">
        <v>647712499.70000005</v>
      </c>
      <c r="I41" s="23"/>
      <c r="J41" s="24"/>
      <c r="K41" s="24"/>
      <c r="L41" s="24"/>
      <c r="M41" s="28"/>
    </row>
    <row r="42" spans="1:13" ht="17.25" customHeight="1">
      <c r="A42" s="474" t="s">
        <v>260</v>
      </c>
      <c r="B42" s="141" t="s">
        <v>276</v>
      </c>
      <c r="C42" s="146">
        <v>2007</v>
      </c>
      <c r="D42" s="147">
        <v>60759502953.110001</v>
      </c>
      <c r="E42" s="37" t="s">
        <v>9</v>
      </c>
      <c r="F42" s="37" t="s">
        <v>9</v>
      </c>
      <c r="G42" s="147">
        <v>1008872399.87</v>
      </c>
      <c r="H42" s="193">
        <v>61768375352.980003</v>
      </c>
      <c r="I42" s="23"/>
      <c r="J42" s="24"/>
      <c r="K42" s="24"/>
      <c r="L42" s="24"/>
      <c r="M42" s="28"/>
    </row>
    <row r="43" spans="1:13" ht="17.25" customHeight="1">
      <c r="A43" s="475"/>
      <c r="B43" s="114" t="s">
        <v>277</v>
      </c>
      <c r="C43" s="146">
        <v>2007</v>
      </c>
      <c r="D43" s="147">
        <v>60759502953.110001</v>
      </c>
      <c r="E43" s="37" t="s">
        <v>9</v>
      </c>
      <c r="F43" s="37" t="s">
        <v>9</v>
      </c>
      <c r="G43" s="147">
        <v>0</v>
      </c>
      <c r="H43" s="193">
        <v>60759502953.110001</v>
      </c>
      <c r="I43" s="23"/>
      <c r="J43" s="24"/>
      <c r="K43" s="24"/>
      <c r="L43" s="24"/>
      <c r="M43" s="28"/>
    </row>
    <row r="44" spans="1:13" ht="17.25" customHeight="1">
      <c r="A44" s="472" t="s">
        <v>291</v>
      </c>
      <c r="B44" s="114" t="s">
        <v>278</v>
      </c>
      <c r="C44" s="146">
        <v>2007</v>
      </c>
      <c r="D44" s="37" t="s">
        <v>9</v>
      </c>
      <c r="E44" s="37" t="s">
        <v>9</v>
      </c>
      <c r="F44" s="37" t="s">
        <v>9</v>
      </c>
      <c r="G44" s="147">
        <v>1008872399.87</v>
      </c>
      <c r="H44" s="193">
        <v>1008872399.87</v>
      </c>
      <c r="I44" s="23"/>
      <c r="J44" s="24"/>
      <c r="K44" s="24"/>
      <c r="L44" s="24"/>
      <c r="M44" s="28"/>
    </row>
    <row r="45" spans="1:13" ht="17.25" customHeight="1">
      <c r="A45" s="473"/>
      <c r="B45" s="141" t="s">
        <v>276</v>
      </c>
      <c r="C45" s="191">
        <v>2008</v>
      </c>
      <c r="D45" s="37">
        <v>19221962317.789898</v>
      </c>
      <c r="E45" s="37" t="s">
        <v>9</v>
      </c>
      <c r="F45" s="37" t="s">
        <v>9</v>
      </c>
      <c r="G45" s="147">
        <v>988641663</v>
      </c>
      <c r="H45" s="193">
        <v>20210603980.789898</v>
      </c>
      <c r="I45" s="23"/>
      <c r="J45" s="24"/>
      <c r="K45" s="24"/>
      <c r="L45" s="24"/>
      <c r="M45" s="28"/>
    </row>
    <row r="46" spans="1:13" ht="17.25" customHeight="1">
      <c r="A46" s="200"/>
      <c r="B46" s="114" t="s">
        <v>277</v>
      </c>
      <c r="C46" s="191">
        <v>2008</v>
      </c>
      <c r="D46" s="37">
        <v>19221962317.789898</v>
      </c>
      <c r="E46" s="37" t="s">
        <v>9</v>
      </c>
      <c r="F46" s="37" t="s">
        <v>9</v>
      </c>
      <c r="G46" s="37" t="s">
        <v>9</v>
      </c>
      <c r="H46" s="193">
        <v>19221962317.789898</v>
      </c>
      <c r="I46" s="23"/>
      <c r="J46" s="24"/>
      <c r="K46" s="24"/>
      <c r="L46" s="24"/>
      <c r="M46" s="28"/>
    </row>
    <row r="47" spans="1:13" ht="17.25" customHeight="1">
      <c r="A47" s="200"/>
      <c r="B47" s="114" t="s">
        <v>278</v>
      </c>
      <c r="C47" s="191">
        <v>2008</v>
      </c>
      <c r="D47" s="37" t="s">
        <v>9</v>
      </c>
      <c r="E47" s="37" t="s">
        <v>9</v>
      </c>
      <c r="F47" s="37" t="s">
        <v>9</v>
      </c>
      <c r="G47" s="147">
        <v>988641663</v>
      </c>
      <c r="H47" s="193">
        <v>988641663</v>
      </c>
      <c r="I47" s="23"/>
      <c r="J47" s="24"/>
      <c r="K47" s="24"/>
      <c r="L47" s="24"/>
      <c r="M47" s="28"/>
    </row>
    <row r="48" spans="1:13" ht="17.25" customHeight="1">
      <c r="A48" s="200"/>
      <c r="B48" s="141" t="s">
        <v>276</v>
      </c>
      <c r="C48" s="191">
        <v>2009</v>
      </c>
      <c r="D48" s="37">
        <v>21625803472.220001</v>
      </c>
      <c r="E48" s="37" t="s">
        <v>9</v>
      </c>
      <c r="F48" s="37" t="s">
        <v>9</v>
      </c>
      <c r="G48" s="147">
        <v>453887631.10000002</v>
      </c>
      <c r="H48" s="193">
        <v>22079691103.32</v>
      </c>
      <c r="I48" s="23"/>
      <c r="J48" s="24"/>
      <c r="K48" s="24"/>
      <c r="L48" s="24"/>
      <c r="M48" s="28"/>
    </row>
    <row r="49" spans="1:13" ht="17.25" customHeight="1">
      <c r="A49" s="200"/>
      <c r="B49" s="114" t="s">
        <v>277</v>
      </c>
      <c r="C49" s="191">
        <v>2009</v>
      </c>
      <c r="D49" s="37">
        <v>21625803472.220001</v>
      </c>
      <c r="E49" s="37" t="s">
        <v>9</v>
      </c>
      <c r="F49" s="37" t="s">
        <v>9</v>
      </c>
      <c r="G49" s="37" t="s">
        <v>9</v>
      </c>
      <c r="H49" s="193">
        <v>21625803472.220001</v>
      </c>
      <c r="I49" s="23"/>
      <c r="J49" s="24"/>
      <c r="K49" s="24"/>
      <c r="L49" s="24"/>
      <c r="M49" s="28"/>
    </row>
    <row r="50" spans="1:13" ht="17.25" customHeight="1">
      <c r="A50" s="141"/>
      <c r="B50" s="114" t="s">
        <v>278</v>
      </c>
      <c r="C50" s="191">
        <v>2009</v>
      </c>
      <c r="D50" s="37" t="s">
        <v>9</v>
      </c>
      <c r="E50" s="37" t="s">
        <v>9</v>
      </c>
      <c r="F50" s="37" t="s">
        <v>9</v>
      </c>
      <c r="G50" s="147">
        <v>453887631.10000002</v>
      </c>
      <c r="H50" s="193">
        <v>453887631.10000002</v>
      </c>
      <c r="I50" s="23"/>
      <c r="J50" s="24"/>
      <c r="K50" s="24"/>
      <c r="L50" s="24"/>
      <c r="M50" s="28"/>
    </row>
    <row r="51" spans="1:13" ht="17.25" customHeight="1">
      <c r="A51" s="11" t="s">
        <v>251</v>
      </c>
      <c r="B51" s="183" t="s">
        <v>276</v>
      </c>
      <c r="C51" s="142">
        <v>2007</v>
      </c>
      <c r="D51" s="143">
        <v>187876019169.28003</v>
      </c>
      <c r="E51" s="143">
        <v>1140291116.1100001</v>
      </c>
      <c r="F51" s="143">
        <v>1658734545.6900001</v>
      </c>
      <c r="G51" s="143">
        <v>1097225543.3</v>
      </c>
      <c r="H51" s="153">
        <v>191772270374.38004</v>
      </c>
      <c r="I51" s="24"/>
      <c r="J51" s="24"/>
      <c r="K51" s="24"/>
      <c r="L51" s="28"/>
    </row>
    <row r="52" spans="1:13" ht="17.25" customHeight="1">
      <c r="A52" s="145" t="s">
        <v>252</v>
      </c>
      <c r="B52" s="183" t="s">
        <v>277</v>
      </c>
      <c r="C52" s="188" t="s">
        <v>280</v>
      </c>
      <c r="D52" s="143">
        <v>29240605329.440002</v>
      </c>
      <c r="E52" s="143">
        <v>248342152.64000002</v>
      </c>
      <c r="F52" s="143">
        <v>267988530.46000001</v>
      </c>
      <c r="G52" s="143">
        <v>32826870.440000001</v>
      </c>
      <c r="H52" s="153">
        <v>29789762882.980003</v>
      </c>
      <c r="I52" s="24"/>
      <c r="J52" s="24"/>
      <c r="K52" s="24"/>
      <c r="L52" s="28"/>
    </row>
    <row r="53" spans="1:13" ht="17.25" customHeight="1">
      <c r="A53" s="11"/>
      <c r="B53" s="183" t="s">
        <v>278</v>
      </c>
      <c r="C53" s="188" t="s">
        <v>280</v>
      </c>
      <c r="D53" s="143">
        <v>132127</v>
      </c>
      <c r="E53" s="143">
        <v>68106821.120000005</v>
      </c>
      <c r="F53" s="143">
        <v>109793529.66</v>
      </c>
      <c r="G53" s="143">
        <v>105637043.38</v>
      </c>
      <c r="H53" s="153">
        <v>283669521.15999997</v>
      </c>
      <c r="I53" s="24"/>
      <c r="J53" s="24"/>
      <c r="K53" s="24"/>
      <c r="L53" s="28"/>
    </row>
    <row r="54" spans="1:13" ht="17.25" customHeight="1">
      <c r="A54" s="11"/>
      <c r="B54" s="118" t="s">
        <v>276</v>
      </c>
      <c r="C54" s="188">
        <v>2008</v>
      </c>
      <c r="D54" s="143">
        <v>142938360235.82001</v>
      </c>
      <c r="E54" s="143">
        <v>1614400620.1671298</v>
      </c>
      <c r="F54" s="143">
        <v>1040757224.55</v>
      </c>
      <c r="G54" s="143">
        <v>759275018.13999999</v>
      </c>
      <c r="H54" s="153">
        <v>146352793098.67709</v>
      </c>
      <c r="I54" s="24"/>
      <c r="J54" s="24"/>
      <c r="K54" s="24"/>
      <c r="L54" s="28"/>
    </row>
    <row r="55" spans="1:13" ht="17.25" customHeight="1">
      <c r="A55" s="11"/>
      <c r="B55" s="118" t="s">
        <v>277</v>
      </c>
      <c r="C55" s="188">
        <v>2008</v>
      </c>
      <c r="D55" s="143">
        <v>142937429516.72</v>
      </c>
      <c r="E55" s="143">
        <v>1283698819.0871301</v>
      </c>
      <c r="F55" s="143">
        <v>798939075.08999991</v>
      </c>
      <c r="G55" s="143">
        <v>86861051.560000017</v>
      </c>
      <c r="H55" s="153">
        <v>145106928462.45712</v>
      </c>
      <c r="I55" s="24"/>
      <c r="J55" s="24"/>
      <c r="K55" s="24"/>
      <c r="L55" s="28"/>
    </row>
    <row r="56" spans="1:13" ht="17.25" customHeight="1">
      <c r="A56" s="11"/>
      <c r="B56" s="118" t="s">
        <v>278</v>
      </c>
      <c r="C56" s="188">
        <v>2008</v>
      </c>
      <c r="D56" s="143">
        <v>930719.1</v>
      </c>
      <c r="E56" s="143">
        <v>330701801.08000004</v>
      </c>
      <c r="F56" s="143">
        <v>241818149.45999998</v>
      </c>
      <c r="G56" s="143">
        <v>672413966.57999992</v>
      </c>
      <c r="H56" s="153">
        <v>1245864636.2199998</v>
      </c>
      <c r="I56" s="24"/>
      <c r="J56" s="24"/>
      <c r="K56" s="24"/>
      <c r="L56" s="28"/>
    </row>
    <row r="57" spans="1:13" ht="17.25" customHeight="1">
      <c r="A57" s="11"/>
      <c r="B57" s="118" t="s">
        <v>276</v>
      </c>
      <c r="C57" s="188">
        <v>2009</v>
      </c>
      <c r="D57" s="143">
        <v>72593630122.200012</v>
      </c>
      <c r="E57" s="143">
        <v>1946520974.78</v>
      </c>
      <c r="F57" s="143">
        <v>396061456.29000002</v>
      </c>
      <c r="G57" s="143">
        <v>305973981.86000001</v>
      </c>
      <c r="H57" s="153">
        <v>75242186535.130005</v>
      </c>
      <c r="I57" s="24"/>
      <c r="J57" s="24"/>
      <c r="K57" s="24"/>
      <c r="L57" s="28"/>
    </row>
    <row r="58" spans="1:13" ht="17.25" customHeight="1">
      <c r="A58" s="11"/>
      <c r="B58" s="118" t="s">
        <v>277</v>
      </c>
      <c r="C58" s="188">
        <v>2009</v>
      </c>
      <c r="D58" s="143">
        <v>72593403111.200012</v>
      </c>
      <c r="E58" s="143">
        <v>1583705921.21</v>
      </c>
      <c r="F58" s="143">
        <v>383165531.10999995</v>
      </c>
      <c r="G58" s="143">
        <v>130912970.59999999</v>
      </c>
      <c r="H58" s="153">
        <v>74691187534.12001</v>
      </c>
      <c r="I58" s="24"/>
      <c r="J58" s="24"/>
      <c r="K58" s="24"/>
      <c r="L58" s="28"/>
    </row>
    <row r="59" spans="1:13" ht="17.25" customHeight="1">
      <c r="A59" s="11"/>
      <c r="B59" s="118" t="s">
        <v>278</v>
      </c>
      <c r="C59" s="188">
        <v>2009</v>
      </c>
      <c r="D59" s="143">
        <v>227011</v>
      </c>
      <c r="E59" s="143">
        <v>362815053.56999999</v>
      </c>
      <c r="F59" s="143">
        <v>12895925.18</v>
      </c>
      <c r="G59" s="143">
        <v>175061011.26000002</v>
      </c>
      <c r="H59" s="153">
        <v>550999001.00999999</v>
      </c>
      <c r="I59" s="24"/>
      <c r="J59" s="24"/>
      <c r="K59" s="24"/>
      <c r="L59" s="28"/>
    </row>
    <row r="60" spans="1:13" ht="17.25" customHeight="1">
      <c r="A60" s="141" t="s">
        <v>292</v>
      </c>
      <c r="B60" s="141" t="s">
        <v>276</v>
      </c>
      <c r="C60" s="146">
        <v>2007</v>
      </c>
      <c r="D60" s="147">
        <v>7012437660</v>
      </c>
      <c r="E60" s="37" t="s">
        <v>9</v>
      </c>
      <c r="F60" s="37" t="s">
        <v>9</v>
      </c>
      <c r="G60" s="37" t="s">
        <v>9</v>
      </c>
      <c r="H60" s="160">
        <v>7012437660</v>
      </c>
      <c r="I60" s="23"/>
      <c r="J60" s="24"/>
      <c r="K60" s="23"/>
      <c r="L60" s="23"/>
      <c r="M60" s="28"/>
    </row>
    <row r="61" spans="1:13" ht="17.25" customHeight="1">
      <c r="A61" s="472" t="s">
        <v>293</v>
      </c>
      <c r="B61" s="114" t="s">
        <v>277</v>
      </c>
      <c r="C61" s="191" t="s">
        <v>280</v>
      </c>
      <c r="D61" s="147">
        <v>1214377520</v>
      </c>
      <c r="E61" s="37" t="s">
        <v>9</v>
      </c>
      <c r="F61" s="37" t="s">
        <v>9</v>
      </c>
      <c r="G61" s="37" t="s">
        <v>9</v>
      </c>
      <c r="H61" s="160">
        <v>1214377520</v>
      </c>
      <c r="I61" s="23"/>
      <c r="J61" s="24"/>
      <c r="K61" s="23"/>
      <c r="L61" s="23"/>
      <c r="M61" s="28"/>
    </row>
    <row r="62" spans="1:13" ht="17.25" customHeight="1">
      <c r="A62" s="472"/>
      <c r="B62" s="114" t="s">
        <v>278</v>
      </c>
      <c r="C62" s="191" t="s">
        <v>280</v>
      </c>
      <c r="D62" s="147">
        <v>2246</v>
      </c>
      <c r="E62" s="37" t="s">
        <v>9</v>
      </c>
      <c r="F62" s="37" t="s">
        <v>9</v>
      </c>
      <c r="G62" s="37" t="s">
        <v>9</v>
      </c>
      <c r="H62" s="160">
        <v>2246</v>
      </c>
      <c r="I62" s="23"/>
      <c r="J62" s="24"/>
      <c r="K62" s="23"/>
      <c r="L62" s="23"/>
      <c r="M62" s="28"/>
    </row>
    <row r="63" spans="1:13" ht="17.25" customHeight="1">
      <c r="A63" s="141"/>
      <c r="B63" s="141" t="s">
        <v>276</v>
      </c>
      <c r="C63" s="191">
        <v>2008</v>
      </c>
      <c r="D63" s="147">
        <v>7648980654</v>
      </c>
      <c r="E63" s="37" t="s">
        <v>9</v>
      </c>
      <c r="F63" s="37" t="s">
        <v>9</v>
      </c>
      <c r="G63" s="37" t="s">
        <v>9</v>
      </c>
      <c r="H63" s="160">
        <v>7648980654</v>
      </c>
      <c r="I63" s="24"/>
      <c r="J63" s="24"/>
      <c r="K63" s="24"/>
      <c r="L63" s="28"/>
    </row>
    <row r="64" spans="1:13" ht="17.25" customHeight="1">
      <c r="A64" s="141"/>
      <c r="B64" s="114" t="s">
        <v>277</v>
      </c>
      <c r="C64" s="191">
        <v>2008</v>
      </c>
      <c r="D64" s="147">
        <v>7648948224</v>
      </c>
      <c r="E64" s="37" t="s">
        <v>9</v>
      </c>
      <c r="F64" s="37" t="s">
        <v>9</v>
      </c>
      <c r="G64" s="37" t="s">
        <v>9</v>
      </c>
      <c r="H64" s="160">
        <v>7648948224</v>
      </c>
      <c r="I64" s="24"/>
      <c r="J64" s="24"/>
      <c r="K64" s="24"/>
      <c r="L64" s="28"/>
    </row>
    <row r="65" spans="1:13" ht="17.25" customHeight="1">
      <c r="A65" s="141"/>
      <c r="B65" s="114" t="s">
        <v>278</v>
      </c>
      <c r="C65" s="191">
        <v>2008</v>
      </c>
      <c r="D65" s="147">
        <v>32430</v>
      </c>
      <c r="E65" s="37" t="s">
        <v>9</v>
      </c>
      <c r="F65" s="37" t="s">
        <v>9</v>
      </c>
      <c r="G65" s="37" t="s">
        <v>9</v>
      </c>
      <c r="H65" s="160">
        <v>32430</v>
      </c>
      <c r="I65" s="24"/>
      <c r="J65" s="24"/>
      <c r="K65" s="24"/>
      <c r="L65" s="28"/>
    </row>
    <row r="66" spans="1:13" ht="17.25" customHeight="1">
      <c r="A66" s="141"/>
      <c r="B66" s="141" t="s">
        <v>276</v>
      </c>
      <c r="C66" s="191">
        <v>2009</v>
      </c>
      <c r="D66" s="147">
        <v>6913947460</v>
      </c>
      <c r="E66" s="37" t="s">
        <v>9</v>
      </c>
      <c r="F66" s="37" t="s">
        <v>9</v>
      </c>
      <c r="G66" s="37" t="s">
        <v>9</v>
      </c>
      <c r="H66" s="160">
        <v>6913947460</v>
      </c>
      <c r="I66" s="24"/>
      <c r="J66" s="24"/>
      <c r="K66" s="24"/>
      <c r="L66" s="28"/>
    </row>
    <row r="67" spans="1:13" ht="17.25" customHeight="1">
      <c r="A67" s="141"/>
      <c r="B67" s="114" t="s">
        <v>277</v>
      </c>
      <c r="C67" s="191">
        <v>2009</v>
      </c>
      <c r="D67" s="147">
        <v>6913939026</v>
      </c>
      <c r="E67" s="37" t="s">
        <v>9</v>
      </c>
      <c r="F67" s="37" t="s">
        <v>9</v>
      </c>
      <c r="G67" s="37" t="s">
        <v>9</v>
      </c>
      <c r="H67" s="160">
        <v>6913939026</v>
      </c>
      <c r="I67" s="24"/>
      <c r="J67" s="24"/>
      <c r="K67" s="24"/>
      <c r="L67" s="28"/>
    </row>
    <row r="68" spans="1:13" ht="17.25" customHeight="1">
      <c r="A68" s="141"/>
      <c r="B68" s="114" t="s">
        <v>278</v>
      </c>
      <c r="C68" s="191">
        <v>2009</v>
      </c>
      <c r="D68" s="147">
        <v>8434</v>
      </c>
      <c r="E68" s="37" t="s">
        <v>9</v>
      </c>
      <c r="F68" s="37" t="s">
        <v>9</v>
      </c>
      <c r="G68" s="37" t="s">
        <v>9</v>
      </c>
      <c r="H68" s="160">
        <v>8434</v>
      </c>
      <c r="I68" s="24"/>
      <c r="J68" s="24"/>
      <c r="K68" s="24"/>
      <c r="L68" s="28"/>
    </row>
    <row r="69" spans="1:13" ht="17.25" customHeight="1">
      <c r="A69" s="477" t="s">
        <v>281</v>
      </c>
      <c r="B69" s="183" t="s">
        <v>276</v>
      </c>
      <c r="C69" s="142">
        <v>2007</v>
      </c>
      <c r="D69" s="143">
        <v>760631656.55578959</v>
      </c>
      <c r="E69" s="143">
        <v>4616563.2231174093</v>
      </c>
      <c r="F69" s="143">
        <v>6715524.4764777329</v>
      </c>
      <c r="G69" s="143">
        <v>4442208.6773279347</v>
      </c>
      <c r="H69" s="153">
        <v>776405952.93271267</v>
      </c>
      <c r="I69" s="23"/>
      <c r="J69" s="24"/>
      <c r="K69" s="24"/>
      <c r="L69" s="24"/>
      <c r="M69" s="28"/>
    </row>
    <row r="70" spans="1:13" ht="17.25" customHeight="1">
      <c r="A70" s="478"/>
      <c r="B70" s="183" t="s">
        <v>277</v>
      </c>
      <c r="C70" s="142" t="s">
        <v>280</v>
      </c>
      <c r="D70" s="143">
        <v>769489613.93263161</v>
      </c>
      <c r="E70" s="143">
        <v>6535319.8063157899</v>
      </c>
      <c r="F70" s="143">
        <v>7052329.7489473689</v>
      </c>
      <c r="G70" s="143">
        <v>863865.01157894742</v>
      </c>
      <c r="H70" s="153">
        <v>783941128.49947381</v>
      </c>
      <c r="I70" s="23"/>
      <c r="J70" s="24"/>
      <c r="K70" s="23"/>
      <c r="L70" s="24"/>
      <c r="M70" s="28"/>
    </row>
    <row r="71" spans="1:13" ht="17.25" customHeight="1">
      <c r="A71" s="479" t="s">
        <v>282</v>
      </c>
      <c r="B71" s="183" t="s">
        <v>278</v>
      </c>
      <c r="C71" s="142" t="s">
        <v>280</v>
      </c>
      <c r="D71" s="143">
        <v>3477.0263157894738</v>
      </c>
      <c r="E71" s="143">
        <v>1792284.7663157897</v>
      </c>
      <c r="F71" s="143">
        <v>2889303.4121052632</v>
      </c>
      <c r="G71" s="143">
        <v>2779922.1942105261</v>
      </c>
      <c r="H71" s="153">
        <v>7464987.3989473674</v>
      </c>
      <c r="I71" s="23"/>
      <c r="J71" s="24"/>
      <c r="K71" s="39"/>
      <c r="L71" s="24"/>
      <c r="M71" s="28"/>
    </row>
    <row r="72" spans="1:13" ht="17.25" customHeight="1">
      <c r="A72" s="479"/>
      <c r="B72" s="118" t="s">
        <v>276</v>
      </c>
      <c r="C72" s="188">
        <v>2008</v>
      </c>
      <c r="D72" s="143">
        <v>571753440.94327998</v>
      </c>
      <c r="E72" s="143">
        <v>6457602.4806685187</v>
      </c>
      <c r="F72" s="143">
        <v>4163028.8981999997</v>
      </c>
      <c r="G72" s="143">
        <v>3037100.0725599998</v>
      </c>
      <c r="H72" s="153">
        <v>585411172.3947084</v>
      </c>
      <c r="I72" s="23"/>
      <c r="J72" s="24"/>
      <c r="K72" s="39"/>
      <c r="L72" s="24"/>
      <c r="M72" s="28"/>
    </row>
    <row r="73" spans="1:13" ht="17.25" customHeight="1">
      <c r="A73" s="201"/>
      <c r="B73" s="118" t="s">
        <v>277</v>
      </c>
      <c r="C73" s="188">
        <v>2008</v>
      </c>
      <c r="D73" s="143">
        <v>571749718.06687999</v>
      </c>
      <c r="E73" s="143">
        <v>5134795.2763485201</v>
      </c>
      <c r="F73" s="143">
        <v>3195756.3003599998</v>
      </c>
      <c r="G73" s="143">
        <v>347444.20624000009</v>
      </c>
      <c r="H73" s="153">
        <v>580427713.84982848</v>
      </c>
      <c r="I73" s="23"/>
      <c r="J73" s="24"/>
      <c r="K73" s="39"/>
      <c r="L73" s="24"/>
      <c r="M73" s="28"/>
    </row>
    <row r="74" spans="1:13" ht="17.25" customHeight="1">
      <c r="A74" s="201"/>
      <c r="B74" s="118" t="s">
        <v>278</v>
      </c>
      <c r="C74" s="188">
        <v>2008</v>
      </c>
      <c r="D74" s="143">
        <v>3722.8764000000001</v>
      </c>
      <c r="E74" s="143">
        <v>1322807.2043200003</v>
      </c>
      <c r="F74" s="143">
        <v>967272.59783999994</v>
      </c>
      <c r="G74" s="143">
        <v>2689655.8663199996</v>
      </c>
      <c r="H74" s="153">
        <v>4983458.544879999</v>
      </c>
      <c r="I74" s="23"/>
      <c r="J74" s="24"/>
      <c r="K74" s="39"/>
      <c r="L74" s="24"/>
      <c r="M74" s="28"/>
    </row>
    <row r="75" spans="1:13" ht="17.25" customHeight="1">
      <c r="A75" s="201"/>
      <c r="B75" s="118" t="s">
        <v>276</v>
      </c>
      <c r="C75" s="188">
        <v>2009</v>
      </c>
      <c r="D75" s="143">
        <v>292716250.492742</v>
      </c>
      <c r="E75" s="143">
        <v>7848874.8983064517</v>
      </c>
      <c r="F75" s="143">
        <v>1597022.0011693549</v>
      </c>
      <c r="G75" s="143">
        <v>1233766.0558870968</v>
      </c>
      <c r="H75" s="153">
        <v>303395913.44810486</v>
      </c>
      <c r="I75" s="23"/>
      <c r="J75" s="24"/>
      <c r="K75" s="39"/>
      <c r="L75" s="24"/>
      <c r="M75" s="28"/>
    </row>
    <row r="76" spans="1:13" ht="17.25" customHeight="1">
      <c r="A76" s="201"/>
      <c r="B76" s="118" t="s">
        <v>277</v>
      </c>
      <c r="C76" s="188">
        <v>2009</v>
      </c>
      <c r="D76" s="143">
        <v>292715335.12580651</v>
      </c>
      <c r="E76" s="143">
        <v>6385910.9726209678</v>
      </c>
      <c r="F76" s="143">
        <v>1545022.3028629031</v>
      </c>
      <c r="G76" s="143">
        <v>527874.88145161292</v>
      </c>
      <c r="H76" s="153">
        <v>301174143.28274196</v>
      </c>
      <c r="I76" s="23"/>
      <c r="J76" s="24"/>
      <c r="K76" s="39"/>
      <c r="L76" s="24"/>
      <c r="M76" s="28"/>
    </row>
    <row r="77" spans="1:13" ht="17.25" customHeight="1">
      <c r="A77" s="11"/>
      <c r="B77" s="118" t="s">
        <v>278</v>
      </c>
      <c r="C77" s="188">
        <v>2009</v>
      </c>
      <c r="D77" s="143">
        <v>915.36693548387098</v>
      </c>
      <c r="E77" s="143">
        <v>1462963.9256854837</v>
      </c>
      <c r="F77" s="143">
        <v>51999.69830645161</v>
      </c>
      <c r="G77" s="143">
        <v>705891.17443548399</v>
      </c>
      <c r="H77" s="153">
        <v>2221770.1653629034</v>
      </c>
      <c r="I77" s="23"/>
      <c r="J77" s="24"/>
      <c r="K77" s="24"/>
      <c r="L77" s="24"/>
      <c r="M77" s="28"/>
    </row>
    <row r="78" spans="1:13" ht="3.75" customHeight="1">
      <c r="A78" s="15"/>
      <c r="B78" s="15"/>
      <c r="C78" s="38"/>
      <c r="I78" s="3"/>
    </row>
    <row r="79" spans="1:13">
      <c r="A79" s="155" t="s">
        <v>10</v>
      </c>
      <c r="B79" s="155"/>
      <c r="C79" s="38"/>
      <c r="I79" s="3"/>
    </row>
    <row r="80" spans="1:13" s="3" customFormat="1">
      <c r="A80" s="175" t="s">
        <v>283</v>
      </c>
      <c r="B80" s="194"/>
      <c r="C80" s="176"/>
      <c r="D80" s="195"/>
      <c r="E80" s="195"/>
      <c r="F80" s="195"/>
      <c r="G80" s="195"/>
      <c r="H80" s="196"/>
      <c r="I80" s="196"/>
    </row>
    <row r="81" spans="1:8">
      <c r="A81" s="463" t="s">
        <v>284</v>
      </c>
      <c r="B81" s="476"/>
      <c r="C81" s="464"/>
      <c r="D81" s="464"/>
      <c r="E81" s="464"/>
      <c r="F81" s="464"/>
      <c r="G81" s="464"/>
      <c r="H81" s="464"/>
    </row>
    <row r="82" spans="1:8">
      <c r="A82" s="174" t="s">
        <v>294</v>
      </c>
      <c r="B82" s="202"/>
    </row>
    <row r="83" spans="1:8">
      <c r="D83" s="14"/>
      <c r="E83" s="14"/>
      <c r="F83" s="14"/>
      <c r="G83" s="14"/>
      <c r="H83" s="14"/>
    </row>
    <row r="84" spans="1:8">
      <c r="D84" s="14"/>
      <c r="E84" s="14"/>
      <c r="F84" s="14"/>
      <c r="G84" s="14"/>
      <c r="H84" s="14"/>
    </row>
    <row r="85" spans="1:8">
      <c r="D85" s="14"/>
      <c r="E85" s="14"/>
      <c r="F85" s="14"/>
      <c r="G85" s="14"/>
      <c r="H85" s="14"/>
    </row>
  </sheetData>
  <mergeCells count="9">
    <mergeCell ref="A69:A70"/>
    <mergeCell ref="A71:A72"/>
    <mergeCell ref="A81:H81"/>
    <mergeCell ref="A25:A26"/>
    <mergeCell ref="A33:A34"/>
    <mergeCell ref="A35:A36"/>
    <mergeCell ref="A42:A43"/>
    <mergeCell ref="A44:A45"/>
    <mergeCell ref="A61:A62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5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zoomScaleNormal="100" workbookViewId="0">
      <selection activeCell="E4" sqref="E4"/>
    </sheetView>
  </sheetViews>
  <sheetFormatPr baseColWidth="10" defaultRowHeight="12.75"/>
  <cols>
    <col min="1" max="1" width="36.140625" customWidth="1"/>
    <col min="2" max="2" width="14.140625" bestFit="1" customWidth="1"/>
    <col min="3" max="3" width="14.42578125" customWidth="1"/>
    <col min="4" max="4" width="12.7109375" bestFit="1" customWidth="1"/>
    <col min="5" max="5" width="14.140625" bestFit="1" customWidth="1"/>
    <col min="6" max="6" width="14.5703125" customWidth="1"/>
    <col min="7" max="7" width="12.7109375" bestFit="1" customWidth="1"/>
    <col min="8" max="8" width="14" bestFit="1" customWidth="1"/>
    <col min="9" max="9" width="12.7109375" bestFit="1" customWidth="1"/>
    <col min="10" max="10" width="6.7109375" bestFit="1" customWidth="1"/>
  </cols>
  <sheetData>
    <row r="1" spans="1:12" ht="18" customHeight="1"/>
    <row r="2" spans="1:12" ht="26.25">
      <c r="A2" s="56" t="s">
        <v>3</v>
      </c>
      <c r="B2" s="1"/>
      <c r="C2" s="1"/>
      <c r="D2" s="1"/>
      <c r="E2" s="1"/>
      <c r="F2" s="1"/>
      <c r="G2" s="1"/>
      <c r="H2" s="1"/>
      <c r="I2" s="1"/>
      <c r="L2" s="57"/>
    </row>
    <row r="3" spans="1:12" ht="23.25">
      <c r="A3" s="58" t="s">
        <v>3</v>
      </c>
      <c r="B3" s="1"/>
      <c r="C3" s="1"/>
      <c r="D3" s="1"/>
      <c r="E3" s="1"/>
      <c r="F3" s="1"/>
      <c r="G3" s="1"/>
      <c r="H3" s="1"/>
      <c r="I3" s="1"/>
    </row>
    <row r="4" spans="1:12" ht="15.75">
      <c r="E4" s="3"/>
      <c r="H4" s="46"/>
    </row>
    <row r="5" spans="1:12" ht="15.75">
      <c r="B5" s="3"/>
      <c r="C5" s="3"/>
      <c r="D5" s="3"/>
      <c r="H5" s="46"/>
    </row>
    <row r="6" spans="1:12" ht="15.75">
      <c r="F6" s="3"/>
      <c r="H6" s="46"/>
    </row>
    <row r="7" spans="1:12" ht="15.75" customHeight="1">
      <c r="B7" s="14"/>
      <c r="C7" s="14"/>
      <c r="D7" s="14"/>
      <c r="E7" s="14"/>
      <c r="F7" s="14"/>
      <c r="G7" s="14"/>
      <c r="H7" s="14"/>
      <c r="I7" s="14"/>
    </row>
    <row r="8" spans="1:12" ht="15.75">
      <c r="H8" s="46"/>
    </row>
    <row r="9" spans="1:12" ht="15.75">
      <c r="H9" s="46"/>
    </row>
    <row r="10" spans="1:12">
      <c r="A10" s="59"/>
      <c r="B10" s="483">
        <v>2008</v>
      </c>
      <c r="C10" s="484"/>
      <c r="D10" s="485"/>
      <c r="E10" s="489">
        <v>2009</v>
      </c>
      <c r="F10" s="489"/>
      <c r="G10" s="489"/>
      <c r="H10" s="489"/>
      <c r="I10" s="489"/>
      <c r="J10" s="489"/>
    </row>
    <row r="11" spans="1:12" ht="14.25" customHeight="1">
      <c r="A11" s="482" t="s">
        <v>304</v>
      </c>
      <c r="B11" s="486" t="s">
        <v>303</v>
      </c>
      <c r="C11" s="488" t="s">
        <v>302</v>
      </c>
      <c r="D11" s="486" t="s">
        <v>301</v>
      </c>
      <c r="E11" s="486" t="s">
        <v>303</v>
      </c>
      <c r="F11" s="488" t="s">
        <v>302</v>
      </c>
      <c r="G11" s="486" t="s">
        <v>301</v>
      </c>
      <c r="H11" s="486" t="s">
        <v>300</v>
      </c>
      <c r="I11" s="488" t="s">
        <v>298</v>
      </c>
      <c r="J11" s="486" t="s">
        <v>299</v>
      </c>
    </row>
    <row r="12" spans="1:12">
      <c r="A12" s="466"/>
      <c r="B12" s="487"/>
      <c r="C12" s="487"/>
      <c r="D12" s="487"/>
      <c r="E12" s="487"/>
      <c r="F12" s="487"/>
      <c r="G12" s="487"/>
      <c r="H12" s="487"/>
      <c r="I12" s="487"/>
      <c r="J12" s="487"/>
    </row>
    <row r="13" spans="1:12" ht="15" customHeight="1">
      <c r="A13" s="64" t="s">
        <v>81</v>
      </c>
      <c r="B13" s="65">
        <v>820377229.96000004</v>
      </c>
      <c r="C13" s="65">
        <v>175032000</v>
      </c>
      <c r="D13" s="66">
        <v>6.63</v>
      </c>
      <c r="E13" s="65">
        <v>254590551.09999999</v>
      </c>
      <c r="F13" s="65">
        <v>229416000</v>
      </c>
      <c r="G13" s="66">
        <v>8.69</v>
      </c>
      <c r="H13" s="65">
        <v>26400034</v>
      </c>
      <c r="I13" s="67">
        <v>0.31070900000000001</v>
      </c>
      <c r="J13" s="68" t="s">
        <v>82</v>
      </c>
    </row>
    <row r="14" spans="1:12" ht="15" customHeight="1">
      <c r="A14" s="64" t="s">
        <v>83</v>
      </c>
      <c r="B14" s="65">
        <v>145899743.63999999</v>
      </c>
      <c r="C14" s="65">
        <v>518374460</v>
      </c>
      <c r="D14" s="66">
        <v>36.5</v>
      </c>
      <c r="E14" s="65">
        <v>88550958.840000004</v>
      </c>
      <c r="F14" s="65">
        <v>895012560.79999995</v>
      </c>
      <c r="G14" s="66">
        <v>63.02</v>
      </c>
      <c r="H14" s="65">
        <v>1625850</v>
      </c>
      <c r="I14" s="67">
        <v>0.72657499999999997</v>
      </c>
      <c r="J14" s="68" t="s">
        <v>82</v>
      </c>
    </row>
    <row r="15" spans="1:12" ht="15" customHeight="1">
      <c r="A15" s="64" t="s">
        <v>84</v>
      </c>
      <c r="B15" s="65">
        <v>3825700312.7399998</v>
      </c>
      <c r="C15" s="65">
        <v>944320000</v>
      </c>
      <c r="D15" s="66">
        <v>18.16</v>
      </c>
      <c r="E15" s="65">
        <v>2213757738.9200001</v>
      </c>
      <c r="F15" s="65">
        <v>2107040000</v>
      </c>
      <c r="G15" s="66">
        <v>40.520000000000003</v>
      </c>
      <c r="H15" s="65">
        <v>76143080</v>
      </c>
      <c r="I15" s="67">
        <v>1.2312780000000001</v>
      </c>
      <c r="J15" s="68" t="s">
        <v>82</v>
      </c>
    </row>
    <row r="16" spans="1:12" ht="15" customHeight="1">
      <c r="A16" s="64" t="s">
        <v>85</v>
      </c>
      <c r="B16" s="65">
        <v>28318507.539999999</v>
      </c>
      <c r="C16" s="65">
        <v>85470000</v>
      </c>
      <c r="D16" s="66">
        <v>3.3</v>
      </c>
      <c r="E16" s="65">
        <v>49241117.640000001</v>
      </c>
      <c r="F16" s="65">
        <v>164206000</v>
      </c>
      <c r="G16" s="66">
        <v>6.34</v>
      </c>
      <c r="H16" s="65">
        <v>11074674</v>
      </c>
      <c r="I16" s="67">
        <v>0.92121200000000003</v>
      </c>
      <c r="J16" s="68" t="s">
        <v>82</v>
      </c>
    </row>
    <row r="17" spans="1:10" ht="15" customHeight="1">
      <c r="A17" s="64" t="s">
        <v>86</v>
      </c>
      <c r="B17" s="65">
        <v>965940270.51999998</v>
      </c>
      <c r="C17" s="65">
        <v>352538896</v>
      </c>
      <c r="D17" s="66">
        <v>4</v>
      </c>
      <c r="E17" s="65">
        <v>257456619.75999999</v>
      </c>
      <c r="F17" s="65">
        <v>155998461.47999999</v>
      </c>
      <c r="G17" s="66">
        <v>1.77</v>
      </c>
      <c r="H17" s="65">
        <v>68141066</v>
      </c>
      <c r="I17" s="67">
        <v>-0.5575</v>
      </c>
      <c r="J17" s="68" t="s">
        <v>82</v>
      </c>
    </row>
    <row r="18" spans="1:10" ht="15" customHeight="1">
      <c r="A18" s="64" t="s">
        <v>87</v>
      </c>
      <c r="B18" s="65">
        <v>47370436.5</v>
      </c>
      <c r="C18" s="65">
        <v>35303660.399999999</v>
      </c>
      <c r="D18" s="66">
        <v>1.45</v>
      </c>
      <c r="E18" s="65">
        <v>25253275.460000001</v>
      </c>
      <c r="F18" s="65">
        <v>34816713.359999999</v>
      </c>
      <c r="G18" s="66">
        <v>1.43</v>
      </c>
      <c r="H18" s="65">
        <v>18047208</v>
      </c>
      <c r="I18" s="67">
        <v>-1.3793E-2</v>
      </c>
      <c r="J18" s="68" t="s">
        <v>82</v>
      </c>
    </row>
    <row r="19" spans="1:10" ht="15" customHeight="1">
      <c r="A19" s="64" t="s">
        <v>88</v>
      </c>
      <c r="B19" s="65">
        <v>954741925.01999998</v>
      </c>
      <c r="C19" s="65">
        <v>435292547.89999998</v>
      </c>
      <c r="D19" s="66">
        <v>13.3</v>
      </c>
      <c r="E19" s="65">
        <v>1576869143.8199999</v>
      </c>
      <c r="F19" s="65">
        <v>1485247776.8</v>
      </c>
      <c r="G19" s="66">
        <v>41.74</v>
      </c>
      <c r="H19" s="65">
        <v>54652076</v>
      </c>
      <c r="I19" s="67">
        <v>2.1383459999999999</v>
      </c>
      <c r="J19" s="68" t="s">
        <v>82</v>
      </c>
    </row>
    <row r="20" spans="1:10" ht="15" customHeight="1">
      <c r="A20" s="64" t="s">
        <v>89</v>
      </c>
      <c r="B20" s="65">
        <v>205181424.41999999</v>
      </c>
      <c r="C20" s="65">
        <v>196168500</v>
      </c>
      <c r="D20" s="66">
        <v>11</v>
      </c>
      <c r="E20" s="65">
        <v>119671982.09999999</v>
      </c>
      <c r="F20" s="65">
        <v>345791565</v>
      </c>
      <c r="G20" s="66">
        <v>19.39</v>
      </c>
      <c r="H20" s="65">
        <v>7778948</v>
      </c>
      <c r="I20" s="67">
        <v>0.76272700000000004</v>
      </c>
      <c r="J20" s="68" t="s">
        <v>82</v>
      </c>
    </row>
    <row r="21" spans="1:10" ht="15" customHeight="1">
      <c r="A21" s="64" t="s">
        <v>90</v>
      </c>
      <c r="B21" s="65">
        <v>250284683.13999999</v>
      </c>
      <c r="C21" s="65">
        <v>122994021.55</v>
      </c>
      <c r="D21" s="66">
        <v>2.83</v>
      </c>
      <c r="E21" s="65">
        <v>112414719.18000001</v>
      </c>
      <c r="F21" s="65">
        <v>227299905.55000001</v>
      </c>
      <c r="G21" s="66">
        <v>5.23</v>
      </c>
      <c r="H21" s="65">
        <v>28940368</v>
      </c>
      <c r="I21" s="67">
        <v>0.84805699999999995</v>
      </c>
      <c r="J21" s="68" t="s">
        <v>82</v>
      </c>
    </row>
    <row r="22" spans="1:10" ht="15" customHeight="1">
      <c r="A22" s="64" t="s">
        <v>91</v>
      </c>
      <c r="B22" s="65">
        <v>1001299156.2</v>
      </c>
      <c r="C22" s="65">
        <v>366486103.19999999</v>
      </c>
      <c r="D22" s="66">
        <v>4.2</v>
      </c>
      <c r="E22" s="65">
        <v>675894905.32000005</v>
      </c>
      <c r="F22" s="65">
        <v>689342908.39999998</v>
      </c>
      <c r="G22" s="66">
        <v>7.9</v>
      </c>
      <c r="H22" s="65">
        <v>94867192</v>
      </c>
      <c r="I22" s="67">
        <v>0.88095199999999996</v>
      </c>
      <c r="J22" s="68" t="s">
        <v>82</v>
      </c>
    </row>
    <row r="23" spans="1:10" ht="15" customHeight="1">
      <c r="A23" s="64" t="s">
        <v>92</v>
      </c>
      <c r="B23" s="65">
        <v>25814012.239999998</v>
      </c>
      <c r="C23" s="65">
        <v>18575870.609999999</v>
      </c>
      <c r="D23" s="66">
        <v>0.83</v>
      </c>
      <c r="E23" s="65">
        <v>6390351.6399999997</v>
      </c>
      <c r="F23" s="65">
        <v>39613603.590000004</v>
      </c>
      <c r="G23" s="66">
        <v>1.77</v>
      </c>
      <c r="H23" s="65">
        <v>3794812</v>
      </c>
      <c r="I23" s="67">
        <v>1.13253</v>
      </c>
      <c r="J23" s="68" t="s">
        <v>82</v>
      </c>
    </row>
    <row r="24" spans="1:10" ht="15" customHeight="1">
      <c r="A24" s="64" t="s">
        <v>93</v>
      </c>
      <c r="B24" s="65">
        <v>89555122.260000005</v>
      </c>
      <c r="C24" s="65">
        <v>29662966.989999998</v>
      </c>
      <c r="D24" s="66">
        <v>1.51</v>
      </c>
      <c r="E24" s="65">
        <v>122118179.3</v>
      </c>
      <c r="F24" s="65">
        <v>65808569.149999999</v>
      </c>
      <c r="G24" s="66">
        <v>3.35</v>
      </c>
      <c r="H24" s="65">
        <v>58520032</v>
      </c>
      <c r="I24" s="67">
        <v>1.2185429999999999</v>
      </c>
      <c r="J24" s="68" t="s">
        <v>82</v>
      </c>
    </row>
    <row r="25" spans="1:10" ht="15" customHeight="1">
      <c r="A25" s="64" t="s">
        <v>94</v>
      </c>
      <c r="B25" s="65">
        <v>47436460.719999999</v>
      </c>
      <c r="C25" s="65">
        <v>372960000</v>
      </c>
      <c r="D25" s="66">
        <v>22.2</v>
      </c>
      <c r="E25" s="65">
        <v>49067415.060000002</v>
      </c>
      <c r="F25" s="65">
        <v>613200000</v>
      </c>
      <c r="G25" s="66">
        <v>36.5</v>
      </c>
      <c r="H25" s="65">
        <v>1681348</v>
      </c>
      <c r="I25" s="67">
        <v>0.64414400000000005</v>
      </c>
      <c r="J25" s="68" t="s">
        <v>82</v>
      </c>
    </row>
    <row r="26" spans="1:10" ht="15" customHeight="1">
      <c r="A26" s="64" t="s">
        <v>95</v>
      </c>
      <c r="B26" s="65">
        <v>1012189608.78</v>
      </c>
      <c r="C26" s="65">
        <v>273149673.60000002</v>
      </c>
      <c r="D26" s="66">
        <v>3.2</v>
      </c>
      <c r="E26" s="65">
        <v>699750289.48000002</v>
      </c>
      <c r="F26" s="65">
        <v>728968191.41999996</v>
      </c>
      <c r="G26" s="66">
        <v>8.5399999999999991</v>
      </c>
      <c r="H26" s="65">
        <v>102488584</v>
      </c>
      <c r="I26" s="67">
        <v>1.66875</v>
      </c>
      <c r="J26" s="68" t="s">
        <v>82</v>
      </c>
    </row>
    <row r="27" spans="1:10" ht="15" customHeight="1">
      <c r="A27" s="64" t="s">
        <v>96</v>
      </c>
      <c r="B27" s="65">
        <v>37754988.880000003</v>
      </c>
      <c r="C27" s="65">
        <v>86916480</v>
      </c>
      <c r="D27" s="66">
        <v>11.15</v>
      </c>
      <c r="E27" s="65">
        <v>9788825.8000000007</v>
      </c>
      <c r="F27" s="65">
        <v>77952000</v>
      </c>
      <c r="G27" s="66">
        <v>10</v>
      </c>
      <c r="H27" s="65">
        <v>1094104</v>
      </c>
      <c r="I27" s="67">
        <v>-0.10313899999999999</v>
      </c>
      <c r="J27" s="68" t="s">
        <v>82</v>
      </c>
    </row>
    <row r="28" spans="1:10" ht="15" customHeight="1">
      <c r="A28" s="64" t="s">
        <v>97</v>
      </c>
      <c r="B28" s="65">
        <v>69826946.799999997</v>
      </c>
      <c r="C28" s="65">
        <v>46717000</v>
      </c>
      <c r="D28" s="66">
        <v>1.37</v>
      </c>
      <c r="E28" s="65">
        <v>91567169.180000007</v>
      </c>
      <c r="F28" s="65">
        <v>147653000</v>
      </c>
      <c r="G28" s="66">
        <v>4.33</v>
      </c>
      <c r="H28" s="65">
        <v>26011300</v>
      </c>
      <c r="I28" s="67">
        <v>2.1605840000000001</v>
      </c>
      <c r="J28" s="68" t="s">
        <v>82</v>
      </c>
    </row>
    <row r="29" spans="1:10" ht="15" customHeight="1">
      <c r="A29" s="64" t="s">
        <v>98</v>
      </c>
      <c r="B29" s="65">
        <v>29361919855.060001</v>
      </c>
      <c r="C29" s="65">
        <v>5135606760.5999899</v>
      </c>
      <c r="D29" s="66">
        <v>16.2</v>
      </c>
      <c r="E29" s="65">
        <v>13338124832.24</v>
      </c>
      <c r="F29" s="65">
        <v>9848727741.1599998</v>
      </c>
      <c r="G29" s="66">
        <v>26.06</v>
      </c>
      <c r="H29" s="65">
        <v>691188516</v>
      </c>
      <c r="I29" s="67">
        <v>0.60864200000000002</v>
      </c>
      <c r="J29" s="68" t="s">
        <v>82</v>
      </c>
    </row>
    <row r="30" spans="1:10" ht="15" customHeight="1">
      <c r="A30" s="64" t="s">
        <v>99</v>
      </c>
      <c r="B30" s="65">
        <v>703764391.44000006</v>
      </c>
      <c r="C30" s="65">
        <v>1798784020</v>
      </c>
      <c r="D30" s="66">
        <v>11</v>
      </c>
      <c r="E30" s="65">
        <v>412491027.62</v>
      </c>
      <c r="F30" s="65">
        <v>2150364533</v>
      </c>
      <c r="G30" s="66">
        <v>13.15</v>
      </c>
      <c r="H30" s="65">
        <v>33508644</v>
      </c>
      <c r="I30" s="67">
        <v>0.19545499999999999</v>
      </c>
      <c r="J30" s="68" t="s">
        <v>82</v>
      </c>
    </row>
    <row r="31" spans="1:10" ht="15" customHeight="1">
      <c r="A31" s="64" t="s">
        <v>100</v>
      </c>
      <c r="B31" s="65">
        <v>1251168643.6800001</v>
      </c>
      <c r="C31" s="65">
        <v>666750000</v>
      </c>
      <c r="D31" s="66">
        <v>31.75</v>
      </c>
      <c r="E31" s="65">
        <v>483883733.45999998</v>
      </c>
      <c r="F31" s="65">
        <v>730800000</v>
      </c>
      <c r="G31" s="66">
        <v>34.799999999999997</v>
      </c>
      <c r="H31" s="65">
        <v>17006822</v>
      </c>
      <c r="I31" s="67">
        <v>9.6062999999999996E-2</v>
      </c>
      <c r="J31" s="68" t="s">
        <v>82</v>
      </c>
    </row>
    <row r="32" spans="1:10" ht="15" customHeight="1">
      <c r="A32" s="64" t="s">
        <v>101</v>
      </c>
      <c r="B32" s="65">
        <v>12297071.380000001</v>
      </c>
      <c r="C32" s="65">
        <v>49580234.200000003</v>
      </c>
      <c r="D32" s="66">
        <v>6.58</v>
      </c>
      <c r="E32" s="65">
        <v>7578119.7999999998</v>
      </c>
      <c r="F32" s="65">
        <v>56437075.100000001</v>
      </c>
      <c r="G32" s="66">
        <v>7.49</v>
      </c>
      <c r="H32" s="65">
        <v>1083450</v>
      </c>
      <c r="I32" s="67">
        <v>0.138298</v>
      </c>
      <c r="J32" s="68" t="s">
        <v>82</v>
      </c>
    </row>
    <row r="33" spans="1:10" ht="15" customHeight="1">
      <c r="A33" s="64" t="s">
        <v>102</v>
      </c>
      <c r="B33" s="65">
        <v>3497209432.8600001</v>
      </c>
      <c r="C33" s="65">
        <v>383559096.57999998</v>
      </c>
      <c r="D33" s="66">
        <v>0.46</v>
      </c>
      <c r="E33" s="65">
        <v>2976243290.1399999</v>
      </c>
      <c r="F33" s="65">
        <v>3210222873.5500002</v>
      </c>
      <c r="G33" s="66">
        <v>3.85</v>
      </c>
      <c r="H33" s="65">
        <v>1216779562</v>
      </c>
      <c r="I33" s="67">
        <v>7.3695649999999997</v>
      </c>
      <c r="J33" s="68" t="s">
        <v>82</v>
      </c>
    </row>
    <row r="34" spans="1:10" ht="15" customHeight="1">
      <c r="A34" s="64" t="s">
        <v>103</v>
      </c>
      <c r="B34" s="65">
        <v>4791860349.7799997</v>
      </c>
      <c r="C34" s="65">
        <v>224910704.13</v>
      </c>
      <c r="D34" s="66">
        <v>0.49</v>
      </c>
      <c r="E34" s="65">
        <v>2526558882.2399998</v>
      </c>
      <c r="F34" s="65">
        <v>1147627220</v>
      </c>
      <c r="G34" s="66">
        <v>2.5</v>
      </c>
      <c r="H34" s="65">
        <v>1463247372</v>
      </c>
      <c r="I34" s="67">
        <v>4.1020409999999998</v>
      </c>
      <c r="J34" s="68" t="s">
        <v>82</v>
      </c>
    </row>
    <row r="35" spans="1:10" ht="15" customHeight="1">
      <c r="A35" s="64" t="s">
        <v>104</v>
      </c>
      <c r="B35" s="65">
        <v>2331087221.8600001</v>
      </c>
      <c r="C35" s="65">
        <v>1031006471.04</v>
      </c>
      <c r="D35" s="66">
        <v>21.84</v>
      </c>
      <c r="E35" s="65">
        <v>2015129928.1800001</v>
      </c>
      <c r="F35" s="65">
        <v>1247167563.73</v>
      </c>
      <c r="G35" s="66">
        <v>25.91</v>
      </c>
      <c r="H35" s="65">
        <v>82397248</v>
      </c>
      <c r="I35" s="67">
        <v>0.18635499999999999</v>
      </c>
      <c r="J35" s="68" t="s">
        <v>82</v>
      </c>
    </row>
    <row r="36" spans="1:10" ht="15" customHeight="1">
      <c r="A36" s="64" t="s">
        <v>333</v>
      </c>
      <c r="B36" s="65">
        <v>30562734.059999999</v>
      </c>
      <c r="C36" s="65">
        <v>27356950</v>
      </c>
      <c r="D36" s="66">
        <v>10</v>
      </c>
      <c r="E36" s="65">
        <v>21063203.16</v>
      </c>
      <c r="F36" s="65">
        <v>32582127.449999999</v>
      </c>
      <c r="G36" s="66">
        <v>11.91</v>
      </c>
      <c r="H36" s="65">
        <v>2076432</v>
      </c>
      <c r="I36" s="67">
        <v>0.191</v>
      </c>
      <c r="J36" s="68" t="s">
        <v>82</v>
      </c>
    </row>
    <row r="37" spans="1:10" ht="15" customHeight="1">
      <c r="A37" s="64" t="s">
        <v>105</v>
      </c>
      <c r="B37" s="65">
        <v>91758675.640000001</v>
      </c>
      <c r="C37" s="65">
        <v>195200000</v>
      </c>
      <c r="D37" s="66">
        <v>16</v>
      </c>
      <c r="E37" s="65">
        <v>51122340.479999997</v>
      </c>
      <c r="F37" s="65">
        <v>308416000</v>
      </c>
      <c r="G37" s="66">
        <v>25.28</v>
      </c>
      <c r="H37" s="65">
        <v>2364728</v>
      </c>
      <c r="I37" s="67">
        <v>0.57999999999999996</v>
      </c>
      <c r="J37" s="68" t="s">
        <v>82</v>
      </c>
    </row>
    <row r="38" spans="1:10" ht="15" customHeight="1">
      <c r="A38" s="64" t="s">
        <v>106</v>
      </c>
      <c r="B38" s="65">
        <v>771541230.70000005</v>
      </c>
      <c r="C38" s="65">
        <v>1116060000</v>
      </c>
      <c r="D38" s="66">
        <v>50.73</v>
      </c>
      <c r="E38" s="65">
        <v>558534073.5</v>
      </c>
      <c r="F38" s="65">
        <v>1584000000</v>
      </c>
      <c r="G38" s="66">
        <v>72</v>
      </c>
      <c r="H38" s="65">
        <v>9333564</v>
      </c>
      <c r="I38" s="67">
        <v>0.41927900000000001</v>
      </c>
      <c r="J38" s="68" t="s">
        <v>82</v>
      </c>
    </row>
    <row r="39" spans="1:10" ht="15" customHeight="1">
      <c r="A39" s="64" t="s">
        <v>107</v>
      </c>
      <c r="B39" s="65">
        <v>1659585975.24</v>
      </c>
      <c r="C39" s="65">
        <v>1687000000</v>
      </c>
      <c r="D39" s="66">
        <v>24.1</v>
      </c>
      <c r="E39" s="65">
        <v>1702770340.7</v>
      </c>
      <c r="F39" s="65">
        <v>1284851174.76</v>
      </c>
      <c r="G39" s="66">
        <v>19.02</v>
      </c>
      <c r="H39" s="65">
        <v>82270098</v>
      </c>
      <c r="I39" s="67">
        <v>-0.210788</v>
      </c>
      <c r="J39" s="68" t="s">
        <v>82</v>
      </c>
    </row>
    <row r="40" spans="1:10" ht="15" customHeight="1">
      <c r="A40" s="64" t="s">
        <v>108</v>
      </c>
      <c r="B40" s="65">
        <v>15683790396.940001</v>
      </c>
      <c r="C40" s="65">
        <v>5616000000</v>
      </c>
      <c r="D40" s="66">
        <v>18.72</v>
      </c>
      <c r="E40" s="65">
        <v>8361682322.0200005</v>
      </c>
      <c r="F40" s="65">
        <v>9210000000</v>
      </c>
      <c r="G40" s="66">
        <v>30.7</v>
      </c>
      <c r="H40" s="65">
        <v>328652822</v>
      </c>
      <c r="I40" s="67">
        <v>0.639957</v>
      </c>
      <c r="J40" s="68" t="s">
        <v>82</v>
      </c>
    </row>
    <row r="41" spans="1:10" ht="15" customHeight="1">
      <c r="A41" s="64" t="s">
        <v>109</v>
      </c>
      <c r="B41" s="65">
        <v>665482141.84000003</v>
      </c>
      <c r="C41" s="65">
        <v>401605200</v>
      </c>
      <c r="D41" s="66">
        <v>11.24</v>
      </c>
      <c r="E41" s="65">
        <v>234781357.91999999</v>
      </c>
      <c r="F41" s="65">
        <v>556673400</v>
      </c>
      <c r="G41" s="66">
        <v>15.58</v>
      </c>
      <c r="H41" s="65">
        <v>17866126</v>
      </c>
      <c r="I41" s="67">
        <v>0.38612099999999999</v>
      </c>
      <c r="J41" s="68" t="s">
        <v>82</v>
      </c>
    </row>
    <row r="42" spans="1:10" ht="15" customHeight="1">
      <c r="A42" s="64" t="s">
        <v>110</v>
      </c>
      <c r="B42" s="65">
        <v>197389907.28</v>
      </c>
      <c r="C42" s="65">
        <v>51358045.5</v>
      </c>
      <c r="D42" s="66">
        <v>2.2999999999999998</v>
      </c>
      <c r="E42" s="65">
        <v>50790667.079999998</v>
      </c>
      <c r="F42" s="65">
        <v>47115424.350000001</v>
      </c>
      <c r="G42" s="66">
        <v>2.11</v>
      </c>
      <c r="H42" s="65">
        <v>22646120</v>
      </c>
      <c r="I42" s="67">
        <v>-8.2609000000000002E-2</v>
      </c>
      <c r="J42" s="68" t="s">
        <v>82</v>
      </c>
    </row>
    <row r="43" spans="1:10" ht="15" customHeight="1">
      <c r="A43" s="64" t="s">
        <v>111</v>
      </c>
      <c r="B43" s="65">
        <v>17430183632.16</v>
      </c>
      <c r="C43" s="65">
        <v>2985082750</v>
      </c>
      <c r="D43" s="66">
        <v>19.3</v>
      </c>
      <c r="E43" s="65">
        <v>5775942691.2200003</v>
      </c>
      <c r="F43" s="65">
        <v>6109366250</v>
      </c>
      <c r="G43" s="66">
        <v>39.5</v>
      </c>
      <c r="H43" s="65">
        <v>195092206</v>
      </c>
      <c r="I43" s="67">
        <v>1.046632</v>
      </c>
      <c r="J43" s="68" t="s">
        <v>82</v>
      </c>
    </row>
    <row r="44" spans="1:10" ht="15" customHeight="1">
      <c r="A44" s="64" t="s">
        <v>112</v>
      </c>
      <c r="B44" s="65">
        <v>2119819999.04</v>
      </c>
      <c r="C44" s="65">
        <v>425441688.75</v>
      </c>
      <c r="D44" s="66">
        <v>11.25</v>
      </c>
      <c r="E44" s="65">
        <v>620451670.32000005</v>
      </c>
      <c r="F44" s="65">
        <v>646661193.36000001</v>
      </c>
      <c r="G44" s="66">
        <v>16.239999999999998</v>
      </c>
      <c r="H44" s="65">
        <v>42426748</v>
      </c>
      <c r="I44" s="67">
        <v>0.44355600000000001</v>
      </c>
      <c r="J44" s="68" t="s">
        <v>82</v>
      </c>
    </row>
    <row r="45" spans="1:10" ht="15" customHeight="1">
      <c r="A45" s="64" t="s">
        <v>113</v>
      </c>
      <c r="B45" s="65">
        <v>79412968.060000002</v>
      </c>
      <c r="C45" s="65">
        <v>149600000</v>
      </c>
      <c r="D45" s="66">
        <v>22</v>
      </c>
      <c r="E45" s="65">
        <v>66546900.859999999</v>
      </c>
      <c r="F45" s="65">
        <v>197336000</v>
      </c>
      <c r="G45" s="66">
        <v>29.02</v>
      </c>
      <c r="H45" s="65">
        <v>2457128</v>
      </c>
      <c r="I45" s="67">
        <v>0.31909100000000001</v>
      </c>
      <c r="J45" s="68" t="s">
        <v>82</v>
      </c>
    </row>
    <row r="46" spans="1:10" ht="15" customHeight="1">
      <c r="A46" s="64" t="s">
        <v>114</v>
      </c>
      <c r="B46" s="65">
        <v>38732335.280000001</v>
      </c>
      <c r="C46" s="65">
        <v>31548149.600000001</v>
      </c>
      <c r="D46" s="66">
        <v>8.8000000000000007</v>
      </c>
      <c r="E46" s="65">
        <v>10768857.34</v>
      </c>
      <c r="F46" s="65">
        <v>44812712.5</v>
      </c>
      <c r="G46" s="66">
        <v>12.5</v>
      </c>
      <c r="H46" s="65">
        <v>950982</v>
      </c>
      <c r="I46" s="67">
        <v>0.42045500000000002</v>
      </c>
      <c r="J46" s="68" t="s">
        <v>82</v>
      </c>
    </row>
    <row r="47" spans="1:10" ht="15" customHeight="1">
      <c r="A47" s="64" t="s">
        <v>115</v>
      </c>
      <c r="B47" s="65">
        <v>1185201532.1400001</v>
      </c>
      <c r="C47" s="65">
        <v>350400000</v>
      </c>
      <c r="D47" s="66">
        <v>21.9</v>
      </c>
      <c r="E47" s="65">
        <v>723597529.98000002</v>
      </c>
      <c r="F47" s="65">
        <v>537440000</v>
      </c>
      <c r="G47" s="66">
        <v>33.590000000000003</v>
      </c>
      <c r="H47" s="65">
        <v>27185382</v>
      </c>
      <c r="I47" s="67">
        <v>0.53378999999999999</v>
      </c>
      <c r="J47" s="68" t="s">
        <v>82</v>
      </c>
    </row>
    <row r="48" spans="1:10" ht="15" customHeight="1">
      <c r="A48" s="64" t="s">
        <v>116</v>
      </c>
      <c r="B48" s="65">
        <v>220746241.86000001</v>
      </c>
      <c r="C48" s="65">
        <v>242766521.19999999</v>
      </c>
      <c r="D48" s="66">
        <v>11.8</v>
      </c>
      <c r="E48" s="65">
        <v>274043566.98000002</v>
      </c>
      <c r="F48" s="65">
        <v>554865514.98000002</v>
      </c>
      <c r="G48" s="66">
        <v>26.97</v>
      </c>
      <c r="H48" s="65">
        <v>13110094</v>
      </c>
      <c r="I48" s="67">
        <v>1.285593</v>
      </c>
      <c r="J48" s="68" t="s">
        <v>82</v>
      </c>
    </row>
    <row r="49" spans="1:10" ht="15" customHeight="1">
      <c r="A49" s="64" t="s">
        <v>117</v>
      </c>
      <c r="B49" s="65">
        <v>312390776.98000002</v>
      </c>
      <c r="C49" s="65">
        <v>134875061.63999999</v>
      </c>
      <c r="D49" s="66">
        <v>1.98</v>
      </c>
      <c r="E49" s="65">
        <v>175974885.16</v>
      </c>
      <c r="F49" s="65">
        <v>340593590</v>
      </c>
      <c r="G49" s="66">
        <v>5</v>
      </c>
      <c r="H49" s="65">
        <v>45555606</v>
      </c>
      <c r="I49" s="67">
        <v>1.525253</v>
      </c>
      <c r="J49" s="68" t="s">
        <v>82</v>
      </c>
    </row>
    <row r="50" spans="1:10" ht="15" customHeight="1">
      <c r="A50" s="64" t="s">
        <v>118</v>
      </c>
      <c r="B50" s="65">
        <v>3258001302.3400002</v>
      </c>
      <c r="C50" s="65">
        <v>1846799951.4000001</v>
      </c>
      <c r="D50" s="66">
        <v>16.2</v>
      </c>
      <c r="E50" s="65">
        <v>1506108376.3399999</v>
      </c>
      <c r="F50" s="65">
        <v>2359799937.9000001</v>
      </c>
      <c r="G50" s="66">
        <v>20.7</v>
      </c>
      <c r="H50" s="65">
        <v>88480878</v>
      </c>
      <c r="I50" s="67">
        <v>0.27777800000000002</v>
      </c>
      <c r="J50" s="68" t="s">
        <v>82</v>
      </c>
    </row>
    <row r="51" spans="1:10" ht="15" customHeight="1">
      <c r="A51" s="64" t="s">
        <v>119</v>
      </c>
      <c r="B51" s="65">
        <v>11240123201.4</v>
      </c>
      <c r="C51" s="65">
        <v>4738000000</v>
      </c>
      <c r="D51" s="66">
        <v>10.3</v>
      </c>
      <c r="E51" s="65">
        <v>5925630698.8000002</v>
      </c>
      <c r="F51" s="65">
        <v>4407850000</v>
      </c>
      <c r="G51" s="66">
        <v>9.9499999999999993</v>
      </c>
      <c r="H51" s="65">
        <v>542712546</v>
      </c>
      <c r="I51" s="67">
        <v>-3.3980999999999997E-2</v>
      </c>
      <c r="J51" s="68" t="s">
        <v>82</v>
      </c>
    </row>
    <row r="52" spans="1:10" ht="15" customHeight="1">
      <c r="A52" s="64" t="s">
        <v>120</v>
      </c>
      <c r="B52" s="65">
        <v>256524911</v>
      </c>
      <c r="C52" s="65">
        <v>2378014380</v>
      </c>
      <c r="D52" s="66">
        <v>18.059999999999999</v>
      </c>
      <c r="E52" s="65">
        <v>122818230.04000001</v>
      </c>
      <c r="F52" s="65">
        <v>1854518264.49</v>
      </c>
      <c r="G52" s="66">
        <v>12.97</v>
      </c>
      <c r="H52" s="65">
        <v>8595356</v>
      </c>
      <c r="I52" s="67">
        <v>-0.28183799999999998</v>
      </c>
      <c r="J52" s="68" t="s">
        <v>82</v>
      </c>
    </row>
    <row r="53" spans="1:10" ht="15" customHeight="1">
      <c r="A53" s="64" t="s">
        <v>121</v>
      </c>
      <c r="B53" s="65">
        <v>6395464.4800000004</v>
      </c>
      <c r="C53" s="65">
        <v>52000000</v>
      </c>
      <c r="D53" s="66">
        <v>13</v>
      </c>
      <c r="E53" s="65">
        <v>2324530.2799999998</v>
      </c>
      <c r="F53" s="65">
        <v>37000000</v>
      </c>
      <c r="G53" s="66">
        <v>9.25</v>
      </c>
      <c r="H53" s="65">
        <v>226542</v>
      </c>
      <c r="I53" s="67">
        <v>-0.288462</v>
      </c>
      <c r="J53" s="68" t="s">
        <v>82</v>
      </c>
    </row>
    <row r="54" spans="1:10" ht="15" customHeight="1">
      <c r="A54" s="64" t="s">
        <v>122</v>
      </c>
      <c r="B54" s="65">
        <v>6221126012.1999998</v>
      </c>
      <c r="C54" s="65">
        <v>4917146080</v>
      </c>
      <c r="D54" s="66">
        <v>32.56</v>
      </c>
      <c r="E54" s="65">
        <v>3245146542.6199999</v>
      </c>
      <c r="F54" s="65">
        <v>4486744780</v>
      </c>
      <c r="G54" s="66">
        <v>29.71</v>
      </c>
      <c r="H54" s="65">
        <v>103326602</v>
      </c>
      <c r="I54" s="67">
        <v>-8.7530999999999998E-2</v>
      </c>
      <c r="J54" s="68" t="s">
        <v>82</v>
      </c>
    </row>
    <row r="55" spans="1:10" ht="15" customHeight="1">
      <c r="A55" s="64" t="s">
        <v>123</v>
      </c>
      <c r="B55" s="65">
        <v>3537736326.4400001</v>
      </c>
      <c r="C55" s="65">
        <v>3087360000</v>
      </c>
      <c r="D55" s="66">
        <v>24.12</v>
      </c>
      <c r="E55" s="65">
        <v>2242390246.2399998</v>
      </c>
      <c r="F55" s="65">
        <v>4608000000</v>
      </c>
      <c r="G55" s="66">
        <v>36</v>
      </c>
      <c r="H55" s="65">
        <v>77231390</v>
      </c>
      <c r="I55" s="67">
        <v>0.492537</v>
      </c>
      <c r="J55" s="68" t="s">
        <v>82</v>
      </c>
    </row>
    <row r="56" spans="1:10" ht="15" customHeight="1">
      <c r="A56" s="64" t="s">
        <v>124</v>
      </c>
      <c r="B56" s="65">
        <v>14594157806.5</v>
      </c>
      <c r="C56" s="65">
        <v>2475569441.2800002</v>
      </c>
      <c r="D56" s="66">
        <v>15.04</v>
      </c>
      <c r="E56" s="65">
        <v>7139429530.7600002</v>
      </c>
      <c r="F56" s="65">
        <v>4320563158.5999899</v>
      </c>
      <c r="G56" s="66">
        <v>25.7</v>
      </c>
      <c r="H56" s="65">
        <v>405646736</v>
      </c>
      <c r="I56" s="67">
        <v>0.70877699999999999</v>
      </c>
      <c r="J56" s="68" t="s">
        <v>82</v>
      </c>
    </row>
    <row r="57" spans="1:10" ht="15" customHeight="1">
      <c r="A57" s="64" t="s">
        <v>125</v>
      </c>
      <c r="B57" s="65">
        <v>55882400.299999997</v>
      </c>
      <c r="C57" s="65">
        <v>45000000</v>
      </c>
      <c r="D57" s="66">
        <v>1.25</v>
      </c>
      <c r="E57" s="65">
        <v>40267846.340000004</v>
      </c>
      <c r="F57" s="65">
        <v>86327997.819999993</v>
      </c>
      <c r="G57" s="66">
        <v>2.1800000000000002</v>
      </c>
      <c r="H57" s="65">
        <v>18419930</v>
      </c>
      <c r="I57" s="67">
        <v>0.74399999999999999</v>
      </c>
      <c r="J57" s="68" t="s">
        <v>82</v>
      </c>
    </row>
    <row r="58" spans="1:10" ht="15" customHeight="1">
      <c r="A58" s="64" t="s">
        <v>126</v>
      </c>
      <c r="B58" s="65">
        <v>6280831077.7600002</v>
      </c>
      <c r="C58" s="65">
        <v>998977499.10000002</v>
      </c>
      <c r="D58" s="66">
        <v>11.9</v>
      </c>
      <c r="E58" s="65">
        <v>3942235746.04</v>
      </c>
      <c r="F58" s="65">
        <v>1501992043.9200001</v>
      </c>
      <c r="G58" s="66">
        <v>12.78</v>
      </c>
      <c r="H58" s="65">
        <v>372274354</v>
      </c>
      <c r="I58" s="67">
        <v>0.188523</v>
      </c>
      <c r="J58" s="68" t="s">
        <v>82</v>
      </c>
    </row>
    <row r="59" spans="1:10" ht="15" customHeight="1">
      <c r="A59" s="64" t="s">
        <v>127</v>
      </c>
      <c r="B59" s="65">
        <v>62753717.740000002</v>
      </c>
      <c r="C59" s="65">
        <v>60000000</v>
      </c>
      <c r="D59" s="66">
        <v>12</v>
      </c>
      <c r="E59" s="65">
        <v>48117752.159999996</v>
      </c>
      <c r="F59" s="65">
        <v>55500000</v>
      </c>
      <c r="G59" s="66">
        <v>11.1</v>
      </c>
      <c r="H59" s="65">
        <v>5188580</v>
      </c>
      <c r="I59" s="67">
        <v>-7.4999999999999997E-2</v>
      </c>
      <c r="J59" s="68" t="s">
        <v>82</v>
      </c>
    </row>
    <row r="60" spans="1:10" ht="15" customHeight="1">
      <c r="A60" s="64" t="s">
        <v>128</v>
      </c>
      <c r="B60" s="65">
        <v>1244573466.76</v>
      </c>
      <c r="C60" s="65">
        <v>249450239.52000001</v>
      </c>
      <c r="D60" s="66">
        <v>5.58</v>
      </c>
      <c r="E60" s="65">
        <v>488414640.86000001</v>
      </c>
      <c r="F60" s="65">
        <v>595950000</v>
      </c>
      <c r="G60" s="66">
        <v>13.7</v>
      </c>
      <c r="H60" s="65">
        <v>53019048</v>
      </c>
      <c r="I60" s="67">
        <v>1.4551970000000001</v>
      </c>
      <c r="J60" s="68" t="s">
        <v>82</v>
      </c>
    </row>
    <row r="61" spans="1:10" ht="5.0999999999999996" customHeight="1">
      <c r="D61" s="14"/>
    </row>
    <row r="62" spans="1:10">
      <c r="A62" s="69" t="s">
        <v>10</v>
      </c>
    </row>
    <row r="63" spans="1:10">
      <c r="A63" s="215" t="s">
        <v>306</v>
      </c>
    </row>
    <row r="64" spans="1:10">
      <c r="A64" s="69" t="s">
        <v>305</v>
      </c>
    </row>
    <row r="65" spans="1:7" ht="7.5" customHeight="1">
      <c r="A65" s="216"/>
      <c r="F65" s="219"/>
      <c r="G65" s="105"/>
    </row>
    <row r="66" spans="1:7">
      <c r="A66" s="217" t="s">
        <v>320</v>
      </c>
      <c r="F66" s="218" t="s">
        <v>321</v>
      </c>
    </row>
    <row r="67" spans="1:7">
      <c r="A67" s="74" t="s">
        <v>319</v>
      </c>
      <c r="F67" s="203" t="s">
        <v>312</v>
      </c>
    </row>
    <row r="68" spans="1:7">
      <c r="A68" s="74" t="s">
        <v>325</v>
      </c>
      <c r="F68" s="203"/>
    </row>
    <row r="69" spans="1:7">
      <c r="A69" s="74" t="s">
        <v>326</v>
      </c>
      <c r="F69" s="203"/>
    </row>
    <row r="70" spans="1:7">
      <c r="A70" s="74" t="s">
        <v>327</v>
      </c>
      <c r="F70" s="203"/>
    </row>
    <row r="71" spans="1:7">
      <c r="A71" s="74" t="s">
        <v>328</v>
      </c>
    </row>
    <row r="72" spans="1:7">
      <c r="A72" s="74" t="s">
        <v>329</v>
      </c>
    </row>
    <row r="73" spans="1:7">
      <c r="A73" s="74" t="s">
        <v>330</v>
      </c>
    </row>
    <row r="74" spans="1:7">
      <c r="A74" s="74" t="s">
        <v>331</v>
      </c>
    </row>
    <row r="75" spans="1:7">
      <c r="A75" s="74" t="s">
        <v>332</v>
      </c>
    </row>
    <row r="76" spans="1:7" ht="15" customHeight="1"/>
    <row r="77" spans="1:7" ht="15" customHeight="1"/>
    <row r="78" spans="1:7" ht="15" customHeight="1"/>
    <row r="79" spans="1:7" ht="15" customHeight="1"/>
    <row r="80" spans="1:7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mergeCells count="12">
    <mergeCell ref="I11:I12"/>
    <mergeCell ref="J11:J12"/>
    <mergeCell ref="E10:J10"/>
    <mergeCell ref="E11:E12"/>
    <mergeCell ref="F11:F12"/>
    <mergeCell ref="G11:G12"/>
    <mergeCell ref="A11:A12"/>
    <mergeCell ref="B10:D10"/>
    <mergeCell ref="B11:B12"/>
    <mergeCell ref="C11:C12"/>
    <mergeCell ref="D11:D12"/>
    <mergeCell ref="H11:H12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5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workbookViewId="0">
      <selection activeCell="E6" sqref="E6"/>
    </sheetView>
  </sheetViews>
  <sheetFormatPr baseColWidth="10" defaultRowHeight="12.75"/>
  <cols>
    <col min="1" max="1" width="34.85546875" customWidth="1"/>
    <col min="2" max="2" width="14.140625" bestFit="1" customWidth="1"/>
    <col min="3" max="3" width="14.7109375" bestFit="1" customWidth="1"/>
    <col min="4" max="4" width="12.7109375" bestFit="1" customWidth="1"/>
    <col min="5" max="5" width="14.140625" bestFit="1" customWidth="1"/>
    <col min="6" max="6" width="14.7109375" bestFit="1" customWidth="1"/>
    <col min="7" max="7" width="12.7109375" bestFit="1" customWidth="1"/>
    <col min="8" max="8" width="14" bestFit="1" customWidth="1"/>
    <col min="9" max="9" width="12.7109375" bestFit="1" customWidth="1"/>
    <col min="10" max="10" width="6.7109375" bestFit="1" customWidth="1"/>
  </cols>
  <sheetData>
    <row r="1" spans="1:10" ht="18" customHeight="1"/>
    <row r="2" spans="1:10" ht="26.25">
      <c r="A2" s="56" t="s">
        <v>5</v>
      </c>
      <c r="B2" s="1"/>
      <c r="C2" s="1"/>
      <c r="D2" s="1"/>
      <c r="E2" s="1"/>
      <c r="F2" s="1"/>
      <c r="G2" s="1"/>
      <c r="H2" s="1"/>
      <c r="I2" s="76"/>
    </row>
    <row r="3" spans="1:10" ht="23.25">
      <c r="A3" s="58" t="s">
        <v>5</v>
      </c>
      <c r="B3" s="1"/>
      <c r="C3" s="1"/>
      <c r="D3" s="1"/>
      <c r="E3" s="1"/>
      <c r="F3" s="1"/>
      <c r="G3" s="1"/>
      <c r="H3" s="1"/>
      <c r="I3" s="1"/>
    </row>
    <row r="4" spans="1:10" ht="15.75">
      <c r="H4" s="46"/>
    </row>
    <row r="5" spans="1:10" ht="15.75">
      <c r="B5" s="3"/>
      <c r="C5" s="3"/>
      <c r="H5" s="46"/>
    </row>
    <row r="6" spans="1:10" ht="15.75">
      <c r="E6" s="3"/>
      <c r="F6" s="3"/>
      <c r="H6" s="46"/>
    </row>
    <row r="7" spans="1:10" ht="15.75" customHeight="1">
      <c r="B7" s="14"/>
      <c r="C7" s="14"/>
      <c r="D7" s="14"/>
      <c r="E7" s="14"/>
      <c r="F7" s="14"/>
      <c r="G7" s="14"/>
      <c r="H7" s="14"/>
      <c r="I7" s="14"/>
    </row>
    <row r="8" spans="1:10" ht="15.75">
      <c r="H8" s="46"/>
    </row>
    <row r="9" spans="1:10" ht="15.75">
      <c r="H9" s="46"/>
    </row>
    <row r="10" spans="1:10">
      <c r="A10" s="59"/>
      <c r="B10" s="483">
        <v>2008</v>
      </c>
      <c r="C10" s="484"/>
      <c r="D10" s="485"/>
      <c r="E10" s="489">
        <v>2009</v>
      </c>
      <c r="F10" s="489"/>
      <c r="G10" s="489"/>
      <c r="H10" s="489"/>
      <c r="I10" s="489"/>
      <c r="J10" s="489"/>
    </row>
    <row r="11" spans="1:10" ht="15" customHeight="1">
      <c r="A11" s="482" t="s">
        <v>304</v>
      </c>
      <c r="B11" s="486" t="s">
        <v>303</v>
      </c>
      <c r="C11" s="488" t="s">
        <v>302</v>
      </c>
      <c r="D11" s="486" t="s">
        <v>301</v>
      </c>
      <c r="E11" s="486" t="s">
        <v>303</v>
      </c>
      <c r="F11" s="488" t="s">
        <v>302</v>
      </c>
      <c r="G11" s="486" t="s">
        <v>301</v>
      </c>
      <c r="H11" s="486" t="s">
        <v>300</v>
      </c>
      <c r="I11" s="488" t="s">
        <v>298</v>
      </c>
      <c r="J11" s="486" t="s">
        <v>299</v>
      </c>
    </row>
    <row r="12" spans="1:10" ht="15" customHeight="1">
      <c r="A12" s="466"/>
      <c r="B12" s="487"/>
      <c r="C12" s="487"/>
      <c r="D12" s="487"/>
      <c r="E12" s="487"/>
      <c r="F12" s="487"/>
      <c r="G12" s="487"/>
      <c r="H12" s="487"/>
      <c r="I12" s="487"/>
      <c r="J12" s="487"/>
    </row>
    <row r="13" spans="1:10" ht="15" customHeight="1">
      <c r="A13" s="64" t="s">
        <v>150</v>
      </c>
      <c r="B13" s="65">
        <v>1465110.92</v>
      </c>
      <c r="C13" s="65">
        <v>181136250</v>
      </c>
      <c r="D13" s="66">
        <v>135</v>
      </c>
      <c r="E13" s="65">
        <v>1148725.8</v>
      </c>
      <c r="F13" s="65">
        <v>247439374.77000001</v>
      </c>
      <c r="G13" s="66">
        <v>126.21</v>
      </c>
      <c r="H13" s="65">
        <v>8594</v>
      </c>
      <c r="I13" s="67">
        <v>-6.5111000000000002E-2</v>
      </c>
      <c r="J13" s="68" t="s">
        <v>82</v>
      </c>
    </row>
    <row r="14" spans="1:10" ht="15" customHeight="1">
      <c r="A14" s="64" t="s">
        <v>151</v>
      </c>
      <c r="B14" s="65">
        <v>9212264.1600000001</v>
      </c>
      <c r="C14" s="65">
        <v>34282800</v>
      </c>
      <c r="D14" s="66">
        <v>53.4</v>
      </c>
      <c r="E14" s="65">
        <v>3518570.4</v>
      </c>
      <c r="F14" s="65">
        <v>32742000</v>
      </c>
      <c r="G14" s="66">
        <v>51</v>
      </c>
      <c r="H14" s="65">
        <v>75304</v>
      </c>
      <c r="I14" s="67">
        <v>-4.4943999999999998E-2</v>
      </c>
      <c r="J14" s="68" t="s">
        <v>82</v>
      </c>
    </row>
    <row r="15" spans="1:10" ht="15" customHeight="1">
      <c r="A15" s="64" t="s">
        <v>152</v>
      </c>
      <c r="B15" s="65">
        <v>714575.98</v>
      </c>
      <c r="C15" s="65">
        <v>117000000</v>
      </c>
      <c r="D15" s="66">
        <v>13</v>
      </c>
      <c r="E15" s="65">
        <v>59126.5</v>
      </c>
      <c r="F15" s="65">
        <v>17160000</v>
      </c>
      <c r="G15" s="66">
        <v>1.56</v>
      </c>
      <c r="H15" s="65">
        <v>8656</v>
      </c>
      <c r="I15" s="67">
        <v>-0.88</v>
      </c>
      <c r="J15" s="68" t="s">
        <v>82</v>
      </c>
    </row>
    <row r="16" spans="1:10" ht="15" customHeight="1">
      <c r="A16" s="64" t="s">
        <v>153</v>
      </c>
      <c r="B16" s="65">
        <v>28737132.34</v>
      </c>
      <c r="C16" s="65">
        <v>36120000</v>
      </c>
      <c r="D16" s="66">
        <v>12</v>
      </c>
      <c r="E16" s="65">
        <v>2181296.9</v>
      </c>
      <c r="F16" s="65">
        <v>68327000</v>
      </c>
      <c r="G16" s="66">
        <v>22.7</v>
      </c>
      <c r="H16" s="65">
        <v>102646</v>
      </c>
      <c r="I16" s="67">
        <v>0.89166699999999999</v>
      </c>
      <c r="J16" s="68" t="s">
        <v>82</v>
      </c>
    </row>
    <row r="17" spans="1:10" ht="15" customHeight="1">
      <c r="A17" s="64" t="s">
        <v>154</v>
      </c>
      <c r="B17" s="65">
        <v>146316.34</v>
      </c>
      <c r="C17" s="65">
        <v>472410000</v>
      </c>
      <c r="D17" s="66">
        <v>104.98</v>
      </c>
      <c r="E17" s="65">
        <v>441290.46</v>
      </c>
      <c r="F17" s="65">
        <v>433125000</v>
      </c>
      <c r="G17" s="66">
        <v>19.25</v>
      </c>
      <c r="H17" s="65">
        <v>19916</v>
      </c>
      <c r="I17" s="67">
        <v>-8.3158999999999997E-2</v>
      </c>
      <c r="J17" s="68" t="s">
        <v>82</v>
      </c>
    </row>
    <row r="18" spans="1:10" ht="15" customHeight="1">
      <c r="A18" s="64" t="s">
        <v>155</v>
      </c>
      <c r="B18" s="65">
        <v>3417262.9</v>
      </c>
      <c r="C18" s="65">
        <v>44000000</v>
      </c>
      <c r="D18" s="66">
        <v>88</v>
      </c>
      <c r="E18" s="65">
        <v>744134.2</v>
      </c>
      <c r="F18" s="65">
        <v>44000000</v>
      </c>
      <c r="G18" s="66">
        <v>17.600000000000001</v>
      </c>
      <c r="H18" s="65">
        <v>22304</v>
      </c>
      <c r="I18" s="67">
        <v>0</v>
      </c>
      <c r="J18" s="68" t="s">
        <v>82</v>
      </c>
    </row>
    <row r="19" spans="1:10" ht="15" customHeight="1">
      <c r="A19" s="64" t="s">
        <v>156</v>
      </c>
      <c r="B19" s="65">
        <v>800308.86</v>
      </c>
      <c r="C19" s="65">
        <v>481800000</v>
      </c>
      <c r="D19" s="66">
        <v>110</v>
      </c>
      <c r="E19" s="65">
        <v>1332248.1599999999</v>
      </c>
      <c r="F19" s="65">
        <v>560376000</v>
      </c>
      <c r="G19" s="66">
        <v>18.100000000000001</v>
      </c>
      <c r="H19" s="65">
        <v>65542</v>
      </c>
      <c r="I19" s="67">
        <v>2.0049999999999998E-3</v>
      </c>
      <c r="J19" s="68" t="s">
        <v>82</v>
      </c>
    </row>
    <row r="20" spans="1:10" ht="15" customHeight="1">
      <c r="A20" s="64" t="s">
        <v>157</v>
      </c>
      <c r="B20" s="65">
        <v>2175975</v>
      </c>
      <c r="C20" s="65">
        <v>27600000</v>
      </c>
      <c r="D20" s="66">
        <v>92</v>
      </c>
      <c r="E20" s="65">
        <v>1028273.78</v>
      </c>
      <c r="F20" s="65">
        <v>26460000</v>
      </c>
      <c r="G20" s="66">
        <v>14.7</v>
      </c>
      <c r="H20" s="65">
        <v>39024</v>
      </c>
      <c r="I20" s="67">
        <v>-2.3230000000000001E-2</v>
      </c>
      <c r="J20" s="68" t="s">
        <v>82</v>
      </c>
    </row>
    <row r="21" spans="1:10" ht="15" customHeight="1">
      <c r="A21" s="64" t="s">
        <v>158</v>
      </c>
      <c r="B21" s="65">
        <v>1039723.98</v>
      </c>
      <c r="C21" s="65">
        <v>138000000</v>
      </c>
      <c r="D21" s="66">
        <v>46</v>
      </c>
      <c r="E21" s="65">
        <v>410983.28</v>
      </c>
      <c r="F21" s="65">
        <v>129030000</v>
      </c>
      <c r="G21" s="66">
        <v>43.01</v>
      </c>
      <c r="H21" s="65">
        <v>10722</v>
      </c>
      <c r="I21" s="67">
        <v>-6.5000000000000002E-2</v>
      </c>
      <c r="J21" s="68" t="s">
        <v>82</v>
      </c>
    </row>
    <row r="22" spans="1:10" ht="15" customHeight="1">
      <c r="A22" s="64" t="s">
        <v>159</v>
      </c>
      <c r="B22" s="65">
        <v>1727359.2</v>
      </c>
      <c r="C22" s="65">
        <v>35778240</v>
      </c>
      <c r="D22" s="66">
        <v>8.1999999999999993</v>
      </c>
      <c r="E22" s="65">
        <v>1708246.64</v>
      </c>
      <c r="F22" s="65">
        <v>43675632</v>
      </c>
      <c r="G22" s="66">
        <v>10.01</v>
      </c>
      <c r="H22" s="65">
        <v>184492</v>
      </c>
      <c r="I22" s="67">
        <v>0.22073200000000001</v>
      </c>
      <c r="J22" s="68" t="s">
        <v>82</v>
      </c>
    </row>
    <row r="23" spans="1:10" ht="15" customHeight="1">
      <c r="A23" s="64" t="s">
        <v>160</v>
      </c>
      <c r="B23" s="65">
        <v>6500.58</v>
      </c>
      <c r="C23" s="65">
        <v>1496990.02</v>
      </c>
      <c r="D23" s="66">
        <v>4.99</v>
      </c>
      <c r="E23" s="65">
        <v>2319</v>
      </c>
      <c r="F23" s="65">
        <v>3443977.04</v>
      </c>
      <c r="G23" s="66">
        <v>11.48</v>
      </c>
      <c r="H23" s="65">
        <v>202</v>
      </c>
      <c r="I23" s="67">
        <v>1.3006009999999999</v>
      </c>
      <c r="J23" s="68" t="s">
        <v>82</v>
      </c>
    </row>
    <row r="24" spans="1:10" ht="15" customHeight="1">
      <c r="A24" s="64" t="s">
        <v>161</v>
      </c>
      <c r="B24" s="65">
        <v>22412</v>
      </c>
      <c r="C24" s="65">
        <v>150618300</v>
      </c>
      <c r="D24" s="66">
        <v>2.5499999999999998</v>
      </c>
      <c r="E24" s="65">
        <v>3108</v>
      </c>
      <c r="F24" s="65">
        <v>152980940</v>
      </c>
      <c r="G24" s="66">
        <v>2.59</v>
      </c>
      <c r="H24" s="65">
        <v>1200</v>
      </c>
      <c r="I24" s="67">
        <v>1.5685999999999999E-2</v>
      </c>
      <c r="J24" s="68" t="s">
        <v>82</v>
      </c>
    </row>
    <row r="25" spans="1:10" ht="15" customHeight="1">
      <c r="A25" s="64" t="s">
        <v>162</v>
      </c>
      <c r="B25" s="65">
        <v>5058.96</v>
      </c>
      <c r="C25" s="65">
        <v>513150</v>
      </c>
      <c r="D25" s="66">
        <v>0.3</v>
      </c>
      <c r="E25" s="65">
        <v>26201</v>
      </c>
      <c r="F25" s="65">
        <v>2907850</v>
      </c>
      <c r="G25" s="66">
        <v>1.7</v>
      </c>
      <c r="H25" s="65">
        <v>16558</v>
      </c>
      <c r="I25" s="67">
        <v>4.6666670000000003</v>
      </c>
      <c r="J25" s="68" t="s">
        <v>82</v>
      </c>
    </row>
    <row r="26" spans="1:10" ht="15" customHeight="1">
      <c r="A26" s="64" t="s">
        <v>163</v>
      </c>
      <c r="B26" s="65">
        <v>198162.14</v>
      </c>
      <c r="C26" s="65">
        <v>1950000</v>
      </c>
      <c r="D26" s="66">
        <v>1.5</v>
      </c>
      <c r="E26" s="65">
        <v>0</v>
      </c>
      <c r="F26" s="65">
        <v>1950000</v>
      </c>
      <c r="G26" s="66" t="s">
        <v>9</v>
      </c>
      <c r="H26" s="65">
        <v>0</v>
      </c>
      <c r="I26" s="67" t="s">
        <v>9</v>
      </c>
      <c r="J26" s="68" t="s">
        <v>82</v>
      </c>
    </row>
    <row r="27" spans="1:10" ht="15" customHeight="1">
      <c r="A27" s="64" t="s">
        <v>164</v>
      </c>
      <c r="B27" s="65">
        <v>586059.26</v>
      </c>
      <c r="C27" s="65">
        <v>27120000</v>
      </c>
      <c r="D27" s="66">
        <v>169.5</v>
      </c>
      <c r="E27" s="65">
        <v>141355.42000000001</v>
      </c>
      <c r="F27" s="65">
        <v>20625600</v>
      </c>
      <c r="G27" s="66">
        <v>128.91</v>
      </c>
      <c r="H27" s="65">
        <v>952</v>
      </c>
      <c r="I27" s="67">
        <v>-0.23946899999999999</v>
      </c>
      <c r="J27" s="68" t="s">
        <v>82</v>
      </c>
    </row>
    <row r="28" spans="1:10" ht="15" customHeight="1">
      <c r="A28" s="64" t="s">
        <v>165</v>
      </c>
      <c r="B28" s="65">
        <v>338762.32</v>
      </c>
      <c r="C28" s="65">
        <v>94500000</v>
      </c>
      <c r="D28" s="66">
        <v>50</v>
      </c>
      <c r="E28" s="65">
        <v>131360.62</v>
      </c>
      <c r="F28" s="65">
        <v>88830000</v>
      </c>
      <c r="G28" s="66">
        <v>47</v>
      </c>
      <c r="H28" s="65">
        <v>2984</v>
      </c>
      <c r="I28" s="67">
        <v>-0.06</v>
      </c>
      <c r="J28" s="68" t="s">
        <v>82</v>
      </c>
    </row>
    <row r="29" spans="1:10" ht="15" customHeight="1">
      <c r="A29" s="64" t="s">
        <v>166</v>
      </c>
      <c r="B29" s="65">
        <v>788001.14</v>
      </c>
      <c r="C29" s="65">
        <v>37200000</v>
      </c>
      <c r="D29" s="66">
        <v>124</v>
      </c>
      <c r="E29" s="65">
        <v>1863912.66</v>
      </c>
      <c r="F29" s="65">
        <v>38268000</v>
      </c>
      <c r="G29" s="66">
        <v>127.56</v>
      </c>
      <c r="H29" s="65">
        <v>17068</v>
      </c>
      <c r="I29" s="67">
        <v>2.8709999999999999E-2</v>
      </c>
      <c r="J29" s="68" t="s">
        <v>82</v>
      </c>
    </row>
    <row r="30" spans="1:10" ht="15" customHeight="1">
      <c r="A30" s="64" t="s">
        <v>167</v>
      </c>
      <c r="B30" s="65">
        <v>434198.56</v>
      </c>
      <c r="C30" s="65">
        <v>5122000</v>
      </c>
      <c r="D30" s="66">
        <v>1.3</v>
      </c>
      <c r="E30" s="65">
        <v>628125.81999999995</v>
      </c>
      <c r="F30" s="65">
        <v>7840600</v>
      </c>
      <c r="G30" s="66">
        <v>1.99</v>
      </c>
      <c r="H30" s="65">
        <v>387302</v>
      </c>
      <c r="I30" s="67">
        <v>0.53076900000000005</v>
      </c>
      <c r="J30" s="68" t="s">
        <v>82</v>
      </c>
    </row>
    <row r="31" spans="1:10" ht="15" customHeight="1">
      <c r="A31" s="64" t="s">
        <v>168</v>
      </c>
      <c r="B31" s="65">
        <v>18281576.539999999</v>
      </c>
      <c r="C31" s="65">
        <v>24600000</v>
      </c>
      <c r="D31" s="66">
        <v>82</v>
      </c>
      <c r="E31" s="65">
        <v>3682761.7</v>
      </c>
      <c r="F31" s="65">
        <v>26100000</v>
      </c>
      <c r="G31" s="66">
        <v>87</v>
      </c>
      <c r="H31" s="65">
        <v>47378</v>
      </c>
      <c r="I31" s="67">
        <v>6.0976000000000002E-2</v>
      </c>
      <c r="J31" s="68" t="s">
        <v>82</v>
      </c>
    </row>
    <row r="32" spans="1:10" ht="15" customHeight="1">
      <c r="A32" s="64" t="s">
        <v>169</v>
      </c>
      <c r="B32" s="65">
        <v>51148045.18</v>
      </c>
      <c r="C32" s="65">
        <v>1064778000</v>
      </c>
      <c r="D32" s="66">
        <v>44.2</v>
      </c>
      <c r="E32" s="65">
        <v>52601339.68</v>
      </c>
      <c r="F32" s="65">
        <v>1100939437.5</v>
      </c>
      <c r="G32" s="66">
        <v>42.7</v>
      </c>
      <c r="H32" s="65">
        <v>1229204</v>
      </c>
      <c r="I32" s="67">
        <v>-2.2499999999999999E-2</v>
      </c>
      <c r="J32" s="68" t="s">
        <v>82</v>
      </c>
    </row>
    <row r="33" spans="1:10" ht="15" customHeight="1">
      <c r="A33" s="64" t="s">
        <v>170</v>
      </c>
      <c r="B33" s="65">
        <v>16554901.66</v>
      </c>
      <c r="C33" s="65">
        <v>118200000</v>
      </c>
      <c r="D33" s="66">
        <v>39.4</v>
      </c>
      <c r="E33" s="65">
        <v>8227861.0999999996</v>
      </c>
      <c r="F33" s="65">
        <v>114900000</v>
      </c>
      <c r="G33" s="66">
        <v>38.299999999999997</v>
      </c>
      <c r="H33" s="65">
        <v>214832</v>
      </c>
      <c r="I33" s="67">
        <v>-1.4916E-2</v>
      </c>
      <c r="J33" s="68" t="s">
        <v>82</v>
      </c>
    </row>
    <row r="34" spans="1:10" ht="15" customHeight="1">
      <c r="A34" s="64" t="s">
        <v>315</v>
      </c>
      <c r="B34" s="65">
        <v>143852</v>
      </c>
      <c r="C34" s="65">
        <v>71200000</v>
      </c>
      <c r="D34" s="66">
        <v>80</v>
      </c>
      <c r="E34" s="65">
        <v>248593.18</v>
      </c>
      <c r="F34" s="65">
        <v>93450000</v>
      </c>
      <c r="G34" s="66">
        <v>105</v>
      </c>
      <c r="H34" s="65">
        <v>2782</v>
      </c>
      <c r="I34" s="67">
        <v>0.3125</v>
      </c>
      <c r="J34" s="68" t="s">
        <v>82</v>
      </c>
    </row>
    <row r="35" spans="1:10" ht="15" customHeight="1">
      <c r="A35" s="64" t="s">
        <v>316</v>
      </c>
      <c r="B35" s="65">
        <v>1207776.6000000001</v>
      </c>
      <c r="C35" s="65">
        <v>10887480</v>
      </c>
      <c r="D35" s="66">
        <v>54</v>
      </c>
      <c r="E35" s="65">
        <v>842409.76</v>
      </c>
      <c r="F35" s="65">
        <v>21331865.52</v>
      </c>
      <c r="G35" s="66">
        <v>50.01</v>
      </c>
      <c r="H35" s="65">
        <v>17334</v>
      </c>
      <c r="I35" s="67">
        <v>-7.3888999999999996E-2</v>
      </c>
      <c r="J35" s="68" t="s">
        <v>82</v>
      </c>
    </row>
    <row r="36" spans="1:10" ht="15" customHeight="1">
      <c r="A36" s="64" t="s">
        <v>171</v>
      </c>
      <c r="B36" s="65">
        <v>344137.52</v>
      </c>
      <c r="C36" s="65">
        <v>5980000</v>
      </c>
      <c r="D36" s="66">
        <v>2.99</v>
      </c>
      <c r="E36" s="65">
        <v>467253.66</v>
      </c>
      <c r="F36" s="65">
        <v>3600000</v>
      </c>
      <c r="G36" s="66">
        <v>1.8</v>
      </c>
      <c r="H36" s="65">
        <v>159784</v>
      </c>
      <c r="I36" s="67">
        <v>-0.39799299999999999</v>
      </c>
      <c r="J36" s="68" t="s">
        <v>82</v>
      </c>
    </row>
    <row r="37" spans="1:10" ht="15" customHeight="1">
      <c r="A37" s="64" t="s">
        <v>172</v>
      </c>
      <c r="B37" s="65">
        <v>428322.52</v>
      </c>
      <c r="C37" s="65">
        <v>7950000</v>
      </c>
      <c r="D37" s="66">
        <v>5.3</v>
      </c>
      <c r="E37" s="65">
        <v>270916.38</v>
      </c>
      <c r="F37" s="65">
        <v>12015000</v>
      </c>
      <c r="G37" s="66">
        <v>8.01</v>
      </c>
      <c r="H37" s="65">
        <v>47298</v>
      </c>
      <c r="I37" s="67">
        <v>0.51132100000000003</v>
      </c>
      <c r="J37" s="68" t="s">
        <v>82</v>
      </c>
    </row>
    <row r="38" spans="1:10" ht="15" customHeight="1">
      <c r="A38" s="64" t="s">
        <v>173</v>
      </c>
      <c r="B38" s="65">
        <v>919933.64</v>
      </c>
      <c r="C38" s="65">
        <v>5606169387.2799997</v>
      </c>
      <c r="D38" s="66">
        <v>13.01</v>
      </c>
      <c r="E38" s="65">
        <v>525979.57999999996</v>
      </c>
      <c r="F38" s="65">
        <v>8234734588.0799999</v>
      </c>
      <c r="G38" s="66">
        <v>19.11</v>
      </c>
      <c r="H38" s="65">
        <v>34124</v>
      </c>
      <c r="I38" s="67">
        <v>0.46887000000000001</v>
      </c>
      <c r="J38" s="68" t="s">
        <v>82</v>
      </c>
    </row>
    <row r="39" spans="1:10" ht="15" customHeight="1">
      <c r="A39" s="64" t="s">
        <v>174</v>
      </c>
      <c r="B39" s="65">
        <v>231169</v>
      </c>
      <c r="C39" s="65">
        <v>4612187300</v>
      </c>
      <c r="D39" s="66">
        <v>19</v>
      </c>
      <c r="E39" s="65">
        <v>153561.60000000001</v>
      </c>
      <c r="F39" s="65">
        <v>4078144560</v>
      </c>
      <c r="G39" s="66">
        <v>16.8</v>
      </c>
      <c r="H39" s="65">
        <v>12066</v>
      </c>
      <c r="I39" s="67">
        <v>-0.115789</v>
      </c>
      <c r="J39" s="68" t="s">
        <v>82</v>
      </c>
    </row>
    <row r="40" spans="1:10" ht="15" customHeight="1">
      <c r="A40" s="64" t="s">
        <v>175</v>
      </c>
      <c r="B40" s="65">
        <v>6196930.4400000004</v>
      </c>
      <c r="C40" s="65">
        <v>8044766452.6399899</v>
      </c>
      <c r="D40" s="66">
        <v>42.01</v>
      </c>
      <c r="E40" s="65">
        <v>3097113.12</v>
      </c>
      <c r="F40" s="65">
        <v>8023701841.5999899</v>
      </c>
      <c r="G40" s="66">
        <v>41.9</v>
      </c>
      <c r="H40" s="65">
        <v>74170</v>
      </c>
      <c r="I40" s="67">
        <v>-2.6180000000000001E-3</v>
      </c>
      <c r="J40" s="68" t="s">
        <v>82</v>
      </c>
    </row>
    <row r="41" spans="1:10" ht="15" customHeight="1">
      <c r="A41" s="64" t="s">
        <v>176</v>
      </c>
      <c r="B41" s="65">
        <v>417796.54</v>
      </c>
      <c r="C41" s="65">
        <v>25800000</v>
      </c>
      <c r="D41" s="66">
        <v>17.2</v>
      </c>
      <c r="E41" s="65">
        <v>363971.5</v>
      </c>
      <c r="F41" s="65">
        <v>25605000</v>
      </c>
      <c r="G41" s="66">
        <v>17.07</v>
      </c>
      <c r="H41" s="65">
        <v>19988</v>
      </c>
      <c r="I41" s="67">
        <v>-7.5579999999999996E-3</v>
      </c>
      <c r="J41" s="68" t="s">
        <v>82</v>
      </c>
    </row>
    <row r="42" spans="1:10" ht="15" customHeight="1">
      <c r="A42" s="64" t="s">
        <v>177</v>
      </c>
      <c r="B42" s="65">
        <v>588802.92000000004</v>
      </c>
      <c r="C42" s="65">
        <v>11692500</v>
      </c>
      <c r="D42" s="66">
        <v>15.59</v>
      </c>
      <c r="E42" s="65">
        <v>343727.8</v>
      </c>
      <c r="F42" s="65">
        <v>12390000</v>
      </c>
      <c r="G42" s="66">
        <v>16.52</v>
      </c>
      <c r="H42" s="65">
        <v>21862</v>
      </c>
      <c r="I42" s="67">
        <v>5.9653999999999999E-2</v>
      </c>
      <c r="J42" s="68" t="s">
        <v>82</v>
      </c>
    </row>
    <row r="43" spans="1:10" ht="15" customHeight="1">
      <c r="A43" s="64" t="s">
        <v>178</v>
      </c>
      <c r="B43" s="65">
        <v>538405.93999999994</v>
      </c>
      <c r="C43" s="65">
        <v>9805600</v>
      </c>
      <c r="D43" s="66">
        <v>17.510000000000002</v>
      </c>
      <c r="E43" s="65">
        <v>410021.86</v>
      </c>
      <c r="F43" s="65">
        <v>13160000</v>
      </c>
      <c r="G43" s="66">
        <v>23.5</v>
      </c>
      <c r="H43" s="65">
        <v>14526</v>
      </c>
      <c r="I43" s="67">
        <v>0.34209000000000001</v>
      </c>
      <c r="J43" s="68" t="s">
        <v>82</v>
      </c>
    </row>
    <row r="44" spans="1:10" ht="15" customHeight="1">
      <c r="A44" s="64" t="s">
        <v>179</v>
      </c>
      <c r="B44" s="65">
        <v>5593.2</v>
      </c>
      <c r="C44" s="65">
        <v>10455000</v>
      </c>
      <c r="D44" s="66">
        <v>2.0499999999999998</v>
      </c>
      <c r="E44" s="65">
        <v>179735.9</v>
      </c>
      <c r="F44" s="65">
        <v>10455000</v>
      </c>
      <c r="G44" s="66">
        <v>2.0499999999999998</v>
      </c>
      <c r="H44" s="65">
        <v>87898</v>
      </c>
      <c r="I44" s="67">
        <v>0</v>
      </c>
      <c r="J44" s="68" t="s">
        <v>82</v>
      </c>
    </row>
    <row r="45" spans="1:10" ht="15" customHeight="1">
      <c r="A45" s="64" t="s">
        <v>180</v>
      </c>
      <c r="B45" s="65">
        <v>365878</v>
      </c>
      <c r="C45" s="65">
        <v>1500000</v>
      </c>
      <c r="D45" s="66">
        <v>3</v>
      </c>
      <c r="E45" s="65">
        <v>127620.2</v>
      </c>
      <c r="F45" s="65">
        <v>1455000</v>
      </c>
      <c r="G45" s="66">
        <v>2.91</v>
      </c>
      <c r="H45" s="65">
        <v>36906</v>
      </c>
      <c r="I45" s="67">
        <v>-0.03</v>
      </c>
      <c r="J45" s="68" t="s">
        <v>82</v>
      </c>
    </row>
    <row r="46" spans="1:10" ht="15" customHeight="1">
      <c r="A46" s="64" t="s">
        <v>181</v>
      </c>
      <c r="B46" s="65">
        <v>2608940.86</v>
      </c>
      <c r="C46" s="65">
        <v>90000000</v>
      </c>
      <c r="D46" s="66">
        <v>30</v>
      </c>
      <c r="E46" s="65">
        <v>537628.5</v>
      </c>
      <c r="F46" s="65">
        <v>89700000</v>
      </c>
      <c r="G46" s="66">
        <v>29.9</v>
      </c>
      <c r="H46" s="65">
        <v>19310</v>
      </c>
      <c r="I46" s="67">
        <v>-3.333E-3</v>
      </c>
      <c r="J46" s="68" t="s">
        <v>82</v>
      </c>
    </row>
    <row r="47" spans="1:10" ht="15" customHeight="1">
      <c r="A47" s="64" t="s">
        <v>182</v>
      </c>
      <c r="B47" s="65">
        <v>3748349.4</v>
      </c>
      <c r="C47" s="65">
        <v>27255500</v>
      </c>
      <c r="D47" s="66">
        <v>717.25</v>
      </c>
      <c r="E47" s="65">
        <v>2423287.5</v>
      </c>
      <c r="F47" s="65">
        <v>28139000</v>
      </c>
      <c r="G47" s="66">
        <v>74.05</v>
      </c>
      <c r="H47" s="65">
        <v>22470</v>
      </c>
      <c r="I47" s="67">
        <v>3.2414999999999999E-2</v>
      </c>
      <c r="J47" s="68" t="s">
        <v>82</v>
      </c>
    </row>
    <row r="48" spans="1:10" ht="15" customHeight="1">
      <c r="A48" s="64" t="s">
        <v>183</v>
      </c>
      <c r="B48" s="65">
        <v>4148635.8</v>
      </c>
      <c r="C48" s="65">
        <v>155064000</v>
      </c>
      <c r="D48" s="66">
        <v>91</v>
      </c>
      <c r="E48" s="65">
        <v>3290250.8</v>
      </c>
      <c r="F48" s="65">
        <v>199385040</v>
      </c>
      <c r="G48" s="66">
        <v>117.01</v>
      </c>
      <c r="H48" s="65">
        <v>31626</v>
      </c>
      <c r="I48" s="67">
        <v>0.28582400000000002</v>
      </c>
      <c r="J48" s="68" t="s">
        <v>82</v>
      </c>
    </row>
    <row r="49" spans="1:10" ht="15" customHeight="1">
      <c r="A49" s="64" t="s">
        <v>184</v>
      </c>
      <c r="B49" s="65">
        <v>1359289.68</v>
      </c>
      <c r="C49" s="65">
        <v>1337600</v>
      </c>
      <c r="D49" s="66">
        <v>0.44</v>
      </c>
      <c r="E49" s="65">
        <v>778811.76</v>
      </c>
      <c r="F49" s="65">
        <v>1216000</v>
      </c>
      <c r="G49" s="66">
        <v>0.4</v>
      </c>
      <c r="H49" s="65">
        <v>1607164</v>
      </c>
      <c r="I49" s="67">
        <v>-9.0909000000000004E-2</v>
      </c>
      <c r="J49" s="68" t="s">
        <v>82</v>
      </c>
    </row>
    <row r="50" spans="1:10" ht="15" customHeight="1">
      <c r="A50" s="64" t="s">
        <v>185</v>
      </c>
      <c r="B50" s="65">
        <v>3967096.74</v>
      </c>
      <c r="C50" s="65">
        <v>66834191.780000001</v>
      </c>
      <c r="D50" s="66">
        <v>14.51</v>
      </c>
      <c r="E50" s="65">
        <v>947773.18</v>
      </c>
      <c r="F50" s="65">
        <v>40994094.200000003</v>
      </c>
      <c r="G50" s="66">
        <v>8.9</v>
      </c>
      <c r="H50" s="65">
        <v>112520</v>
      </c>
      <c r="I50" s="67">
        <v>-0.38662999999999997</v>
      </c>
      <c r="J50" s="68" t="s">
        <v>82</v>
      </c>
    </row>
    <row r="51" spans="1:10" ht="5.0999999999999996" customHeight="1"/>
    <row r="52" spans="1:10">
      <c r="A52" s="69" t="s">
        <v>10</v>
      </c>
    </row>
    <row r="53" spans="1:10">
      <c r="A53" s="215" t="s">
        <v>306</v>
      </c>
    </row>
    <row r="54" spans="1:10">
      <c r="A54" s="69" t="s">
        <v>305</v>
      </c>
    </row>
    <row r="55" spans="1:10" ht="7.5" customHeight="1">
      <c r="A55" s="216"/>
      <c r="F55" s="219"/>
      <c r="G55" s="105"/>
    </row>
    <row r="56" spans="1:10">
      <c r="A56" s="217" t="s">
        <v>320</v>
      </c>
      <c r="F56" s="217" t="s">
        <v>324</v>
      </c>
    </row>
    <row r="57" spans="1:10">
      <c r="A57" s="74" t="s">
        <v>334</v>
      </c>
      <c r="F57" s="69" t="s">
        <v>337</v>
      </c>
    </row>
    <row r="58" spans="1:10">
      <c r="A58" s="74" t="s">
        <v>335</v>
      </c>
    </row>
    <row r="59" spans="1:10">
      <c r="A59" s="74" t="s">
        <v>336</v>
      </c>
      <c r="F59" s="218" t="s">
        <v>323</v>
      </c>
    </row>
    <row r="60" spans="1:10">
      <c r="F60" s="69" t="s">
        <v>339</v>
      </c>
    </row>
    <row r="61" spans="1:10">
      <c r="A61" s="218" t="s">
        <v>321</v>
      </c>
      <c r="F61" s="69" t="s">
        <v>340</v>
      </c>
    </row>
    <row r="62" spans="1:10">
      <c r="A62" s="203" t="s">
        <v>313</v>
      </c>
      <c r="F62" s="69" t="s">
        <v>338</v>
      </c>
    </row>
    <row r="63" spans="1:10">
      <c r="A63" s="203" t="s">
        <v>314</v>
      </c>
    </row>
    <row r="64" spans="1:10">
      <c r="A64" s="203" t="s">
        <v>317</v>
      </c>
    </row>
    <row r="65" spans="1:1">
      <c r="A65" s="203" t="s">
        <v>318</v>
      </c>
    </row>
    <row r="69" spans="1:1" ht="15" customHeight="1"/>
    <row r="70" spans="1:1" ht="15" customHeight="1"/>
    <row r="71" spans="1:1" ht="15" customHeight="1"/>
    <row r="72" spans="1:1" ht="15" customHeight="1"/>
    <row r="73" spans="1:1" ht="15" customHeight="1"/>
    <row r="74" spans="1:1" ht="15" customHeight="1"/>
    <row r="75" spans="1:1" ht="15" customHeight="1"/>
    <row r="76" spans="1:1" ht="15" customHeight="1"/>
    <row r="77" spans="1:1" ht="15" customHeight="1"/>
    <row r="78" spans="1:1" ht="15" customHeight="1"/>
    <row r="79" spans="1:1" ht="15" customHeight="1"/>
    <row r="80" spans="1: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mergeCells count="12">
    <mergeCell ref="A11:A12"/>
    <mergeCell ref="G11:G12"/>
    <mergeCell ref="F11:F12"/>
    <mergeCell ref="E11:E12"/>
    <mergeCell ref="B10:D10"/>
    <mergeCell ref="B11:B12"/>
    <mergeCell ref="C11:C12"/>
    <mergeCell ref="D11:D12"/>
    <mergeCell ref="E10:J10"/>
    <mergeCell ref="I11:I12"/>
    <mergeCell ref="J11:J12"/>
    <mergeCell ref="H11:H12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workbookViewId="0">
      <selection activeCell="E8" sqref="E8"/>
    </sheetView>
  </sheetViews>
  <sheetFormatPr baseColWidth="10" defaultRowHeight="12.75"/>
  <cols>
    <col min="1" max="1" width="34.42578125" customWidth="1"/>
    <col min="2" max="2" width="14.140625" bestFit="1" customWidth="1"/>
    <col min="3" max="3" width="14.7109375" bestFit="1" customWidth="1"/>
    <col min="4" max="4" width="12.7109375" bestFit="1" customWidth="1"/>
    <col min="5" max="5" width="14.85546875" bestFit="1" customWidth="1"/>
    <col min="6" max="6" width="14.7109375" bestFit="1" customWidth="1"/>
    <col min="7" max="7" width="12.7109375" bestFit="1" customWidth="1"/>
    <col min="8" max="8" width="14" bestFit="1" customWidth="1"/>
    <col min="9" max="9" width="12.7109375" bestFit="1" customWidth="1"/>
    <col min="10" max="10" width="6.7109375" bestFit="1" customWidth="1"/>
  </cols>
  <sheetData>
    <row r="1" spans="1:10" ht="18" customHeight="1"/>
    <row r="2" spans="1:10" ht="26.25">
      <c r="A2" s="56" t="s">
        <v>131</v>
      </c>
      <c r="B2" s="1"/>
      <c r="C2" s="1"/>
      <c r="D2" s="1"/>
      <c r="E2" s="1"/>
      <c r="F2" s="1"/>
      <c r="G2" s="1"/>
      <c r="H2" s="1"/>
      <c r="I2" s="1"/>
    </row>
    <row r="3" spans="1:10" ht="23.25">
      <c r="A3" s="58" t="s">
        <v>132</v>
      </c>
      <c r="B3" s="1"/>
      <c r="C3" s="1"/>
      <c r="D3" s="1"/>
      <c r="E3" s="1"/>
      <c r="F3" s="1"/>
      <c r="G3" s="1"/>
      <c r="H3" s="1"/>
      <c r="I3" s="1"/>
    </row>
    <row r="4" spans="1:10" ht="15.75">
      <c r="H4" s="46"/>
    </row>
    <row r="5" spans="1:10" ht="15.75">
      <c r="H5" s="46"/>
    </row>
    <row r="6" spans="1:10" ht="15.75">
      <c r="H6" s="46"/>
    </row>
    <row r="7" spans="1:10" ht="15.75">
      <c r="H7" s="46"/>
    </row>
    <row r="8" spans="1:10" ht="15.75">
      <c r="B8" s="3"/>
      <c r="E8" s="458"/>
      <c r="H8" s="46"/>
    </row>
    <row r="9" spans="1:10" ht="15.75">
      <c r="H9" s="46"/>
    </row>
    <row r="10" spans="1:10" ht="20.25">
      <c r="A10" s="70" t="s">
        <v>4</v>
      </c>
      <c r="H10" s="46"/>
    </row>
    <row r="11" spans="1:10" ht="3.75" customHeight="1">
      <c r="H11" s="46"/>
    </row>
    <row r="12" spans="1:10">
      <c r="A12" s="59"/>
      <c r="B12" s="483">
        <v>2008</v>
      </c>
      <c r="C12" s="484"/>
      <c r="D12" s="485"/>
      <c r="E12" s="489">
        <v>2009</v>
      </c>
      <c r="F12" s="489"/>
      <c r="G12" s="489"/>
      <c r="H12" s="489"/>
      <c r="I12" s="489"/>
      <c r="J12" s="489"/>
    </row>
    <row r="13" spans="1:10" ht="15" customHeight="1">
      <c r="A13" s="482" t="s">
        <v>304</v>
      </c>
      <c r="B13" s="486" t="s">
        <v>303</v>
      </c>
      <c r="C13" s="488" t="s">
        <v>302</v>
      </c>
      <c r="D13" s="486" t="s">
        <v>301</v>
      </c>
      <c r="E13" s="486" t="s">
        <v>303</v>
      </c>
      <c r="F13" s="488" t="s">
        <v>302</v>
      </c>
      <c r="G13" s="486" t="s">
        <v>301</v>
      </c>
      <c r="H13" s="486" t="s">
        <v>300</v>
      </c>
      <c r="I13" s="488" t="s">
        <v>298</v>
      </c>
      <c r="J13" s="486" t="s">
        <v>299</v>
      </c>
    </row>
    <row r="14" spans="1:10" ht="15" customHeight="1">
      <c r="A14" s="466"/>
      <c r="B14" s="487"/>
      <c r="C14" s="487"/>
      <c r="D14" s="487"/>
      <c r="E14" s="487"/>
      <c r="F14" s="487"/>
      <c r="G14" s="487"/>
      <c r="H14" s="487"/>
      <c r="I14" s="487"/>
      <c r="J14" s="487"/>
    </row>
    <row r="15" spans="1:10" ht="15" customHeight="1">
      <c r="A15" s="71" t="s">
        <v>133</v>
      </c>
      <c r="B15" s="13">
        <v>2176709108</v>
      </c>
      <c r="C15" s="13">
        <v>774000000</v>
      </c>
      <c r="D15" s="72">
        <v>2.58</v>
      </c>
      <c r="E15" s="13">
        <v>926687559</v>
      </c>
      <c r="F15" s="13">
        <v>1067836649</v>
      </c>
      <c r="G15" s="72">
        <v>4.7</v>
      </c>
      <c r="H15" s="13">
        <v>275873886</v>
      </c>
      <c r="I15" s="73">
        <v>0.82170500000000002</v>
      </c>
      <c r="J15" s="10" t="s">
        <v>82</v>
      </c>
    </row>
    <row r="16" spans="1:10" ht="15" customHeight="1">
      <c r="A16" s="71" t="s">
        <v>134</v>
      </c>
      <c r="B16" s="13">
        <v>7055018.0800000001</v>
      </c>
      <c r="C16" s="13">
        <v>29080942.379999999</v>
      </c>
      <c r="D16" s="72">
        <v>1.89</v>
      </c>
      <c r="E16" s="13">
        <v>1828889.68</v>
      </c>
      <c r="F16" s="13">
        <v>18771825.239999998</v>
      </c>
      <c r="G16" s="72">
        <v>1.22</v>
      </c>
      <c r="H16" s="13">
        <v>1385818</v>
      </c>
      <c r="I16" s="73">
        <v>-0.35449700000000001</v>
      </c>
      <c r="J16" s="10" t="s">
        <v>82</v>
      </c>
    </row>
    <row r="17" spans="1:10" ht="15" customHeight="1">
      <c r="A17" s="71" t="s">
        <v>135</v>
      </c>
      <c r="B17" s="13">
        <v>11782600</v>
      </c>
      <c r="C17" s="13">
        <v>30925000</v>
      </c>
      <c r="D17" s="72">
        <v>61.85</v>
      </c>
      <c r="E17" s="13">
        <v>5210460.4800000004</v>
      </c>
      <c r="F17" s="13">
        <v>22190000</v>
      </c>
      <c r="G17" s="72">
        <v>44.38</v>
      </c>
      <c r="H17" s="13">
        <v>133220</v>
      </c>
      <c r="I17" s="73">
        <v>-0.28245799999999999</v>
      </c>
      <c r="J17" s="10" t="s">
        <v>82</v>
      </c>
    </row>
    <row r="18" spans="1:10" ht="15" customHeight="1">
      <c r="A18" s="71" t="s">
        <v>136</v>
      </c>
      <c r="B18" s="13">
        <v>54186645.939999998</v>
      </c>
      <c r="C18" s="13">
        <v>613688250</v>
      </c>
      <c r="D18" s="72">
        <v>166.99</v>
      </c>
      <c r="E18" s="13">
        <v>50028370.960000001</v>
      </c>
      <c r="F18" s="13">
        <v>915075000</v>
      </c>
      <c r="G18" s="72">
        <v>249</v>
      </c>
      <c r="H18" s="13">
        <v>293304</v>
      </c>
      <c r="I18" s="73">
        <v>0.49110700000000002</v>
      </c>
      <c r="J18" s="10" t="s">
        <v>82</v>
      </c>
    </row>
    <row r="19" spans="1:10" ht="15" customHeight="1">
      <c r="A19" s="71" t="s">
        <v>137</v>
      </c>
      <c r="B19" s="13">
        <v>38657567.479999997</v>
      </c>
      <c r="C19" s="13">
        <v>10699000</v>
      </c>
      <c r="D19" s="72">
        <v>0.25</v>
      </c>
      <c r="E19" s="13">
        <v>12944398.68</v>
      </c>
      <c r="F19" s="13">
        <v>10699000</v>
      </c>
      <c r="G19" s="72">
        <v>0.25</v>
      </c>
      <c r="H19" s="13">
        <v>55782026</v>
      </c>
      <c r="I19" s="73">
        <v>0</v>
      </c>
      <c r="J19" s="10" t="s">
        <v>82</v>
      </c>
    </row>
    <row r="20" spans="1:10" ht="15" customHeight="1">
      <c r="A20" s="71" t="s">
        <v>138</v>
      </c>
      <c r="B20" s="13">
        <v>17255623.559999999</v>
      </c>
      <c r="C20" s="13">
        <v>13925978.9</v>
      </c>
      <c r="D20" s="72">
        <v>21.1</v>
      </c>
      <c r="E20" s="13">
        <v>10009128.960000001</v>
      </c>
      <c r="F20" s="13">
        <v>20393969.100000001</v>
      </c>
      <c r="G20" s="72">
        <v>30.9</v>
      </c>
      <c r="H20" s="13">
        <v>436674</v>
      </c>
      <c r="I20" s="73">
        <v>0.46445500000000001</v>
      </c>
      <c r="J20" s="10" t="s">
        <v>82</v>
      </c>
    </row>
    <row r="21" spans="1:10" ht="15" customHeight="1">
      <c r="A21" s="71" t="s">
        <v>139</v>
      </c>
      <c r="B21" s="13">
        <v>6339875.3600000003</v>
      </c>
      <c r="C21" s="13">
        <v>13293398.16</v>
      </c>
      <c r="D21" s="72">
        <v>2.13</v>
      </c>
      <c r="E21" s="13">
        <v>4664994.68</v>
      </c>
      <c r="F21" s="13">
        <v>20532995.280000001</v>
      </c>
      <c r="G21" s="72">
        <v>3.29</v>
      </c>
      <c r="H21" s="13">
        <v>1471670</v>
      </c>
      <c r="I21" s="73">
        <v>0.544601</v>
      </c>
      <c r="J21" s="10" t="s">
        <v>82</v>
      </c>
    </row>
    <row r="22" spans="1:10" s="3" customFormat="1" ht="5.0999999999999996" customHeight="1">
      <c r="A22" s="234"/>
      <c r="B22" s="235"/>
      <c r="C22" s="235"/>
      <c r="D22" s="235"/>
      <c r="E22" s="235"/>
      <c r="F22" s="235"/>
      <c r="G22" s="236"/>
      <c r="H22" s="237"/>
      <c r="I22" s="237"/>
      <c r="J22" s="134"/>
    </row>
    <row r="23" spans="1:10">
      <c r="A23" s="74" t="s">
        <v>140</v>
      </c>
      <c r="B23" s="61"/>
      <c r="C23" s="61"/>
      <c r="D23" s="61"/>
      <c r="E23" s="61"/>
      <c r="F23" s="62"/>
      <c r="G23" s="63"/>
      <c r="H23" s="61"/>
      <c r="I23" s="63"/>
      <c r="J23" s="63"/>
    </row>
    <row r="24" spans="1:10">
      <c r="A24" s="74" t="s">
        <v>129</v>
      </c>
      <c r="B24" s="61"/>
      <c r="C24" s="61"/>
      <c r="D24" s="61"/>
      <c r="E24" s="61"/>
      <c r="F24" s="62"/>
      <c r="G24" s="63"/>
      <c r="H24" s="61"/>
      <c r="I24" s="63"/>
      <c r="J24" s="63"/>
    </row>
    <row r="25" spans="1:10" ht="7.5" customHeight="1">
      <c r="A25" s="216"/>
      <c r="F25" s="219"/>
      <c r="G25" s="105"/>
    </row>
    <row r="26" spans="1:10">
      <c r="A26" s="217" t="s">
        <v>320</v>
      </c>
      <c r="C26" s="61"/>
      <c r="D26" s="61"/>
      <c r="E26" s="61"/>
      <c r="F26" s="241" t="s">
        <v>322</v>
      </c>
      <c r="G26" s="63"/>
      <c r="H26" s="61"/>
      <c r="I26" s="63"/>
      <c r="J26" s="63"/>
    </row>
    <row r="27" spans="1:10">
      <c r="A27" s="74" t="s">
        <v>341</v>
      </c>
      <c r="C27" s="61"/>
      <c r="D27" s="61"/>
      <c r="E27" s="61"/>
      <c r="F27" s="240" t="s">
        <v>348</v>
      </c>
      <c r="G27" s="63"/>
      <c r="I27" s="63"/>
      <c r="J27" s="63"/>
    </row>
    <row r="28" spans="1:10">
      <c r="A28" s="74" t="s">
        <v>342</v>
      </c>
      <c r="C28" s="61"/>
      <c r="D28" s="61"/>
      <c r="E28" s="61"/>
      <c r="F28" s="62"/>
      <c r="G28" s="63"/>
      <c r="I28" s="63"/>
      <c r="J28" s="63"/>
    </row>
    <row r="29" spans="1:10">
      <c r="A29" s="74" t="s">
        <v>343</v>
      </c>
      <c r="C29" s="61"/>
      <c r="D29" s="61"/>
      <c r="E29" s="61"/>
      <c r="F29" s="62"/>
      <c r="G29" s="63"/>
      <c r="H29" s="61"/>
      <c r="I29" s="63"/>
      <c r="J29" s="63"/>
    </row>
    <row r="30" spans="1:10">
      <c r="A30" s="74" t="s">
        <v>344</v>
      </c>
      <c r="C30" s="61"/>
      <c r="D30" s="61"/>
      <c r="E30" s="61"/>
      <c r="F30" s="62"/>
      <c r="G30" s="63"/>
      <c r="I30" s="63"/>
      <c r="J30" s="63"/>
    </row>
    <row r="31" spans="1:10">
      <c r="A31" s="74" t="s">
        <v>345</v>
      </c>
      <c r="C31" s="61"/>
      <c r="D31" s="61"/>
      <c r="E31" s="61"/>
      <c r="F31" s="62"/>
      <c r="G31" s="63"/>
      <c r="H31" s="61"/>
      <c r="I31" s="63"/>
      <c r="J31" s="63"/>
    </row>
    <row r="32" spans="1:10">
      <c r="A32" s="74" t="s">
        <v>346</v>
      </c>
      <c r="C32" s="61"/>
      <c r="D32" s="61"/>
      <c r="E32" s="61"/>
      <c r="F32" s="62"/>
      <c r="G32" s="63"/>
      <c r="H32" s="61"/>
      <c r="I32" s="63"/>
      <c r="J32" s="63"/>
    </row>
    <row r="33" spans="1:10">
      <c r="A33" s="74" t="s">
        <v>347</v>
      </c>
      <c r="C33" s="61"/>
      <c r="D33" s="61"/>
      <c r="E33" s="61"/>
      <c r="F33" s="62"/>
      <c r="G33" s="63"/>
      <c r="H33" s="61"/>
      <c r="I33" s="63"/>
      <c r="J33" s="63"/>
    </row>
    <row r="34" spans="1:10" ht="15" customHeight="1">
      <c r="A34" s="69"/>
      <c r="C34" s="61"/>
      <c r="D34" s="61"/>
      <c r="E34" s="61"/>
      <c r="F34" s="62"/>
      <c r="G34" s="63"/>
      <c r="H34" s="61"/>
      <c r="I34" s="63"/>
      <c r="J34" s="63"/>
    </row>
    <row r="35" spans="1:10" ht="15" customHeight="1">
      <c r="A35" s="69"/>
      <c r="C35" s="61"/>
      <c r="D35" s="61"/>
      <c r="E35" s="61"/>
      <c r="F35" s="62"/>
      <c r="G35" s="63"/>
      <c r="H35" s="61"/>
      <c r="I35" s="63"/>
      <c r="J35" s="63"/>
    </row>
    <row r="36" spans="1:10" ht="20.25">
      <c r="A36" s="75" t="s">
        <v>6</v>
      </c>
      <c r="H36" s="46"/>
    </row>
    <row r="37" spans="1:10" ht="3.75" customHeight="1">
      <c r="H37" s="46"/>
    </row>
    <row r="38" spans="1:10">
      <c r="A38" s="59"/>
      <c r="B38" s="483">
        <v>2008</v>
      </c>
      <c r="C38" s="484"/>
      <c r="D38" s="485"/>
      <c r="E38" s="489">
        <v>2009</v>
      </c>
      <c r="F38" s="489"/>
      <c r="G38" s="489"/>
      <c r="H38" s="489"/>
      <c r="I38" s="489"/>
      <c r="J38" s="489"/>
    </row>
    <row r="39" spans="1:10" ht="15" customHeight="1">
      <c r="A39" s="482" t="s">
        <v>304</v>
      </c>
      <c r="B39" s="486" t="s">
        <v>303</v>
      </c>
      <c r="C39" s="488" t="s">
        <v>302</v>
      </c>
      <c r="D39" s="486" t="s">
        <v>301</v>
      </c>
      <c r="E39" s="486" t="s">
        <v>303</v>
      </c>
      <c r="F39" s="488" t="s">
        <v>302</v>
      </c>
      <c r="G39" s="486" t="s">
        <v>301</v>
      </c>
      <c r="H39" s="486" t="s">
        <v>300</v>
      </c>
      <c r="I39" s="488" t="s">
        <v>298</v>
      </c>
      <c r="J39" s="486" t="s">
        <v>299</v>
      </c>
    </row>
    <row r="40" spans="1:10" ht="15" customHeight="1">
      <c r="A40" s="466"/>
      <c r="B40" s="487"/>
      <c r="C40" s="487"/>
      <c r="D40" s="487"/>
      <c r="E40" s="487"/>
      <c r="F40" s="487"/>
      <c r="G40" s="487"/>
      <c r="H40" s="487"/>
      <c r="I40" s="487"/>
      <c r="J40" s="487"/>
    </row>
    <row r="41" spans="1:10" ht="14.25" customHeight="1">
      <c r="A41" s="64" t="s">
        <v>141</v>
      </c>
      <c r="B41" s="65">
        <v>5714618.3200000003</v>
      </c>
      <c r="C41" s="65">
        <v>35437500</v>
      </c>
      <c r="D41" s="66">
        <v>9.4499999999999993</v>
      </c>
      <c r="E41" s="65">
        <v>2670768.2999999998</v>
      </c>
      <c r="F41" s="65">
        <v>41625000</v>
      </c>
      <c r="G41" s="66">
        <v>11.1</v>
      </c>
      <c r="H41" s="65">
        <v>267234</v>
      </c>
      <c r="I41" s="67">
        <v>0.17460300000000001</v>
      </c>
      <c r="J41" s="68" t="s">
        <v>82</v>
      </c>
    </row>
    <row r="42" spans="1:10" ht="14.25" customHeight="1">
      <c r="A42" s="64" t="s">
        <v>142</v>
      </c>
      <c r="B42" s="65">
        <v>4400873.82</v>
      </c>
      <c r="C42" s="65">
        <v>15131857.26</v>
      </c>
      <c r="D42" s="66">
        <v>0.38</v>
      </c>
      <c r="E42" s="65">
        <v>3131116.54</v>
      </c>
      <c r="F42" s="65">
        <v>25883440.050000001</v>
      </c>
      <c r="G42" s="66">
        <v>0.65</v>
      </c>
      <c r="H42" s="65">
        <v>7000838</v>
      </c>
      <c r="I42" s="67">
        <v>0.71052599999999999</v>
      </c>
      <c r="J42" s="68" t="s">
        <v>82</v>
      </c>
    </row>
    <row r="43" spans="1:10" ht="14.25" customHeight="1">
      <c r="A43" s="64" t="s">
        <v>143</v>
      </c>
      <c r="B43" s="65">
        <v>14425283.98</v>
      </c>
      <c r="C43" s="65">
        <v>15293427.119999999</v>
      </c>
      <c r="D43" s="66">
        <v>1.02</v>
      </c>
      <c r="E43" s="65">
        <v>5688784.4199999999</v>
      </c>
      <c r="F43" s="65">
        <v>14038568.720000001</v>
      </c>
      <c r="G43" s="66">
        <v>0.68</v>
      </c>
      <c r="H43" s="65">
        <v>7490726</v>
      </c>
      <c r="I43" s="67">
        <v>-0.33333299999999999</v>
      </c>
      <c r="J43" s="68" t="s">
        <v>82</v>
      </c>
    </row>
    <row r="44" spans="1:10" ht="14.25" customHeight="1">
      <c r="A44" s="64" t="s">
        <v>144</v>
      </c>
      <c r="B44" s="65">
        <v>930719.1</v>
      </c>
      <c r="C44" s="65">
        <v>51000000</v>
      </c>
      <c r="D44" s="66">
        <v>34</v>
      </c>
      <c r="E44" s="65">
        <v>227011</v>
      </c>
      <c r="F44" s="65">
        <v>31500000</v>
      </c>
      <c r="G44" s="66">
        <v>21</v>
      </c>
      <c r="H44" s="65">
        <v>8434</v>
      </c>
      <c r="I44" s="67">
        <v>-0.382353</v>
      </c>
      <c r="J44" s="68" t="s">
        <v>145</v>
      </c>
    </row>
    <row r="45" spans="1:10" ht="14.25" customHeight="1">
      <c r="A45" s="64" t="s">
        <v>146</v>
      </c>
      <c r="B45" s="65">
        <v>55099265.159999996</v>
      </c>
      <c r="C45" s="65">
        <v>182655039.5</v>
      </c>
      <c r="D45" s="66">
        <v>26.5</v>
      </c>
      <c r="E45" s="65">
        <v>7672020.46</v>
      </c>
      <c r="F45" s="65">
        <v>125070000</v>
      </c>
      <c r="G45" s="66">
        <v>16.5</v>
      </c>
      <c r="H45" s="65">
        <v>419138</v>
      </c>
      <c r="I45" s="67">
        <v>-0.37735800000000003</v>
      </c>
      <c r="J45" s="68" t="s">
        <v>82</v>
      </c>
    </row>
    <row r="46" spans="1:10" ht="14.25" customHeight="1">
      <c r="A46" s="64" t="s">
        <v>147</v>
      </c>
      <c r="B46" s="65">
        <v>28279109.16</v>
      </c>
      <c r="C46" s="65">
        <v>54432000</v>
      </c>
      <c r="D46" s="66">
        <v>14</v>
      </c>
      <c r="E46" s="65">
        <v>7017531.46</v>
      </c>
      <c r="F46" s="65">
        <v>32464800</v>
      </c>
      <c r="G46" s="66">
        <v>8.35</v>
      </c>
      <c r="H46" s="65">
        <v>765002</v>
      </c>
      <c r="I46" s="67">
        <v>-0.40357100000000001</v>
      </c>
      <c r="J46" s="68" t="s">
        <v>82</v>
      </c>
    </row>
    <row r="47" spans="1:10" ht="14.25" customHeight="1">
      <c r="A47" s="64" t="s">
        <v>148</v>
      </c>
      <c r="B47" s="65">
        <v>4989792.9800000004</v>
      </c>
      <c r="C47" s="65">
        <v>6600000</v>
      </c>
      <c r="D47" s="66">
        <v>8.25</v>
      </c>
      <c r="E47" s="65">
        <v>3620431.56</v>
      </c>
      <c r="F47" s="65">
        <v>12800000</v>
      </c>
      <c r="G47" s="66">
        <v>16</v>
      </c>
      <c r="H47" s="65">
        <v>356812</v>
      </c>
      <c r="I47" s="67">
        <v>0.93939399999999995</v>
      </c>
      <c r="J47" s="68" t="s">
        <v>82</v>
      </c>
    </row>
    <row r="48" spans="1:10" ht="5.0999999999999996" customHeight="1"/>
    <row r="49" spans="1:8">
      <c r="A49" s="69" t="s">
        <v>665</v>
      </c>
    </row>
    <row r="50" spans="1:8">
      <c r="A50" s="69" t="s">
        <v>149</v>
      </c>
    </row>
    <row r="51" spans="1:8">
      <c r="A51" s="69" t="s">
        <v>129</v>
      </c>
    </row>
    <row r="52" spans="1:8" ht="7.5" customHeight="1">
      <c r="A52" s="216"/>
      <c r="F52" s="219"/>
      <c r="G52" s="105"/>
    </row>
    <row r="53" spans="1:8">
      <c r="A53" s="217" t="s">
        <v>320</v>
      </c>
    </row>
    <row r="54" spans="1:8">
      <c r="A54" s="74" t="s">
        <v>349</v>
      </c>
    </row>
    <row r="55" spans="1:8">
      <c r="A55" s="74" t="s">
        <v>350</v>
      </c>
    </row>
    <row r="56" spans="1:8">
      <c r="A56" s="74" t="s">
        <v>351</v>
      </c>
    </row>
    <row r="57" spans="1:8">
      <c r="A57" s="74" t="s">
        <v>352</v>
      </c>
    </row>
    <row r="64" spans="1:8" ht="49.5">
      <c r="A64" s="220" t="s">
        <v>307</v>
      </c>
      <c r="H64" s="46"/>
    </row>
    <row r="65" spans="1:10" ht="15" customHeight="1">
      <c r="A65" s="221"/>
      <c r="H65" s="46"/>
    </row>
    <row r="66" spans="1:10" ht="30" customHeight="1">
      <c r="A66" s="59"/>
      <c r="B66" s="490" t="s">
        <v>308</v>
      </c>
      <c r="C66" s="490"/>
      <c r="D66" s="491"/>
      <c r="E66" s="492" t="s">
        <v>309</v>
      </c>
      <c r="F66" s="493"/>
      <c r="G66" s="493"/>
      <c r="H66" s="493"/>
      <c r="I66" s="238"/>
      <c r="J66" s="238"/>
    </row>
    <row r="67" spans="1:10" ht="15" customHeight="1">
      <c r="A67" s="3"/>
      <c r="B67" s="494">
        <v>2008</v>
      </c>
      <c r="C67" s="495"/>
      <c r="D67" s="222">
        <v>2009</v>
      </c>
      <c r="E67" s="222"/>
      <c r="F67" s="223">
        <v>2008</v>
      </c>
      <c r="G67" s="223"/>
      <c r="H67" s="224">
        <v>2009</v>
      </c>
      <c r="I67" s="224"/>
      <c r="J67" s="224"/>
    </row>
    <row r="68" spans="1:10" ht="15" customHeight="1">
      <c r="A68" s="225" t="s">
        <v>310</v>
      </c>
      <c r="B68" s="496">
        <v>23.753900000000002</v>
      </c>
      <c r="C68" s="496"/>
      <c r="D68" s="226">
        <v>21.289074993635342</v>
      </c>
      <c r="E68" s="226"/>
      <c r="F68" s="227">
        <v>1.9342999999999999</v>
      </c>
      <c r="G68" s="227"/>
      <c r="H68" s="228">
        <v>4.2827316925133241</v>
      </c>
      <c r="I68" s="239"/>
      <c r="J68" s="239"/>
    </row>
    <row r="69" spans="1:10" ht="15" customHeight="1">
      <c r="A69" s="453" t="s">
        <v>36</v>
      </c>
      <c r="B69" s="497">
        <v>48.945700000000002</v>
      </c>
      <c r="C69" s="497"/>
      <c r="D69" s="229">
        <v>43.704355977178771</v>
      </c>
      <c r="E69" s="229"/>
      <c r="F69" s="230">
        <v>2.2824</v>
      </c>
      <c r="G69" s="230"/>
      <c r="H69" s="231">
        <v>5.0398775607072848</v>
      </c>
      <c r="I69" s="239"/>
      <c r="J69" s="239"/>
    </row>
    <row r="70" spans="1:10" ht="15" customHeight="1">
      <c r="A70" s="124" t="s">
        <v>657</v>
      </c>
      <c r="B70" s="496">
        <v>27.896899999999999</v>
      </c>
      <c r="C70" s="496"/>
      <c r="D70" s="226">
        <v>23.831783869993259</v>
      </c>
      <c r="E70" s="226"/>
      <c r="F70" s="227">
        <v>2.0289999999999999</v>
      </c>
      <c r="G70" s="227"/>
      <c r="H70" s="228">
        <v>4.4981443371523531</v>
      </c>
      <c r="I70" s="239"/>
      <c r="J70" s="239"/>
    </row>
    <row r="71" spans="1:10" ht="3.75" customHeight="1">
      <c r="I71" s="3"/>
    </row>
    <row r="72" spans="1:10">
      <c r="A72" s="232" t="s">
        <v>311</v>
      </c>
      <c r="I72" s="3"/>
      <c r="J72" s="233"/>
    </row>
    <row r="73" spans="1:10">
      <c r="A73" s="232" t="s">
        <v>656</v>
      </c>
      <c r="J73" s="233"/>
    </row>
  </sheetData>
  <mergeCells count="30">
    <mergeCell ref="B67:C67"/>
    <mergeCell ref="B68:C68"/>
    <mergeCell ref="B69:C69"/>
    <mergeCell ref="B70:C70"/>
    <mergeCell ref="B66:D66"/>
    <mergeCell ref="E66:H66"/>
    <mergeCell ref="B13:B14"/>
    <mergeCell ref="C13:C14"/>
    <mergeCell ref="D13:D14"/>
    <mergeCell ref="D39:D40"/>
    <mergeCell ref="H13:H14"/>
    <mergeCell ref="E13:E14"/>
    <mergeCell ref="F13:F14"/>
    <mergeCell ref="G13:G14"/>
    <mergeCell ref="B12:D12"/>
    <mergeCell ref="E12:J12"/>
    <mergeCell ref="H39:H40"/>
    <mergeCell ref="I39:I40"/>
    <mergeCell ref="J39:J40"/>
    <mergeCell ref="E39:E40"/>
    <mergeCell ref="F39:F40"/>
    <mergeCell ref="G39:G40"/>
    <mergeCell ref="B39:B40"/>
    <mergeCell ref="C39:C40"/>
    <mergeCell ref="A13:A14"/>
    <mergeCell ref="A39:A40"/>
    <mergeCell ref="B38:D38"/>
    <mergeCell ref="E38:J38"/>
    <mergeCell ref="I13:I14"/>
    <mergeCell ref="J13:J14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59" orientation="portrait" r:id="rId1"/>
  <headerFooter alignWithMargins="0">
    <oddHeader>&amp;R&amp;G</oddHeader>
    <oddFooter>&amp;L&amp;8&amp;P |&amp;R&amp;G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14</vt:i4>
      </vt:variant>
    </vt:vector>
  </HeadingPairs>
  <TitlesOfParts>
    <vt:vector size="43" baseType="lpstr">
      <vt:lpstr>1stPage</vt:lpstr>
      <vt:lpstr>Turnover1</vt:lpstr>
      <vt:lpstr>Turnover2</vt:lpstr>
      <vt:lpstr>Turnover3</vt:lpstr>
      <vt:lpstr>Turnover4</vt:lpstr>
      <vt:lpstr>Turnover5</vt:lpstr>
      <vt:lpstr>primemarket</vt:lpstr>
      <vt:lpstr>auction</vt:lpstr>
      <vt:lpstr>cont, mid and dividends</vt:lpstr>
      <vt:lpstr>OTC</vt:lpstr>
      <vt:lpstr>Turnover6</vt:lpstr>
      <vt:lpstr>Bonds</vt:lpstr>
      <vt:lpstr>Indices1</vt:lpstr>
      <vt:lpstr>Indices2</vt:lpstr>
      <vt:lpstr>Indexperformance1</vt:lpstr>
      <vt:lpstr>Indexperformance2</vt:lpstr>
      <vt:lpstr>Indexperformance3</vt:lpstr>
      <vt:lpstr>Indexperformance4</vt:lpstr>
      <vt:lpstr>Indexperformance5</vt:lpstr>
      <vt:lpstr>Indexperformance6</vt:lpstr>
      <vt:lpstr>Newlist. Inclus.</vt:lpstr>
      <vt:lpstr>Delistings</vt:lpstr>
      <vt:lpstr>Capital incr.</vt:lpstr>
      <vt:lpstr>Capital incr.(2)</vt:lpstr>
      <vt:lpstr>Capital decr.Splits</vt:lpstr>
      <vt:lpstr>Derivatives1</vt:lpstr>
      <vt:lpstr>Derivatives2</vt:lpstr>
      <vt:lpstr>Derivatives3</vt:lpstr>
      <vt:lpstr>Derivatives4</vt:lpstr>
      <vt:lpstr>'1stPage'!Druckbereich</vt:lpstr>
      <vt:lpstr>'Capital decr.Splits'!Druckbereich</vt:lpstr>
      <vt:lpstr>'Capital incr.'!Druckbereich</vt:lpstr>
      <vt:lpstr>'Capital incr.(2)'!Druckbereich</vt:lpstr>
      <vt:lpstr>Derivatives1!Druckbereich</vt:lpstr>
      <vt:lpstr>Derivatives2!Druckbereich</vt:lpstr>
      <vt:lpstr>Derivatives3!Druckbereich</vt:lpstr>
      <vt:lpstr>Derivatives4!Druckbereich</vt:lpstr>
      <vt:lpstr>Indexperformance1!Druckbereich</vt:lpstr>
      <vt:lpstr>Indexperformance5!Druckbereich</vt:lpstr>
      <vt:lpstr>Turnover3!Druckbereich</vt:lpstr>
      <vt:lpstr>Turnover4!Druckbereich</vt:lpstr>
      <vt:lpstr>Turnover5!Druckbereich</vt:lpstr>
      <vt:lpstr>Turnover6!Druckbereich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2010-02-11T12:41:10Z</cp:lastPrinted>
  <dcterms:created xsi:type="dcterms:W3CDTF">1996-10-17T05:27:31Z</dcterms:created>
  <dcterms:modified xsi:type="dcterms:W3CDTF">2016-02-17T09:56:52Z</dcterms:modified>
</cp:coreProperties>
</file>