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325" windowWidth="18825" windowHeight="6900" tabRatio="757"/>
  </bookViews>
  <sheets>
    <sheet name="1.Seite" sheetId="31" r:id="rId1"/>
    <sheet name="Umsätze1" sheetId="15" r:id="rId2"/>
    <sheet name="Umsätze2" sheetId="46" r:id="rId3"/>
    <sheet name="Umsätze3" sheetId="56" r:id="rId4"/>
    <sheet name="Umsätze4" sheetId="28" r:id="rId5"/>
    <sheet name="primemarket" sheetId="21" r:id="rId6"/>
    <sheet name="auction" sheetId="26" r:id="rId7"/>
    <sheet name="cont, mid u dividende" sheetId="27" r:id="rId8"/>
    <sheet name="OTC" sheetId="23" r:id="rId9"/>
    <sheet name="Umsätze5" sheetId="32" r:id="rId10"/>
    <sheet name="Bonds" sheetId="47" r:id="rId11"/>
    <sheet name="Indizes1" sheetId="48" r:id="rId12"/>
    <sheet name="Indizes2" sheetId="49" r:id="rId13"/>
    <sheet name="Indexperformance1" sheetId="35" r:id="rId14"/>
    <sheet name="Indexperformance2" sheetId="58" r:id="rId15"/>
    <sheet name="Indexperformance3" sheetId="40" r:id="rId16"/>
    <sheet name="Indexperformance4" sheetId="51" r:id="rId17"/>
    <sheet name="Indexperformance5" sheetId="50" r:id="rId18"/>
    <sheet name="Neunot. bzw. Einbez." sheetId="52" r:id="rId19"/>
    <sheet name="Not.löschungen" sheetId="53" r:id="rId20"/>
    <sheet name="Kapitalerh." sheetId="54" r:id="rId21"/>
    <sheet name="Kapitalerh.Kapitalherabs.Splits" sheetId="55" r:id="rId22"/>
    <sheet name="Terminmarkt1" sheetId="8" r:id="rId23"/>
    <sheet name="Terminmarkt2" sheetId="37" r:id="rId24"/>
    <sheet name="Terminmarkt3" sheetId="39" r:id="rId25"/>
    <sheet name="Terminmarkt4" sheetId="38" r:id="rId26"/>
  </sheets>
  <definedNames>
    <definedName name="_xlnm.Print_Area" localSheetId="16">Indexperformance4!$A$1:$H$74</definedName>
    <definedName name="_xlnm.Print_Area" localSheetId="22">Terminmarkt1!$A$1:$O$82</definedName>
    <definedName name="_xlnm.Print_Area" localSheetId="2">Umsätze2!$A$1:$H$53</definedName>
    <definedName name="_xlnm.Print_Area" localSheetId="3">Umsätze3!$A$1:$H$83</definedName>
    <definedName name="_xlnm.Print_Area" localSheetId="4">Umsätze4!$A$1:$H$68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H76" i="56" l="1"/>
  <c r="G76" i="56"/>
  <c r="F76" i="56"/>
  <c r="D76" i="56"/>
  <c r="H75" i="56"/>
  <c r="F75" i="56"/>
  <c r="E75" i="56"/>
  <c r="D75" i="56"/>
  <c r="H74" i="56"/>
  <c r="G74" i="56"/>
  <c r="F74" i="56"/>
  <c r="E74" i="56"/>
  <c r="D74" i="56"/>
  <c r="H38" i="46"/>
  <c r="F69" i="23"/>
  <c r="C69" i="23" s="1"/>
  <c r="F68" i="23"/>
  <c r="C68" i="23" s="1"/>
  <c r="E68" i="23"/>
  <c r="F67" i="23"/>
  <c r="E67" i="23"/>
  <c r="C67" i="23"/>
  <c r="F66" i="23"/>
  <c r="E66" i="23" s="1"/>
  <c r="C66" i="23"/>
  <c r="F65" i="23"/>
  <c r="C65" i="23" s="1"/>
  <c r="F64" i="23"/>
  <c r="C64" i="23" s="1"/>
  <c r="E64" i="23"/>
  <c r="F63" i="23"/>
  <c r="E63" i="23"/>
  <c r="C63" i="23"/>
  <c r="F62" i="23"/>
  <c r="E62" i="23" s="1"/>
  <c r="C62" i="23"/>
  <c r="F61" i="23"/>
  <c r="C61" i="23" s="1"/>
  <c r="F60" i="23"/>
  <c r="C60" i="23" s="1"/>
  <c r="E60" i="23"/>
  <c r="F59" i="23"/>
  <c r="E59" i="23"/>
  <c r="C59" i="23"/>
  <c r="F58" i="23"/>
  <c r="E58" i="23" s="1"/>
  <c r="C58" i="23"/>
  <c r="F57" i="23"/>
  <c r="C57" i="23" s="1"/>
  <c r="F56" i="23"/>
  <c r="C56" i="23" s="1"/>
  <c r="E56" i="23"/>
  <c r="F55" i="23"/>
  <c r="E55" i="23"/>
  <c r="C55" i="23"/>
  <c r="F54" i="23"/>
  <c r="E54" i="23" s="1"/>
  <c r="C54" i="23"/>
  <c r="F53" i="23"/>
  <c r="C53" i="23" s="1"/>
  <c r="F52" i="23"/>
  <c r="C52" i="23" s="1"/>
  <c r="E52" i="23"/>
  <c r="F51" i="23"/>
  <c r="E51" i="23"/>
  <c r="C51" i="23"/>
  <c r="F50" i="23"/>
  <c r="E50" i="23" s="1"/>
  <c r="C50" i="23"/>
  <c r="F49" i="23"/>
  <c r="C49" i="23" s="1"/>
  <c r="F48" i="23"/>
  <c r="C48" i="23" s="1"/>
  <c r="E48" i="23"/>
  <c r="F47" i="23"/>
  <c r="E47" i="23"/>
  <c r="C47" i="23"/>
  <c r="F46" i="23"/>
  <c r="E46" i="23" s="1"/>
  <c r="C46" i="23"/>
  <c r="F45" i="23"/>
  <c r="C45" i="23" s="1"/>
  <c r="F44" i="23"/>
  <c r="C44" i="23" s="1"/>
  <c r="E44" i="23"/>
  <c r="F43" i="23"/>
  <c r="E43" i="23"/>
  <c r="C43" i="23"/>
  <c r="F42" i="23"/>
  <c r="E42" i="23" s="1"/>
  <c r="C42" i="23"/>
  <c r="F41" i="23"/>
  <c r="C41" i="23" s="1"/>
  <c r="F40" i="23"/>
  <c r="C40" i="23" s="1"/>
  <c r="E40" i="23"/>
  <c r="F39" i="23"/>
  <c r="E39" i="23"/>
  <c r="C39" i="23"/>
  <c r="F38" i="23"/>
  <c r="E38" i="23" s="1"/>
  <c r="C38" i="23"/>
  <c r="F37" i="23"/>
  <c r="C37" i="23" s="1"/>
  <c r="F36" i="23"/>
  <c r="C36" i="23" s="1"/>
  <c r="E36" i="23"/>
  <c r="F35" i="23"/>
  <c r="E35" i="23"/>
  <c r="C35" i="23"/>
  <c r="F34" i="23"/>
  <c r="E34" i="23"/>
  <c r="C34" i="23"/>
  <c r="F33" i="23"/>
  <c r="C33" i="23" s="1"/>
  <c r="F32" i="23"/>
  <c r="C32" i="23" s="1"/>
  <c r="E32" i="23"/>
  <c r="F31" i="23"/>
  <c r="E31" i="23"/>
  <c r="C31" i="23"/>
  <c r="F30" i="23"/>
  <c r="E30" i="23"/>
  <c r="C30" i="23"/>
  <c r="F29" i="23"/>
  <c r="C29" i="23" s="1"/>
  <c r="F28" i="23"/>
  <c r="C28" i="23" s="1"/>
  <c r="E28" i="23"/>
  <c r="F27" i="23"/>
  <c r="E27" i="23"/>
  <c r="C27" i="23"/>
  <c r="F26" i="23"/>
  <c r="E26" i="23" s="1"/>
  <c r="C26" i="23"/>
  <c r="F25" i="23"/>
  <c r="C25" i="23" s="1"/>
  <c r="F24" i="23"/>
  <c r="C24" i="23" s="1"/>
  <c r="E24" i="23"/>
  <c r="F23" i="23"/>
  <c r="E23" i="23"/>
  <c r="C23" i="23"/>
  <c r="F22" i="23"/>
  <c r="E22" i="23" s="1"/>
  <c r="C22" i="23"/>
  <c r="F21" i="23"/>
  <c r="C21" i="23" s="1"/>
  <c r="F20" i="23"/>
  <c r="C20" i="23" s="1"/>
  <c r="E20" i="23"/>
  <c r="F19" i="23"/>
  <c r="E19" i="23"/>
  <c r="C19" i="23"/>
  <c r="F18" i="23"/>
  <c r="E18" i="23" s="1"/>
  <c r="C18" i="23"/>
  <c r="F17" i="23"/>
  <c r="C17" i="23" s="1"/>
  <c r="F16" i="23"/>
  <c r="C16" i="23" s="1"/>
  <c r="E16" i="23"/>
  <c r="F15" i="23"/>
  <c r="E15" i="23"/>
  <c r="C15" i="23"/>
  <c r="F14" i="23"/>
  <c r="E14" i="23" s="1"/>
  <c r="C14" i="23"/>
  <c r="F13" i="23"/>
  <c r="C13" i="23" s="1"/>
  <c r="F12" i="23"/>
  <c r="C12" i="23" s="1"/>
  <c r="E12" i="23"/>
  <c r="F11" i="23"/>
  <c r="E11" i="23"/>
  <c r="C11" i="23"/>
  <c r="F10" i="23"/>
  <c r="E10" i="23"/>
  <c r="C10" i="23"/>
  <c r="E13" i="23" l="1"/>
  <c r="E17" i="23"/>
  <c r="E21" i="23"/>
  <c r="E25" i="23"/>
  <c r="E29" i="23"/>
  <c r="E33" i="23"/>
  <c r="E37" i="23"/>
  <c r="E41" i="23"/>
  <c r="E45" i="23"/>
  <c r="E49" i="23"/>
  <c r="E53" i="23"/>
  <c r="E57" i="23"/>
  <c r="E61" i="23"/>
  <c r="E65" i="23"/>
  <c r="E69" i="23"/>
</calcChain>
</file>

<file path=xl/sharedStrings.xml><?xml version="1.0" encoding="utf-8"?>
<sst xmlns="http://schemas.openxmlformats.org/spreadsheetml/2006/main" count="2305" uniqueCount="638">
  <si>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</si>
  <si>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</si>
  <si>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</si>
  <si>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</si>
  <si>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</si>
  <si>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</si>
  <si>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</si>
  <si>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</si>
  <si>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ATX</t>
  </si>
  <si>
    <t>ATXPrime</t>
  </si>
  <si>
    <t>ATX five</t>
  </si>
  <si>
    <t>ViDX</t>
  </si>
  <si>
    <t>IATX</t>
  </si>
  <si>
    <t>WBI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</si>
  <si>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</si>
  <si>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</si>
  <si>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</si>
  <si>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</si>
  <si>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</si>
  <si>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</si>
  <si>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</si>
  <si>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</si>
  <si>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CNX EUR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</si>
  <si>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</si>
  <si>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</si>
  <si>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</si>
  <si>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</si>
  <si>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</si>
  <si>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</si>
  <si>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</si>
  <si>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</si>
  <si>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</si>
  <si>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</si>
  <si>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</si>
  <si>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</si>
  <si>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</si>
  <si>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</si>
  <si>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</si>
  <si>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</si>
  <si>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</si>
  <si>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</si>
  <si>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ERSTE BANK DER OESTERR. SPK AG</t>
  </si>
  <si>
    <t>EVN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</si>
  <si>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</si>
  <si>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</si>
  <si>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</si>
  <si>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</si>
  <si>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</si>
  <si>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</si>
  <si>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</si>
  <si>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</si>
  <si>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</si>
  <si>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</si>
  <si>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</si>
  <si>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</si>
  <si>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</si>
  <si>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</si>
  <si>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</si>
  <si>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</si>
  <si>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</si>
  <si>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</si>
  <si>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</si>
  <si>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</si>
  <si>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</si>
  <si>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</si>
  <si>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</si>
  <si>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</si>
  <si>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</si>
  <si>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</si>
  <si>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</si>
  <si>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Total</t>
  </si>
  <si>
    <t>Index</t>
  </si>
  <si>
    <t>Total Index</t>
  </si>
  <si>
    <t>Stock</t>
  </si>
  <si>
    <t>CeCe</t>
  </si>
  <si>
    <t>Total CeCe</t>
  </si>
  <si>
    <t>All-year high</t>
  </si>
  <si>
    <t>All-year low</t>
  </si>
  <si>
    <t>Turnover by market segments</t>
  </si>
  <si>
    <t>Doppelzählung (Käufe und Verkäufe) / Double count method (purchases and sales)</t>
  </si>
  <si>
    <t>GESAMT
TOTAL</t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</si>
  <si>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</si>
  <si>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</si>
  <si>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</si>
  <si>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</si>
  <si>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</si>
  <si>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</si>
  <si>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</si>
  <si>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</si>
  <si>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</si>
  <si>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</si>
  <si>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</si>
  <si>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</si>
  <si>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</si>
  <si>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</si>
  <si>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</si>
  <si>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</si>
  <si>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</si>
  <si>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</si>
  <si>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</si>
  <si>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</si>
  <si>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</si>
  <si>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</si>
  <si>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</si>
  <si>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</si>
  <si>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</si>
  <si>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</si>
  <si>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</si>
  <si>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</si>
  <si>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</si>
  <si>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</si>
  <si>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</si>
  <si>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</si>
  <si>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t>IMMOFINANZ AG</t>
  </si>
  <si>
    <t>WARIMPEX FINANZ- UND BET. AG</t>
  </si>
  <si>
    <t>RDXxt EUR</t>
  </si>
  <si>
    <t>SRX EUR</t>
  </si>
  <si>
    <t>ATB AUSTRIA ANTRIEBSTECHNIK AG</t>
  </si>
  <si>
    <t>BKS BANK AG ST</t>
  </si>
  <si>
    <t>BKS BANK AG VZ</t>
  </si>
  <si>
    <t>BURGENLAND HOLDING AG</t>
  </si>
  <si>
    <t>FERATEL MEDIA TECHNOLOGIES AG</t>
  </si>
  <si>
    <t>FOTEX RT.</t>
  </si>
  <si>
    <t>HTA BETEILIGUNGS INVEST AG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</si>
  <si>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</si>
  <si>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</si>
  <si>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</si>
  <si>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</si>
  <si>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</si>
  <si>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</si>
  <si>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</si>
  <si>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</si>
  <si>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</si>
  <si>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</si>
  <si>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</si>
  <si>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</si>
  <si>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</si>
  <si>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</si>
  <si>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</si>
  <si>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</si>
  <si>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</si>
  <si>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</si>
  <si>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</si>
  <si>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VORARLBERGER KRAFTWERKE AG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</si>
  <si>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</si>
  <si>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</si>
  <si>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</si>
  <si>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</si>
  <si>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</si>
  <si>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LENZING AG</t>
  </si>
  <si>
    <t>ALLG.BAUGES.-A.PORR AG ST</t>
  </si>
  <si>
    <t xml:space="preserve"> </t>
  </si>
  <si>
    <t>CROX EUR</t>
  </si>
  <si>
    <t>exchange traded funds</t>
  </si>
  <si>
    <t>warrants</t>
  </si>
  <si>
    <t>KTX EUR</t>
  </si>
  <si>
    <t>UTX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</si>
  <si>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</si>
  <si>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</si>
  <si>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Turnover by markets</t>
  </si>
  <si>
    <t>1 … Genussscheine / Dividend rights certificates</t>
  </si>
  <si>
    <t>Jahreshoch</t>
  </si>
  <si>
    <t>Jahrestief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</si>
  <si>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</si>
  <si>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</si>
  <si>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</si>
  <si>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</si>
  <si>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GM</t>
  </si>
  <si>
    <t>MTF</t>
  </si>
  <si>
    <t>Umsätze nach Marktsegmenten</t>
  </si>
  <si>
    <t>Umsätze nach Märkten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</si>
  <si>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</si>
  <si>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</si>
  <si>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Ultimo 12/2007</t>
  </si>
  <si>
    <t>CECE MID EUR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</si>
  <si>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</si>
  <si>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</si>
  <si>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</si>
  <si>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Amtlicher Handel und Geregelter Freiverkehr</t>
    </r>
    <r>
      <rPr>
        <sz val="16"/>
        <color indexed="45"/>
        <rFont val="Arial"/>
        <family val="2"/>
      </rPr>
      <t xml:space="preserve"> / Turnover Official Market and Second Regulated Market</t>
    </r>
  </si>
  <si>
    <r>
      <t>Dritter Markt als MTF</t>
    </r>
    <r>
      <rPr>
        <sz val="16"/>
        <color indexed="45"/>
        <rFont val="Arial"/>
        <family val="2"/>
      </rPr>
      <t xml:space="preserve"> / Third Market (MTF)</t>
    </r>
  </si>
  <si>
    <t>Anzahl Emittenten zu Ultimo</t>
  </si>
  <si>
    <t>Number of issuers at year-end</t>
  </si>
  <si>
    <t>Anzahl der Titel zu Ultimo</t>
  </si>
  <si>
    <t>Kapitalisierung zu Ultimo</t>
  </si>
  <si>
    <t>Capitalization at year-end</t>
  </si>
  <si>
    <t>Tagesdurchschnitt in EUR</t>
  </si>
  <si>
    <t>Average daily trading volume in</t>
  </si>
  <si>
    <t>EUR</t>
  </si>
  <si>
    <t>Number of instruments at</t>
  </si>
  <si>
    <t>year-end</t>
  </si>
  <si>
    <t>1 … nur equity market.at / equity market.at only</t>
  </si>
  <si>
    <t>Jahresumsatz in EUR</t>
  </si>
  <si>
    <t>Annual trading volume in EUR</t>
  </si>
  <si>
    <r>
      <t xml:space="preserve"> GS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DRC</t>
    </r>
    <r>
      <rPr>
        <vertAlign val="superscript"/>
        <sz val="10"/>
        <color indexed="9"/>
        <rFont val="Arial"/>
        <family val="2"/>
      </rPr>
      <t>1</t>
    </r>
  </si>
  <si>
    <r>
      <t>OS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</t>
    </r>
    <r>
      <rPr>
        <vertAlign val="superscript"/>
        <sz val="10"/>
        <color indexed="9"/>
        <rFont val="Arial"/>
        <family val="2"/>
      </rPr>
      <t>2</t>
    </r>
  </si>
  <si>
    <r>
      <t>PS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</t>
    </r>
    <r>
      <rPr>
        <vertAlign val="superscript"/>
        <sz val="10"/>
        <color indexed="9"/>
        <rFont val="Arial"/>
        <family val="2"/>
      </rPr>
      <t>3</t>
    </r>
  </si>
  <si>
    <r>
      <t>Annual trading volume by share</t>
    </r>
    <r>
      <rPr>
        <vertAlign val="superscript"/>
        <sz val="10"/>
        <rFont val="Arial"/>
        <family val="2"/>
      </rPr>
      <t>1</t>
    </r>
  </si>
  <si>
    <t>Capitalization foreign equities at year-end</t>
  </si>
  <si>
    <t>Capitalization domestic equities (year-end)</t>
  </si>
  <si>
    <r>
      <t xml:space="preserve">Börsejahr
</t>
    </r>
    <r>
      <rPr>
        <sz val="10"/>
        <color indexed="9"/>
        <rFont val="Arial"/>
        <family val="2"/>
      </rPr>
      <t>Trading year</t>
    </r>
  </si>
  <si>
    <t>Nov/Dec 2007</t>
  </si>
  <si>
    <t>Number of instruments at year-end</t>
  </si>
  <si>
    <t>2006</t>
  </si>
  <si>
    <t>2007</t>
  </si>
  <si>
    <r>
      <t>Börsetage</t>
    </r>
    <r>
      <rPr>
        <sz val="10"/>
        <color indexed="9"/>
        <rFont val="Arial"/>
        <family val="2"/>
      </rPr>
      <t xml:space="preserve"> / Trading Days</t>
    </r>
  </si>
  <si>
    <t>Indizes</t>
  </si>
  <si>
    <t>Indices</t>
  </si>
  <si>
    <t>Ultimo 12/2006</t>
  </si>
  <si>
    <t>Umsatz</t>
  </si>
  <si>
    <t>1 … prime market + standard market continuous</t>
  </si>
  <si>
    <r>
      <t>Top Performer</t>
    </r>
    <r>
      <rPr>
        <b/>
        <vertAlign val="superscript"/>
        <sz val="11"/>
        <rFont val="Arial"/>
        <family val="2"/>
      </rPr>
      <t>2</t>
    </r>
  </si>
  <si>
    <t>2 … prime market + standard market continuous</t>
  </si>
  <si>
    <t>Performance</t>
  </si>
  <si>
    <t>Höchster Tagesumsatz (Beteiligungswerte)</t>
  </si>
  <si>
    <t>Datum</t>
  </si>
  <si>
    <r>
      <t>Umsatz Stück</t>
    </r>
    <r>
      <rPr>
        <sz val="10"/>
        <rFont val="Arial"/>
        <family val="2"/>
      </rPr>
      <t xml:space="preserve">
Turnover shares</t>
    </r>
  </si>
  <si>
    <r>
      <t>Kapitalisierung</t>
    </r>
    <r>
      <rPr>
        <sz val="10"/>
        <rFont val="Arial"/>
        <family val="2"/>
      </rPr>
      <t xml:space="preserve">
Capitalization</t>
    </r>
  </si>
  <si>
    <r>
      <t>Ultimo Preis</t>
    </r>
    <r>
      <rPr>
        <b/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</si>
  <si>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Umsatz in EUR</t>
    </r>
    <r>
      <rPr>
        <sz val="10"/>
        <rFont val="Arial"/>
        <family val="2"/>
      </rPr>
      <t xml:space="preserve">
Turnover value</t>
    </r>
  </si>
  <si>
    <r>
      <t>Markt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Market</t>
    </r>
  </si>
  <si>
    <r>
      <t xml:space="preserve">Performance
</t>
    </r>
    <r>
      <rPr>
        <sz val="10"/>
        <rFont val="Arial"/>
        <family val="2"/>
      </rPr>
      <t>Performance</t>
    </r>
  </si>
  <si>
    <r>
      <t xml:space="preserve">Unternehmen
</t>
    </r>
    <r>
      <rPr>
        <sz val="10"/>
        <rFont val="Arial"/>
        <family val="2"/>
      </rPr>
      <t>Company</t>
    </r>
  </si>
  <si>
    <t>2 … GM = Geregelter Markt (Amtlicher Handel, Geregelter Freiverkehr) / GM = Regulated Market (Official Market, Second Regulated Market)</t>
  </si>
  <si>
    <t>*** … Namensänderungen:</t>
  </si>
  <si>
    <t>bond market.at</t>
  </si>
  <si>
    <t>standard market continuous und mid market</t>
  </si>
  <si>
    <t>standard market continuous and mid market</t>
  </si>
  <si>
    <t>1 … Ultimo Preis bzw. Erstnotiz / Ultimo price respectively first day of trading</t>
  </si>
  <si>
    <r>
      <t>Dividenden</t>
    </r>
    <r>
      <rPr>
        <sz val="20"/>
        <color indexed="45"/>
        <rFont val="Arial"/>
        <family val="2"/>
      </rPr>
      <t xml:space="preserve"> 
</t>
    </r>
    <r>
      <rPr>
        <sz val="18"/>
        <color indexed="45"/>
        <rFont val="Arial"/>
        <family val="2"/>
      </rPr>
      <t>Dividends</t>
    </r>
  </si>
  <si>
    <t>RTX USD</t>
  </si>
  <si>
    <t>January</t>
  </si>
  <si>
    <t>Tradingdays</t>
  </si>
  <si>
    <t>Market</t>
  </si>
  <si>
    <t>Instrument</t>
  </si>
  <si>
    <t>ATX Futures</t>
  </si>
  <si>
    <t>ATX Options</t>
  </si>
  <si>
    <t>ATF Futures</t>
  </si>
  <si>
    <t>ATF Options</t>
  </si>
  <si>
    <t>IAX Futures</t>
  </si>
  <si>
    <t>IAX Options</t>
  </si>
  <si>
    <t>AGR Options</t>
  </si>
  <si>
    <t>Options</t>
  </si>
  <si>
    <t>AUA Options</t>
  </si>
  <si>
    <t>BUD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</si>
  <si>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</si>
  <si>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</si>
  <si>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</si>
  <si>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</si>
  <si>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</si>
  <si>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</si>
  <si>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</si>
  <si>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PST Options</t>
  </si>
  <si>
    <t>RIB Options</t>
  </si>
  <si>
    <t>RHI Options</t>
  </si>
  <si>
    <t>SBO Options</t>
  </si>
  <si>
    <t>SEM Options</t>
  </si>
  <si>
    <t>TKA Options</t>
  </si>
  <si>
    <t>UQA Options</t>
  </si>
  <si>
    <t>VER Options</t>
  </si>
  <si>
    <t>VOE Options</t>
  </si>
  <si>
    <t>WIE Options</t>
  </si>
  <si>
    <t>WOL Options</t>
  </si>
  <si>
    <t>Total 
Stock Options</t>
  </si>
  <si>
    <t>Futures</t>
  </si>
  <si>
    <t>AUA Futures</t>
  </si>
  <si>
    <t>BUD 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</si>
  <si>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</si>
  <si>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</si>
  <si>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</si>
  <si>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</si>
  <si>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</si>
  <si>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</si>
  <si>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</si>
  <si>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</si>
  <si>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RIB Futures</t>
  </si>
  <si>
    <t>RHI Futures</t>
  </si>
  <si>
    <t>SBO Futures</t>
  </si>
  <si>
    <t>TKA Futures</t>
  </si>
  <si>
    <t>UQA Futures</t>
  </si>
  <si>
    <t>VER Futures</t>
  </si>
  <si>
    <t>VOE Futures</t>
  </si>
  <si>
    <t>WIE Futures</t>
  </si>
  <si>
    <t>Total 
Stock Futures</t>
  </si>
  <si>
    <t>CTE Futures</t>
  </si>
  <si>
    <t>CTE Options</t>
  </si>
  <si>
    <t>HTE Futures</t>
  </si>
  <si>
    <t>HTE Options</t>
  </si>
  <si>
    <t>NTX Futures</t>
  </si>
  <si>
    <t>NTX Options</t>
  </si>
  <si>
    <t>PTE Futures</t>
  </si>
  <si>
    <t>PTE Options</t>
  </si>
  <si>
    <t>RTX Futures</t>
  </si>
  <si>
    <t>RTX Options</t>
  </si>
  <si>
    <t>RDU Futures</t>
  </si>
  <si>
    <t>RDX Futures</t>
  </si>
  <si>
    <t>CXE Futures</t>
  </si>
  <si>
    <t>CCE Futures</t>
  </si>
  <si>
    <t>TOTAL</t>
  </si>
  <si>
    <t>Last Tradingday</t>
  </si>
  <si>
    <t>Cross Rate 1 USD - EUR:</t>
  </si>
  <si>
    <r>
      <t>Kontraktwert</t>
    </r>
    <r>
      <rPr>
        <sz val="32"/>
        <color indexed="24"/>
        <rFont val="Arial"/>
        <family val="2"/>
      </rPr>
      <t xml:space="preserve"> / Contract value (in Mio. EUR)</t>
    </r>
  </si>
  <si>
    <r>
      <t>Gesamtumsätze nach Marktsegmenten</t>
    </r>
    <r>
      <rPr>
        <sz val="16"/>
        <color indexed="45"/>
        <rFont val="Arial"/>
        <family val="2"/>
      </rPr>
      <t xml:space="preserve"> / Turnover by market segments</t>
    </r>
  </si>
  <si>
    <t>structured products.at</t>
  </si>
  <si>
    <t>Neunotierungen bzw. Einbeziehungen</t>
  </si>
  <si>
    <r>
      <t xml:space="preserve">Inland / </t>
    </r>
    <r>
      <rPr>
        <sz val="10"/>
        <color indexed="45"/>
        <rFont val="Arial"/>
      </rPr>
      <t xml:space="preserve">Domestic  </t>
    </r>
  </si>
  <si>
    <t>ISIN</t>
  </si>
  <si>
    <r>
      <t xml:space="preserve">Handelsaufnahme / </t>
    </r>
    <r>
      <rPr>
        <sz val="10"/>
        <rFont val="Arial"/>
        <family val="2"/>
      </rPr>
      <t>First day of trading</t>
    </r>
  </si>
  <si>
    <r>
      <t xml:space="preserve">Einbezogene Stücke / </t>
    </r>
    <r>
      <rPr>
        <sz val="10"/>
        <rFont val="Arial"/>
        <family val="2"/>
      </rPr>
      <t>No. of shares included</t>
    </r>
  </si>
  <si>
    <r>
      <t xml:space="preserve">Emissionspreis / </t>
    </r>
    <r>
      <rPr>
        <sz val="10"/>
        <rFont val="Arial"/>
        <family val="2"/>
      </rPr>
      <t>Issue price</t>
    </r>
    <r>
      <rPr>
        <vertAlign val="superscript"/>
        <sz val="10"/>
        <rFont val="Arial"/>
        <family val="2"/>
      </rPr>
      <t>1</t>
    </r>
  </si>
  <si>
    <r>
      <t>Erstnotizpreis /</t>
    </r>
    <r>
      <rPr>
        <sz val="10"/>
        <rFont val="Arial"/>
        <family val="2"/>
      </rPr>
      <t xml:space="preserve"> First price</t>
    </r>
    <r>
      <rPr>
        <vertAlign val="superscript"/>
        <sz val="10"/>
        <rFont val="Arial"/>
        <family val="2"/>
      </rPr>
      <t>1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</si>
  <si>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5</t>
    </r>
  </si>
  <si>
    <t>Amtlicher Handel</t>
  </si>
  <si>
    <t>Geregelter Freiverkehr</t>
  </si>
  <si>
    <r>
      <t xml:space="preserve">Marktsegment / </t>
    </r>
    <r>
      <rPr>
        <sz val="10"/>
        <rFont val="Arial"/>
        <family val="2"/>
      </rPr>
      <t>Market segment</t>
    </r>
  </si>
  <si>
    <t>Dritter Markt (MTF)</t>
  </si>
  <si>
    <t>other securities.at</t>
  </si>
  <si>
    <r>
      <t>Ausland /</t>
    </r>
    <r>
      <rPr>
        <sz val="10"/>
        <color indexed="45"/>
        <rFont val="Arial"/>
      </rPr>
      <t xml:space="preserve"> Foreign</t>
    </r>
  </si>
  <si>
    <t>1 ... in EUR</t>
  </si>
  <si>
    <t xml:space="preserve">GWS = Gewinnscheine / Earnings certificates </t>
  </si>
  <si>
    <t>ADC = Austrian Depository Certificates</t>
  </si>
  <si>
    <r>
      <t>Hist. Höchstwert</t>
    </r>
    <r>
      <rPr>
        <b/>
        <vertAlign val="superscript"/>
        <sz val="8"/>
        <rFont val="Arial"/>
      </rPr>
      <t>1</t>
    </r>
  </si>
  <si>
    <r>
      <t>All-time high</t>
    </r>
    <r>
      <rPr>
        <vertAlign val="superscript"/>
        <sz val="8"/>
        <rFont val="Arial"/>
      </rPr>
      <t>1</t>
    </r>
  </si>
  <si>
    <r>
      <t>Hist. Tiefstwert</t>
    </r>
    <r>
      <rPr>
        <b/>
        <vertAlign val="superscript"/>
        <sz val="8"/>
        <rFont val="Arial"/>
      </rPr>
      <t>1</t>
    </r>
  </si>
  <si>
    <r>
      <t>All-time low</t>
    </r>
    <r>
      <rPr>
        <vertAlign val="superscript"/>
        <sz val="8"/>
        <rFont val="Arial"/>
      </rPr>
      <t>1</t>
    </r>
  </si>
  <si>
    <t>Notierungslöschungen</t>
  </si>
  <si>
    <t>Delistings</t>
  </si>
  <si>
    <t xml:space="preserve">Inland / Domestic  </t>
  </si>
  <si>
    <r>
      <t xml:space="preserve">Letzter Handelstag / </t>
    </r>
    <r>
      <rPr>
        <sz val="10"/>
        <rFont val="Arial"/>
        <family val="2"/>
      </rPr>
      <t>Last day of trading</t>
    </r>
  </si>
  <si>
    <r>
      <t xml:space="preserve">Letzter 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</si>
  <si>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4</t>
    </r>
  </si>
  <si>
    <t>1 … in EUR</t>
  </si>
  <si>
    <t>Capital increases (only domestic)</t>
  </si>
  <si>
    <r>
      <t>Gegen Bareinlage /</t>
    </r>
    <r>
      <rPr>
        <sz val="10"/>
        <color indexed="45"/>
        <rFont val="Arial"/>
      </rPr>
      <t xml:space="preserve"> For cash</t>
    </r>
  </si>
  <si>
    <r>
      <t xml:space="preserve">von / </t>
    </r>
    <r>
      <rPr>
        <sz val="10"/>
        <rFont val="Arial"/>
        <family val="2"/>
      </rPr>
      <t>from</t>
    </r>
    <r>
      <rPr>
        <vertAlign val="superscript"/>
        <sz val="10"/>
        <rFont val="Arial"/>
        <family val="2"/>
      </rPr>
      <t>1</t>
    </r>
  </si>
  <si>
    <r>
      <t xml:space="preserve">um / </t>
    </r>
    <r>
      <rPr>
        <sz val="10"/>
        <rFont val="Arial"/>
        <family val="2"/>
      </rPr>
      <t>by</t>
    </r>
    <r>
      <rPr>
        <vertAlign val="superscript"/>
        <sz val="10"/>
        <rFont val="Arial"/>
        <family val="2"/>
      </rPr>
      <t>1</t>
    </r>
  </si>
  <si>
    <r>
      <t xml:space="preserve">auf 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</si>
  <si>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Bezugsfrist / </t>
    </r>
    <r>
      <rPr>
        <sz val="10"/>
        <rFont val="Arial"/>
        <family val="2"/>
      </rPr>
      <t>Subcription period</t>
    </r>
  </si>
  <si>
    <r>
      <t xml:space="preserve">Bezugsverhältnis / </t>
    </r>
    <r>
      <rPr>
        <sz val="10"/>
        <rFont val="Arial"/>
        <family val="2"/>
      </rPr>
      <t>Subscription ratio</t>
    </r>
  </si>
  <si>
    <r>
      <t xml:space="preserve">Bezugsrechtshandel / </t>
    </r>
    <r>
      <rPr>
        <sz val="10"/>
        <rFont val="Arial"/>
        <family val="2"/>
      </rPr>
      <t>Subscription rights trading</t>
    </r>
  </si>
  <si>
    <r>
      <t xml:space="preserve">Bezugspreis / </t>
    </r>
    <r>
      <rPr>
        <sz val="10"/>
        <rFont val="Arial"/>
        <family val="2"/>
      </rPr>
      <t>Subscription price</t>
    </r>
    <r>
      <rPr>
        <vertAlign val="superscript"/>
        <sz val="10"/>
        <rFont val="Arial"/>
        <family val="2"/>
      </rPr>
      <t>2</t>
    </r>
  </si>
  <si>
    <r>
      <t xml:space="preserve">Kapitalaufbringung / </t>
    </r>
    <r>
      <rPr>
        <sz val="10"/>
        <rFont val="Arial"/>
        <family val="2"/>
      </rPr>
      <t>Capital raised</t>
    </r>
    <r>
      <rPr>
        <vertAlign val="superscript"/>
        <sz val="10"/>
        <rFont val="Arial"/>
        <family val="2"/>
      </rPr>
      <t>3</t>
    </r>
  </si>
  <si>
    <r>
      <t xml:space="preserve">Datum / </t>
    </r>
    <r>
      <rPr>
        <sz val="10"/>
        <rFont val="Arial"/>
        <family val="2"/>
      </rPr>
      <t>Date</t>
    </r>
  </si>
  <si>
    <r>
      <t xml:space="preserve">Erster Preis / </t>
    </r>
    <r>
      <rPr>
        <sz val="10"/>
        <rFont val="Arial"/>
        <family val="2"/>
      </rPr>
      <t>First price</t>
    </r>
    <r>
      <rPr>
        <vertAlign val="superscript"/>
        <sz val="10"/>
        <rFont val="Arial"/>
        <family val="2"/>
      </rPr>
      <t>2</t>
    </r>
  </si>
  <si>
    <t>AT0000499157</t>
  </si>
  <si>
    <r>
      <t xml:space="preserve">Gegen Sacheinlagen / </t>
    </r>
    <r>
      <rPr>
        <sz val="10"/>
        <color indexed="45"/>
        <rFont val="Arial"/>
      </rPr>
      <t>For contributions in kind</t>
    </r>
  </si>
  <si>
    <t>Intercell AG</t>
  </si>
  <si>
    <t>JoWood Productions 
Software AG</t>
  </si>
  <si>
    <t>Feratel Media Technologies AG</t>
  </si>
  <si>
    <t>AT0000612601</t>
  </si>
  <si>
    <t>AT0000747357</t>
  </si>
  <si>
    <t>AT0000737804</t>
  </si>
  <si>
    <t xml:space="preserve">1 … Anzahl der Stücke / Number of shares </t>
  </si>
  <si>
    <t>2 … in EUR</t>
  </si>
  <si>
    <r>
      <t xml:space="preserve">Ausübung von Bezugs- oder Wandelrechten /
</t>
    </r>
    <r>
      <rPr>
        <sz val="10"/>
        <color indexed="45"/>
        <rFont val="Arial"/>
      </rPr>
      <t>Exercise of subscription or conversion rights</t>
    </r>
  </si>
  <si>
    <t>AT0000676903</t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</si>
  <si>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6</t>
    </r>
  </si>
  <si>
    <t>Immofinanz AG</t>
  </si>
  <si>
    <t>AT0000809058</t>
  </si>
  <si>
    <t>AT0000937503</t>
  </si>
  <si>
    <t>AT0000767553</t>
  </si>
  <si>
    <t>AT0000652011</t>
  </si>
  <si>
    <r>
      <t xml:space="preserve">Gegen Bareinlage / </t>
    </r>
    <r>
      <rPr>
        <sz val="10"/>
        <color indexed="45"/>
        <rFont val="Arial"/>
      </rPr>
      <t>For cash</t>
    </r>
  </si>
  <si>
    <t>AT0000637665</t>
  </si>
  <si>
    <t>4 … In getrennter ISIN bis zum Dividenden Ex-Tag / With separate ISIN until the ex dividend day</t>
  </si>
  <si>
    <t>Kapitalerhöhungen (nur Inland)</t>
  </si>
  <si>
    <t>Kapitalherabsetzungen</t>
  </si>
  <si>
    <r>
      <t xml:space="preserve">Inland / </t>
    </r>
    <r>
      <rPr>
        <sz val="10"/>
        <color indexed="45"/>
        <rFont val="Arial"/>
      </rPr>
      <t>Domestic</t>
    </r>
    <r>
      <rPr>
        <b/>
        <sz val="10"/>
        <color indexed="45"/>
        <rFont val="Arial"/>
      </rPr>
      <t xml:space="preserve">  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</si>
  <si>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3</t>
    </r>
  </si>
  <si>
    <t>1 … Anzahl der Stücke / Number of shares</t>
  </si>
  <si>
    <t>Capital decreases</t>
  </si>
  <si>
    <t xml:space="preserve">New listings or inclusions </t>
  </si>
  <si>
    <r>
      <t>Geregelter Markt</t>
    </r>
    <r>
      <rPr>
        <sz val="18"/>
        <color indexed="45"/>
        <rFont val="Arial"/>
        <family val="2"/>
      </rPr>
      <t xml:space="preserve"> / Regulated market</t>
    </r>
  </si>
  <si>
    <r>
      <t xml:space="preserve">Geregelter Markt / </t>
    </r>
    <r>
      <rPr>
        <sz val="16"/>
        <color indexed="45"/>
        <rFont val="Arial"/>
      </rPr>
      <t>Regulated market</t>
    </r>
  </si>
  <si>
    <r>
      <t xml:space="preserve">Geregelter Markt </t>
    </r>
    <r>
      <rPr>
        <sz val="16"/>
        <color indexed="45"/>
        <rFont val="Arial"/>
      </rPr>
      <t>/ Regulated market</t>
    </r>
  </si>
  <si>
    <t>Aktiensplits</t>
  </si>
  <si>
    <t>Stock splits</t>
  </si>
  <si>
    <t>Inland / Domestic</t>
  </si>
  <si>
    <t>Palfinger AG</t>
  </si>
  <si>
    <t>AT0000758305</t>
  </si>
  <si>
    <r>
      <t xml:space="preserve">Verhältnis / </t>
    </r>
    <r>
      <rPr>
        <sz val="10"/>
        <rFont val="Arial"/>
        <family val="2"/>
      </rPr>
      <t>Ratio</t>
    </r>
  </si>
  <si>
    <r>
      <t xml:space="preserve">auf 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</si>
  <si>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Letzter 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2</t>
    </r>
  </si>
  <si>
    <t>St = Stammaktien / Common stocks</t>
  </si>
  <si>
    <t>Vz = Vorzugsaktien / Preferred stocks</t>
  </si>
  <si>
    <t>Kapitalisierung ausländ. Titel zu Ultimo</t>
  </si>
  <si>
    <t>Kapitalisierung inländ. Titel zu Ultimo</t>
  </si>
  <si>
    <r>
      <t>Durchschnittsdividenden in %</t>
    </r>
    <r>
      <rPr>
        <sz val="10"/>
        <color indexed="9"/>
        <rFont val="Arial"/>
        <family val="2"/>
      </rPr>
      <t xml:space="preserve">  
Avg. dividend payments % </t>
    </r>
  </si>
  <si>
    <r>
      <t>Ø Dividendenrendite in %</t>
    </r>
    <r>
      <rPr>
        <sz val="10"/>
        <color indexed="9"/>
        <rFont val="Arial"/>
        <family val="2"/>
      </rPr>
      <t xml:space="preserve"> 
Avg. dividend yields %</t>
    </r>
  </si>
  <si>
    <r>
      <t>ATX</t>
    </r>
    <r>
      <rPr>
        <b/>
        <vertAlign val="superscript"/>
        <sz val="10"/>
        <rFont val="Arial"/>
        <family val="2"/>
      </rPr>
      <t>1</t>
    </r>
  </si>
  <si>
    <t>TOTAL
equity market.at</t>
  </si>
  <si>
    <t>TOTAL
bond market.at</t>
  </si>
  <si>
    <t>TOTAL 
structured products.at</t>
  </si>
  <si>
    <r>
      <t>Jahres-Stückumsatz</t>
    </r>
    <r>
      <rPr>
        <b/>
        <vertAlign val="superscript"/>
        <sz val="10"/>
        <rFont val="Arial"/>
        <family val="2"/>
      </rPr>
      <t>1</t>
    </r>
  </si>
  <si>
    <t>Highest daily turnover (equities)</t>
  </si>
  <si>
    <t>2 … Zugelassene Stücke bewertet mit dem Erstnotizpreis / Listed shares calculated on the basis of the first listed price</t>
  </si>
  <si>
    <t>3 … Neu begebene Stücke bewertet mit dem Bezugspreis / New listed shares calculated on the basis of the subscription price</t>
  </si>
  <si>
    <t>2 … GM = Geregelter Markt (Amtlicher Handel, Geregelter Freiverkehr), MTF = Multilaterales Handelssystem (Dritter Markt)
        GM = Regulated Market (Official Market, Second Regulated Market), MTF = Multilateral Trading Facility (Third Market)</t>
  </si>
  <si>
    <t>SW UMWELTTECHNIK AG</t>
  </si>
  <si>
    <t>DO&amp;CO RESTAURANTS&amp;CATERING AG</t>
  </si>
  <si>
    <t xml:space="preserve">  November 2007</t>
  </si>
  <si>
    <t xml:space="preserve">  December 2007</t>
  </si>
  <si>
    <r>
      <t xml:space="preserve">Marktwert / </t>
    </r>
    <r>
      <rPr>
        <sz val="10"/>
        <rFont val="Arial"/>
        <family val="2"/>
      </rPr>
      <t>Market value</t>
    </r>
    <r>
      <rPr>
        <vertAlign val="superscript"/>
        <sz val="10"/>
        <rFont val="Arial"/>
        <family val="2"/>
      </rPr>
      <t>2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</si>
  <si>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</si>
  <si>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>Investment Fonds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Investment funds</t>
    </r>
  </si>
  <si>
    <t>Gesamtmarkt (WBI)</t>
  </si>
  <si>
    <r>
      <t>Prime Market (ATX Prime)</t>
    </r>
    <r>
      <rPr>
        <b/>
        <vertAlign val="superscript"/>
        <sz val="10"/>
        <rFont val="Arial"/>
        <family val="2"/>
      </rPr>
      <t>1</t>
    </r>
  </si>
  <si>
    <t>1 … Zusammensetzung zum 30. Dezember 2008. / Composition as of December 30th, 2008.</t>
  </si>
  <si>
    <r>
      <t>mid market</t>
    </r>
    <r>
      <rPr>
        <b/>
        <vertAlign val="superscript"/>
        <sz val="10"/>
        <color indexed="9"/>
        <rFont val="Arial"/>
        <family val="2"/>
      </rPr>
      <t>2</t>
    </r>
  </si>
  <si>
    <t>STRABAG SE</t>
  </si>
  <si>
    <t>PANKL RACING SYSTEMS AG</t>
  </si>
  <si>
    <t>KAPSCH TRAFFICCOM AG</t>
  </si>
  <si>
    <t>CA IMMOBILIEN ANLAGEN AG</t>
  </si>
  <si>
    <t>CONWERT IMMOBILIEN INVEST SE</t>
  </si>
  <si>
    <t>ECO BUSINESS-IMMOBILIEN AG</t>
  </si>
  <si>
    <t>FRAUENTHAL HOLDING AG</t>
  </si>
  <si>
    <t>HTI HIGH TECH INDUSTRIES AG</t>
  </si>
  <si>
    <t>SPARKASSEN IMMOBILIEN AG</t>
  </si>
  <si>
    <t>VIENNA INSURANCE GROUP</t>
  </si>
  <si>
    <t>AT&amp;S Austria Tech.&amp;Systemtech.: 20.05.2008, Emissionspreis 13,02</t>
  </si>
  <si>
    <t>C-QUADRAT INVESTMENT AG: 26.05.2008, Emissionspreis 43,39</t>
  </si>
  <si>
    <t>BOEHLER-UDDEHOLM AG: 04.09.2008, AT0000903851</t>
  </si>
  <si>
    <t>ERSTE GROUP BANK AG ***</t>
  </si>
  <si>
    <t>VIENNA INSURANCE GROUP ***</t>
  </si>
  <si>
    <t>POLYTEC HOLDING AG ***</t>
  </si>
  <si>
    <t>ehemalige / former WIENER STÄDTISCHE VERSICH. AG, 01.02.2008</t>
  </si>
  <si>
    <t>ehemalige / former AT &amp; S, 14.05.2008</t>
  </si>
  <si>
    <t>ehemalige / former POLYTEC, 02.06.2008</t>
  </si>
  <si>
    <t>ehemalige / former ERSTE BANK DER OESTERR. SPK AG, 09.08.2008</t>
  </si>
  <si>
    <t>* … Neunotierungen:</t>
  </si>
  <si>
    <t>AT&amp;S Austria Tech.&amp;Systemtech. * ***</t>
  </si>
  <si>
    <t>C-QUADRAT INVESTMENT AG *</t>
  </si>
  <si>
    <t>** … Notierungslöschungen:</t>
  </si>
  <si>
    <t>AVW INVEST AG ****</t>
  </si>
  <si>
    <t>**** … Marktsegmentwechsel:</t>
  </si>
  <si>
    <t>BANK AUSTRIA CREDITANSTALT AG: 20.05.2008, AT0000995006</t>
  </si>
  <si>
    <t>EYBL INTERNATIONAL AG ****</t>
  </si>
  <si>
    <t>IMMOFINANZ AG  EMISSION 2008 *</t>
  </si>
  <si>
    <t>VOLKSBANK VORARLBERG PS ***</t>
  </si>
  <si>
    <t>TG HOLDING AG ***</t>
  </si>
  <si>
    <t>WIENER PRIVATBANK SE ***</t>
  </si>
  <si>
    <t>RHI EMISSION 2008: 02.01.2008</t>
  </si>
  <si>
    <t>BAYER. HYPO-UND VEREINSBANK AG: 12.09.2008, DE0008022005</t>
  </si>
  <si>
    <t>EUROMARKETING AG in Abwicklung: 19.12.2008, AT0000713805</t>
  </si>
  <si>
    <t>HYPOTHEKENBANK LAND VBG PS: 14.11.2008, AT0000698402</t>
  </si>
  <si>
    <t>TG HOLDING VZ: 04.09.2008, AT0000692330</t>
  </si>
  <si>
    <t>RHI EMISSION 2008: 29.05.2008, AT0000A07RF3</t>
  </si>
  <si>
    <t>EYBL INTERNATIONAL AG: 01.04.2008 - Wechsel von prime market in standard market auction</t>
  </si>
  <si>
    <t>AVW INVEST AG: 01.12.2008 - Wechsel von prime market in standard market auction</t>
  </si>
  <si>
    <t>ehemalige / former VORARLBERGER VOLKSBANK REG. PS, 02.04.2008</t>
  </si>
  <si>
    <t>ehemalige / former WIENER PRIVATBANK IMMOBILIENINVEST AG, 23.08.2008</t>
  </si>
  <si>
    <t>ehemalige / former TG HOLDING ST, 12.09.2008</t>
  </si>
  <si>
    <t>ehemalige / former MEINL EUROPEAN LAND LTD., 11.08.2008</t>
  </si>
  <si>
    <t>TEAK HOLZ INT. AG</t>
  </si>
  <si>
    <t>ALLG.BAUGES.-A.PORR AG VZ</t>
  </si>
  <si>
    <t>ATRIUM EUROP.REAL EST.LTD ***</t>
  </si>
  <si>
    <t>BINDER+CO AG</t>
  </si>
  <si>
    <t>HUTTER &amp; SCHRANTZ STAHLBAU AG</t>
  </si>
  <si>
    <t>PHION AG</t>
  </si>
  <si>
    <t>OTC Gesamtumsätze Jänner - Dezember 2008</t>
  </si>
  <si>
    <t>OTC Overall Turnover January - December 2008</t>
  </si>
  <si>
    <r>
      <t>AT&amp;S Austria Tech.&amp;Systemtech.</t>
    </r>
    <r>
      <rPr>
        <b/>
        <vertAlign val="superscript"/>
        <sz val="10"/>
        <rFont val="Arial"/>
        <family val="2"/>
      </rPr>
      <t>2</t>
    </r>
  </si>
  <si>
    <r>
      <t>AVW INVEST AG</t>
    </r>
    <r>
      <rPr>
        <b/>
        <vertAlign val="superscript"/>
        <sz val="10"/>
        <rFont val="Arial"/>
        <family val="2"/>
      </rPr>
      <t>3</t>
    </r>
  </si>
  <si>
    <r>
      <t>C-QUADRAT INVESTMENT AG</t>
    </r>
    <r>
      <rPr>
        <b/>
        <vertAlign val="superscript"/>
        <sz val="10"/>
        <rFont val="Arial"/>
        <family val="2"/>
      </rPr>
      <t>2</t>
    </r>
  </si>
  <si>
    <r>
      <t>EYBL INTERNATIONAL AG</t>
    </r>
    <r>
      <rPr>
        <b/>
        <vertAlign val="superscript"/>
        <sz val="10"/>
        <rFont val="Arial"/>
        <family val="2"/>
      </rPr>
      <t>1</t>
    </r>
  </si>
  <si>
    <t>* Einfachzählung / single count method</t>
  </si>
  <si>
    <t>1 … Umsätze bis März 2008 / Turnover until March 2008</t>
  </si>
  <si>
    <t>2 … Umsätze ab Mai 2008 / Turnover as of May 2008</t>
  </si>
  <si>
    <t>3 … Umsätze bis November 2008 / Turnover until November 2008</t>
  </si>
  <si>
    <t>Umsätze der Wiener Börse 2008</t>
  </si>
  <si>
    <t>Turnover on Wiener Börse 2008</t>
  </si>
  <si>
    <r>
      <t>Umsatzstärkste Titel 2008</t>
    </r>
    <r>
      <rPr>
        <b/>
        <vertAlign val="superscript"/>
        <sz val="11"/>
        <rFont val="Arial"/>
        <family val="2"/>
      </rPr>
      <t>1</t>
    </r>
  </si>
  <si>
    <r>
      <t>Most actively traded stocks 2008</t>
    </r>
    <r>
      <rPr>
        <vertAlign val="superscript"/>
        <sz val="10"/>
        <rFont val="Arial"/>
        <family val="2"/>
      </rPr>
      <t>1</t>
    </r>
  </si>
  <si>
    <t>ERSTE GROUP BANK AG</t>
  </si>
  <si>
    <t>bond market</t>
  </si>
  <si>
    <t>01.01.2008 - 31.12.2008</t>
  </si>
  <si>
    <t>∆ December 2007³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</si>
  <si>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</si>
  <si>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</si>
  <si>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Ultimo 12/2008</t>
  </si>
  <si>
    <t>Performance 2008</t>
  </si>
  <si>
    <t>NTX EUR</t>
  </si>
  <si>
    <t>BTX EUR</t>
  </si>
  <si>
    <t>CERX</t>
  </si>
  <si>
    <t>RTX MID EUR</t>
  </si>
  <si>
    <t>SATX</t>
  </si>
  <si>
    <t>SCECE</t>
  </si>
  <si>
    <t>ATXTR</t>
  </si>
  <si>
    <t>CECETR EUR</t>
  </si>
  <si>
    <t>RDXTR EUR</t>
  </si>
  <si>
    <t>VÖNIX</t>
  </si>
  <si>
    <r>
      <t>Österreichische Indizes</t>
    </r>
    <r>
      <rPr>
        <sz val="11"/>
        <rFont val="Arial"/>
        <family val="2"/>
      </rPr>
      <t xml:space="preserve"> / Austrian indices</t>
    </r>
  </si>
  <si>
    <r>
      <t>CEE Indizes - Regionale Indizes</t>
    </r>
    <r>
      <rPr>
        <sz val="11"/>
        <rFont val="Arial"/>
        <family val="2"/>
      </rPr>
      <t xml:space="preserve"> / CEE indices - Regional indices</t>
    </r>
  </si>
  <si>
    <r>
      <t>CEE Indizes - Länderindizes</t>
    </r>
    <r>
      <rPr>
        <sz val="11"/>
        <rFont val="Arial"/>
        <family val="2"/>
      </rPr>
      <t xml:space="preserve"> / CEE indices - Country indices</t>
    </r>
  </si>
  <si>
    <r>
      <t>CEE Indizes - Sektor Indizes (in EUR)</t>
    </r>
    <r>
      <rPr>
        <sz val="11"/>
        <rFont val="Arial"/>
        <family val="2"/>
      </rPr>
      <t xml:space="preserve"> / CEE indices - Sector indices (in EUR)</t>
    </r>
  </si>
  <si>
    <r>
      <t>CIS Indizes und Asiatische Indizes</t>
    </r>
    <r>
      <rPr>
        <sz val="11"/>
        <rFont val="Arial"/>
        <family val="2"/>
      </rPr>
      <t xml:space="preserve"> / CIS indices and Asian indices</t>
    </r>
  </si>
  <si>
    <r>
      <t>Themen- &amp; Style Indizes</t>
    </r>
    <r>
      <rPr>
        <sz val="11"/>
        <rFont val="Arial"/>
        <family val="2"/>
      </rPr>
      <t xml:space="preserve"> / Theme &amp; style indices</t>
    </r>
  </si>
  <si>
    <t>AT&amp;S Austria Technologie &amp; 
Systemtechnik Aktiengesellschaft</t>
  </si>
  <si>
    <t>C-QUADRAT Investment AG</t>
  </si>
  <si>
    <t>AT0000969985</t>
  </si>
  <si>
    <t>AT0000613005</t>
  </si>
  <si>
    <t>Dritter Markt als MTF / Third Market (MTF)</t>
  </si>
  <si>
    <t>SWA REIT Ltd., ADC</t>
  </si>
  <si>
    <t>Windworks Engineering Inc., St</t>
  </si>
  <si>
    <t>AT0000A06NQ1</t>
  </si>
  <si>
    <t>VGG9703T1003</t>
  </si>
  <si>
    <t>3 … Amtlicher Handel / Official Market, Geregelter Freiverkehr / Second Regulated Market (former Semi-official Market), Dritter Markt (MTF) / Third Market (MTF)</t>
  </si>
  <si>
    <t>Bank Austria Creditanstalt AG, St</t>
  </si>
  <si>
    <t>Böhler-Uddeholm AG</t>
  </si>
  <si>
    <t>AT0000995006</t>
  </si>
  <si>
    <t>AT0000903851</t>
  </si>
  <si>
    <t>AT0000692330</t>
  </si>
  <si>
    <t>AT0000984901</t>
  </si>
  <si>
    <t>1.465,00 (19.11.2008)</t>
  </si>
  <si>
    <t>Bank Austria Wohnbau-GWS, Serie 3</t>
  </si>
  <si>
    <t>AT0000984919</t>
  </si>
  <si>
    <t>AT0000713805</t>
  </si>
  <si>
    <t>1.465,00 (27.11.2008)</t>
  </si>
  <si>
    <t>0,28 (10.10.2007)</t>
  </si>
  <si>
    <t>Bayerische Hypo- und 
Vereinsbank AG</t>
  </si>
  <si>
    <t>DE0008022005</t>
  </si>
  <si>
    <t>CPI Thes Immobilien AG, GWS 2004</t>
  </si>
  <si>
    <t>AT0000619424</t>
  </si>
  <si>
    <t>11,00 (23.12.2008)</t>
  </si>
  <si>
    <t>Dritter Markt</t>
  </si>
  <si>
    <t>SWA Reit and Investments Ltd, ADC</t>
  </si>
  <si>
    <t>2 … Umwandlung von Vorzugsaktien in Stammaktien / Conversion of preferred shares into common shares</t>
  </si>
  <si>
    <t>3 … Handelsaussetzung ab 16.10.2007 bis zum Widerruf / Trading suspension from 16.10.2007 until delisting</t>
  </si>
  <si>
    <t>4 … Amtlicher Handel / Official Market, Geregelter Freiverkehr / Second Regulated Market (former Semi-official Market), Dritter Markt (MTF) / Third Market (MTF)</t>
  </si>
  <si>
    <t>WIENER STÄDTISCHE Versicherung AG 
VIenna Insurance Group</t>
  </si>
  <si>
    <t>HTI High Tech Industries AG</t>
  </si>
  <si>
    <t>Austrian Airlines AG, St</t>
  </si>
  <si>
    <t>UNIQA Versicherungen AG, St</t>
  </si>
  <si>
    <t>AT0000908504</t>
  </si>
  <si>
    <t>AT0000764626</t>
  </si>
  <si>
    <t>AT0000620158</t>
  </si>
  <si>
    <t>AT0000821103</t>
  </si>
  <si>
    <t>22.04. - 07.05.2008</t>
  </si>
  <si>
    <t>25.08. - 08.09.2008</t>
  </si>
  <si>
    <t>31.10. - 14.11.2008</t>
  </si>
  <si>
    <t>3 : 14</t>
  </si>
  <si>
    <t>3 : 2</t>
  </si>
  <si>
    <t>10 : 1</t>
  </si>
  <si>
    <t>voestalpine AG</t>
  </si>
  <si>
    <t>bwin Interactive 
Entertainment AG</t>
  </si>
  <si>
    <t>Oberbank AG, St</t>
  </si>
  <si>
    <t>AT0000625108</t>
  </si>
  <si>
    <t xml:space="preserve"> 19.05.2008</t>
  </si>
  <si>
    <t>Erste Group Bank AG</t>
  </si>
  <si>
    <t>Christ Water 
Technology AG</t>
  </si>
  <si>
    <t>AT0000692306</t>
  </si>
  <si>
    <t>5 … Notierungsausdehnung im Zuge der Umwandlung von Vorzugsaktien in Stammaktien / Increase in the share capital within the scope of the conversion of preferred shares into common shares</t>
  </si>
  <si>
    <t>6 … Amtlicher Handel / Official Market, Geregelter Freiverkehr / Second Regulated Market (former Semi-official Market), Dritter Markt (MTF) / Third Market (MTF)</t>
  </si>
  <si>
    <t>ANMATHE Beteiligungs AG</t>
  </si>
  <si>
    <t>Hypo Alpe-Adria-Immobilien 
AG, GWS-A</t>
  </si>
  <si>
    <t>AT0000731708</t>
  </si>
  <si>
    <t xml:space="preserve"> 20.06.2008</t>
  </si>
  <si>
    <t>1,34 (26.02.2008)</t>
  </si>
  <si>
    <t>105,52 (02.07.2008)</t>
  </si>
  <si>
    <t xml:space="preserve"> Dritter Markt (MTF)</t>
  </si>
  <si>
    <t xml:space="preserve"> other securities.at</t>
  </si>
  <si>
    <t>webfreeTV.com 
Multimedia Dienstleistungs AG</t>
  </si>
  <si>
    <t>AT0000766308</t>
  </si>
  <si>
    <t>Kapitalberichtigungen</t>
  </si>
  <si>
    <t>Capital adjustments</t>
  </si>
  <si>
    <t>A-TEC Industries 
Aktiengesellschaft</t>
  </si>
  <si>
    <t>AT00000ATEC9</t>
  </si>
  <si>
    <t>1:3</t>
  </si>
  <si>
    <t>Hutter &amp; Schrantz Stahlbau 
Aktiengesellschaft</t>
  </si>
  <si>
    <t>AT0000A021K7</t>
  </si>
  <si>
    <t>AT0000741053</t>
  </si>
  <si>
    <t>1:4</t>
  </si>
  <si>
    <t>10:1</t>
  </si>
  <si>
    <t>Oberbank AG, Vz</t>
  </si>
  <si>
    <t>AT0000625132</t>
  </si>
  <si>
    <t>4 … Reverse Stock Split / Reverse Stock Split</t>
  </si>
  <si>
    <t>5 … Amtlicher Handel / Official Market, Geregelter Freiverkehr / Second Regulated Market (former Semi-official Market), Dritter Markt (MTF) / Third Market (MTF)</t>
  </si>
  <si>
    <r>
      <t>TG Holding AG, Vz</t>
    </r>
    <r>
      <rPr>
        <b/>
        <vertAlign val="superscript"/>
        <sz val="10"/>
        <color indexed="9"/>
        <rFont val="Arial"/>
        <family val="2"/>
      </rPr>
      <t>2</t>
    </r>
  </si>
  <si>
    <r>
      <t>EUROMARKETING AG in 
Abwicklung</t>
    </r>
    <r>
      <rPr>
        <b/>
        <vertAlign val="superscript"/>
        <sz val="10"/>
        <color indexed="9"/>
        <rFont val="Arial"/>
        <family val="2"/>
      </rPr>
      <t>3</t>
    </r>
  </si>
  <si>
    <r>
      <t xml:space="preserve">2.454.724 </t>
    </r>
    <r>
      <rPr>
        <sz val="8"/>
        <rFont val="Arial"/>
        <family val="2"/>
      </rPr>
      <t>(siehe Bezugspreis / 
see subscription price)</t>
    </r>
  </si>
  <si>
    <r>
      <t xml:space="preserve">4,89  </t>
    </r>
    <r>
      <rPr>
        <sz val="8"/>
        <rFont val="Arial"/>
        <family val="2"/>
      </rPr>
      <t xml:space="preserve">(2.252.085 Stückaktien / shares) </t>
    </r>
    <r>
      <rPr>
        <sz val="10"/>
        <rFont val="Arial"/>
      </rPr>
      <t xml:space="preserve">
7,10  </t>
    </r>
    <r>
      <rPr>
        <sz val="8"/>
        <rFont val="Arial"/>
        <family val="2"/>
      </rPr>
      <t>(202.639 Stückaktien / shares)</t>
    </r>
  </si>
  <si>
    <r>
      <t>49.500</t>
    </r>
    <r>
      <rPr>
        <vertAlign val="superscript"/>
        <sz val="10"/>
        <rFont val="Arial"/>
        <family val="2"/>
      </rPr>
      <t>4</t>
    </r>
  </si>
  <si>
    <r>
      <t>49.451</t>
    </r>
    <r>
      <rPr>
        <vertAlign val="superscript"/>
        <sz val="10"/>
        <rFont val="Arial"/>
        <family val="2"/>
      </rPr>
      <t>4</t>
    </r>
  </si>
  <si>
    <r>
      <t xml:space="preserve">Aktien aus Aktienoptionsprogrammen / 
</t>
    </r>
    <r>
      <rPr>
        <sz val="10"/>
        <color indexed="45"/>
        <rFont val="Arial"/>
        <family val="2"/>
      </rPr>
      <t>Shares of Stock Option Programms</t>
    </r>
  </si>
  <si>
    <r>
      <t xml:space="preserve">Umtausch / </t>
    </r>
    <r>
      <rPr>
        <sz val="10"/>
        <color indexed="45"/>
        <rFont val="Arial"/>
      </rPr>
      <t>Conversion</t>
    </r>
  </si>
  <si>
    <r>
      <t>TG Holding AG, St</t>
    </r>
    <r>
      <rPr>
        <b/>
        <vertAlign val="superscript"/>
        <sz val="10"/>
        <color indexed="9"/>
        <rFont val="Arial"/>
        <family val="2"/>
      </rPr>
      <t>5</t>
    </r>
  </si>
  <si>
    <r>
      <t xml:space="preserve">Dritter Markt als MTF / </t>
    </r>
    <r>
      <rPr>
        <sz val="16"/>
        <color indexed="45"/>
        <rFont val="Arial"/>
        <family val="2"/>
      </rPr>
      <t>Third Market (MTF)</t>
    </r>
  </si>
  <si>
    <r>
      <t>JoWood Productions 
Software AG</t>
    </r>
    <r>
      <rPr>
        <b/>
        <vertAlign val="superscript"/>
        <sz val="10"/>
        <color indexed="9"/>
        <rFont val="Arial"/>
        <family val="2"/>
      </rPr>
      <t>4</t>
    </r>
  </si>
  <si>
    <t>Terminmarkt 2008</t>
  </si>
  <si>
    <t>Derivatives market 2008</t>
  </si>
  <si>
    <t>Total 2008</t>
  </si>
  <si>
    <t>STR Options</t>
  </si>
  <si>
    <t>VIG Options</t>
  </si>
  <si>
    <t>STR Futures</t>
  </si>
  <si>
    <t>VIG Futures</t>
  </si>
  <si>
    <t>Mean 2008</t>
  </si>
  <si>
    <r>
      <t>Gehandelte Kontrakte</t>
    </r>
    <r>
      <rPr>
        <sz val="30"/>
        <color indexed="24"/>
        <rFont val="Arial"/>
        <family val="2"/>
      </rPr>
      <t xml:space="preserve"> / Traded contracts</t>
    </r>
  </si>
  <si>
    <r>
      <t xml:space="preserve">Prämienvolumen </t>
    </r>
    <r>
      <rPr>
        <sz val="32"/>
        <color indexed="24"/>
        <rFont val="Arial"/>
        <family val="2"/>
      </rPr>
      <t>/ Premium turnover (in Tsd. EUR)</t>
    </r>
  </si>
  <si>
    <t>IMMOFINANZ AG  EMISSION 2008: 05.09.2008</t>
  </si>
  <si>
    <t>Geregelter Markt/
Regulated Market</t>
  </si>
  <si>
    <t>Dritter Markt als MTF/
Third market (MTF)</t>
  </si>
  <si>
    <t>2 … Getrennte Darstellung der Umsätze ab November 2007 / Turnover separately displayed since November 2007</t>
  </si>
  <si>
    <r>
      <t>(Nov / Dec 2007)</t>
    </r>
    <r>
      <rPr>
        <vertAlign val="superscript"/>
        <sz val="10"/>
        <rFont val="Arial"/>
        <family val="2"/>
      </rPr>
      <t>5</t>
    </r>
  </si>
  <si>
    <r>
      <t>(Nov / Dec 2007)</t>
    </r>
    <r>
      <rPr>
        <vertAlign val="superscript"/>
        <sz val="10"/>
        <rFont val="Arial"/>
        <family val="2"/>
      </rPr>
      <t>6</t>
    </r>
  </si>
  <si>
    <t>Number of instruments 
at year-end</t>
  </si>
  <si>
    <r>
      <t>Gesamt</t>
    </r>
    <r>
      <rPr>
        <sz val="10"/>
        <rFont val="Arial"/>
        <family val="2"/>
      </rPr>
      <t xml:space="preserve"> / Total</t>
    </r>
  </si>
  <si>
    <t>certificates</t>
  </si>
  <si>
    <t>investment 
funds</t>
  </si>
  <si>
    <t>Capitalization foreign 
equities at year-end</t>
  </si>
  <si>
    <t>Letzter Preis des Geschäftsjahres, für das die Dividende gezahlt wurde. / Last price of the financial year a dividend was paid for.</t>
  </si>
  <si>
    <t>1 … seit Startdatum / since start date</t>
  </si>
  <si>
    <t>Einfachzählung / Single count method</t>
  </si>
  <si>
    <r>
      <t>Offene Kontraktanzahl</t>
    </r>
    <r>
      <rPr>
        <sz val="30"/>
        <color indexed="24"/>
        <rFont val="Arial"/>
        <family val="2"/>
      </rPr>
      <t xml:space="preserve"> / Open interest</t>
    </r>
    <r>
      <rPr>
        <vertAlign val="superscript"/>
        <sz val="30"/>
        <color indexed="24"/>
        <rFont val="Arial"/>
        <family val="2"/>
      </rPr>
      <t>1</t>
    </r>
  </si>
  <si>
    <t>1 ... from last trading day</t>
  </si>
  <si>
    <r>
      <t>RDU Futures</t>
    </r>
    <r>
      <rPr>
        <vertAlign val="superscript"/>
        <sz val="18"/>
        <rFont val="Arial"/>
        <family val="2"/>
      </rPr>
      <t>1</t>
    </r>
  </si>
  <si>
    <r>
      <t>RTX Futures</t>
    </r>
    <r>
      <rPr>
        <vertAlign val="superscript"/>
        <sz val="18"/>
        <rFont val="Arial"/>
        <family val="2"/>
      </rPr>
      <t>1</t>
    </r>
  </si>
  <si>
    <r>
      <t>RTX Options</t>
    </r>
    <r>
      <rPr>
        <vertAlign val="superscript"/>
        <sz val="18"/>
        <rFont val="Arial"/>
        <family val="2"/>
      </rPr>
      <t>1</t>
    </r>
  </si>
  <si>
    <t>1 ... Contract Value is calculated in USD and converted to EUR; all other products are calculated in EURO</t>
  </si>
  <si>
    <t xml:space="preserve">1 ... Premium for RTX/RDU products is calculated in USD and converted to EUR; all other products are calculated in EURO </t>
  </si>
  <si>
    <t>3 … Tagesdurchschnittsberechnungen anhand der angegebenen Börsetage von Seite 2 / Avg. daily trading volume calculation with trading days from page 2
       Seit Start des neuen Segments mid market (für Gesamt 2007): 138 Börsetage / Since start of new segment mid market (for Total 2007): 138 trading days</t>
  </si>
  <si>
    <r>
      <t>Tagesdurchschnitt in EUR</t>
    </r>
    <r>
      <rPr>
        <b/>
        <vertAlign val="superscript"/>
        <sz val="10"/>
        <rFont val="Arial"/>
        <family val="2"/>
      </rPr>
      <t>3</t>
    </r>
  </si>
  <si>
    <r>
      <t>Average daily trading volume in EUR</t>
    </r>
    <r>
      <rPr>
        <vertAlign val="superscript"/>
        <sz val="10"/>
        <rFont val="Arial"/>
        <family val="2"/>
      </rPr>
      <t>3</t>
    </r>
  </si>
  <si>
    <r>
      <t>(Nov / Dec 2007)</t>
    </r>
    <r>
      <rPr>
        <vertAlign val="superscript"/>
        <sz val="10"/>
        <rFont val="Arial"/>
        <family val="2"/>
      </rPr>
      <t>4</t>
    </r>
  </si>
  <si>
    <t>4 … Die Umsätze beziehen sich nur auf die Monate Nov und Dez 2007. Der Gesamtumsatz des Jahres 2007 im mid market beträgt 22.415.012. / 
       The turnover refers only to the months Nov and Dec 2007. In the mid market the total turnover of the year 2007 is 22.415.012.</t>
  </si>
  <si>
    <t>5 … Die Stückumsätze beziehen sich nur auf die Monate Nov und Dez 2007. Der Gesamtstückumsatz des Jahres 2007 im mid market beträgt 784.910. / 
       The trading volume by share refers only to the months Nov and Dec 2007. In the mid market the trading volume by share of the year 2007 is 784.910.</t>
  </si>
  <si>
    <t>6 … Die Stückumsätze beziehen sich nur auf die Monate Nov und Dez 2007. Der Gesamtstückumsatz des Jahres 2007 im mid market beträgt 162.428. / 
       The trading volume by share refers only to the months Nov and Dec 2007. In the mid market the trading volume by share of the year 2007 is 162.428.</t>
  </si>
  <si>
    <t>1 … Getrennte Darstellung der Umsätze ab November 2007 / Turnover separately displayed since November 2007</t>
  </si>
  <si>
    <t>2 … Tagesdurchschnittsberechnungen anhand der angegebenen Börsetage von Seite 2 / Avg. daily trading volume calculation with trading days from page 2</t>
  </si>
  <si>
    <r>
      <t>Tagesdurchschnitt 
in EUR</t>
    </r>
    <r>
      <rPr>
        <b/>
        <vertAlign val="superscript"/>
        <sz val="10"/>
        <rFont val="Arial"/>
        <family val="2"/>
      </rPr>
      <t>2</t>
    </r>
  </si>
  <si>
    <r>
      <t>Average daily trading 
volume in EUR</t>
    </r>
    <r>
      <rPr>
        <vertAlign val="superscript"/>
        <sz val="10"/>
        <rFont val="Arial"/>
        <family val="2"/>
      </rPr>
      <t>2</t>
    </r>
  </si>
  <si>
    <r>
      <t>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1</t>
    </r>
  </si>
  <si>
    <r>
      <t>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1</t>
    </r>
  </si>
  <si>
    <t>3 … nur equity market.at / equity market.at only</t>
  </si>
  <si>
    <r>
      <t>Jahres-Stückumsatz</t>
    </r>
    <r>
      <rPr>
        <b/>
        <vertAlign val="superscript"/>
        <sz val="10"/>
        <rFont val="Arial"/>
        <family val="2"/>
      </rPr>
      <t>3</t>
    </r>
  </si>
  <si>
    <r>
      <t>Annual trading volume 
by share</t>
    </r>
    <r>
      <rPr>
        <vertAlign val="superscript"/>
        <sz val="10"/>
        <rFont val="Arial"/>
        <family val="2"/>
      </rPr>
      <t>3</t>
    </r>
  </si>
  <si>
    <t>Bank Austria Wohnbau-GWS,
 Serie 2</t>
  </si>
  <si>
    <t>Vorarlberger Landes- und 
Hypothekenbank AG, Partizipationsscheine</t>
  </si>
  <si>
    <t>AT0000698402</t>
  </si>
  <si>
    <t>97,25 (10.11.2008)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</si>
</sst>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_(* #,##0.00_);_(* \(#,##0.00\);_(* &quot;-&quot;??_);_(@_)"/>
    <numFmt numFmtId="178" formatCode="_(* #,##0_);_(* \(#,##0\);_(* &quot;-&quot;??_);_(@_)"/>
    <numFmt numFmtId="181" formatCode="0.0000"/>
    <numFmt numFmtId="182" formatCode="#,##0.000"/>
    <numFmt numFmtId="185" formatCode="0.000"/>
  </numFmts>
  <fonts count="10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u/>
      <sz val="1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20"/>
      <color indexed="9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22"/>
      <color indexed="45"/>
      <name val="Arial"/>
      <family val="2"/>
    </font>
    <font>
      <sz val="20"/>
      <color indexed="45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name val="Arial"/>
      <family val="2"/>
    </font>
    <font>
      <sz val="18"/>
      <color indexed="45"/>
      <name val="Arial"/>
    </font>
    <font>
      <sz val="10"/>
      <name val="Arial"/>
    </font>
    <font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23"/>
      <name val="Arial"/>
    </font>
    <font>
      <sz val="9"/>
      <name val="Arial"/>
      <family val="2"/>
    </font>
    <font>
      <b/>
      <sz val="20"/>
      <color indexed="24"/>
      <name val="Arial"/>
      <family val="2"/>
    </font>
    <font>
      <sz val="18"/>
      <color indexed="24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b/>
      <sz val="20"/>
      <color indexed="9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32"/>
      <color indexed="24"/>
      <name val="Arial"/>
      <family val="2"/>
    </font>
    <font>
      <b/>
      <sz val="30"/>
      <color indexed="24"/>
      <name val="Arial"/>
      <family val="2"/>
    </font>
    <font>
      <sz val="32"/>
      <color indexed="24"/>
      <name val="Arial"/>
      <family val="2"/>
    </font>
    <font>
      <sz val="12"/>
      <color indexed="45"/>
      <name val="Arial"/>
    </font>
    <font>
      <b/>
      <sz val="10"/>
      <color indexed="45"/>
      <name val="Arial"/>
    </font>
    <font>
      <sz val="10"/>
      <color indexed="45"/>
      <name val="Arial"/>
    </font>
    <font>
      <b/>
      <sz val="10"/>
      <color indexed="9"/>
      <name val="Arial"/>
    </font>
    <font>
      <b/>
      <sz val="10"/>
      <name val="Arial"/>
    </font>
    <font>
      <sz val="10"/>
      <color indexed="9"/>
      <name val="Arial"/>
    </font>
    <font>
      <vertAlign val="superscript"/>
      <sz val="8"/>
      <name val="Arial"/>
    </font>
    <font>
      <b/>
      <sz val="8"/>
      <color indexed="9"/>
      <name val="Arial"/>
    </font>
    <font>
      <b/>
      <sz val="8"/>
      <color indexed="45"/>
      <name val="Arial"/>
    </font>
    <font>
      <b/>
      <sz val="8"/>
      <name val="Arial"/>
    </font>
    <font>
      <b/>
      <vertAlign val="superscript"/>
      <sz val="8"/>
      <name val="Arial"/>
    </font>
    <font>
      <b/>
      <sz val="22"/>
      <color indexed="45"/>
      <name val="Arial"/>
    </font>
    <font>
      <sz val="20"/>
      <color indexed="45"/>
      <name val="Arial"/>
    </font>
    <font>
      <b/>
      <sz val="16"/>
      <color indexed="45"/>
      <name val="Arial"/>
    </font>
    <font>
      <sz val="16"/>
      <color indexed="45"/>
      <name val="Arial"/>
    </font>
    <font>
      <b/>
      <sz val="21"/>
      <color indexed="45"/>
      <name val="Arial"/>
      <family val="2"/>
    </font>
    <font>
      <sz val="19"/>
      <color indexed="45"/>
      <name val="Arial"/>
      <family val="2"/>
    </font>
    <font>
      <sz val="9"/>
      <color indexed="55"/>
      <name val="Arial"/>
      <family val="2"/>
    </font>
    <font>
      <b/>
      <sz val="16"/>
      <color indexed="24"/>
      <name val="Arial"/>
      <family val="2"/>
    </font>
    <font>
      <sz val="10"/>
      <color indexed="45"/>
      <name val="Arial"/>
      <family val="2"/>
    </font>
    <font>
      <b/>
      <sz val="48"/>
      <color indexed="24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6"/>
      <color indexed="24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30"/>
      <color indexed="24"/>
      <name val="Arial"/>
      <family val="2"/>
    </font>
    <font>
      <b/>
      <sz val="50"/>
      <color indexed="24"/>
      <name val="Arial"/>
      <family val="2"/>
    </font>
    <font>
      <sz val="18"/>
      <name val="Arial"/>
    </font>
    <font>
      <vertAlign val="superscript"/>
      <sz val="30"/>
      <color indexed="24"/>
      <name val="Arial"/>
      <family val="2"/>
    </font>
    <font>
      <vertAlign val="superscript"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1" fillId="0" borderId="0"/>
    <xf numFmtId="0" fontId="5" fillId="0" borderId="0"/>
  </cellStyleXfs>
  <cellXfs count="557">
    <xf numFmtId="0" fontId="0" fillId="0" borderId="0" xfId="0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0" fillId="0" borderId="0" xfId="0" applyFill="1"/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0" fillId="0" borderId="0" xfId="0" applyAlignment="1">
      <alignment horizontal="left"/>
    </xf>
    <xf numFmtId="0" fontId="4" fillId="0" borderId="0" xfId="0" quotePrefix="1" applyFont="1" applyAlignment="1">
      <alignment horizontal="right"/>
    </xf>
    <xf numFmtId="49" fontId="26" fillId="0" borderId="0" xfId="0" applyNumberFormat="1" applyFont="1"/>
    <xf numFmtId="3" fontId="26" fillId="0" borderId="0" xfId="0" applyNumberFormat="1" applyFont="1"/>
    <xf numFmtId="10" fontId="26" fillId="0" borderId="0" xfId="0" applyNumberFormat="1" applyFont="1"/>
    <xf numFmtId="3" fontId="26" fillId="0" borderId="0" xfId="0" applyNumberFormat="1" applyFont="1" applyAlignment="1">
      <alignment horizontal="right"/>
    </xf>
    <xf numFmtId="49" fontId="27" fillId="0" borderId="0" xfId="0" applyNumberFormat="1" applyFont="1"/>
    <xf numFmtId="0" fontId="3" fillId="0" borderId="0" xfId="0" applyFont="1" applyFill="1" applyBorder="1"/>
    <xf numFmtId="4" fontId="0" fillId="0" borderId="0" xfId="0" applyNumberFormat="1" applyFill="1" applyBorder="1"/>
    <xf numFmtId="0" fontId="3" fillId="0" borderId="0" xfId="0" quotePrefix="1" applyFont="1" applyFill="1" applyBorder="1" applyAlignment="1">
      <alignment horizontal="lef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3" fontId="0" fillId="0" borderId="0" xfId="0" applyNumberFormat="1"/>
    <xf numFmtId="14" fontId="30" fillId="2" borderId="0" xfId="0" quotePrefix="1" applyNumberFormat="1" applyFont="1" applyFill="1" applyBorder="1" applyAlignment="1">
      <alignment horizontal="left" vertical="top"/>
    </xf>
    <xf numFmtId="178" fontId="21" fillId="2" borderId="0" xfId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21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1" fillId="0" borderId="0" xfId="0" quotePrefix="1" applyFont="1" applyAlignment="1"/>
    <xf numFmtId="0" fontId="32" fillId="0" borderId="0" xfId="0" applyFont="1" applyBorder="1" applyAlignment="1">
      <alignment horizontal="left"/>
    </xf>
    <xf numFmtId="0" fontId="33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0" fontId="4" fillId="0" borderId="0" xfId="0" quotePrefix="1" applyFont="1" applyAlignment="1">
      <alignment horizontal="left"/>
    </xf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18" fillId="2" borderId="0" xfId="0" applyFont="1" applyFill="1"/>
    <xf numFmtId="0" fontId="19" fillId="2" borderId="0" xfId="0" applyFont="1" applyFill="1" applyAlignment="1">
      <alignment horizontal="right"/>
    </xf>
    <xf numFmtId="4" fontId="18" fillId="3" borderId="0" xfId="0" applyNumberFormat="1" applyFont="1" applyFill="1" applyAlignment="1">
      <alignment horizontal="right"/>
    </xf>
    <xf numFmtId="14" fontId="18" fillId="3" borderId="0" xfId="0" applyNumberFormat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10" fontId="0" fillId="3" borderId="0" xfId="0" applyNumberFormat="1" applyFill="1" applyBorder="1"/>
    <xf numFmtId="4" fontId="0" fillId="3" borderId="0" xfId="0" applyNumberForma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0" fontId="3" fillId="3" borderId="0" xfId="0" quotePrefix="1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9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3" fontId="26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24" fillId="0" borderId="0" xfId="0" applyFont="1"/>
    <xf numFmtId="14" fontId="34" fillId="2" borderId="0" xfId="0" quotePrefix="1" applyNumberFormat="1" applyFont="1" applyFill="1" applyBorder="1" applyAlignment="1">
      <alignment horizontal="left" vertical="top"/>
    </xf>
    <xf numFmtId="0" fontId="34" fillId="2" borderId="0" xfId="0" quotePrefix="1" applyFont="1" applyFill="1" applyBorder="1" applyAlignment="1">
      <alignment horizontal="right" wrapText="1"/>
    </xf>
    <xf numFmtId="14" fontId="34" fillId="2" borderId="0" xfId="0" applyNumberFormat="1" applyFont="1" applyFill="1" applyBorder="1" applyAlignment="1">
      <alignment horizontal="left" vertical="top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0" fontId="36" fillId="0" borderId="0" xfId="0" quotePrefix="1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quotePrefix="1" applyFont="1" applyAlignment="1">
      <alignment horizontal="left"/>
    </xf>
    <xf numFmtId="0" fontId="3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7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38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left"/>
    </xf>
    <xf numFmtId="0" fontId="36" fillId="0" borderId="0" xfId="0" quotePrefix="1" applyFont="1" applyAlignment="1">
      <alignment horizontal="left"/>
    </xf>
    <xf numFmtId="0" fontId="36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4" fontId="13" fillId="2" borderId="0" xfId="0" quotePrefix="1" applyNumberFormat="1" applyFont="1" applyFill="1" applyBorder="1" applyAlignment="1">
      <alignment horizontal="left" wrapText="1"/>
    </xf>
    <xf numFmtId="0" fontId="4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43" fillId="0" borderId="0" xfId="0" quotePrefix="1" applyFont="1" applyBorder="1" applyAlignment="1">
      <alignment horizontal="left"/>
    </xf>
    <xf numFmtId="0" fontId="44" fillId="0" borderId="0" xfId="0" quotePrefix="1" applyFont="1" applyBorder="1" applyAlignment="1">
      <alignment horizontal="left"/>
    </xf>
    <xf numFmtId="49" fontId="3" fillId="3" borderId="0" xfId="0" applyNumberFormat="1" applyFont="1" applyFill="1" applyBorder="1" applyAlignment="1">
      <alignment horizontal="left" wrapText="1"/>
    </xf>
    <xf numFmtId="1" fontId="3" fillId="3" borderId="0" xfId="0" applyNumberFormat="1" applyFont="1" applyFill="1" applyBorder="1" applyAlignment="1">
      <alignment horizontal="center" wrapText="1"/>
    </xf>
    <xf numFmtId="49" fontId="3" fillId="4" borderId="0" xfId="0" quotePrefix="1" applyNumberFormat="1" applyFont="1" applyFill="1" applyBorder="1" applyAlignment="1">
      <alignment horizontal="center" wrapText="1"/>
    </xf>
    <xf numFmtId="49" fontId="2" fillId="3" borderId="0" xfId="0" quotePrefix="1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4" borderId="0" xfId="0" quotePrefix="1" applyNumberFormat="1" applyFont="1" applyFill="1" applyBorder="1" applyAlignment="1">
      <alignment horizontal="left" wrapText="1"/>
    </xf>
    <xf numFmtId="49" fontId="2" fillId="4" borderId="0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0" fontId="34" fillId="0" borderId="0" xfId="0" quotePrefix="1" applyFont="1" applyFill="1" applyBorder="1" applyAlignment="1">
      <alignment horizontal="right" wrapText="1"/>
    </xf>
    <xf numFmtId="1" fontId="3" fillId="4" borderId="0" xfId="0" applyNumberFormat="1" applyFont="1" applyFill="1" applyBorder="1" applyAlignment="1">
      <alignment horizontal="center" wrapText="1"/>
    </xf>
    <xf numFmtId="49" fontId="2" fillId="3" borderId="0" xfId="0" quotePrefix="1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3" fontId="13" fillId="0" borderId="0" xfId="1" applyNumberFormat="1" applyFont="1" applyFill="1" applyBorder="1"/>
    <xf numFmtId="3" fontId="13" fillId="0" borderId="0" xfId="0" applyNumberFormat="1" applyFont="1" applyFill="1"/>
    <xf numFmtId="1" fontId="2" fillId="0" borderId="0" xfId="0" applyNumberFormat="1" applyFont="1" applyFill="1" applyBorder="1" applyAlignment="1">
      <alignment horizontal="left"/>
    </xf>
    <xf numFmtId="0" fontId="0" fillId="2" borderId="0" xfId="0" applyFill="1" applyBorder="1"/>
    <xf numFmtId="49" fontId="13" fillId="2" borderId="0" xfId="0" applyNumberFormat="1" applyFont="1" applyFill="1" applyBorder="1"/>
    <xf numFmtId="1" fontId="3" fillId="4" borderId="0" xfId="0" quotePrefix="1" applyNumberFormat="1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left"/>
    </xf>
    <xf numFmtId="49" fontId="3" fillId="0" borderId="0" xfId="1" quotePrefix="1" applyNumberFormat="1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1" fontId="2" fillId="4" borderId="0" xfId="0" applyNumberFormat="1" applyFont="1" applyFill="1" applyBorder="1"/>
    <xf numFmtId="0" fontId="0" fillId="4" borderId="0" xfId="0" applyFill="1" applyBorder="1"/>
    <xf numFmtId="1" fontId="3" fillId="3" borderId="0" xfId="0" quotePrefix="1" applyNumberFormat="1" applyFont="1" applyFill="1" applyBorder="1" applyAlignment="1">
      <alignment horizontal="center" wrapText="1"/>
    </xf>
    <xf numFmtId="14" fontId="13" fillId="2" borderId="0" xfId="0" quotePrefix="1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/>
    </xf>
    <xf numFmtId="4" fontId="18" fillId="0" borderId="0" xfId="0" applyNumberFormat="1" applyFont="1" applyFill="1"/>
    <xf numFmtId="14" fontId="18" fillId="0" borderId="0" xfId="0" applyNumberFormat="1" applyFont="1" applyFill="1"/>
    <xf numFmtId="0" fontId="11" fillId="0" borderId="0" xfId="0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35" fillId="0" borderId="0" xfId="0" quotePrefix="1" applyFont="1" applyFill="1" applyAlignment="1">
      <alignment horizontal="left"/>
    </xf>
    <xf numFmtId="4" fontId="18" fillId="0" borderId="0" xfId="0" applyNumberFormat="1" applyFont="1" applyFill="1" applyAlignment="1">
      <alignment horizontal="right"/>
    </xf>
    <xf numFmtId="0" fontId="20" fillId="0" borderId="0" xfId="0" quotePrefix="1" applyFont="1" applyFill="1" applyAlignment="1">
      <alignment horizontal="left"/>
    </xf>
    <xf numFmtId="14" fontId="18" fillId="0" borderId="0" xfId="0" applyNumberFormat="1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22" fillId="3" borderId="0" xfId="0" applyFont="1" applyFill="1" applyAlignment="1">
      <alignment horizontal="left"/>
    </xf>
    <xf numFmtId="3" fontId="18" fillId="3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44" fillId="0" borderId="0" xfId="0" applyFont="1" applyBorder="1" applyAlignment="1">
      <alignment horizontal="left"/>
    </xf>
    <xf numFmtId="14" fontId="13" fillId="2" borderId="0" xfId="0" applyNumberFormat="1" applyFont="1" applyFill="1" applyBorder="1" applyAlignment="1">
      <alignment horizontal="left" vertical="top"/>
    </xf>
    <xf numFmtId="0" fontId="51" fillId="2" borderId="0" xfId="0" applyFont="1" applyFill="1"/>
    <xf numFmtId="0" fontId="43" fillId="0" borderId="0" xfId="0" applyFont="1" applyBorder="1" applyAlignment="1">
      <alignment horizontal="left"/>
    </xf>
    <xf numFmtId="0" fontId="52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/>
    <xf numFmtId="0" fontId="5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0" fontId="48" fillId="0" borderId="0" xfId="0" quotePrefix="1" applyFont="1" applyFill="1" applyAlignment="1">
      <alignment horizontal="left"/>
    </xf>
    <xf numFmtId="49" fontId="2" fillId="0" borderId="0" xfId="1" quotePrefix="1" applyNumberFormat="1" applyFont="1" applyFill="1" applyBorder="1" applyAlignment="1">
      <alignment horizontal="left"/>
    </xf>
    <xf numFmtId="0" fontId="52" fillId="0" borderId="0" xfId="0" quotePrefix="1" applyFont="1" applyFill="1" applyBorder="1" applyAlignment="1">
      <alignment horizontal="left"/>
    </xf>
    <xf numFmtId="3" fontId="18" fillId="0" borderId="0" xfId="0" applyNumberFormat="1" applyFont="1"/>
    <xf numFmtId="0" fontId="20" fillId="0" borderId="0" xfId="0" applyFont="1" applyAlignment="1">
      <alignment horizontal="left"/>
    </xf>
    <xf numFmtId="0" fontId="3" fillId="0" borderId="0" xfId="0" applyNumberFormat="1" applyFont="1" applyFill="1"/>
    <xf numFmtId="0" fontId="41" fillId="0" borderId="0" xfId="0" quotePrefix="1" applyFont="1" applyAlignment="1">
      <alignment horizontal="left"/>
    </xf>
    <xf numFmtId="0" fontId="41" fillId="0" borderId="0" xfId="0" quotePrefix="1" applyFont="1" applyAlignment="1">
      <alignment horizontal="left" wrapText="1"/>
    </xf>
    <xf numFmtId="0" fontId="3" fillId="5" borderId="0" xfId="0" quotePrefix="1" applyFont="1" applyFill="1" applyBorder="1" applyAlignment="1">
      <alignment horizontal="left"/>
    </xf>
    <xf numFmtId="181" fontId="0" fillId="3" borderId="0" xfId="0" applyNumberFormat="1" applyFill="1" applyBorder="1"/>
    <xf numFmtId="181" fontId="2" fillId="3" borderId="0" xfId="0" applyNumberFormat="1" applyFont="1" applyFill="1" applyBorder="1" applyAlignment="1">
      <alignment horizontal="right"/>
    </xf>
    <xf numFmtId="181" fontId="0" fillId="5" borderId="0" xfId="0" applyNumberFormat="1" applyFill="1" applyBorder="1"/>
    <xf numFmtId="181" fontId="2" fillId="5" borderId="0" xfId="0" applyNumberFormat="1" applyFont="1" applyFill="1" applyBorder="1" applyAlignment="1">
      <alignment horizontal="right"/>
    </xf>
    <xf numFmtId="0" fontId="52" fillId="0" borderId="0" xfId="2" quotePrefix="1" applyFont="1" applyAlignment="1">
      <alignment horizontal="right"/>
    </xf>
    <xf numFmtId="0" fontId="53" fillId="0" borderId="0" xfId="0" quotePrefix="1" applyFont="1" applyBorder="1" applyAlignment="1">
      <alignment horizontal="left"/>
    </xf>
    <xf numFmtId="0" fontId="54" fillId="0" borderId="0" xfId="0" quotePrefix="1" applyFont="1" applyBorder="1" applyAlignment="1">
      <alignment horizontal="left"/>
    </xf>
    <xf numFmtId="3" fontId="7" fillId="0" borderId="0" xfId="3" applyNumberFormat="1" applyFont="1" applyBorder="1"/>
    <xf numFmtId="3" fontId="56" fillId="0" borderId="0" xfId="3" applyNumberFormat="1" applyFont="1" applyBorder="1"/>
    <xf numFmtId="17" fontId="57" fillId="2" borderId="0" xfId="3" applyNumberFormat="1" applyFont="1" applyFill="1" applyBorder="1"/>
    <xf numFmtId="0" fontId="40" fillId="2" borderId="0" xfId="3" applyNumberFormat="1" applyFont="1" applyFill="1" applyBorder="1" applyAlignment="1">
      <alignment horizontal="right"/>
    </xf>
    <xf numFmtId="17" fontId="40" fillId="2" borderId="0" xfId="3" applyNumberFormat="1" applyFont="1" applyFill="1" applyBorder="1" applyAlignment="1">
      <alignment horizontal="right"/>
    </xf>
    <xf numFmtId="17" fontId="58" fillId="2" borderId="0" xfId="3" applyNumberFormat="1" applyFont="1" applyFill="1" applyBorder="1" applyAlignment="1">
      <alignment horizontal="right"/>
    </xf>
    <xf numFmtId="3" fontId="57" fillId="2" borderId="0" xfId="3" applyNumberFormat="1" applyFont="1" applyFill="1" applyBorder="1"/>
    <xf numFmtId="3" fontId="40" fillId="2" borderId="0" xfId="3" applyNumberFormat="1" applyFont="1" applyFill="1" applyBorder="1"/>
    <xf numFmtId="0" fontId="59" fillId="0" borderId="0" xfId="0" applyFont="1"/>
    <xf numFmtId="3" fontId="59" fillId="0" borderId="0" xfId="3" applyNumberFormat="1" applyFont="1" applyBorder="1"/>
    <xf numFmtId="3" fontId="56" fillId="0" borderId="0" xfId="3" applyNumberFormat="1" applyFont="1" applyFill="1" applyBorder="1"/>
    <xf numFmtId="3" fontId="58" fillId="2" borderId="0" xfId="3" applyNumberFormat="1" applyFont="1" applyFill="1" applyBorder="1" applyAlignment="1">
      <alignment horizontal="left" vertical="center" wrapText="1"/>
    </xf>
    <xf numFmtId="3" fontId="60" fillId="2" borderId="0" xfId="3" applyNumberFormat="1" applyFont="1" applyFill="1" applyBorder="1" applyAlignment="1">
      <alignment horizontal="left" vertical="center" wrapText="1"/>
    </xf>
    <xf numFmtId="3" fontId="60" fillId="2" borderId="0" xfId="3" applyNumberFormat="1" applyFont="1" applyFill="1" applyBorder="1"/>
    <xf numFmtId="0" fontId="58" fillId="2" borderId="0" xfId="3" applyFont="1" applyFill="1" applyBorder="1"/>
    <xf numFmtId="3" fontId="59" fillId="3" borderId="0" xfId="3" applyNumberFormat="1" applyFont="1" applyFill="1" applyBorder="1"/>
    <xf numFmtId="3" fontId="59" fillId="5" borderId="0" xfId="3" applyNumberFormat="1" applyFont="1" applyFill="1" applyBorder="1" applyAlignment="1">
      <alignment horizontal="right"/>
    </xf>
    <xf numFmtId="0" fontId="40" fillId="2" borderId="0" xfId="3" applyFont="1" applyFill="1" applyBorder="1"/>
    <xf numFmtId="3" fontId="56" fillId="3" borderId="0" xfId="3" applyNumberFormat="1" applyFont="1" applyFill="1" applyBorder="1" applyAlignment="1">
      <alignment horizontal="left"/>
    </xf>
    <xf numFmtId="3" fontId="56" fillId="3" borderId="0" xfId="3" applyNumberFormat="1" applyFont="1" applyFill="1" applyBorder="1"/>
    <xf numFmtId="0" fontId="2" fillId="0" borderId="0" xfId="0" applyFont="1" applyBorder="1"/>
    <xf numFmtId="0" fontId="2" fillId="0" borderId="0" xfId="0" applyFont="1"/>
    <xf numFmtId="3" fontId="58" fillId="2" borderId="0" xfId="3" applyNumberFormat="1" applyFont="1" applyFill="1" applyBorder="1"/>
    <xf numFmtId="3" fontId="56" fillId="3" borderId="0" xfId="3" applyNumberFormat="1" applyFont="1" applyFill="1" applyBorder="1" applyAlignment="1">
      <alignment horizontal="left" wrapText="1"/>
    </xf>
    <xf numFmtId="3" fontId="59" fillId="5" borderId="0" xfId="3" applyNumberFormat="1" applyFont="1" applyFill="1" applyBorder="1" applyAlignment="1">
      <alignment horizontal="left"/>
    </xf>
    <xf numFmtId="3" fontId="58" fillId="2" borderId="0" xfId="3" applyNumberFormat="1" applyFont="1" applyFill="1" applyBorder="1" applyAlignment="1">
      <alignment vertical="center"/>
    </xf>
    <xf numFmtId="3" fontId="62" fillId="0" borderId="0" xfId="3" applyNumberFormat="1" applyFont="1" applyBorder="1" applyAlignment="1">
      <alignment horizontal="left"/>
    </xf>
    <xf numFmtId="3" fontId="59" fillId="0" borderId="0" xfId="3" applyNumberFormat="1" applyFont="1" applyFill="1" applyBorder="1"/>
    <xf numFmtId="3" fontId="8" fillId="0" borderId="0" xfId="3" applyNumberFormat="1" applyFont="1" applyFill="1" applyBorder="1"/>
    <xf numFmtId="3" fontId="58" fillId="2" borderId="0" xfId="3" applyNumberFormat="1" applyFont="1" applyFill="1" applyBorder="1" applyAlignment="1">
      <alignment horizontal="right"/>
    </xf>
    <xf numFmtId="1" fontId="57" fillId="2" borderId="0" xfId="3" applyNumberFormat="1" applyFont="1" applyFill="1" applyBorder="1"/>
    <xf numFmtId="14" fontId="57" fillId="2" borderId="0" xfId="3" applyNumberFormat="1" applyFont="1" applyFill="1" applyBorder="1"/>
    <xf numFmtId="14" fontId="57" fillId="2" borderId="0" xfId="3" applyNumberFormat="1" applyFont="1" applyFill="1" applyBorder="1" applyAlignment="1">
      <alignment horizontal="right"/>
    </xf>
    <xf numFmtId="0" fontId="59" fillId="0" borderId="0" xfId="0" applyFont="1" applyFill="1" applyBorder="1"/>
    <xf numFmtId="17" fontId="16" fillId="2" borderId="0" xfId="3" applyNumberFormat="1" applyFont="1" applyFill="1" applyBorder="1"/>
    <xf numFmtId="181" fontId="57" fillId="2" borderId="0" xfId="3" applyNumberFormat="1" applyFont="1" applyFill="1" applyBorder="1" applyAlignment="1">
      <alignment horizontal="right"/>
    </xf>
    <xf numFmtId="17" fontId="60" fillId="2" borderId="0" xfId="3" applyNumberFormat="1" applyFont="1" applyFill="1" applyBorder="1" applyAlignment="1">
      <alignment horizontal="right"/>
    </xf>
    <xf numFmtId="3" fontId="57" fillId="2" borderId="0" xfId="3" applyNumberFormat="1" applyFont="1" applyFill="1" applyBorder="1" applyAlignment="1">
      <alignment horizontal="left"/>
    </xf>
    <xf numFmtId="0" fontId="59" fillId="0" borderId="0" xfId="0" applyFont="1" applyBorder="1"/>
    <xf numFmtId="4" fontId="60" fillId="2" borderId="0" xfId="3" applyNumberFormat="1" applyFont="1" applyFill="1" applyBorder="1"/>
    <xf numFmtId="4" fontId="57" fillId="2" borderId="0" xfId="3" applyNumberFormat="1" applyFont="1" applyFill="1" applyBorder="1"/>
    <xf numFmtId="4" fontId="59" fillId="3" borderId="0" xfId="3" applyNumberFormat="1" applyFont="1" applyFill="1" applyBorder="1"/>
    <xf numFmtId="4" fontId="59" fillId="5" borderId="0" xfId="3" applyNumberFormat="1" applyFont="1" applyFill="1" applyBorder="1" applyAlignment="1">
      <alignment horizontal="right"/>
    </xf>
    <xf numFmtId="4" fontId="56" fillId="3" borderId="0" xfId="3" applyNumberFormat="1" applyFont="1" applyFill="1" applyBorder="1"/>
    <xf numFmtId="4" fontId="59" fillId="3" borderId="0" xfId="3" applyNumberFormat="1" applyFont="1" applyFill="1" applyBorder="1" applyAlignment="1">
      <alignment horizontal="right"/>
    </xf>
    <xf numFmtId="4" fontId="58" fillId="2" borderId="0" xfId="3" applyNumberFormat="1" applyFont="1" applyFill="1" applyBorder="1" applyAlignment="1">
      <alignment vertical="center"/>
    </xf>
    <xf numFmtId="3" fontId="2" fillId="0" borderId="0" xfId="3" applyNumberFormat="1" applyFont="1" applyBorder="1"/>
    <xf numFmtId="2" fontId="2" fillId="0" borderId="0" xfId="3" applyNumberFormat="1" applyFont="1" applyBorder="1"/>
    <xf numFmtId="4" fontId="7" fillId="0" borderId="0" xfId="3" applyNumberFormat="1" applyFont="1" applyBorder="1" applyAlignment="1">
      <alignment horizontal="right"/>
    </xf>
    <xf numFmtId="3" fontId="61" fillId="0" borderId="0" xfId="3" applyNumberFormat="1" applyFont="1" applyBorder="1" applyAlignment="1">
      <alignment horizontal="left"/>
    </xf>
    <xf numFmtId="3" fontId="8" fillId="0" borderId="0" xfId="3" applyNumberFormat="1" applyFont="1" applyBorder="1"/>
    <xf numFmtId="4" fontId="56" fillId="3" borderId="0" xfId="3" applyNumberFormat="1" applyFont="1" applyFill="1" applyBorder="1" applyAlignment="1">
      <alignment horizontal="right"/>
    </xf>
    <xf numFmtId="3" fontId="56" fillId="0" borderId="0" xfId="3" applyNumberFormat="1" applyFont="1" applyFill="1" applyBorder="1" applyAlignment="1">
      <alignment vertical="center"/>
    </xf>
    <xf numFmtId="4" fontId="56" fillId="0" borderId="0" xfId="3" applyNumberFormat="1" applyFont="1" applyFill="1" applyBorder="1" applyAlignment="1">
      <alignment horizontal="right" vertical="center"/>
    </xf>
    <xf numFmtId="4" fontId="56" fillId="0" borderId="0" xfId="3" applyNumberFormat="1" applyFont="1" applyFill="1" applyBorder="1" applyAlignment="1">
      <alignment vertical="center"/>
    </xf>
    <xf numFmtId="0" fontId="2" fillId="0" borderId="0" xfId="3" applyFont="1" applyBorder="1"/>
    <xf numFmtId="14" fontId="34" fillId="0" borderId="0" xfId="0" quotePrefix="1" applyNumberFormat="1" applyFont="1" applyFill="1" applyBorder="1" applyAlignment="1">
      <alignment horizontal="right" vertical="top"/>
    </xf>
    <xf numFmtId="14" fontId="12" fillId="0" borderId="0" xfId="0" quotePrefix="1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47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49" fontId="3" fillId="0" borderId="0" xfId="0" quotePrefix="1" applyNumberFormat="1" applyFont="1" applyFill="1" applyBorder="1" applyAlignment="1">
      <alignment horizontal="right" wrapText="1"/>
    </xf>
    <xf numFmtId="0" fontId="64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31" fillId="0" borderId="0" xfId="0" applyFont="1" applyAlignment="1">
      <alignment horizontal="left"/>
    </xf>
    <xf numFmtId="0" fontId="65" fillId="2" borderId="0" xfId="0" applyFont="1" applyFill="1" applyAlignment="1">
      <alignment horizontal="left" vertical="center" wrapText="1"/>
    </xf>
    <xf numFmtId="0" fontId="67" fillId="2" borderId="0" xfId="0" quotePrefix="1" applyFont="1" applyFill="1" applyAlignment="1">
      <alignment horizontal="right" vertical="top" wrapText="1"/>
    </xf>
    <xf numFmtId="0" fontId="67" fillId="2" borderId="0" xfId="0" applyFont="1" applyFill="1" applyAlignment="1">
      <alignment horizontal="right" vertical="top" wrapText="1"/>
    </xf>
    <xf numFmtId="0" fontId="68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14" fontId="0" fillId="3" borderId="0" xfId="0" applyNumberFormat="1" applyFill="1" applyAlignment="1">
      <alignment horizontal="right" wrapText="1"/>
    </xf>
    <xf numFmtId="3" fontId="0" fillId="3" borderId="0" xfId="0" applyNumberFormat="1" applyFill="1" applyAlignment="1">
      <alignment horizontal="right" wrapText="1"/>
    </xf>
    <xf numFmtId="0" fontId="3" fillId="3" borderId="0" xfId="0" quotePrefix="1" applyFont="1" applyFill="1" applyAlignment="1">
      <alignment horizontal="left" vertical="center" wrapText="1"/>
    </xf>
    <xf numFmtId="2" fontId="0" fillId="3" borderId="0" xfId="0" applyNumberFormat="1" applyFill="1" applyAlignment="1">
      <alignment horizontal="right" wrapText="1"/>
    </xf>
    <xf numFmtId="0" fontId="67" fillId="2" borderId="0" xfId="0" applyFont="1" applyFill="1" applyAlignment="1">
      <alignment horizontal="right" vertical="center" wrapText="1"/>
    </xf>
    <xf numFmtId="0" fontId="69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68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65" fillId="2" borderId="0" xfId="0" applyFont="1" applyFill="1" applyAlignment="1">
      <alignment horizontal="left" vertical="center"/>
    </xf>
    <xf numFmtId="0" fontId="67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67" fillId="2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left" vertical="center" wrapText="1"/>
    </xf>
    <xf numFmtId="0" fontId="52" fillId="0" borderId="0" xfId="0" applyFont="1" applyAlignment="1">
      <alignment vertical="top"/>
    </xf>
    <xf numFmtId="0" fontId="0" fillId="0" borderId="0" xfId="0" applyAlignment="1">
      <alignment vertical="top"/>
    </xf>
    <xf numFmtId="0" fontId="70" fillId="0" borderId="0" xfId="0" applyFont="1"/>
    <xf numFmtId="0" fontId="4" fillId="2" borderId="0" xfId="0" applyFont="1" applyFill="1"/>
    <xf numFmtId="0" fontId="71" fillId="2" borderId="0" xfId="0" applyFont="1" applyFill="1" applyAlignment="1">
      <alignment horizontal="right"/>
    </xf>
    <xf numFmtId="0" fontId="72" fillId="4" borderId="0" xfId="0" quotePrefix="1" applyFont="1" applyFill="1" applyAlignment="1">
      <alignment horizontal="left"/>
    </xf>
    <xf numFmtId="4" fontId="4" fillId="4" borderId="0" xfId="0" applyNumberFormat="1" applyFont="1" applyFill="1" applyAlignment="1">
      <alignment horizontal="right"/>
    </xf>
    <xf numFmtId="4" fontId="4" fillId="4" borderId="0" xfId="0" applyNumberFormat="1" applyFont="1" applyFill="1"/>
    <xf numFmtId="0" fontId="73" fillId="3" borderId="0" xfId="0" quotePrefix="1" applyFont="1" applyFill="1" applyAlignment="1">
      <alignment horizontal="left"/>
    </xf>
    <xf numFmtId="4" fontId="4" fillId="3" borderId="0" xfId="0" applyNumberFormat="1" applyFont="1" applyFill="1"/>
    <xf numFmtId="0" fontId="4" fillId="3" borderId="0" xfId="0" applyFont="1" applyFill="1"/>
    <xf numFmtId="14" fontId="4" fillId="3" borderId="0" xfId="0" applyNumberFormat="1" applyFont="1" applyFill="1" applyAlignment="1">
      <alignment horizontal="right"/>
    </xf>
    <xf numFmtId="14" fontId="4" fillId="3" borderId="0" xfId="0" applyNumberFormat="1" applyFont="1" applyFill="1"/>
    <xf numFmtId="0" fontId="4" fillId="3" borderId="0" xfId="0" quotePrefix="1" applyFont="1" applyFill="1" applyAlignment="1">
      <alignment horizontal="left"/>
    </xf>
    <xf numFmtId="0" fontId="71" fillId="2" borderId="0" xfId="0" quotePrefix="1" applyFont="1" applyFill="1" applyAlignment="1">
      <alignment horizontal="right"/>
    </xf>
    <xf numFmtId="0" fontId="75" fillId="0" borderId="0" xfId="0" applyFont="1" applyAlignment="1">
      <alignment horizontal="left"/>
    </xf>
    <xf numFmtId="0" fontId="38" fillId="0" borderId="0" xfId="0" quotePrefix="1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65" fillId="2" borderId="0" xfId="0" applyFont="1" applyFill="1" applyAlignment="1">
      <alignment horizontal="left" vertical="top" wrapText="1"/>
    </xf>
    <xf numFmtId="0" fontId="75" fillId="0" borderId="0" xfId="0" quotePrefix="1" applyFont="1" applyAlignment="1">
      <alignment horizontal="left"/>
    </xf>
    <xf numFmtId="0" fontId="76" fillId="0" borderId="0" xfId="0" quotePrefix="1" applyFont="1" applyAlignment="1">
      <alignment horizontal="left"/>
    </xf>
    <xf numFmtId="0" fontId="68" fillId="2" borderId="0" xfId="0" applyFont="1" applyFill="1" applyAlignment="1">
      <alignment horizontal="left" vertical="center" wrapText="1"/>
    </xf>
    <xf numFmtId="0" fontId="67" fillId="2" borderId="0" xfId="0" applyFont="1" applyFill="1" applyAlignment="1">
      <alignment horizontal="left" vertical="center" wrapText="1"/>
    </xf>
    <xf numFmtId="0" fontId="52" fillId="0" borderId="0" xfId="0" applyFont="1" applyAlignment="1">
      <alignment horizontal="right"/>
    </xf>
    <xf numFmtId="0" fontId="52" fillId="0" borderId="0" xfId="0" quotePrefix="1" applyFont="1" applyAlignment="1">
      <alignment horizontal="left"/>
    </xf>
    <xf numFmtId="0" fontId="2" fillId="0" borderId="0" xfId="0" applyFont="1" applyAlignment="1">
      <alignment horizontal="right"/>
    </xf>
    <xf numFmtId="0" fontId="77" fillId="0" borderId="0" xfId="0" quotePrefix="1" applyFont="1" applyAlignment="1">
      <alignment horizontal="left"/>
    </xf>
    <xf numFmtId="0" fontId="8" fillId="0" borderId="0" xfId="0" applyFont="1"/>
    <xf numFmtId="0" fontId="65" fillId="2" borderId="0" xfId="0" applyFont="1" applyFill="1" applyAlignment="1">
      <alignment horizontal="left" vertical="top"/>
    </xf>
    <xf numFmtId="49" fontId="0" fillId="3" borderId="0" xfId="0" applyNumberFormat="1" applyFill="1" applyAlignment="1">
      <alignment horizontal="right" wrapText="1"/>
    </xf>
    <xf numFmtId="0" fontId="0" fillId="3" borderId="0" xfId="0" quotePrefix="1" applyFill="1" applyAlignment="1">
      <alignment horizontal="right" wrapText="1"/>
    </xf>
    <xf numFmtId="4" fontId="0" fillId="3" borderId="0" xfId="0" applyNumberFormat="1" applyFill="1" applyAlignment="1">
      <alignment horizontal="righ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/>
    <xf numFmtId="0" fontId="65" fillId="2" borderId="0" xfId="0" applyFont="1" applyFill="1" applyAlignment="1">
      <alignment vertical="top" wrapText="1" shrinkToFit="1"/>
    </xf>
    <xf numFmtId="3" fontId="0" fillId="3" borderId="0" xfId="0" quotePrefix="1" applyNumberFormat="1" applyFill="1" applyAlignment="1">
      <alignment horizontal="right" wrapText="1"/>
    </xf>
    <xf numFmtId="0" fontId="67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14" fontId="2" fillId="3" borderId="0" xfId="0" applyNumberFormat="1" applyFont="1" applyFill="1" applyAlignment="1">
      <alignment horizontal="right" wrapText="1"/>
    </xf>
    <xf numFmtId="0" fontId="2" fillId="0" borderId="0" xfId="0" applyFont="1" applyAlignment="1">
      <alignment vertical="top"/>
    </xf>
    <xf numFmtId="0" fontId="44" fillId="0" borderId="0" xfId="0" applyFont="1"/>
    <xf numFmtId="3" fontId="1" fillId="3" borderId="0" xfId="0" applyNumberFormat="1" applyFont="1" applyFill="1" applyAlignment="1">
      <alignment horizontal="right" wrapText="1"/>
    </xf>
    <xf numFmtId="14" fontId="1" fillId="3" borderId="0" xfId="0" applyNumberFormat="1" applyFont="1" applyFill="1" applyAlignment="1">
      <alignment horizontal="right" wrapText="1"/>
    </xf>
    <xf numFmtId="49" fontId="2" fillId="3" borderId="0" xfId="0" applyNumberFormat="1" applyFont="1" applyFill="1" applyAlignment="1">
      <alignment horizontal="right" wrapText="1"/>
    </xf>
    <xf numFmtId="0" fontId="55" fillId="0" borderId="0" xfId="0" applyFont="1" applyAlignment="1">
      <alignment horizontal="right"/>
    </xf>
    <xf numFmtId="0" fontId="22" fillId="0" borderId="0" xfId="0" quotePrefix="1" applyFont="1" applyFill="1" applyAlignment="1">
      <alignment horizontal="left"/>
    </xf>
    <xf numFmtId="0" fontId="77" fillId="0" borderId="0" xfId="0" quotePrefix="1" applyFont="1" applyFill="1" applyAlignment="1">
      <alignment horizontal="left"/>
    </xf>
    <xf numFmtId="0" fontId="77" fillId="0" borderId="0" xfId="0" applyFont="1" applyFill="1" applyAlignment="1">
      <alignment horizontal="left"/>
    </xf>
    <xf numFmtId="0" fontId="52" fillId="0" borderId="0" xfId="0" applyFont="1" applyFill="1" applyAlignment="1">
      <alignment vertical="center"/>
    </xf>
    <xf numFmtId="3" fontId="3" fillId="3" borderId="0" xfId="0" applyNumberFormat="1" applyFont="1" applyFill="1" applyBorder="1"/>
    <xf numFmtId="3" fontId="3" fillId="4" borderId="0" xfId="0" applyNumberFormat="1" applyFont="1" applyFill="1" applyBorder="1"/>
    <xf numFmtId="3" fontId="3" fillId="4" borderId="0" xfId="0" applyNumberFormat="1" applyFont="1" applyFill="1" applyBorder="1" applyAlignment="1">
      <alignment horizontal="right"/>
    </xf>
    <xf numFmtId="49" fontId="2" fillId="4" borderId="0" xfId="0" quotePrefix="1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wrapText="1"/>
    </xf>
    <xf numFmtId="49" fontId="2" fillId="3" borderId="0" xfId="0" quotePrefix="1" applyNumberFormat="1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left"/>
    </xf>
    <xf numFmtId="0" fontId="80" fillId="0" borderId="0" xfId="0" applyFont="1" applyBorder="1" applyAlignment="1"/>
    <xf numFmtId="3" fontId="3" fillId="3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quotePrefix="1" applyFont="1" applyFill="1" applyAlignment="1">
      <alignment horizontal="left"/>
    </xf>
    <xf numFmtId="0" fontId="2" fillId="3" borderId="0" xfId="0" applyFont="1" applyFill="1"/>
    <xf numFmtId="0" fontId="0" fillId="0" borderId="0" xfId="0" quotePrefix="1" applyAlignment="1">
      <alignment horizontal="left"/>
    </xf>
    <xf numFmtId="10" fontId="18" fillId="3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3" fillId="4" borderId="0" xfId="0" quotePrefix="1" applyNumberFormat="1" applyFont="1" applyFill="1" applyBorder="1" applyAlignment="1">
      <alignment horizontal="center" wrapText="1"/>
    </xf>
    <xf numFmtId="1" fontId="2" fillId="4" borderId="0" xfId="0" applyNumberFormat="1" applyFont="1" applyFill="1" applyBorder="1" applyAlignment="1">
      <alignment horizontal="left"/>
    </xf>
    <xf numFmtId="0" fontId="52" fillId="0" borderId="0" xfId="2" applyFont="1" applyAlignment="1">
      <alignment horizontal="left"/>
    </xf>
    <xf numFmtId="0" fontId="8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" fillId="0" borderId="0" xfId="0" applyFont="1"/>
    <xf numFmtId="0" fontId="82" fillId="0" borderId="0" xfId="0" applyFont="1" applyAlignment="1">
      <alignment horizontal="left"/>
    </xf>
    <xf numFmtId="0" fontId="13" fillId="2" borderId="0" xfId="0" quotePrefix="1" applyFont="1" applyFill="1" applyAlignment="1">
      <alignment horizontal="left"/>
    </xf>
    <xf numFmtId="185" fontId="0" fillId="0" borderId="0" xfId="0" applyNumberFormat="1"/>
    <xf numFmtId="0" fontId="72" fillId="4" borderId="0" xfId="0" applyFont="1" applyFill="1" applyAlignment="1">
      <alignment horizontal="left"/>
    </xf>
    <xf numFmtId="0" fontId="73" fillId="3" borderId="0" xfId="0" applyFont="1" applyFill="1" applyAlignment="1">
      <alignment horizontal="left"/>
    </xf>
    <xf numFmtId="10" fontId="4" fillId="3" borderId="0" xfId="0" applyNumberFormat="1" applyFont="1" applyFill="1" applyAlignment="1">
      <alignment horizontal="right"/>
    </xf>
    <xf numFmtId="10" fontId="4" fillId="3" borderId="0" xfId="0" applyNumberFormat="1" applyFont="1" applyFill="1"/>
    <xf numFmtId="0" fontId="71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3" fillId="0" borderId="0" xfId="0" quotePrefix="1" applyFont="1" applyFill="1" applyAlignment="1">
      <alignment horizontal="left" vertical="center"/>
    </xf>
    <xf numFmtId="0" fontId="13" fillId="0" borderId="0" xfId="0" applyFont="1" applyAlignment="1">
      <alignment horizontal="right"/>
    </xf>
    <xf numFmtId="0" fontId="13" fillId="3" borderId="0" xfId="0" applyFont="1" applyFill="1" applyAlignment="1">
      <alignment horizontal="right"/>
    </xf>
    <xf numFmtId="0" fontId="52" fillId="0" borderId="0" xfId="0" quotePrefix="1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0" xfId="0" quotePrefix="1" applyFont="1" applyFill="1" applyAlignment="1">
      <alignment horizontal="left" vertical="center" wrapText="1"/>
    </xf>
    <xf numFmtId="0" fontId="52" fillId="0" borderId="0" xfId="0" applyFont="1" applyFill="1"/>
    <xf numFmtId="3" fontId="0" fillId="3" borderId="0" xfId="0" applyNumberFormat="1" applyFill="1" applyAlignment="1">
      <alignment horizontal="right" vertical="center" wrapText="1"/>
    </xf>
    <xf numFmtId="2" fontId="0" fillId="3" borderId="0" xfId="0" applyNumberFormat="1" applyFill="1" applyAlignment="1">
      <alignment horizontal="right" vertical="center" wrapText="1"/>
    </xf>
    <xf numFmtId="3" fontId="0" fillId="3" borderId="0" xfId="0" applyNumberFormat="1" applyFill="1" applyAlignment="1">
      <alignment horizontal="right"/>
    </xf>
    <xf numFmtId="14" fontId="0" fillId="3" borderId="0" xfId="0" applyNumberFormat="1" applyFill="1" applyAlignment="1">
      <alignment horizontal="right"/>
    </xf>
    <xf numFmtId="49" fontId="1" fillId="3" borderId="0" xfId="0" applyNumberFormat="1" applyFont="1" applyFill="1" applyAlignment="1">
      <alignment horizontal="right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/>
    <xf numFmtId="0" fontId="59" fillId="0" borderId="0" xfId="0" applyFont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0" fillId="0" borderId="0" xfId="0" applyAlignment="1"/>
    <xf numFmtId="0" fontId="86" fillId="0" borderId="0" xfId="0" applyFont="1" applyBorder="1"/>
    <xf numFmtId="0" fontId="87" fillId="0" borderId="0" xfId="0" applyFont="1" applyFill="1" applyBorder="1" applyAlignment="1">
      <alignment horizontal="left"/>
    </xf>
    <xf numFmtId="0" fontId="88" fillId="0" borderId="0" xfId="0" applyFont="1" applyAlignment="1">
      <alignment horizontal="left"/>
    </xf>
    <xf numFmtId="0" fontId="88" fillId="0" borderId="0" xfId="0" applyFont="1"/>
    <xf numFmtId="0" fontId="89" fillId="0" borderId="0" xfId="0" applyFont="1"/>
    <xf numFmtId="0" fontId="89" fillId="0" borderId="0" xfId="0" applyFont="1" applyAlignment="1">
      <alignment horizontal="right"/>
    </xf>
    <xf numFmtId="0" fontId="89" fillId="0" borderId="0" xfId="0" applyFont="1" applyBorder="1"/>
    <xf numFmtId="0" fontId="86" fillId="0" borderId="0" xfId="0" applyFont="1"/>
    <xf numFmtId="0" fontId="86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86" fillId="0" borderId="0" xfId="0" applyFont="1" applyAlignment="1"/>
    <xf numFmtId="0" fontId="59" fillId="0" borderId="0" xfId="0" applyFont="1" applyAlignment="1"/>
    <xf numFmtId="0" fontId="59" fillId="0" borderId="0" xfId="0" applyFont="1" applyBorder="1" applyAlignment="1"/>
    <xf numFmtId="3" fontId="90" fillId="0" borderId="0" xfId="3" applyNumberFormat="1" applyFont="1" applyBorder="1" applyAlignment="1">
      <alignment horizontal="left"/>
    </xf>
    <xf numFmtId="3" fontId="90" fillId="0" borderId="0" xfId="3" applyNumberFormat="1" applyFont="1" applyBorder="1"/>
    <xf numFmtId="3" fontId="91" fillId="0" borderId="0" xfId="3" applyNumberFormat="1" applyFont="1" applyBorder="1"/>
    <xf numFmtId="0" fontId="91" fillId="0" borderId="0" xfId="0" applyFont="1" applyBorder="1"/>
    <xf numFmtId="0" fontId="91" fillId="0" borderId="0" xfId="0" applyFont="1"/>
    <xf numFmtId="3" fontId="59" fillId="0" borderId="0" xfId="3" applyNumberFormat="1" applyFont="1"/>
    <xf numFmtId="3" fontId="56" fillId="0" borderId="0" xfId="3" applyNumberFormat="1" applyFont="1" applyBorder="1" applyAlignment="1">
      <alignment horizontal="left"/>
    </xf>
    <xf numFmtId="3" fontId="59" fillId="0" borderId="0" xfId="3" applyNumberFormat="1" applyFont="1" applyAlignment="1">
      <alignment horizontal="right"/>
    </xf>
    <xf numFmtId="17" fontId="40" fillId="2" borderId="0" xfId="3" applyNumberFormat="1" applyFont="1" applyFill="1" applyBorder="1"/>
    <xf numFmtId="17" fontId="40" fillId="2" borderId="0" xfId="3" applyNumberFormat="1" applyFont="1" applyFill="1" applyBorder="1" applyAlignment="1">
      <alignment horizontal="left"/>
    </xf>
    <xf numFmtId="0" fontId="24" fillId="0" borderId="0" xfId="0" applyFont="1" applyBorder="1"/>
    <xf numFmtId="3" fontId="40" fillId="2" borderId="0" xfId="3" applyNumberFormat="1" applyFont="1" applyFill="1" applyBorder="1" applyAlignment="1">
      <alignment horizontal="left"/>
    </xf>
    <xf numFmtId="3" fontId="24" fillId="0" borderId="0" xfId="3" applyNumberFormat="1" applyFont="1" applyBorder="1" applyAlignment="1">
      <alignment horizontal="right"/>
    </xf>
    <xf numFmtId="3" fontId="92" fillId="0" borderId="1" xfId="3" applyNumberFormat="1" applyFont="1" applyBorder="1"/>
    <xf numFmtId="0" fontId="0" fillId="0" borderId="0" xfId="0" applyAlignment="1">
      <alignment wrapText="1"/>
    </xf>
    <xf numFmtId="3" fontId="92" fillId="0" borderId="0" xfId="3" applyNumberFormat="1" applyFont="1" applyBorder="1" applyAlignment="1">
      <alignment horizontal="left"/>
    </xf>
    <xf numFmtId="3" fontId="92" fillId="0" borderId="0" xfId="3" applyNumberFormat="1" applyFont="1" applyBorder="1"/>
    <xf numFmtId="3" fontId="7" fillId="0" borderId="0" xfId="3" applyNumberFormat="1" applyFont="1" applyBorder="1" applyAlignment="1">
      <alignment horizontal="right"/>
    </xf>
    <xf numFmtId="3" fontId="93" fillId="6" borderId="2" xfId="3" applyNumberFormat="1" applyFont="1" applyFill="1" applyBorder="1"/>
    <xf numFmtId="3" fontId="93" fillId="0" borderId="0" xfId="3" applyNumberFormat="1" applyFont="1"/>
    <xf numFmtId="3" fontId="93" fillId="6" borderId="0" xfId="3" applyNumberFormat="1" applyFont="1" applyFill="1" applyBorder="1"/>
    <xf numFmtId="3" fontId="8" fillId="6" borderId="0" xfId="3" applyNumberFormat="1" applyFont="1" applyFill="1" applyBorder="1"/>
    <xf numFmtId="3" fontId="7" fillId="0" borderId="0" xfId="3" applyNumberFormat="1" applyFont="1"/>
    <xf numFmtId="3" fontId="7" fillId="6" borderId="0" xfId="3" applyNumberFormat="1" applyFont="1" applyFill="1" applyBorder="1"/>
    <xf numFmtId="3" fontId="8" fillId="0" borderId="0" xfId="3" applyNumberFormat="1" applyFont="1"/>
    <xf numFmtId="3" fontId="58" fillId="2" borderId="0" xfId="3" applyNumberFormat="1" applyFont="1" applyFill="1" applyBorder="1" applyAlignment="1">
      <alignment horizontal="left" vertical="center"/>
    </xf>
    <xf numFmtId="3" fontId="10" fillId="0" borderId="0" xfId="3" applyNumberFormat="1" applyFont="1" applyFill="1" applyBorder="1" applyAlignment="1">
      <alignment vertical="center"/>
    </xf>
    <xf numFmtId="0" fontId="2" fillId="0" borderId="0" xfId="0" applyFont="1" applyFill="1" applyBorder="1"/>
    <xf numFmtId="3" fontId="7" fillId="0" borderId="0" xfId="3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94" fillId="0" borderId="0" xfId="0" applyFont="1" applyAlignment="1">
      <alignment horizontal="right"/>
    </xf>
    <xf numFmtId="0" fontId="95" fillId="0" borderId="0" xfId="0" applyFont="1" applyAlignment="1">
      <alignment horizontal="right"/>
    </xf>
    <xf numFmtId="0" fontId="2" fillId="0" borderId="0" xfId="0" applyFont="1" applyBorder="1" applyAlignment="1"/>
    <xf numFmtId="17" fontId="57" fillId="2" borderId="0" xfId="3" applyNumberFormat="1" applyFont="1" applyFill="1" applyBorder="1" applyAlignment="1">
      <alignment horizontal="left"/>
    </xf>
    <xf numFmtId="1" fontId="16" fillId="2" borderId="0" xfId="3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3" fontId="6" fillId="0" borderId="0" xfId="3" applyNumberFormat="1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/>
    <xf numFmtId="3" fontId="9" fillId="0" borderId="0" xfId="3" applyNumberFormat="1" applyFont="1" applyBorder="1" applyAlignment="1">
      <alignment vertical="center"/>
    </xf>
    <xf numFmtId="0" fontId="2" fillId="0" borderId="0" xfId="3" applyFont="1" applyAlignment="1">
      <alignment horizontal="left"/>
    </xf>
    <xf numFmtId="0" fontId="97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0" xfId="0" quotePrefix="1" applyNumberFormat="1" applyFont="1" applyFill="1" applyBorder="1" applyAlignment="1">
      <alignment horizontal="left" wrapText="1"/>
    </xf>
    <xf numFmtId="0" fontId="14" fillId="2" borderId="0" xfId="0" quotePrefix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3" fillId="0" borderId="0" xfId="0" applyNumberFormat="1" applyFont="1" applyFill="1"/>
    <xf numFmtId="1" fontId="3" fillId="0" borderId="0" xfId="0" quotePrefix="1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horizontal="left" wrapText="1"/>
    </xf>
    <xf numFmtId="3" fontId="0" fillId="0" borderId="0" xfId="0" applyNumberFormat="1" applyFill="1"/>
    <xf numFmtId="1" fontId="3" fillId="3" borderId="0" xfId="0" quotePrefix="1" applyNumberFormat="1" applyFont="1" applyFill="1" applyBorder="1" applyAlignment="1">
      <alignment horizontal="center" vertical="center" wrapText="1"/>
    </xf>
    <xf numFmtId="1" fontId="3" fillId="4" borderId="0" xfId="0" quotePrefix="1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left" wrapText="1"/>
    </xf>
    <xf numFmtId="1" fontId="3" fillId="7" borderId="0" xfId="0" applyNumberFormat="1" applyFont="1" applyFill="1" applyBorder="1" applyAlignment="1">
      <alignment horizontal="center" wrapText="1"/>
    </xf>
    <xf numFmtId="3" fontId="2" fillId="7" borderId="0" xfId="0" applyNumberFormat="1" applyFont="1" applyFill="1" applyBorder="1"/>
    <xf numFmtId="3" fontId="3" fillId="7" borderId="0" xfId="0" applyNumberFormat="1" applyFont="1" applyFill="1" applyBorder="1"/>
    <xf numFmtId="49" fontId="3" fillId="7" borderId="0" xfId="0" applyNumberFormat="1" applyFont="1" applyFill="1" applyBorder="1" applyAlignment="1">
      <alignment horizontal="left" wrapText="1"/>
    </xf>
    <xf numFmtId="1" fontId="3" fillId="7" borderId="0" xfId="0" quotePrefix="1" applyNumberFormat="1" applyFont="1" applyFill="1" applyBorder="1" applyAlignment="1">
      <alignment horizontal="center" wrapText="1"/>
    </xf>
    <xf numFmtId="3" fontId="2" fillId="7" borderId="0" xfId="0" applyNumberFormat="1" applyFont="1" applyFill="1" applyBorder="1" applyAlignment="1">
      <alignment horizontal="right"/>
    </xf>
    <xf numFmtId="49" fontId="13" fillId="2" borderId="0" xfId="1" applyNumberFormat="1" applyFont="1" applyFill="1" applyBorder="1" applyAlignment="1">
      <alignment horizontal="right" wrapText="1"/>
    </xf>
    <xf numFmtId="49" fontId="2" fillId="7" borderId="0" xfId="0" quotePrefix="1" applyNumberFormat="1" applyFont="1" applyFill="1" applyBorder="1" applyAlignment="1">
      <alignment horizontal="left" vertical="center" wrapText="1"/>
    </xf>
    <xf numFmtId="0" fontId="59" fillId="0" borderId="0" xfId="0" applyFont="1" applyFill="1"/>
    <xf numFmtId="0" fontId="0" fillId="4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3" fontId="2" fillId="3" borderId="0" xfId="1" applyNumberFormat="1" applyFont="1" applyFill="1" applyBorder="1"/>
    <xf numFmtId="0" fontId="48" fillId="0" borderId="0" xfId="0" applyFont="1" applyFill="1" applyAlignment="1">
      <alignment horizontal="left"/>
    </xf>
    <xf numFmtId="49" fontId="4" fillId="4" borderId="0" xfId="0" quotePrefix="1" applyNumberFormat="1" applyFont="1" applyFill="1" applyAlignment="1">
      <alignment horizontal="right"/>
    </xf>
    <xf numFmtId="0" fontId="98" fillId="0" borderId="0" xfId="0" quotePrefix="1" applyFont="1" applyAlignment="1">
      <alignment horizontal="left"/>
    </xf>
    <xf numFmtId="0" fontId="98" fillId="0" borderId="0" xfId="3" applyFont="1" applyAlignment="1">
      <alignment horizontal="left" vertical="center"/>
    </xf>
    <xf numFmtId="0" fontId="59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3" fontId="98" fillId="0" borderId="0" xfId="3" applyNumberFormat="1" applyFont="1" applyBorder="1"/>
    <xf numFmtId="0" fontId="13" fillId="2" borderId="0" xfId="0" quotePrefix="1" applyFont="1" applyFill="1" applyAlignment="1">
      <alignment horizontal="center"/>
    </xf>
    <xf numFmtId="3" fontId="2" fillId="3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1" fontId="3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4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7" borderId="0" xfId="0" applyNumberFormat="1" applyFont="1" applyFill="1" applyBorder="1" applyAlignment="1">
      <alignment vertical="center"/>
    </xf>
    <xf numFmtId="49" fontId="2" fillId="4" borderId="0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4" borderId="0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quotePrefix="1" applyNumberFormat="1" applyFont="1" applyFill="1" applyBorder="1" applyAlignment="1">
      <alignment horizontal="left" wrapText="1"/>
    </xf>
    <xf numFmtId="49" fontId="3" fillId="7" borderId="0" xfId="0" quotePrefix="1" applyNumberFormat="1" applyFont="1" applyFill="1" applyBorder="1" applyAlignment="1">
      <alignment horizontal="left" wrapText="1"/>
    </xf>
    <xf numFmtId="0" fontId="0" fillId="7" borderId="0" xfId="0" applyFill="1" applyAlignment="1">
      <alignment horizontal="left" wrapText="1"/>
    </xf>
    <xf numFmtId="49" fontId="2" fillId="7" borderId="0" xfId="0" quotePrefix="1" applyNumberFormat="1" applyFont="1" applyFill="1" applyBorder="1" applyAlignment="1">
      <alignment horizontal="left" vertical="center" wrapText="1"/>
    </xf>
    <xf numFmtId="49" fontId="3" fillId="3" borderId="0" xfId="0" quotePrefix="1" applyNumberFormat="1" applyFont="1" applyFill="1" applyBorder="1" applyAlignment="1">
      <alignment horizontal="left" wrapText="1"/>
    </xf>
    <xf numFmtId="49" fontId="2" fillId="3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Alignment="1">
      <alignment horizontal="left" wrapText="1"/>
    </xf>
    <xf numFmtId="0" fontId="3" fillId="0" borderId="0" xfId="0" quotePrefix="1" applyFont="1" applyFill="1" applyAlignment="1">
      <alignment horizontal="right" wrapText="1"/>
    </xf>
    <xf numFmtId="0" fontId="0" fillId="0" borderId="0" xfId="0" applyAlignment="1">
      <alignment horizontal="right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181" fontId="0" fillId="3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1" fontId="0" fillId="5" borderId="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6"/>
    </xf>
    <xf numFmtId="0" fontId="13" fillId="2" borderId="3" xfId="0" quotePrefix="1" applyFont="1" applyFill="1" applyBorder="1" applyAlignment="1">
      <alignment horizontal="right" wrapText="1"/>
    </xf>
    <xf numFmtId="0" fontId="18" fillId="0" borderId="0" xfId="0" quotePrefix="1" applyFont="1" applyFill="1" applyAlignment="1">
      <alignment horizontal="left" wrapText="1"/>
    </xf>
    <xf numFmtId="0" fontId="18" fillId="0" borderId="0" xfId="0" applyFont="1" applyAlignment="1"/>
    <xf numFmtId="0" fontId="13" fillId="2" borderId="0" xfId="0" quotePrefix="1" applyFont="1" applyFill="1" applyAlignment="1">
      <alignment horizontal="right" wrapText="1"/>
    </xf>
    <xf numFmtId="0" fontId="0" fillId="0" borderId="4" xfId="0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14" fontId="18" fillId="3" borderId="0" xfId="0" applyNumberFormat="1" applyFont="1" applyFill="1" applyAlignment="1">
      <alignment horizontal="right"/>
    </xf>
    <xf numFmtId="0" fontId="18" fillId="3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52" fillId="0" borderId="0" xfId="0" quotePrefix="1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67" fillId="2" borderId="0" xfId="0" applyFont="1" applyFill="1" applyAlignment="1">
      <alignment horizontal="right" vertical="top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/>
  </cellXfs>
  <cellStyles count="4">
    <cellStyle name="Komma" xfId="1" builtinId="3"/>
    <cellStyle name="Standard" xfId="0" builtinId="0"/>
    <cellStyle name="Standard_Dividendenstatistik_2003_neue Berechnungsmethode" xfId="2"/>
    <cellStyle name="Standard_Monatsstatistik199812_tes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jpeg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46</xdr:row>
      <xdr:rowOff>0</xdr:rowOff>
    </xdr:from>
    <xdr:to>
      <xdr:col>8</xdr:col>
      <xdr:colOff>104775</xdr:colOff>
      <xdr:row>52</xdr:row>
      <xdr:rowOff>85725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885825" y="74485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Jahresstatistik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Yearly statistics 2008</a:t>
          </a:r>
        </a:p>
      </xdr:txBody>
    </xdr:sp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19050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7" name="Rectangle 9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</xdr:row>
      <xdr:rowOff>76200</xdr:rowOff>
    </xdr:from>
    <xdr:to>
      <xdr:col>5</xdr:col>
      <xdr:colOff>876300</xdr:colOff>
      <xdr:row>1</xdr:row>
      <xdr:rowOff>190500</xdr:rowOff>
    </xdr:to>
    <xdr:pic>
      <xdr:nvPicPr>
        <xdr:cNvPr id="2560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30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3891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114300</xdr:rowOff>
    </xdr:from>
    <xdr:to>
      <xdr:col>7</xdr:col>
      <xdr:colOff>742950</xdr:colOff>
      <xdr:row>1</xdr:row>
      <xdr:rowOff>228600</xdr:rowOff>
    </xdr:to>
    <xdr:pic>
      <xdr:nvPicPr>
        <xdr:cNvPr id="3993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114300</xdr:rowOff>
    </xdr:from>
    <xdr:to>
      <xdr:col>7</xdr:col>
      <xdr:colOff>742950</xdr:colOff>
      <xdr:row>1</xdr:row>
      <xdr:rowOff>228600</xdr:rowOff>
    </xdr:to>
    <xdr:pic>
      <xdr:nvPicPr>
        <xdr:cNvPr id="4096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2457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</xdr:row>
      <xdr:rowOff>0</xdr:rowOff>
    </xdr:from>
    <xdr:to>
      <xdr:col>3</xdr:col>
      <xdr:colOff>438150</xdr:colOff>
      <xdr:row>21</xdr:row>
      <xdr:rowOff>95250</xdr:rowOff>
    </xdr:to>
    <xdr:pic>
      <xdr:nvPicPr>
        <xdr:cNvPr id="2459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28700"/>
          <a:ext cx="321945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5</xdr:row>
      <xdr:rowOff>0</xdr:rowOff>
    </xdr:from>
    <xdr:to>
      <xdr:col>7</xdr:col>
      <xdr:colOff>657225</xdr:colOff>
      <xdr:row>21</xdr:row>
      <xdr:rowOff>95250</xdr:rowOff>
    </xdr:to>
    <xdr:pic>
      <xdr:nvPicPr>
        <xdr:cNvPr id="2459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28700"/>
          <a:ext cx="32004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21</xdr:row>
      <xdr:rowOff>123825</xdr:rowOff>
    </xdr:from>
    <xdr:to>
      <xdr:col>3</xdr:col>
      <xdr:colOff>447675</xdr:colOff>
      <xdr:row>38</xdr:row>
      <xdr:rowOff>66675</xdr:rowOff>
    </xdr:to>
    <xdr:pic>
      <xdr:nvPicPr>
        <xdr:cNvPr id="2459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43325"/>
          <a:ext cx="3219450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21</xdr:row>
      <xdr:rowOff>114300</xdr:rowOff>
    </xdr:from>
    <xdr:to>
      <xdr:col>7</xdr:col>
      <xdr:colOff>666750</xdr:colOff>
      <xdr:row>38</xdr:row>
      <xdr:rowOff>57150</xdr:rowOff>
    </xdr:to>
    <xdr:pic>
      <xdr:nvPicPr>
        <xdr:cNvPr id="2459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33800"/>
          <a:ext cx="3209925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38</xdr:row>
      <xdr:rowOff>104775</xdr:rowOff>
    </xdr:from>
    <xdr:to>
      <xdr:col>3</xdr:col>
      <xdr:colOff>428625</xdr:colOff>
      <xdr:row>55</xdr:row>
      <xdr:rowOff>142875</xdr:rowOff>
    </xdr:to>
    <xdr:pic>
      <xdr:nvPicPr>
        <xdr:cNvPr id="2459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477000"/>
          <a:ext cx="32004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38</xdr:row>
      <xdr:rowOff>104775</xdr:rowOff>
    </xdr:from>
    <xdr:to>
      <xdr:col>7</xdr:col>
      <xdr:colOff>666750</xdr:colOff>
      <xdr:row>56</xdr:row>
      <xdr:rowOff>0</xdr:rowOff>
    </xdr:to>
    <xdr:pic>
      <xdr:nvPicPr>
        <xdr:cNvPr id="2459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6477000"/>
          <a:ext cx="3200400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5017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</xdr:row>
      <xdr:rowOff>152400</xdr:rowOff>
    </xdr:from>
    <xdr:to>
      <xdr:col>7</xdr:col>
      <xdr:colOff>504825</xdr:colOff>
      <xdr:row>75</xdr:row>
      <xdr:rowOff>85725</xdr:rowOff>
    </xdr:to>
    <xdr:pic>
      <xdr:nvPicPr>
        <xdr:cNvPr id="50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19175"/>
          <a:ext cx="6486525" cy="1123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2765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</xdr:row>
      <xdr:rowOff>152400</xdr:rowOff>
    </xdr:from>
    <xdr:to>
      <xdr:col>7</xdr:col>
      <xdr:colOff>428625</xdr:colOff>
      <xdr:row>73</xdr:row>
      <xdr:rowOff>95250</xdr:rowOff>
    </xdr:to>
    <xdr:pic>
      <xdr:nvPicPr>
        <xdr:cNvPr id="27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19175"/>
          <a:ext cx="6305550" cy="1092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4198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5</xdr:row>
      <xdr:rowOff>28575</xdr:rowOff>
    </xdr:from>
    <xdr:to>
      <xdr:col>7</xdr:col>
      <xdr:colOff>447675</xdr:colOff>
      <xdr:row>74</xdr:row>
      <xdr:rowOff>9525</xdr:rowOff>
    </xdr:to>
    <xdr:pic>
      <xdr:nvPicPr>
        <xdr:cNvPr id="41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57275"/>
          <a:ext cx="6305550" cy="1096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4300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4</xdr:row>
      <xdr:rowOff>142875</xdr:rowOff>
    </xdr:from>
    <xdr:to>
      <xdr:col>7</xdr:col>
      <xdr:colOff>457200</xdr:colOff>
      <xdr:row>73</xdr:row>
      <xdr:rowOff>133350</xdr:rowOff>
    </xdr:to>
    <xdr:pic>
      <xdr:nvPicPr>
        <xdr:cNvPr id="43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09650"/>
          <a:ext cx="6305550" cy="109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1</xdr:row>
      <xdr:rowOff>114300</xdr:rowOff>
    </xdr:from>
    <xdr:to>
      <xdr:col>4</xdr:col>
      <xdr:colOff>1428750</xdr:colOff>
      <xdr:row>1</xdr:row>
      <xdr:rowOff>266700</xdr:rowOff>
    </xdr:to>
    <xdr:pic>
      <xdr:nvPicPr>
        <xdr:cNvPr id="4403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3429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1133475</xdr:colOff>
      <xdr:row>1</xdr:row>
      <xdr:rowOff>142875</xdr:rowOff>
    </xdr:from>
    <xdr:to>
      <xdr:col>10</xdr:col>
      <xdr:colOff>1276350</xdr:colOff>
      <xdr:row>1</xdr:row>
      <xdr:rowOff>276225</xdr:rowOff>
    </xdr:to>
    <xdr:pic>
      <xdr:nvPicPr>
        <xdr:cNvPr id="512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371475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1990725</xdr:colOff>
      <xdr:row>1</xdr:row>
      <xdr:rowOff>114300</xdr:rowOff>
    </xdr:from>
    <xdr:to>
      <xdr:col>4</xdr:col>
      <xdr:colOff>2133600</xdr:colOff>
      <xdr:row>1</xdr:row>
      <xdr:rowOff>266700</xdr:rowOff>
    </xdr:to>
    <xdr:pic>
      <xdr:nvPicPr>
        <xdr:cNvPr id="4505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3429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1</xdr:row>
      <xdr:rowOff>161925</xdr:rowOff>
    </xdr:from>
    <xdr:to>
      <xdr:col>4</xdr:col>
      <xdr:colOff>2000250</xdr:colOff>
      <xdr:row>1</xdr:row>
      <xdr:rowOff>276225</xdr:rowOff>
    </xdr:to>
    <xdr:pic>
      <xdr:nvPicPr>
        <xdr:cNvPr id="4608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3238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1838325</xdr:colOff>
      <xdr:row>38</xdr:row>
      <xdr:rowOff>0</xdr:rowOff>
    </xdr:from>
    <xdr:to>
      <xdr:col>4</xdr:col>
      <xdr:colOff>1962150</xdr:colOff>
      <xdr:row>38</xdr:row>
      <xdr:rowOff>0</xdr:rowOff>
    </xdr:to>
    <xdr:pic>
      <xdr:nvPicPr>
        <xdr:cNvPr id="4608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73342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1</xdr:row>
      <xdr:rowOff>152400</xdr:rowOff>
    </xdr:from>
    <xdr:to>
      <xdr:col>4</xdr:col>
      <xdr:colOff>1466850</xdr:colOff>
      <xdr:row>1</xdr:row>
      <xdr:rowOff>295275</xdr:rowOff>
    </xdr:to>
    <xdr:pic>
      <xdr:nvPicPr>
        <xdr:cNvPr id="4710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1432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1143000</xdr:colOff>
      <xdr:row>1</xdr:row>
      <xdr:rowOff>285750</xdr:rowOff>
    </xdr:from>
    <xdr:to>
      <xdr:col>14</xdr:col>
      <xdr:colOff>1352550</xdr:colOff>
      <xdr:row>1</xdr:row>
      <xdr:rowOff>485775</xdr:rowOff>
    </xdr:to>
    <xdr:pic>
      <xdr:nvPicPr>
        <xdr:cNvPr id="1042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0" y="58102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1143000</xdr:colOff>
      <xdr:row>1</xdr:row>
      <xdr:rowOff>285750</xdr:rowOff>
    </xdr:from>
    <xdr:to>
      <xdr:col>14</xdr:col>
      <xdr:colOff>1352550</xdr:colOff>
      <xdr:row>1</xdr:row>
      <xdr:rowOff>485775</xdr:rowOff>
    </xdr:to>
    <xdr:pic>
      <xdr:nvPicPr>
        <xdr:cNvPr id="2867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0" y="4476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1143000</xdr:colOff>
      <xdr:row>1</xdr:row>
      <xdr:rowOff>304800</xdr:rowOff>
    </xdr:from>
    <xdr:to>
      <xdr:col>14</xdr:col>
      <xdr:colOff>1352550</xdr:colOff>
      <xdr:row>1</xdr:row>
      <xdr:rowOff>504825</xdr:rowOff>
    </xdr:to>
    <xdr:pic>
      <xdr:nvPicPr>
        <xdr:cNvPr id="29698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4225" y="73342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1143000</xdr:colOff>
      <xdr:row>1</xdr:row>
      <xdr:rowOff>304800</xdr:rowOff>
    </xdr:from>
    <xdr:to>
      <xdr:col>14</xdr:col>
      <xdr:colOff>1352550</xdr:colOff>
      <xdr:row>1</xdr:row>
      <xdr:rowOff>504825</xdr:rowOff>
    </xdr:to>
    <xdr:pic>
      <xdr:nvPicPr>
        <xdr:cNvPr id="3072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050" y="7429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1</xdr:row>
      <xdr:rowOff>114300</xdr:rowOff>
    </xdr:from>
    <xdr:to>
      <xdr:col>7</xdr:col>
      <xdr:colOff>1152525</xdr:colOff>
      <xdr:row>1</xdr:row>
      <xdr:rowOff>247650</xdr:rowOff>
    </xdr:to>
    <xdr:pic>
      <xdr:nvPicPr>
        <xdr:cNvPr id="3789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3429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1</xdr:row>
      <xdr:rowOff>114300</xdr:rowOff>
    </xdr:from>
    <xdr:to>
      <xdr:col>7</xdr:col>
      <xdr:colOff>1066800</xdr:colOff>
      <xdr:row>1</xdr:row>
      <xdr:rowOff>247650</xdr:rowOff>
    </xdr:to>
    <xdr:pic>
      <xdr:nvPicPr>
        <xdr:cNvPr id="4813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3429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1038225</xdr:colOff>
      <xdr:row>1</xdr:row>
      <xdr:rowOff>114300</xdr:rowOff>
    </xdr:from>
    <xdr:to>
      <xdr:col>7</xdr:col>
      <xdr:colOff>1181100</xdr:colOff>
      <xdr:row>1</xdr:row>
      <xdr:rowOff>266700</xdr:rowOff>
    </xdr:to>
    <xdr:pic>
      <xdr:nvPicPr>
        <xdr:cNvPr id="19462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429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</xdr:row>
      <xdr:rowOff>114300</xdr:rowOff>
    </xdr:from>
    <xdr:to>
      <xdr:col>9</xdr:col>
      <xdr:colOff>476250</xdr:colOff>
      <xdr:row>1</xdr:row>
      <xdr:rowOff>266700</xdr:rowOff>
    </xdr:to>
    <xdr:pic>
      <xdr:nvPicPr>
        <xdr:cNvPr id="12294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429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</xdr:row>
      <xdr:rowOff>114300</xdr:rowOff>
    </xdr:from>
    <xdr:to>
      <xdr:col>9</xdr:col>
      <xdr:colOff>438150</xdr:colOff>
      <xdr:row>1</xdr:row>
      <xdr:rowOff>247650</xdr:rowOff>
    </xdr:to>
    <xdr:pic>
      <xdr:nvPicPr>
        <xdr:cNvPr id="1741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3429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123825</xdr:rowOff>
    </xdr:from>
    <xdr:to>
      <xdr:col>9</xdr:col>
      <xdr:colOff>438150</xdr:colOff>
      <xdr:row>1</xdr:row>
      <xdr:rowOff>266700</xdr:rowOff>
    </xdr:to>
    <xdr:pic>
      <xdr:nvPicPr>
        <xdr:cNvPr id="1843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52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J20" sqref="J20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Normal="100" workbookViewId="0">
      <selection activeCell="C6" sqref="C6"/>
    </sheetView>
  </sheetViews>
  <sheetFormatPr baseColWidth="10" defaultRowHeight="12.75"/>
  <cols>
    <col min="1" max="1" width="38.5703125" customWidth="1"/>
    <col min="2" max="2" width="22.7109375" customWidth="1"/>
    <col min="3" max="3" width="11.85546875" bestFit="1" customWidth="1"/>
    <col min="4" max="4" width="12" bestFit="1" customWidth="1"/>
    <col min="6" max="6" width="13.28515625" customWidth="1"/>
  </cols>
  <sheetData>
    <row r="1" spans="1:5" ht="18" customHeight="1"/>
    <row r="2" spans="1:5" ht="20.100000000000001" customHeight="1">
      <c r="A2" s="129" t="s">
        <v>468</v>
      </c>
      <c r="B2" s="3"/>
      <c r="C2" s="3"/>
      <c r="D2" s="3"/>
    </row>
    <row r="3" spans="1:5" ht="18">
      <c r="A3" s="132" t="s">
        <v>469</v>
      </c>
      <c r="B3" s="3"/>
      <c r="C3" s="3"/>
      <c r="D3" s="3"/>
    </row>
    <row r="4" spans="1:5" ht="12.75" customHeight="1"/>
    <row r="5" spans="1:5" ht="12.75" customHeight="1">
      <c r="C5" s="10"/>
    </row>
    <row r="6" spans="1:5" ht="12.75" customHeight="1">
      <c r="C6" s="10"/>
    </row>
    <row r="7" spans="1:5" ht="12.75" customHeight="1">
      <c r="D7" s="10"/>
    </row>
    <row r="8" spans="1:5" ht="17.25">
      <c r="A8" s="179" t="s">
        <v>470</v>
      </c>
    </row>
    <row r="9" spans="1:5" ht="14.25">
      <c r="A9" t="s">
        <v>471</v>
      </c>
    </row>
    <row r="10" spans="1:5" ht="3.95" customHeight="1"/>
    <row r="11" spans="1:5">
      <c r="A11" s="81"/>
      <c r="B11" s="82" t="s">
        <v>208</v>
      </c>
      <c r="C11" s="82"/>
      <c r="D11" s="82"/>
      <c r="E11" s="180"/>
    </row>
    <row r="12" spans="1:5">
      <c r="A12" s="190" t="s">
        <v>472</v>
      </c>
      <c r="B12" s="83">
        <v>29361919855.060001</v>
      </c>
      <c r="C12" s="83"/>
      <c r="D12" s="83"/>
      <c r="E12" s="181"/>
    </row>
    <row r="13" spans="1:5">
      <c r="A13" s="190" t="s">
        <v>55</v>
      </c>
      <c r="B13" s="83">
        <v>17430183632.16</v>
      </c>
      <c r="C13" s="83"/>
      <c r="D13" s="83"/>
      <c r="E13" s="181"/>
    </row>
    <row r="14" spans="1:5">
      <c r="A14" s="190" t="s">
        <v>52</v>
      </c>
      <c r="B14" s="83">
        <v>15683790396.940001</v>
      </c>
      <c r="C14" s="83"/>
      <c r="D14" s="83"/>
      <c r="E14" s="181"/>
    </row>
    <row r="15" spans="1:5">
      <c r="A15" s="190" t="s">
        <v>66</v>
      </c>
      <c r="B15" s="83">
        <v>14594157806.5</v>
      </c>
      <c r="C15" s="83"/>
      <c r="D15" s="83"/>
      <c r="E15" s="181"/>
    </row>
    <row r="16" spans="1:5">
      <c r="A16" s="190" t="s">
        <v>62</v>
      </c>
      <c r="B16" s="83">
        <v>11240123201.4</v>
      </c>
      <c r="C16" s="84"/>
      <c r="D16" s="84"/>
      <c r="E16" s="182"/>
    </row>
    <row r="17" spans="1:5">
      <c r="A17" s="190" t="s">
        <v>67</v>
      </c>
      <c r="B17" s="83">
        <v>6280831077.7600002</v>
      </c>
      <c r="C17" s="83"/>
      <c r="D17" s="83"/>
      <c r="E17" s="181"/>
    </row>
    <row r="18" spans="1:5">
      <c r="A18" s="190" t="s">
        <v>65</v>
      </c>
      <c r="B18" s="83">
        <v>6221126012.1999998</v>
      </c>
      <c r="C18" s="84"/>
      <c r="D18" s="84"/>
      <c r="E18" s="182"/>
    </row>
    <row r="19" spans="1:5">
      <c r="A19" s="190" t="s">
        <v>113</v>
      </c>
      <c r="B19" s="83">
        <v>4791860349.7799997</v>
      </c>
      <c r="C19" s="83"/>
      <c r="D19" s="83"/>
      <c r="E19" s="181"/>
    </row>
    <row r="20" spans="1:5">
      <c r="A20" s="190" t="s">
        <v>30</v>
      </c>
      <c r="B20" s="83">
        <v>3825700312.7399998</v>
      </c>
      <c r="C20" s="84"/>
      <c r="D20" s="84"/>
      <c r="E20" s="182"/>
    </row>
    <row r="21" spans="1:5">
      <c r="A21" s="190" t="s">
        <v>417</v>
      </c>
      <c r="B21" s="83">
        <v>3537736326.4400001</v>
      </c>
      <c r="C21" s="83"/>
      <c r="D21" s="83"/>
      <c r="E21" s="181"/>
    </row>
    <row r="22" spans="1:5" ht="3.75" customHeight="1"/>
    <row r="23" spans="1:5">
      <c r="A23" s="135" t="s">
        <v>209</v>
      </c>
    </row>
    <row r="29" spans="1:5" ht="17.25">
      <c r="A29" s="176" t="s">
        <v>210</v>
      </c>
    </row>
    <row r="30" spans="1:5" ht="3.95" customHeight="1"/>
    <row r="31" spans="1:5">
      <c r="A31" s="81"/>
      <c r="B31" s="82" t="s">
        <v>212</v>
      </c>
      <c r="C31" s="82"/>
      <c r="D31" s="82"/>
      <c r="E31" s="180"/>
    </row>
    <row r="32" spans="1:5">
      <c r="A32" s="190" t="s">
        <v>51</v>
      </c>
      <c r="B32" s="376">
        <v>4.5849999999999997E-3</v>
      </c>
      <c r="C32" s="83"/>
      <c r="D32" s="83"/>
      <c r="E32" s="181"/>
    </row>
    <row r="33" spans="1:5">
      <c r="A33" s="190" t="s">
        <v>34</v>
      </c>
      <c r="B33" s="376">
        <v>-1.5625E-2</v>
      </c>
      <c r="C33" s="83"/>
      <c r="D33" s="83"/>
      <c r="E33" s="181"/>
    </row>
    <row r="34" spans="1:5">
      <c r="A34" s="190" t="s">
        <v>63</v>
      </c>
      <c r="B34" s="376">
        <v>-0.13794699999999999</v>
      </c>
      <c r="C34" s="83"/>
      <c r="D34" s="83"/>
      <c r="E34" s="181"/>
    </row>
    <row r="35" spans="1:5">
      <c r="A35" s="190" t="s">
        <v>47</v>
      </c>
      <c r="B35" s="376">
        <v>-0.17584900000000001</v>
      </c>
      <c r="C35" s="83"/>
      <c r="D35" s="83"/>
      <c r="E35" s="181"/>
    </row>
    <row r="36" spans="1:5">
      <c r="A36" s="190" t="s">
        <v>64</v>
      </c>
      <c r="B36" s="376">
        <v>-0.29347800000000002</v>
      </c>
      <c r="C36" s="84"/>
      <c r="D36" s="84"/>
      <c r="E36" s="182"/>
    </row>
    <row r="37" spans="1:5">
      <c r="A37" s="190" t="s">
        <v>48</v>
      </c>
      <c r="B37" s="376">
        <v>-0.29577500000000001</v>
      </c>
      <c r="C37" s="83"/>
      <c r="D37" s="83"/>
      <c r="E37" s="181"/>
    </row>
    <row r="38" spans="1:5">
      <c r="A38" s="190" t="s">
        <v>50</v>
      </c>
      <c r="B38" s="376">
        <v>-0.31575399999999998</v>
      </c>
      <c r="C38" s="84"/>
      <c r="D38" s="84"/>
      <c r="E38" s="182"/>
    </row>
    <row r="39" spans="1:5">
      <c r="A39" s="190" t="s">
        <v>65</v>
      </c>
      <c r="B39" s="376">
        <v>-0.319967</v>
      </c>
      <c r="C39" s="83"/>
      <c r="D39" s="83"/>
      <c r="E39" s="181"/>
    </row>
    <row r="40" spans="1:5">
      <c r="A40" s="190" t="s">
        <v>57</v>
      </c>
      <c r="B40" s="376">
        <v>-0.32926800000000001</v>
      </c>
      <c r="C40" s="84"/>
      <c r="D40" s="84"/>
      <c r="E40" s="182"/>
    </row>
    <row r="41" spans="1:5">
      <c r="A41" s="190" t="s">
        <v>31</v>
      </c>
      <c r="B41" s="376">
        <v>-0.36</v>
      </c>
      <c r="C41" s="83"/>
      <c r="D41" s="83"/>
      <c r="E41" s="181"/>
    </row>
    <row r="42" spans="1:5" ht="3.75" customHeight="1"/>
    <row r="43" spans="1:5">
      <c r="A43" s="135" t="s">
        <v>211</v>
      </c>
    </row>
    <row r="49" spans="1:5" ht="15">
      <c r="A49" s="176" t="s">
        <v>213</v>
      </c>
      <c r="C49" s="10"/>
    </row>
    <row r="50" spans="1:5">
      <c r="A50" s="375" t="s">
        <v>393</v>
      </c>
    </row>
    <row r="51" spans="1:5" ht="3.95" customHeight="1"/>
    <row r="52" spans="1:5">
      <c r="A52" s="81"/>
      <c r="B52" s="82" t="s">
        <v>208</v>
      </c>
      <c r="C52" s="550" t="s">
        <v>214</v>
      </c>
      <c r="D52" s="550"/>
      <c r="E52" s="180"/>
    </row>
    <row r="53" spans="1:5">
      <c r="A53" s="190">
        <v>2005</v>
      </c>
      <c r="B53" s="191">
        <v>786490067</v>
      </c>
      <c r="C53" s="548">
        <v>38467</v>
      </c>
      <c r="D53" s="548"/>
      <c r="E53" s="181"/>
    </row>
    <row r="54" spans="1:5">
      <c r="A54" s="190">
        <v>2006</v>
      </c>
      <c r="B54" s="191">
        <v>1392282026</v>
      </c>
      <c r="C54" s="548">
        <v>38861</v>
      </c>
      <c r="D54" s="548"/>
      <c r="E54" s="181"/>
    </row>
    <row r="55" spans="1:5">
      <c r="A55" s="190">
        <v>2007</v>
      </c>
      <c r="B55" s="191">
        <v>1897346547.4400001</v>
      </c>
      <c r="C55" s="548">
        <v>39141</v>
      </c>
      <c r="D55" s="549"/>
      <c r="E55" s="181"/>
    </row>
    <row r="56" spans="1:5">
      <c r="A56" s="190">
        <v>2008</v>
      </c>
      <c r="B56" s="191">
        <v>1905195194.5599999</v>
      </c>
      <c r="C56" s="548">
        <v>39710</v>
      </c>
      <c r="D56" s="549"/>
      <c r="E56" s="181"/>
    </row>
    <row r="57" spans="1:5">
      <c r="A57" s="187"/>
      <c r="B57" s="192"/>
      <c r="C57" s="186"/>
      <c r="D57" s="186"/>
      <c r="E57" s="181"/>
    </row>
    <row r="58" spans="1:5">
      <c r="A58" s="178"/>
      <c r="B58" s="188"/>
      <c r="C58" s="188"/>
      <c r="D58" s="188"/>
      <c r="E58" s="182"/>
    </row>
    <row r="59" spans="1:5">
      <c r="A59" s="187"/>
      <c r="B59" s="186"/>
      <c r="C59" s="186"/>
      <c r="D59" s="186"/>
      <c r="E59" s="181"/>
    </row>
    <row r="60" spans="1:5" ht="12.75" customHeight="1">
      <c r="A60" s="189"/>
      <c r="B60" s="188"/>
      <c r="C60" s="188"/>
      <c r="D60" s="188"/>
      <c r="E60" s="182"/>
    </row>
    <row r="61" spans="1:5" ht="12.75" customHeight="1">
      <c r="A61" s="187"/>
      <c r="B61" s="186"/>
      <c r="C61" s="186"/>
      <c r="D61" s="186"/>
      <c r="E61" s="181"/>
    </row>
    <row r="62" spans="1:5" ht="12.75" customHeight="1">
      <c r="A62" s="189"/>
      <c r="B62" s="188"/>
      <c r="C62" s="188"/>
      <c r="D62" s="188"/>
      <c r="E62" s="182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78"/>
      <c r="B64" s="10"/>
      <c r="C64" s="10"/>
      <c r="D64" s="10"/>
      <c r="E64" s="10"/>
    </row>
    <row r="65" ht="12.75" customHeight="1"/>
    <row r="66" ht="12.75" customHeight="1"/>
  </sheetData>
  <mergeCells count="5">
    <mergeCell ref="C56:D56"/>
    <mergeCell ref="C55:D55"/>
    <mergeCell ref="C52:D52"/>
    <mergeCell ref="C53:D53"/>
    <mergeCell ref="C54:D5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selection activeCell="E30" sqref="E30"/>
    </sheetView>
  </sheetViews>
  <sheetFormatPr baseColWidth="10" defaultRowHeight="12.75"/>
  <cols>
    <col min="1" max="1" width="32.85546875" customWidth="1"/>
    <col min="2" max="6" width="20" customWidth="1"/>
    <col min="7" max="7" width="10.42578125" style="10" customWidth="1"/>
    <col min="8" max="8" width="11.140625" style="10" customWidth="1"/>
  </cols>
  <sheetData>
    <row r="1" spans="1:8" ht="18" customHeight="1">
      <c r="G1"/>
      <c r="H1"/>
    </row>
    <row r="2" spans="1:8" ht="27.75">
      <c r="A2" s="146" t="s">
        <v>473</v>
      </c>
      <c r="B2" s="3"/>
      <c r="C2" s="3"/>
      <c r="D2" s="3"/>
      <c r="E2" s="3"/>
      <c r="G2" s="3"/>
      <c r="H2"/>
    </row>
    <row r="3" spans="1:8" ht="25.5">
      <c r="A3" s="147" t="s">
        <v>473</v>
      </c>
      <c r="B3" s="3"/>
      <c r="C3" s="3"/>
      <c r="D3" s="3"/>
      <c r="E3" s="3"/>
      <c r="G3"/>
      <c r="H3"/>
    </row>
    <row r="4" spans="1:8" ht="12.75" customHeight="1">
      <c r="B4" s="10"/>
      <c r="G4" s="11"/>
      <c r="H4"/>
    </row>
    <row r="5" spans="1:8" ht="12.75" customHeight="1">
      <c r="C5" s="10"/>
      <c r="G5" s="11"/>
      <c r="H5"/>
    </row>
    <row r="6" spans="1:8" ht="12.75" customHeight="1">
      <c r="D6" s="10"/>
      <c r="G6" s="11"/>
      <c r="H6"/>
    </row>
    <row r="7" spans="1:8" ht="12.75" customHeight="1">
      <c r="G7" s="11"/>
      <c r="H7"/>
    </row>
    <row r="8" spans="1:8" ht="12.75" customHeight="1">
      <c r="G8" s="11"/>
      <c r="H8"/>
    </row>
    <row r="9" spans="1:8" ht="12.75" customHeight="1">
      <c r="G9" s="11"/>
      <c r="H9"/>
    </row>
    <row r="10" spans="1:8" ht="20.25">
      <c r="A10" s="138" t="s">
        <v>175</v>
      </c>
      <c r="G10" s="11"/>
      <c r="H10"/>
    </row>
    <row r="11" spans="1:8" ht="12.75" customHeight="1">
      <c r="A11" s="194">
        <v>39813</v>
      </c>
      <c r="B11" s="86"/>
      <c r="C11" s="86"/>
      <c r="D11" s="86"/>
      <c r="E11" s="86"/>
      <c r="F11" s="107" t="s">
        <v>94</v>
      </c>
      <c r="G11" s="31"/>
      <c r="H11" s="33"/>
    </row>
    <row r="12" spans="1:8" ht="25.5">
      <c r="A12" s="2"/>
      <c r="B12" s="28" t="s">
        <v>6</v>
      </c>
      <c r="C12" s="28" t="s">
        <v>4</v>
      </c>
      <c r="D12" s="27" t="s">
        <v>91</v>
      </c>
      <c r="E12" s="28" t="s">
        <v>5</v>
      </c>
      <c r="F12" s="28" t="s">
        <v>70</v>
      </c>
      <c r="G12" s="5"/>
      <c r="H12" s="5"/>
    </row>
    <row r="13" spans="1:8" ht="25.5">
      <c r="A13" s="108" t="s">
        <v>89</v>
      </c>
      <c r="B13" s="89">
        <v>4929116633.4960566</v>
      </c>
      <c r="C13" s="89">
        <v>7895954098.7522001</v>
      </c>
      <c r="D13" s="89">
        <v>496175829.70839298</v>
      </c>
      <c r="E13" s="89">
        <v>136909656504.80786</v>
      </c>
      <c r="F13" s="89">
        <v>150230903066.76453</v>
      </c>
      <c r="G13" s="5"/>
      <c r="H13" s="5"/>
    </row>
    <row r="14" spans="1:8" ht="25.5">
      <c r="A14" s="109" t="s">
        <v>172</v>
      </c>
      <c r="B14" s="89">
        <v>3715037987.693368</v>
      </c>
      <c r="C14" s="89">
        <v>70334721666.626404</v>
      </c>
      <c r="D14" s="89">
        <v>1984882511.954921</v>
      </c>
      <c r="E14" s="89">
        <v>10899320470.988792</v>
      </c>
      <c r="F14" s="89">
        <v>86933962637.263489</v>
      </c>
      <c r="G14" s="5"/>
      <c r="H14" s="5"/>
    </row>
    <row r="15" spans="1:8" ht="25.5">
      <c r="A15" s="109" t="s">
        <v>164</v>
      </c>
      <c r="B15" s="89">
        <v>6118879632.2882681</v>
      </c>
      <c r="C15" s="89">
        <v>20667177978.467567</v>
      </c>
      <c r="D15" s="89">
        <v>2047320232.2216971</v>
      </c>
      <c r="E15" s="89">
        <v>1386800677.2932761</v>
      </c>
      <c r="F15" s="89">
        <v>30220178520.270813</v>
      </c>
      <c r="G15" s="5"/>
      <c r="H15" s="5"/>
    </row>
    <row r="16" spans="1:8" ht="25.5">
      <c r="A16" s="108" t="s">
        <v>90</v>
      </c>
      <c r="B16" s="89">
        <v>14763034253.477692</v>
      </c>
      <c r="C16" s="89">
        <v>98897853743.846161</v>
      </c>
      <c r="D16" s="89">
        <v>4528378573.8850107</v>
      </c>
      <c r="E16" s="89">
        <v>149195777653.08994</v>
      </c>
      <c r="F16" s="89">
        <v>267385044224.29883</v>
      </c>
      <c r="G16" s="5"/>
      <c r="H16" s="5"/>
    </row>
    <row r="17" spans="1:8">
      <c r="A17" s="37"/>
      <c r="B17" s="7"/>
      <c r="C17" s="5"/>
      <c r="D17" s="4"/>
      <c r="E17" s="5"/>
      <c r="F17" s="4"/>
      <c r="G17" s="5"/>
      <c r="H17" s="5"/>
    </row>
    <row r="18" spans="1:8" ht="20.25">
      <c r="A18" s="138" t="s">
        <v>175</v>
      </c>
      <c r="B18" s="4"/>
      <c r="C18" s="5"/>
      <c r="D18" s="4"/>
      <c r="E18" s="5"/>
      <c r="G18" s="5"/>
      <c r="H18" s="5"/>
    </row>
    <row r="19" spans="1:8">
      <c r="A19" s="194">
        <v>39813</v>
      </c>
      <c r="B19" s="80"/>
      <c r="C19" s="80"/>
      <c r="D19" s="80"/>
      <c r="E19" s="80"/>
      <c r="F19" s="107" t="s">
        <v>93</v>
      </c>
      <c r="G19" s="5"/>
      <c r="H19" s="5"/>
    </row>
    <row r="20" spans="1:8" ht="25.5">
      <c r="A20" s="2"/>
      <c r="B20" s="28" t="s">
        <v>6</v>
      </c>
      <c r="C20" s="28" t="s">
        <v>4</v>
      </c>
      <c r="D20" s="27" t="s">
        <v>91</v>
      </c>
      <c r="E20" s="28" t="s">
        <v>5</v>
      </c>
      <c r="F20" s="28" t="s">
        <v>70</v>
      </c>
      <c r="G20" s="5"/>
      <c r="H20" s="5"/>
    </row>
    <row r="21" spans="1:8" ht="25.5">
      <c r="A21" s="108" t="s">
        <v>89</v>
      </c>
      <c r="B21" s="89">
        <v>16</v>
      </c>
      <c r="C21" s="89">
        <v>227</v>
      </c>
      <c r="D21" s="89">
        <v>27</v>
      </c>
      <c r="E21" s="89">
        <v>148</v>
      </c>
      <c r="F21" s="89">
        <v>418</v>
      </c>
      <c r="G21" s="5"/>
      <c r="H21" s="5"/>
    </row>
    <row r="22" spans="1:8" ht="25.5">
      <c r="A22" s="109" t="s">
        <v>172</v>
      </c>
      <c r="B22" s="89">
        <v>37</v>
      </c>
      <c r="C22" s="89">
        <v>1774</v>
      </c>
      <c r="D22" s="89">
        <v>209</v>
      </c>
      <c r="E22" s="89">
        <v>22</v>
      </c>
      <c r="F22" s="89">
        <v>2042</v>
      </c>
      <c r="G22" s="5"/>
      <c r="H22" s="5"/>
    </row>
    <row r="23" spans="1:8" ht="25.5">
      <c r="A23" s="109" t="s">
        <v>164</v>
      </c>
      <c r="B23" s="89">
        <v>84</v>
      </c>
      <c r="C23" s="89">
        <v>862</v>
      </c>
      <c r="D23" s="89">
        <v>99</v>
      </c>
      <c r="E23" s="89">
        <v>30</v>
      </c>
      <c r="F23" s="89">
        <v>1075</v>
      </c>
      <c r="G23" s="30"/>
      <c r="H23" s="30"/>
    </row>
    <row r="24" spans="1:8" ht="25.5">
      <c r="A24" s="108" t="s">
        <v>90</v>
      </c>
      <c r="B24" s="89">
        <v>137</v>
      </c>
      <c r="C24" s="89">
        <v>2863</v>
      </c>
      <c r="D24" s="89">
        <v>335</v>
      </c>
      <c r="E24" s="89">
        <v>200</v>
      </c>
      <c r="F24" s="89">
        <v>3535</v>
      </c>
      <c r="G24" s="5"/>
      <c r="H24" s="5"/>
    </row>
    <row r="25" spans="1:8">
      <c r="A25" s="37"/>
      <c r="B25" s="4"/>
      <c r="C25" s="5"/>
      <c r="D25" s="4"/>
      <c r="E25" s="5"/>
      <c r="F25" s="4"/>
      <c r="G25" s="5"/>
      <c r="H25" s="5"/>
    </row>
    <row r="26" spans="1:8" ht="20.25">
      <c r="A26" s="138" t="s">
        <v>176</v>
      </c>
      <c r="B26" s="4"/>
      <c r="C26" s="5"/>
      <c r="D26" s="4"/>
      <c r="E26" s="5"/>
      <c r="G26" s="5"/>
      <c r="H26" s="30"/>
    </row>
    <row r="27" spans="1:8">
      <c r="A27" s="194" t="s">
        <v>474</v>
      </c>
      <c r="B27" s="80"/>
      <c r="C27" s="80"/>
      <c r="D27" s="80"/>
      <c r="E27" s="80"/>
      <c r="F27" s="107" t="s">
        <v>94</v>
      </c>
      <c r="G27" s="5"/>
      <c r="H27" s="5"/>
    </row>
    <row r="28" spans="1:8" ht="25.5">
      <c r="A28" s="2"/>
      <c r="B28" s="28" t="s">
        <v>6</v>
      </c>
      <c r="C28" s="28" t="s">
        <v>4</v>
      </c>
      <c r="D28" s="27" t="s">
        <v>91</v>
      </c>
      <c r="E28" s="28" t="s">
        <v>5</v>
      </c>
      <c r="F28" s="28" t="s">
        <v>70</v>
      </c>
      <c r="G28" s="5"/>
      <c r="H28" s="5"/>
    </row>
    <row r="29" spans="1:8" ht="25.5">
      <c r="A29" s="108" t="s">
        <v>89</v>
      </c>
      <c r="B29" s="88" t="s">
        <v>28</v>
      </c>
      <c r="C29" s="88">
        <v>145832100</v>
      </c>
      <c r="D29" s="88" t="s">
        <v>28</v>
      </c>
      <c r="E29" s="89">
        <v>17434893000</v>
      </c>
      <c r="F29" s="89">
        <v>17580725100</v>
      </c>
      <c r="G29" s="5"/>
      <c r="H29" s="5"/>
    </row>
    <row r="30" spans="1:8" ht="25.5">
      <c r="A30" s="109" t="s">
        <v>172</v>
      </c>
      <c r="B30" s="88">
        <v>400000000</v>
      </c>
      <c r="C30" s="89">
        <v>28871468646.271828</v>
      </c>
      <c r="D30" s="89">
        <v>1075791774.5223699</v>
      </c>
      <c r="E30" s="88">
        <v>2250000000</v>
      </c>
      <c r="F30" s="89">
        <v>32597260420.794197</v>
      </c>
      <c r="G30" s="5"/>
      <c r="H30" s="5"/>
    </row>
    <row r="31" spans="1:8" ht="25.5">
      <c r="A31" s="109" t="s">
        <v>164</v>
      </c>
      <c r="B31" s="88">
        <v>352400000</v>
      </c>
      <c r="C31" s="89">
        <v>7260978139.2697048</v>
      </c>
      <c r="D31" s="89">
        <v>606639302.04806602</v>
      </c>
      <c r="E31" s="88">
        <v>213960000</v>
      </c>
      <c r="F31" s="89">
        <v>8433977441.317771</v>
      </c>
      <c r="G31" s="30"/>
      <c r="H31" s="30"/>
    </row>
    <row r="32" spans="1:8" ht="25.5">
      <c r="A32" s="108" t="s">
        <v>90</v>
      </c>
      <c r="B32" s="88">
        <v>752400000</v>
      </c>
      <c r="C32" s="89">
        <v>36278278885.541534</v>
      </c>
      <c r="D32" s="89">
        <v>1682431076.570436</v>
      </c>
      <c r="E32" s="89">
        <v>19898853000</v>
      </c>
      <c r="F32" s="89">
        <v>58611962962.111969</v>
      </c>
      <c r="G32" s="5"/>
      <c r="H32" s="5"/>
    </row>
    <row r="33" spans="1:8">
      <c r="A33" s="37"/>
      <c r="B33" s="7"/>
      <c r="C33" s="5"/>
      <c r="D33" s="4"/>
      <c r="E33" s="5"/>
      <c r="F33" s="4"/>
      <c r="G33" s="5"/>
      <c r="H33" s="5"/>
    </row>
    <row r="34" spans="1:8" ht="20.25">
      <c r="A34" s="138" t="s">
        <v>176</v>
      </c>
      <c r="B34" s="4"/>
      <c r="C34" s="5"/>
      <c r="D34" s="4"/>
      <c r="E34" s="5"/>
      <c r="G34" s="5"/>
      <c r="H34" s="5"/>
    </row>
    <row r="35" spans="1:8">
      <c r="A35" s="194" t="s">
        <v>474</v>
      </c>
      <c r="B35" s="80"/>
      <c r="C35" s="80"/>
      <c r="D35" s="80"/>
      <c r="E35" s="80"/>
      <c r="F35" s="107" t="s">
        <v>93</v>
      </c>
      <c r="G35" s="5"/>
      <c r="H35" s="5"/>
    </row>
    <row r="36" spans="1:8" ht="25.5">
      <c r="A36" s="2"/>
      <c r="B36" s="28" t="s">
        <v>6</v>
      </c>
      <c r="C36" s="28" t="s">
        <v>4</v>
      </c>
      <c r="D36" s="27" t="s">
        <v>91</v>
      </c>
      <c r="E36" s="28" t="s">
        <v>5</v>
      </c>
      <c r="F36" s="28" t="s">
        <v>70</v>
      </c>
      <c r="G36" s="5"/>
      <c r="H36" s="5"/>
    </row>
    <row r="37" spans="1:8" ht="25.5">
      <c r="A37" s="108" t="s">
        <v>89</v>
      </c>
      <c r="B37" s="88" t="s">
        <v>28</v>
      </c>
      <c r="C37" s="88">
        <v>4</v>
      </c>
      <c r="D37" s="88" t="s">
        <v>28</v>
      </c>
      <c r="E37" s="89">
        <v>49</v>
      </c>
      <c r="F37" s="89">
        <v>53</v>
      </c>
      <c r="G37" s="5"/>
      <c r="H37" s="5"/>
    </row>
    <row r="38" spans="1:8" ht="25.5">
      <c r="A38" s="109" t="s">
        <v>172</v>
      </c>
      <c r="B38" s="88">
        <v>5</v>
      </c>
      <c r="C38" s="89">
        <v>514</v>
      </c>
      <c r="D38" s="89">
        <v>97</v>
      </c>
      <c r="E38" s="88">
        <v>3</v>
      </c>
      <c r="F38" s="89">
        <v>619</v>
      </c>
      <c r="G38" s="5"/>
      <c r="H38" s="5"/>
    </row>
    <row r="39" spans="1:8" ht="25.5">
      <c r="A39" s="109" t="s">
        <v>164</v>
      </c>
      <c r="B39" s="88">
        <v>7</v>
      </c>
      <c r="C39" s="89">
        <v>99</v>
      </c>
      <c r="D39" s="89">
        <v>29</v>
      </c>
      <c r="E39" s="88">
        <v>5</v>
      </c>
      <c r="F39" s="89">
        <v>140</v>
      </c>
      <c r="G39" s="5"/>
      <c r="H39" s="5"/>
    </row>
    <row r="40" spans="1:8" ht="25.5">
      <c r="A40" s="108" t="s">
        <v>90</v>
      </c>
      <c r="B40" s="88">
        <v>12</v>
      </c>
      <c r="C40" s="89">
        <v>617</v>
      </c>
      <c r="D40" s="89">
        <v>126</v>
      </c>
      <c r="E40" s="89">
        <v>57</v>
      </c>
      <c r="F40" s="89">
        <v>812</v>
      </c>
      <c r="G40" s="5"/>
      <c r="H40" s="5"/>
    </row>
    <row r="41" spans="1:8">
      <c r="A41" s="37"/>
      <c r="B41" s="7"/>
      <c r="C41" s="5"/>
      <c r="D41" s="4"/>
      <c r="E41" s="5"/>
      <c r="F41" s="4"/>
      <c r="G41" s="5"/>
      <c r="H41" s="5"/>
    </row>
    <row r="44" spans="1:8" ht="20.25">
      <c r="A44" s="138" t="s">
        <v>177</v>
      </c>
      <c r="B44" s="4"/>
      <c r="C44" s="5"/>
      <c r="D44" s="4"/>
      <c r="E44" s="5"/>
      <c r="G44" s="5"/>
      <c r="H44" s="5"/>
    </row>
    <row r="45" spans="1:8" ht="15" customHeight="1">
      <c r="A45" s="106"/>
      <c r="B45" s="80"/>
      <c r="C45" s="107" t="s">
        <v>95</v>
      </c>
      <c r="D45" s="80"/>
      <c r="E45" s="107" t="s">
        <v>92</v>
      </c>
      <c r="F45" s="80"/>
      <c r="G45" s="5"/>
      <c r="H45" s="5"/>
    </row>
    <row r="46" spans="1:8" ht="15" customHeight="1">
      <c r="A46" s="2"/>
      <c r="B46" s="28" t="s">
        <v>107</v>
      </c>
      <c r="C46" s="28" t="s">
        <v>165</v>
      </c>
      <c r="D46" s="28" t="s">
        <v>107</v>
      </c>
      <c r="E46" s="28" t="s">
        <v>165</v>
      </c>
      <c r="F46" s="28"/>
      <c r="G46" s="30"/>
      <c r="H46" s="30"/>
    </row>
    <row r="47" spans="1:8" ht="15" customHeight="1">
      <c r="A47" s="125" t="s">
        <v>476</v>
      </c>
      <c r="B47" s="126">
        <v>4.3650000000000002</v>
      </c>
      <c r="C47" s="127">
        <v>98.8</v>
      </c>
      <c r="D47" s="126">
        <v>4.3259999999999996</v>
      </c>
      <c r="E47" s="127">
        <v>98.876999999999995</v>
      </c>
      <c r="F47" s="118"/>
      <c r="G47" s="5"/>
      <c r="H47" s="5"/>
    </row>
    <row r="48" spans="1:8" ht="15" customHeight="1">
      <c r="A48" s="74" t="s">
        <v>477</v>
      </c>
      <c r="B48" s="115">
        <v>3.9369999999999998</v>
      </c>
      <c r="C48" s="115">
        <v>100.977</v>
      </c>
      <c r="D48" s="115">
        <v>3.8959999999999999</v>
      </c>
      <c r="E48" s="115">
        <v>101.111</v>
      </c>
      <c r="F48" s="90"/>
      <c r="G48" s="5"/>
      <c r="H48" s="5"/>
    </row>
    <row r="49" spans="1:8" ht="15" customHeight="1">
      <c r="A49" s="70" t="s">
        <v>97</v>
      </c>
      <c r="B49" s="111">
        <v>3.9089999999999998</v>
      </c>
      <c r="C49" s="111">
        <v>100.818</v>
      </c>
      <c r="D49" s="111">
        <v>3.871</v>
      </c>
      <c r="E49" s="112">
        <v>100.92700000000001</v>
      </c>
      <c r="F49" s="90"/>
      <c r="G49" s="5"/>
      <c r="H49" s="5"/>
    </row>
    <row r="50" spans="1:8" ht="15" customHeight="1">
      <c r="A50" s="70" t="s">
        <v>98</v>
      </c>
      <c r="B50" s="111">
        <v>4.0540000000000003</v>
      </c>
      <c r="C50" s="111">
        <v>100.386</v>
      </c>
      <c r="D50" s="111">
        <v>4.008</v>
      </c>
      <c r="E50" s="111">
        <v>100.52</v>
      </c>
      <c r="F50" s="90"/>
      <c r="G50" s="5"/>
      <c r="H50" s="5"/>
    </row>
    <row r="51" spans="1:8" ht="15" customHeight="1">
      <c r="A51" s="113" t="s">
        <v>96</v>
      </c>
      <c r="B51" s="111">
        <v>4.2640000000000002</v>
      </c>
      <c r="C51" s="111">
        <v>99.247</v>
      </c>
      <c r="D51" s="111">
        <v>4.22</v>
      </c>
      <c r="E51" s="111">
        <v>99.331000000000003</v>
      </c>
      <c r="F51" s="90"/>
      <c r="G51" s="5"/>
      <c r="H51" s="5"/>
    </row>
    <row r="52" spans="1:8" ht="15" customHeight="1">
      <c r="A52" s="87" t="s">
        <v>99</v>
      </c>
      <c r="B52" s="112">
        <v>4.5510000000000002</v>
      </c>
      <c r="C52" s="111">
        <v>97.846000000000004</v>
      </c>
      <c r="D52" s="111">
        <v>4.5170000000000003</v>
      </c>
      <c r="E52" s="111">
        <v>97.869</v>
      </c>
      <c r="F52" s="90"/>
      <c r="G52" s="5"/>
      <c r="H52" s="5"/>
    </row>
    <row r="53" spans="1:8" ht="15" customHeight="1">
      <c r="A53" s="95" t="s">
        <v>100</v>
      </c>
      <c r="B53" s="111">
        <v>4.8730000000000002</v>
      </c>
      <c r="C53" s="111">
        <v>96.326999999999998</v>
      </c>
      <c r="D53" s="111">
        <v>4.8259999999999996</v>
      </c>
      <c r="E53" s="111">
        <v>96.37</v>
      </c>
      <c r="F53" s="90"/>
      <c r="G53" s="5"/>
      <c r="H53" s="6"/>
    </row>
    <row r="54" spans="1:8" ht="15" customHeight="1">
      <c r="A54" s="95" t="s">
        <v>101</v>
      </c>
      <c r="B54" s="112">
        <v>4.66</v>
      </c>
      <c r="C54" s="111">
        <v>97.39</v>
      </c>
      <c r="D54" s="111">
        <v>4.5999999999999996</v>
      </c>
      <c r="E54" s="111">
        <v>97.47</v>
      </c>
      <c r="F54" s="90"/>
      <c r="G54" s="5"/>
      <c r="H54" s="5"/>
    </row>
    <row r="55" spans="1:8" ht="15" customHeight="1">
      <c r="A55" s="95" t="s">
        <v>102</v>
      </c>
      <c r="B55" s="112">
        <v>4.3360000000000003</v>
      </c>
      <c r="C55" s="111">
        <v>99.14</v>
      </c>
      <c r="D55" s="111">
        <v>4.2759999999999998</v>
      </c>
      <c r="E55" s="111">
        <v>99.263999999999996</v>
      </c>
      <c r="F55" s="90"/>
      <c r="G55" s="5"/>
      <c r="H55" s="5"/>
    </row>
    <row r="56" spans="1:8" ht="15" customHeight="1">
      <c r="A56" s="95" t="s">
        <v>103</v>
      </c>
      <c r="B56" s="112">
        <v>4.2130000000000001</v>
      </c>
      <c r="C56" s="111">
        <v>99.364999999999995</v>
      </c>
      <c r="D56" s="111">
        <v>4.1379999999999999</v>
      </c>
      <c r="E56" s="111">
        <v>99.518000000000001</v>
      </c>
      <c r="F56" s="90"/>
      <c r="G56" s="5"/>
      <c r="H56" s="5"/>
    </row>
    <row r="57" spans="1:8" ht="15" customHeight="1">
      <c r="A57" s="114" t="s">
        <v>104</v>
      </c>
      <c r="B57" s="115">
        <v>4.0119999999999996</v>
      </c>
      <c r="C57" s="115">
        <v>100.04</v>
      </c>
      <c r="D57" s="115">
        <v>3.9009999999999998</v>
      </c>
      <c r="E57" s="115">
        <v>100.301</v>
      </c>
      <c r="F57" s="116"/>
      <c r="G57" s="34"/>
      <c r="H57" s="34"/>
    </row>
    <row r="58" spans="1:8" ht="15" customHeight="1">
      <c r="A58" s="114" t="s">
        <v>105</v>
      </c>
      <c r="B58" s="115">
        <v>3.5550000000000002</v>
      </c>
      <c r="C58" s="115">
        <v>103.149</v>
      </c>
      <c r="D58" s="115">
        <v>3.4380000000000002</v>
      </c>
      <c r="E58" s="115">
        <v>103.527</v>
      </c>
      <c r="F58" s="117"/>
    </row>
    <row r="59" spans="1:8" ht="15" customHeight="1">
      <c r="A59" s="114" t="s">
        <v>106</v>
      </c>
      <c r="B59" s="115">
        <v>3.383</v>
      </c>
      <c r="C59" s="115">
        <v>103.89</v>
      </c>
      <c r="D59" s="115">
        <v>3.3050000000000002</v>
      </c>
      <c r="E59" s="115">
        <v>104.167</v>
      </c>
      <c r="F59" s="117"/>
    </row>
    <row r="60" spans="1:8" ht="15" customHeight="1">
      <c r="A60" s="385" t="s">
        <v>475</v>
      </c>
      <c r="B60" s="119">
        <v>-98.2</v>
      </c>
      <c r="C60" s="119">
        <v>509</v>
      </c>
      <c r="D60" s="119">
        <v>-102.1</v>
      </c>
      <c r="E60" s="119">
        <v>529.00000000000068</v>
      </c>
      <c r="F60" s="110"/>
    </row>
    <row r="61" spans="1:8">
      <c r="A61" s="59" t="s">
        <v>109</v>
      </c>
      <c r="B61" s="40"/>
      <c r="C61" s="40"/>
      <c r="D61" s="40"/>
      <c r="E61" s="40"/>
      <c r="F61" s="120" t="s">
        <v>108</v>
      </c>
    </row>
    <row r="62" spans="1:8">
      <c r="A62" s="75" t="s">
        <v>166</v>
      </c>
      <c r="B62" s="40"/>
      <c r="C62" s="40"/>
      <c r="D62" s="40"/>
      <c r="E62" s="40"/>
    </row>
    <row r="63" spans="1:8">
      <c r="A63" s="59" t="s">
        <v>110</v>
      </c>
      <c r="B63" s="386"/>
      <c r="C63" s="386"/>
      <c r="D63" s="386"/>
      <c r="E63" s="386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A24" sqref="A2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7" max="7" width="12.42578125" bestFit="1" customWidth="1"/>
  </cols>
  <sheetData>
    <row r="1" spans="1:8" ht="18" customHeight="1"/>
    <row r="2" spans="1:8" ht="20.100000000000001" customHeight="1">
      <c r="A2" s="128" t="s">
        <v>205</v>
      </c>
      <c r="B2" s="3"/>
      <c r="C2" s="3"/>
      <c r="D2" s="3"/>
      <c r="E2" s="3"/>
      <c r="F2" s="3"/>
      <c r="G2" s="3"/>
    </row>
    <row r="3" spans="1:8" ht="18">
      <c r="A3" s="134" t="s">
        <v>206</v>
      </c>
      <c r="B3" s="3"/>
      <c r="C3" s="3"/>
      <c r="D3" s="3"/>
      <c r="E3" s="3"/>
      <c r="F3" s="3"/>
      <c r="G3" s="3"/>
    </row>
    <row r="4" spans="1:8" ht="12.75" customHeight="1">
      <c r="G4" s="11"/>
    </row>
    <row r="5" spans="1:8" ht="12.75" customHeight="1">
      <c r="E5" s="10"/>
      <c r="G5" s="11"/>
    </row>
    <row r="6" spans="1:8" ht="12.75" customHeight="1">
      <c r="G6" s="11"/>
    </row>
    <row r="7" spans="1:8" ht="12.75" customHeight="1"/>
    <row r="8" spans="1:8" ht="15.75">
      <c r="A8" s="176" t="s">
        <v>490</v>
      </c>
      <c r="G8" s="11"/>
    </row>
    <row r="9" spans="1:8" ht="3.95" customHeight="1"/>
    <row r="10" spans="1:8">
      <c r="A10" s="312"/>
      <c r="B10" s="313" t="s">
        <v>8</v>
      </c>
      <c r="C10" s="313" t="s">
        <v>9</v>
      </c>
      <c r="D10" s="313" t="s">
        <v>10</v>
      </c>
      <c r="E10" s="313" t="s">
        <v>12</v>
      </c>
      <c r="F10" s="313" t="s">
        <v>11</v>
      </c>
      <c r="G10" s="313" t="s">
        <v>13</v>
      </c>
      <c r="H10" s="313"/>
    </row>
    <row r="11" spans="1:8">
      <c r="A11" s="314" t="s">
        <v>207</v>
      </c>
      <c r="B11" s="315">
        <v>4463.47</v>
      </c>
      <c r="C11" s="315">
        <v>2249.02</v>
      </c>
      <c r="D11" s="315">
        <v>2934.69</v>
      </c>
      <c r="E11" s="315">
        <v>353.12</v>
      </c>
      <c r="F11" s="315">
        <v>2872.91</v>
      </c>
      <c r="G11" s="316">
        <v>1676.7</v>
      </c>
      <c r="H11" s="315"/>
    </row>
    <row r="12" spans="1:8">
      <c r="A12" s="387" t="s">
        <v>173</v>
      </c>
      <c r="B12" s="315">
        <v>4512.9799999999996</v>
      </c>
      <c r="C12" s="315">
        <v>2128.73</v>
      </c>
      <c r="D12" s="315">
        <v>2936.68</v>
      </c>
      <c r="E12" s="315">
        <v>247.29</v>
      </c>
      <c r="F12" s="315">
        <v>3536.41</v>
      </c>
      <c r="G12" s="316">
        <v>1653.79</v>
      </c>
      <c r="H12" s="315"/>
    </row>
    <row r="13" spans="1:8">
      <c r="A13" s="387" t="s">
        <v>478</v>
      </c>
      <c r="B13" s="315">
        <v>1750.83</v>
      </c>
      <c r="C13" s="315">
        <v>770.4</v>
      </c>
      <c r="D13" s="315">
        <v>979.03</v>
      </c>
      <c r="E13" s="315">
        <v>43.35</v>
      </c>
      <c r="F13" s="315">
        <v>1768.4</v>
      </c>
      <c r="G13" s="316">
        <v>644.72</v>
      </c>
      <c r="H13" s="315"/>
    </row>
    <row r="14" spans="1:8">
      <c r="A14" s="388" t="s">
        <v>479</v>
      </c>
      <c r="B14" s="389">
        <v>-0.61199999999999999</v>
      </c>
      <c r="C14" s="389">
        <v>-0.6381</v>
      </c>
      <c r="D14" s="389">
        <v>-0.66659999999999997</v>
      </c>
      <c r="E14" s="389">
        <v>-0.82469999999999999</v>
      </c>
      <c r="F14" s="389">
        <v>-0.49990000000000001</v>
      </c>
      <c r="G14" s="390">
        <v>-0.61019999999999996</v>
      </c>
      <c r="H14" s="117"/>
    </row>
    <row r="15" spans="1:8">
      <c r="A15" s="317" t="s">
        <v>161</v>
      </c>
      <c r="B15" s="117">
        <v>4532.1000000000004</v>
      </c>
      <c r="C15" s="117">
        <v>2127.12</v>
      </c>
      <c r="D15" s="117">
        <v>2940.6</v>
      </c>
      <c r="E15" s="117">
        <v>245.88</v>
      </c>
      <c r="F15" s="117">
        <v>3544.99</v>
      </c>
      <c r="G15" s="318">
        <v>1654.94</v>
      </c>
      <c r="H15" s="117"/>
    </row>
    <row r="16" spans="1:8">
      <c r="A16" s="319" t="s">
        <v>76</v>
      </c>
      <c r="B16" s="320">
        <v>39587</v>
      </c>
      <c r="C16" s="320">
        <v>39449</v>
      </c>
      <c r="D16" s="320">
        <v>39449</v>
      </c>
      <c r="E16" s="320">
        <v>39450</v>
      </c>
      <c r="F16" s="320">
        <v>39449</v>
      </c>
      <c r="G16" s="321">
        <v>39449</v>
      </c>
      <c r="H16" s="320"/>
    </row>
    <row r="17" spans="1:8">
      <c r="A17" s="317" t="s">
        <v>162</v>
      </c>
      <c r="B17" s="117">
        <v>1516.09</v>
      </c>
      <c r="C17" s="117">
        <v>682.89</v>
      </c>
      <c r="D17" s="117">
        <v>841.67</v>
      </c>
      <c r="E17" s="117">
        <v>41.56</v>
      </c>
      <c r="F17" s="117">
        <v>1617.46</v>
      </c>
      <c r="G17" s="318">
        <v>577.41</v>
      </c>
      <c r="H17" s="117"/>
    </row>
    <row r="18" spans="1:8">
      <c r="A18" s="319" t="s">
        <v>77</v>
      </c>
      <c r="B18" s="320">
        <v>39773</v>
      </c>
      <c r="C18" s="320">
        <v>39773</v>
      </c>
      <c r="D18" s="320">
        <v>39773</v>
      </c>
      <c r="E18" s="320">
        <v>39777</v>
      </c>
      <c r="F18" s="320">
        <v>39773</v>
      </c>
      <c r="G18" s="321">
        <v>39773</v>
      </c>
      <c r="H18" s="320"/>
    </row>
    <row r="19" spans="1:8">
      <c r="A19" s="317" t="s">
        <v>320</v>
      </c>
      <c r="B19" s="117">
        <v>4981.87</v>
      </c>
      <c r="C19" s="117">
        <v>2506.81</v>
      </c>
      <c r="D19" s="117">
        <v>3233.92</v>
      </c>
      <c r="E19" s="117">
        <v>393.13</v>
      </c>
      <c r="F19" s="117">
        <v>4058.3</v>
      </c>
      <c r="G19" s="318">
        <v>1876.02</v>
      </c>
      <c r="H19" s="117"/>
    </row>
    <row r="20" spans="1:8">
      <c r="A20" s="322" t="s">
        <v>321</v>
      </c>
      <c r="B20" s="320">
        <v>39272</v>
      </c>
      <c r="C20" s="320">
        <v>39234</v>
      </c>
      <c r="D20" s="320">
        <v>39269</v>
      </c>
      <c r="E20" s="320">
        <v>39182</v>
      </c>
      <c r="F20" s="320">
        <v>39234</v>
      </c>
      <c r="G20" s="321">
        <v>39248</v>
      </c>
      <c r="H20" s="320"/>
    </row>
    <row r="21" spans="1:8">
      <c r="A21" s="317" t="s">
        <v>322</v>
      </c>
      <c r="B21" s="117">
        <v>682.96</v>
      </c>
      <c r="C21" s="117">
        <v>533.04</v>
      </c>
      <c r="D21" s="117">
        <v>841.67</v>
      </c>
      <c r="E21" s="117">
        <v>41.56</v>
      </c>
      <c r="F21" s="117">
        <v>570.32000000000005</v>
      </c>
      <c r="G21" s="318">
        <v>94.46</v>
      </c>
      <c r="H21" s="117"/>
    </row>
    <row r="22" spans="1:8">
      <c r="A22" s="322" t="s">
        <v>323</v>
      </c>
      <c r="B22" s="320">
        <v>33829</v>
      </c>
      <c r="C22" s="320">
        <v>37539</v>
      </c>
      <c r="D22" s="320">
        <v>39773</v>
      </c>
      <c r="E22" s="320">
        <v>39777</v>
      </c>
      <c r="F22" s="320">
        <v>37540</v>
      </c>
      <c r="G22" s="321">
        <v>25384</v>
      </c>
      <c r="H22" s="320"/>
    </row>
    <row r="23" spans="1:8" ht="3.75" customHeight="1">
      <c r="A23" s="36"/>
      <c r="B23" s="36"/>
      <c r="C23" s="36"/>
      <c r="D23" s="36"/>
      <c r="E23" s="36"/>
      <c r="F23" s="36"/>
      <c r="G23" s="36"/>
      <c r="H23" s="36"/>
    </row>
    <row r="24" spans="1:8">
      <c r="A24" s="36" t="s">
        <v>609</v>
      </c>
      <c r="B24" s="36"/>
      <c r="C24" s="36"/>
      <c r="D24" s="36"/>
      <c r="E24" s="36"/>
      <c r="F24" s="36"/>
      <c r="G24" s="36"/>
      <c r="H24" s="36"/>
    </row>
    <row r="25" spans="1:8">
      <c r="B25" s="36"/>
      <c r="C25" s="36"/>
      <c r="D25" s="36"/>
      <c r="E25" s="36"/>
      <c r="F25" s="36"/>
      <c r="G25" s="36"/>
      <c r="H25" s="36"/>
    </row>
    <row r="29" spans="1:8" ht="15.75">
      <c r="A29" s="176" t="s">
        <v>491</v>
      </c>
      <c r="G29" s="11"/>
    </row>
    <row r="30" spans="1:8" ht="3.95" customHeight="1"/>
    <row r="31" spans="1:8">
      <c r="A31" s="81"/>
      <c r="B31" s="313" t="s">
        <v>15</v>
      </c>
      <c r="C31" s="313" t="s">
        <v>16</v>
      </c>
      <c r="D31" s="313" t="s">
        <v>14</v>
      </c>
      <c r="E31" s="313" t="s">
        <v>174</v>
      </c>
      <c r="F31" s="313" t="s">
        <v>480</v>
      </c>
      <c r="G31" s="313"/>
      <c r="H31" s="313"/>
    </row>
    <row r="32" spans="1:8">
      <c r="A32" s="314" t="s">
        <v>207</v>
      </c>
      <c r="B32" s="315">
        <v>2544.14</v>
      </c>
      <c r="C32" s="315">
        <v>1987.36</v>
      </c>
      <c r="D32" s="315">
        <v>1680.45</v>
      </c>
      <c r="E32" s="315">
        <v>2537.39</v>
      </c>
      <c r="F32" s="315">
        <v>1794.51</v>
      </c>
      <c r="G32" s="316"/>
      <c r="H32" s="316"/>
    </row>
    <row r="33" spans="1:8">
      <c r="A33" s="387" t="s">
        <v>173</v>
      </c>
      <c r="B33" s="315">
        <v>2799.58</v>
      </c>
      <c r="C33" s="315">
        <v>2606.11</v>
      </c>
      <c r="D33" s="315">
        <v>1908.04</v>
      </c>
      <c r="E33" s="315">
        <v>3814.97</v>
      </c>
      <c r="F33" s="315">
        <v>1978.03</v>
      </c>
      <c r="G33" s="316"/>
      <c r="H33" s="316"/>
    </row>
    <row r="34" spans="1:8">
      <c r="A34" s="387" t="s">
        <v>478</v>
      </c>
      <c r="B34" s="315">
        <v>1301.54</v>
      </c>
      <c r="C34" s="315">
        <v>881.31</v>
      </c>
      <c r="D34" s="315">
        <v>836.06</v>
      </c>
      <c r="E34" s="315">
        <v>1233.6600000000001</v>
      </c>
      <c r="F34" s="315">
        <v>854.47</v>
      </c>
      <c r="G34" s="316"/>
      <c r="H34" s="316"/>
    </row>
    <row r="35" spans="1:8">
      <c r="A35" s="388" t="s">
        <v>479</v>
      </c>
      <c r="B35" s="389">
        <v>-0.53510000000000002</v>
      </c>
      <c r="C35" s="389">
        <v>-0.66180000000000005</v>
      </c>
      <c r="D35" s="389">
        <v>-0.56179999999999997</v>
      </c>
      <c r="E35" s="389">
        <v>-0.67659999999999998</v>
      </c>
      <c r="F35" s="389">
        <v>-0.56799999999999995</v>
      </c>
      <c r="G35" s="390"/>
      <c r="H35" s="318"/>
    </row>
    <row r="36" spans="1:8">
      <c r="A36" s="317" t="s">
        <v>161</v>
      </c>
      <c r="B36" s="117">
        <v>2787.73</v>
      </c>
      <c r="C36" s="117">
        <v>2601.88</v>
      </c>
      <c r="D36" s="117">
        <v>1891.14</v>
      </c>
      <c r="E36" s="117">
        <v>3809.35</v>
      </c>
      <c r="F36" s="117">
        <v>1971.16</v>
      </c>
      <c r="G36" s="318"/>
      <c r="H36" s="318"/>
    </row>
    <row r="37" spans="1:8">
      <c r="A37" s="319" t="s">
        <v>76</v>
      </c>
      <c r="B37" s="320">
        <v>39450</v>
      </c>
      <c r="C37" s="320">
        <v>39449</v>
      </c>
      <c r="D37" s="320">
        <v>39450</v>
      </c>
      <c r="E37" s="320">
        <v>39449</v>
      </c>
      <c r="F37" s="320">
        <v>39449</v>
      </c>
      <c r="G37" s="321"/>
      <c r="H37" s="321"/>
    </row>
    <row r="38" spans="1:8">
      <c r="A38" s="317" t="s">
        <v>162</v>
      </c>
      <c r="B38" s="117">
        <v>1165.47</v>
      </c>
      <c r="C38" s="117">
        <v>881.31</v>
      </c>
      <c r="D38" s="117">
        <v>767.73</v>
      </c>
      <c r="E38" s="117">
        <v>1222.3800000000001</v>
      </c>
      <c r="F38" s="117">
        <v>766.96</v>
      </c>
      <c r="G38" s="318"/>
      <c r="H38" s="318"/>
    </row>
    <row r="39" spans="1:8">
      <c r="A39" s="319" t="s">
        <v>77</v>
      </c>
      <c r="B39" s="320">
        <v>39748</v>
      </c>
      <c r="C39" s="320">
        <v>39813</v>
      </c>
      <c r="D39" s="320">
        <v>39772</v>
      </c>
      <c r="E39" s="320">
        <v>39804</v>
      </c>
      <c r="F39" s="320">
        <v>39773</v>
      </c>
      <c r="G39" s="321"/>
      <c r="H39" s="321"/>
    </row>
    <row r="40" spans="1:8">
      <c r="A40" s="317" t="s">
        <v>320</v>
      </c>
      <c r="B40" s="117">
        <v>3058.2</v>
      </c>
      <c r="C40" s="117">
        <v>2900.29</v>
      </c>
      <c r="D40" s="117">
        <v>2049.21</v>
      </c>
      <c r="E40" s="117">
        <v>4488.79</v>
      </c>
      <c r="F40" s="117">
        <v>2114.15</v>
      </c>
      <c r="G40" s="318"/>
      <c r="H40" s="318"/>
    </row>
    <row r="41" spans="1:8">
      <c r="A41" s="322" t="s">
        <v>321</v>
      </c>
      <c r="B41" s="320">
        <v>39384</v>
      </c>
      <c r="C41" s="320">
        <v>39302</v>
      </c>
      <c r="D41" s="320">
        <v>39384</v>
      </c>
      <c r="E41" s="320">
        <v>39367</v>
      </c>
      <c r="F41" s="320">
        <v>39384</v>
      </c>
      <c r="G41" s="321"/>
      <c r="H41" s="321"/>
    </row>
    <row r="42" spans="1:8">
      <c r="A42" s="317" t="s">
        <v>322</v>
      </c>
      <c r="B42" s="117">
        <v>643.27</v>
      </c>
      <c r="C42" s="117">
        <v>881.31</v>
      </c>
      <c r="D42" s="117">
        <v>767.73</v>
      </c>
      <c r="E42" s="117">
        <v>1006.75</v>
      </c>
      <c r="F42" s="117">
        <v>766.96</v>
      </c>
      <c r="G42" s="318"/>
      <c r="H42" s="318"/>
    </row>
    <row r="43" spans="1:8">
      <c r="A43" s="322" t="s">
        <v>323</v>
      </c>
      <c r="B43" s="320">
        <v>37158</v>
      </c>
      <c r="C43" s="320">
        <v>39813</v>
      </c>
      <c r="D43" s="320">
        <v>39772</v>
      </c>
      <c r="E43" s="320">
        <v>38355</v>
      </c>
      <c r="F43" s="320">
        <v>39773</v>
      </c>
      <c r="G43" s="321"/>
      <c r="H43" s="321"/>
    </row>
    <row r="44" spans="1:8" ht="3.75" customHeight="1">
      <c r="A44" s="36"/>
      <c r="B44" s="36"/>
      <c r="C44" s="36"/>
      <c r="D44" s="36"/>
      <c r="E44" s="36"/>
      <c r="F44" s="36"/>
      <c r="G44" s="36"/>
      <c r="H44" s="36"/>
    </row>
    <row r="45" spans="1:8">
      <c r="A45" s="36" t="s">
        <v>609</v>
      </c>
      <c r="B45" s="36"/>
      <c r="C45" s="36"/>
      <c r="D45" s="36"/>
      <c r="E45" s="36"/>
      <c r="F45" s="36"/>
      <c r="G45" s="36"/>
      <c r="H45" s="36"/>
    </row>
    <row r="46" spans="1:8">
      <c r="B46" s="36"/>
      <c r="C46" s="36"/>
      <c r="D46" s="36"/>
      <c r="E46" s="36"/>
      <c r="F46" s="36"/>
      <c r="G46" s="36"/>
      <c r="H46" s="36"/>
    </row>
    <row r="50" spans="1:8" ht="15.75">
      <c r="A50" s="176" t="s">
        <v>492</v>
      </c>
      <c r="G50" s="11"/>
    </row>
    <row r="51" spans="1:8" ht="3.95" customHeight="1"/>
    <row r="52" spans="1:8">
      <c r="A52" s="312"/>
      <c r="B52" s="313" t="s">
        <v>17</v>
      </c>
      <c r="C52" s="313" t="s">
        <v>18</v>
      </c>
      <c r="D52" s="313" t="s">
        <v>19</v>
      </c>
      <c r="E52" s="313" t="s">
        <v>20</v>
      </c>
      <c r="F52" s="313" t="s">
        <v>116</v>
      </c>
      <c r="G52" s="313" t="s">
        <v>152</v>
      </c>
      <c r="H52" s="313" t="s">
        <v>481</v>
      </c>
    </row>
    <row r="53" spans="1:8">
      <c r="A53" s="314" t="s">
        <v>207</v>
      </c>
      <c r="B53" s="315">
        <v>2331.2800000000002</v>
      </c>
      <c r="C53" s="315">
        <v>4833.8599999999997</v>
      </c>
      <c r="D53" s="315">
        <v>1836.15</v>
      </c>
      <c r="E53" s="315">
        <v>14649.39</v>
      </c>
      <c r="F53" s="315">
        <v>1000</v>
      </c>
      <c r="G53" s="315">
        <v>1941.12</v>
      </c>
      <c r="H53" s="315">
        <v>3510.93</v>
      </c>
    </row>
    <row r="54" spans="1:8">
      <c r="A54" s="314" t="s">
        <v>173</v>
      </c>
      <c r="B54" s="315">
        <v>2797.44</v>
      </c>
      <c r="C54" s="315">
        <v>4685.7700000000004</v>
      </c>
      <c r="D54" s="315">
        <v>1998.86</v>
      </c>
      <c r="E54" s="315">
        <v>17670.73</v>
      </c>
      <c r="F54" s="315">
        <v>1300.5899999999999</v>
      </c>
      <c r="G54" s="315">
        <v>2707.74</v>
      </c>
      <c r="H54" s="315">
        <v>7041.81</v>
      </c>
    </row>
    <row r="55" spans="1:8">
      <c r="A55" s="387" t="s">
        <v>478</v>
      </c>
      <c r="B55" s="315">
        <v>1287.8</v>
      </c>
      <c r="C55" s="315">
        <v>2186.7199999999998</v>
      </c>
      <c r="D55" s="315">
        <v>948.19</v>
      </c>
      <c r="E55" s="315">
        <v>4727.1899999999996</v>
      </c>
      <c r="F55" s="315">
        <v>264.92</v>
      </c>
      <c r="G55" s="315">
        <v>1007.13</v>
      </c>
      <c r="H55" s="315">
        <v>1457.33</v>
      </c>
    </row>
    <row r="56" spans="1:8">
      <c r="A56" s="388" t="s">
        <v>479</v>
      </c>
      <c r="B56" s="389">
        <v>-0.53959999999999997</v>
      </c>
      <c r="C56" s="389">
        <v>-0.5333</v>
      </c>
      <c r="D56" s="389">
        <v>-0.52559999999999996</v>
      </c>
      <c r="E56" s="389">
        <v>-0.73250000000000004</v>
      </c>
      <c r="F56" s="389">
        <v>-0.79630000000000001</v>
      </c>
      <c r="G56" s="390">
        <v>-0.62809999999999999</v>
      </c>
      <c r="H56" s="389">
        <v>-0.79300000000000004</v>
      </c>
    </row>
    <row r="57" spans="1:8">
      <c r="A57" s="317" t="s">
        <v>161</v>
      </c>
      <c r="B57" s="117">
        <v>2822.56</v>
      </c>
      <c r="C57" s="117">
        <v>4674.7700000000004</v>
      </c>
      <c r="D57" s="117">
        <v>1985.27</v>
      </c>
      <c r="E57" s="117">
        <v>16940.900000000001</v>
      </c>
      <c r="F57" s="117">
        <v>1272.71</v>
      </c>
      <c r="G57" s="117">
        <v>2697.4</v>
      </c>
      <c r="H57" s="117">
        <v>7041.81</v>
      </c>
    </row>
    <row r="58" spans="1:8">
      <c r="A58" s="319" t="s">
        <v>76</v>
      </c>
      <c r="B58" s="320">
        <v>39587</v>
      </c>
      <c r="C58" s="320">
        <v>39455</v>
      </c>
      <c r="D58" s="320">
        <v>39450</v>
      </c>
      <c r="E58" s="320">
        <v>39451</v>
      </c>
      <c r="F58" s="320">
        <v>39482</v>
      </c>
      <c r="G58" s="320">
        <v>39449</v>
      </c>
      <c r="H58" s="320">
        <v>39448</v>
      </c>
    </row>
    <row r="59" spans="1:8">
      <c r="A59" s="317" t="s">
        <v>162</v>
      </c>
      <c r="B59" s="117">
        <v>1113.1300000000001</v>
      </c>
      <c r="C59" s="117">
        <v>1918.51</v>
      </c>
      <c r="D59" s="117">
        <v>861.91</v>
      </c>
      <c r="E59" s="117">
        <v>4582.7299999999996</v>
      </c>
      <c r="F59" s="117">
        <v>236.87</v>
      </c>
      <c r="G59" s="117">
        <v>943.09</v>
      </c>
      <c r="H59" s="117">
        <v>1342.08</v>
      </c>
    </row>
    <row r="60" spans="1:8">
      <c r="A60" s="319" t="s">
        <v>77</v>
      </c>
      <c r="B60" s="320">
        <v>39772</v>
      </c>
      <c r="C60" s="320">
        <v>39748</v>
      </c>
      <c r="D60" s="320">
        <v>39745</v>
      </c>
      <c r="E60" s="320">
        <v>39801</v>
      </c>
      <c r="F60" s="320">
        <v>39805</v>
      </c>
      <c r="G60" s="320">
        <v>39785</v>
      </c>
      <c r="H60" s="320">
        <v>39772</v>
      </c>
    </row>
    <row r="61" spans="1:8">
      <c r="A61" s="317" t="s">
        <v>320</v>
      </c>
      <c r="B61" s="117">
        <v>2926.82</v>
      </c>
      <c r="C61" s="117">
        <v>5432.54</v>
      </c>
      <c r="D61" s="117">
        <v>2270.94</v>
      </c>
      <c r="E61" s="117">
        <v>21615.62</v>
      </c>
      <c r="F61" s="117">
        <v>1847.62</v>
      </c>
      <c r="G61" s="117">
        <v>3071.31</v>
      </c>
      <c r="H61" s="117">
        <v>8302.17</v>
      </c>
    </row>
    <row r="62" spans="1:8">
      <c r="A62" s="322" t="s">
        <v>321</v>
      </c>
      <c r="B62" s="320">
        <v>39384</v>
      </c>
      <c r="C62" s="320">
        <v>39286</v>
      </c>
      <c r="D62" s="320">
        <v>39384</v>
      </c>
      <c r="E62" s="320">
        <v>39286</v>
      </c>
      <c r="F62" s="320">
        <v>39205</v>
      </c>
      <c r="G62" s="320">
        <v>39220</v>
      </c>
      <c r="H62" s="320">
        <v>39359</v>
      </c>
    </row>
    <row r="63" spans="1:8">
      <c r="A63" s="317" t="s">
        <v>322</v>
      </c>
      <c r="B63" s="117">
        <v>331.21</v>
      </c>
      <c r="C63" s="117">
        <v>1203.23</v>
      </c>
      <c r="D63" s="117">
        <v>548.76</v>
      </c>
      <c r="E63" s="117">
        <v>957.98</v>
      </c>
      <c r="F63" s="117">
        <v>236.87</v>
      </c>
      <c r="G63" s="117">
        <v>943.09</v>
      </c>
      <c r="H63" s="117">
        <v>1013.24</v>
      </c>
    </row>
    <row r="64" spans="1:8">
      <c r="A64" s="322" t="s">
        <v>323</v>
      </c>
      <c r="B64" s="320">
        <v>36220</v>
      </c>
      <c r="C64" s="320">
        <v>37155</v>
      </c>
      <c r="D64" s="320">
        <v>37711</v>
      </c>
      <c r="E64" s="320">
        <v>37340</v>
      </c>
      <c r="F64" s="320">
        <v>39805</v>
      </c>
      <c r="G64" s="320">
        <v>39785</v>
      </c>
      <c r="H64" s="320">
        <v>38355</v>
      </c>
    </row>
    <row r="65" spans="1:8" ht="3.75" customHeight="1">
      <c r="A65" s="36"/>
      <c r="B65" s="36"/>
      <c r="C65" s="36"/>
      <c r="D65" s="36"/>
      <c r="E65" s="36"/>
      <c r="F65" s="36"/>
      <c r="G65" s="36"/>
      <c r="H65" s="36"/>
    </row>
    <row r="66" spans="1:8">
      <c r="A66" s="36" t="s">
        <v>609</v>
      </c>
      <c r="B66" s="36"/>
      <c r="C66" s="36"/>
      <c r="D66" s="36"/>
      <c r="E66" s="36"/>
      <c r="F66" s="36"/>
      <c r="G66" s="36"/>
      <c r="H66" s="36"/>
    </row>
    <row r="67" spans="1:8">
      <c r="A67" s="75"/>
      <c r="B67" s="36"/>
      <c r="C67" s="36"/>
      <c r="D67" s="36"/>
      <c r="E67" s="36"/>
      <c r="F67" s="36"/>
      <c r="G67" s="36"/>
      <c r="H67" s="36"/>
    </row>
    <row r="68" spans="1:8">
      <c r="B68" s="36"/>
      <c r="C68" s="36"/>
      <c r="D68" s="36"/>
      <c r="E68" s="36"/>
      <c r="F68" s="36"/>
      <c r="G68" s="36"/>
      <c r="H68" s="36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>
      <selection activeCell="C1" sqref="C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7" max="7" width="12.42578125" bestFit="1" customWidth="1"/>
  </cols>
  <sheetData>
    <row r="1" spans="1:8" ht="18" customHeight="1"/>
    <row r="2" spans="1:8" ht="20.100000000000001" customHeight="1">
      <c r="A2" s="128" t="s">
        <v>205</v>
      </c>
      <c r="B2" s="3"/>
      <c r="C2" s="3"/>
      <c r="D2" s="3"/>
      <c r="E2" s="3"/>
      <c r="F2" s="3"/>
      <c r="G2" s="3"/>
    </row>
    <row r="3" spans="1:8" ht="18">
      <c r="A3" s="134" t="s">
        <v>206</v>
      </c>
      <c r="B3" s="3"/>
      <c r="C3" s="3"/>
      <c r="D3" s="3"/>
      <c r="E3" s="3"/>
      <c r="F3" s="3"/>
      <c r="G3" s="3"/>
    </row>
    <row r="4" spans="1:8" ht="12.75" customHeight="1">
      <c r="F4" s="10"/>
      <c r="G4" s="11"/>
    </row>
    <row r="5" spans="1:8" ht="12.75" customHeight="1">
      <c r="E5" s="10"/>
      <c r="G5" s="11"/>
    </row>
    <row r="6" spans="1:8" ht="12.75" customHeight="1">
      <c r="D6" s="10"/>
      <c r="G6" s="11"/>
    </row>
    <row r="7" spans="1:8" ht="12.75" customHeight="1">
      <c r="G7" s="11"/>
    </row>
    <row r="8" spans="1:8" ht="15.75">
      <c r="A8" s="176" t="s">
        <v>493</v>
      </c>
      <c r="G8" s="11"/>
    </row>
    <row r="9" spans="1:8" ht="3.95" customHeight="1"/>
    <row r="10" spans="1:8">
      <c r="A10" s="312"/>
      <c r="B10" s="313" t="s">
        <v>23</v>
      </c>
      <c r="C10" s="313" t="s">
        <v>24</v>
      </c>
      <c r="D10" s="313" t="s">
        <v>25</v>
      </c>
      <c r="E10" s="313" t="s">
        <v>26</v>
      </c>
      <c r="F10" s="313" t="s">
        <v>482</v>
      </c>
      <c r="G10" s="313" t="s">
        <v>157</v>
      </c>
      <c r="H10" s="313"/>
    </row>
    <row r="11" spans="1:8">
      <c r="A11" s="314" t="s">
        <v>207</v>
      </c>
      <c r="B11" s="315">
        <v>1685.47</v>
      </c>
      <c r="C11" s="315">
        <v>2250.34</v>
      </c>
      <c r="D11" s="315">
        <v>1666.77</v>
      </c>
      <c r="E11" s="315">
        <v>1340.32</v>
      </c>
      <c r="F11" s="315">
        <v>2308.4699999999998</v>
      </c>
      <c r="G11" s="315">
        <v>1843.64</v>
      </c>
      <c r="H11" s="316"/>
    </row>
    <row r="12" spans="1:8">
      <c r="A12" s="314" t="s">
        <v>173</v>
      </c>
      <c r="B12" s="315">
        <v>1787.82</v>
      </c>
      <c r="C12" s="315">
        <v>2158.0100000000002</v>
      </c>
      <c r="D12" s="315">
        <v>1990.8</v>
      </c>
      <c r="E12" s="315">
        <v>1359.37</v>
      </c>
      <c r="F12" s="315">
        <v>1966.32</v>
      </c>
      <c r="G12" s="315">
        <v>2351.91</v>
      </c>
      <c r="H12" s="316"/>
    </row>
    <row r="13" spans="1:8">
      <c r="A13" s="387" t="s">
        <v>478</v>
      </c>
      <c r="B13" s="315">
        <v>702.95</v>
      </c>
      <c r="C13" s="315">
        <v>1166.1300000000001</v>
      </c>
      <c r="D13" s="315">
        <v>836.81</v>
      </c>
      <c r="E13" s="315">
        <v>835.59</v>
      </c>
      <c r="F13" s="315">
        <v>335.22</v>
      </c>
      <c r="G13" s="315">
        <v>1150.79</v>
      </c>
      <c r="H13" s="316"/>
    </row>
    <row r="14" spans="1:8">
      <c r="A14" s="388" t="s">
        <v>479</v>
      </c>
      <c r="B14" s="389">
        <v>-0.60680000000000001</v>
      </c>
      <c r="C14" s="389">
        <v>-0.45960000000000001</v>
      </c>
      <c r="D14" s="389">
        <v>-0.57969999999999999</v>
      </c>
      <c r="E14" s="389">
        <v>-0.38529999999999998</v>
      </c>
      <c r="F14" s="389">
        <v>-0.82950000000000002</v>
      </c>
      <c r="G14" s="390">
        <v>-0.51070000000000004</v>
      </c>
      <c r="H14" s="318"/>
    </row>
    <row r="15" spans="1:8">
      <c r="A15" s="317" t="s">
        <v>161</v>
      </c>
      <c r="B15" s="117">
        <v>1767.19</v>
      </c>
      <c r="C15" s="117">
        <v>2153.67</v>
      </c>
      <c r="D15" s="117">
        <v>1974.7</v>
      </c>
      <c r="E15" s="117">
        <v>1379.11</v>
      </c>
      <c r="F15" s="117">
        <v>1974.21</v>
      </c>
      <c r="G15" s="117">
        <v>2382.46</v>
      </c>
      <c r="H15" s="318"/>
    </row>
    <row r="16" spans="1:8">
      <c r="A16" s="319" t="s">
        <v>76</v>
      </c>
      <c r="B16" s="320">
        <v>39449</v>
      </c>
      <c r="C16" s="320">
        <v>39449</v>
      </c>
      <c r="D16" s="320">
        <v>39455</v>
      </c>
      <c r="E16" s="320">
        <v>39450</v>
      </c>
      <c r="F16" s="320">
        <v>39449</v>
      </c>
      <c r="G16" s="320">
        <v>39450</v>
      </c>
      <c r="H16" s="321"/>
    </row>
    <row r="17" spans="1:11">
      <c r="A17" s="317" t="s">
        <v>162</v>
      </c>
      <c r="B17" s="117">
        <v>610.42999999999995</v>
      </c>
      <c r="C17" s="117">
        <v>1152.93</v>
      </c>
      <c r="D17" s="117">
        <v>769.07</v>
      </c>
      <c r="E17" s="117">
        <v>834.95</v>
      </c>
      <c r="F17" s="117">
        <v>268.92</v>
      </c>
      <c r="G17" s="117">
        <v>1139.92</v>
      </c>
      <c r="H17" s="318"/>
    </row>
    <row r="18" spans="1:11">
      <c r="A18" s="319" t="s">
        <v>77</v>
      </c>
      <c r="B18" s="320">
        <v>39772</v>
      </c>
      <c r="C18" s="320">
        <v>39772</v>
      </c>
      <c r="D18" s="320">
        <v>39772</v>
      </c>
      <c r="E18" s="320">
        <v>39772</v>
      </c>
      <c r="F18" s="320">
        <v>39772</v>
      </c>
      <c r="G18" s="320">
        <v>39748</v>
      </c>
      <c r="H18" s="321"/>
    </row>
    <row r="19" spans="1:11">
      <c r="A19" s="317" t="s">
        <v>320</v>
      </c>
      <c r="B19" s="117">
        <v>2061.15</v>
      </c>
      <c r="C19" s="117">
        <v>2384.85</v>
      </c>
      <c r="D19" s="117">
        <v>2227.14</v>
      </c>
      <c r="E19" s="117">
        <v>1489.26</v>
      </c>
      <c r="F19" s="117">
        <v>2805.28</v>
      </c>
      <c r="G19" s="117">
        <v>2459.7199999999998</v>
      </c>
      <c r="H19" s="318"/>
    </row>
    <row r="20" spans="1:11">
      <c r="A20" s="322" t="s">
        <v>321</v>
      </c>
      <c r="B20" s="320">
        <v>39286</v>
      </c>
      <c r="C20" s="320">
        <v>39282</v>
      </c>
      <c r="D20" s="320">
        <v>39279</v>
      </c>
      <c r="E20" s="320">
        <v>39282</v>
      </c>
      <c r="F20" s="320">
        <v>39182</v>
      </c>
      <c r="G20" s="320">
        <v>39426</v>
      </c>
      <c r="H20" s="321"/>
    </row>
    <row r="21" spans="1:11">
      <c r="A21" s="317" t="s">
        <v>322</v>
      </c>
      <c r="B21" s="117">
        <v>610.42999999999995</v>
      </c>
      <c r="C21" s="117">
        <v>998.82</v>
      </c>
      <c r="D21" s="117">
        <v>769.07</v>
      </c>
      <c r="E21" s="117">
        <v>834.95</v>
      </c>
      <c r="F21" s="117">
        <v>268.92</v>
      </c>
      <c r="G21" s="117">
        <v>1010.49</v>
      </c>
      <c r="H21" s="318"/>
    </row>
    <row r="22" spans="1:11">
      <c r="A22" s="322" t="s">
        <v>323</v>
      </c>
      <c r="B22" s="320">
        <v>39772</v>
      </c>
      <c r="C22" s="320">
        <v>38355</v>
      </c>
      <c r="D22" s="320">
        <v>39772</v>
      </c>
      <c r="E22" s="320">
        <v>39772</v>
      </c>
      <c r="F22" s="320">
        <v>39772</v>
      </c>
      <c r="G22" s="320">
        <v>38355</v>
      </c>
      <c r="H22" s="321"/>
    </row>
    <row r="23" spans="1:11" ht="3.75" customHeight="1"/>
    <row r="24" spans="1:11">
      <c r="A24" s="36" t="s">
        <v>609</v>
      </c>
    </row>
    <row r="29" spans="1:11" ht="15.75">
      <c r="A29" s="179" t="s">
        <v>494</v>
      </c>
      <c r="G29" s="11"/>
    </row>
    <row r="30" spans="1:11" ht="3.95" customHeight="1"/>
    <row r="31" spans="1:11">
      <c r="A31" s="312"/>
      <c r="B31" s="323" t="s">
        <v>229</v>
      </c>
      <c r="C31" s="313" t="s">
        <v>21</v>
      </c>
      <c r="D31" s="313" t="s">
        <v>115</v>
      </c>
      <c r="E31" s="313" t="s">
        <v>483</v>
      </c>
      <c r="F31" s="313" t="s">
        <v>156</v>
      </c>
      <c r="G31" s="313" t="s">
        <v>155</v>
      </c>
      <c r="H31" s="313" t="s">
        <v>22</v>
      </c>
      <c r="K31" s="391"/>
    </row>
    <row r="32" spans="1:11">
      <c r="A32" s="314" t="s">
        <v>207</v>
      </c>
      <c r="B32" s="315">
        <v>2744.34</v>
      </c>
      <c r="C32" s="315">
        <v>2092.84</v>
      </c>
      <c r="D32" s="315">
        <v>2627.4</v>
      </c>
      <c r="E32" s="315">
        <v>2125.14</v>
      </c>
      <c r="F32" s="315">
        <v>1000</v>
      </c>
      <c r="G32" s="315">
        <v>1000</v>
      </c>
      <c r="H32" s="315">
        <v>2471.3200000000002</v>
      </c>
      <c r="K32" s="392"/>
    </row>
    <row r="33" spans="1:11">
      <c r="A33" s="314" t="s">
        <v>173</v>
      </c>
      <c r="B33" s="315">
        <v>3158.76</v>
      </c>
      <c r="C33" s="315">
        <v>2142.64</v>
      </c>
      <c r="D33" s="315">
        <v>2989.89</v>
      </c>
      <c r="E33" s="316">
        <v>2877.55</v>
      </c>
      <c r="F33" s="316">
        <v>1689.38</v>
      </c>
      <c r="G33" s="315">
        <v>842.18</v>
      </c>
      <c r="H33" s="315">
        <v>5294.09</v>
      </c>
      <c r="K33" s="392"/>
    </row>
    <row r="34" spans="1:11">
      <c r="A34" s="387" t="s">
        <v>478</v>
      </c>
      <c r="B34" s="315">
        <v>987.74</v>
      </c>
      <c r="C34" s="315">
        <v>635.29999999999995</v>
      </c>
      <c r="D34" s="315">
        <v>915.47</v>
      </c>
      <c r="E34" s="315">
        <v>568.64</v>
      </c>
      <c r="F34" s="316">
        <v>306.85000000000002</v>
      </c>
      <c r="G34" s="315">
        <v>260.95</v>
      </c>
      <c r="H34" s="315">
        <v>1918.88</v>
      </c>
      <c r="K34" s="392"/>
    </row>
    <row r="35" spans="1:11">
      <c r="A35" s="388" t="s">
        <v>479</v>
      </c>
      <c r="B35" s="389">
        <v>-0.68730000000000002</v>
      </c>
      <c r="C35" s="389">
        <v>-0.70350000000000001</v>
      </c>
      <c r="D35" s="389">
        <v>-0.69379999999999997</v>
      </c>
      <c r="E35" s="389">
        <v>-0.8024</v>
      </c>
      <c r="F35" s="389">
        <v>-0.81840000000000002</v>
      </c>
      <c r="G35" s="390">
        <v>-0.69010000000000005</v>
      </c>
      <c r="H35" s="390">
        <v>-0.63749999999999996</v>
      </c>
      <c r="K35" s="392"/>
    </row>
    <row r="36" spans="1:11">
      <c r="A36" s="317" t="s">
        <v>161</v>
      </c>
      <c r="B36" s="117">
        <v>3713.03</v>
      </c>
      <c r="C36" s="117">
        <v>2351.1799999999998</v>
      </c>
      <c r="D36" s="117">
        <v>3300.9</v>
      </c>
      <c r="E36" s="117">
        <v>3331.8</v>
      </c>
      <c r="F36" s="318">
        <v>1729.67</v>
      </c>
      <c r="G36" s="117">
        <v>1149.74</v>
      </c>
      <c r="H36" s="117">
        <v>5589.67</v>
      </c>
      <c r="K36" s="392"/>
    </row>
    <row r="37" spans="1:11">
      <c r="A37" s="319" t="s">
        <v>76</v>
      </c>
      <c r="B37" s="320">
        <v>39584</v>
      </c>
      <c r="C37" s="320">
        <v>39587</v>
      </c>
      <c r="D37" s="320">
        <v>39587</v>
      </c>
      <c r="E37" s="320">
        <v>39618</v>
      </c>
      <c r="F37" s="321">
        <v>39464</v>
      </c>
      <c r="G37" s="320">
        <v>39587</v>
      </c>
      <c r="H37" s="320">
        <v>39458</v>
      </c>
      <c r="K37" s="393"/>
    </row>
    <row r="38" spans="1:11">
      <c r="A38" s="317" t="s">
        <v>162</v>
      </c>
      <c r="B38" s="117">
        <v>851.3</v>
      </c>
      <c r="C38" s="117">
        <v>589.39</v>
      </c>
      <c r="D38" s="117">
        <v>812.84</v>
      </c>
      <c r="E38" s="117">
        <v>472.61</v>
      </c>
      <c r="F38" s="318">
        <v>271.22000000000003</v>
      </c>
      <c r="G38" s="117">
        <v>229.82</v>
      </c>
      <c r="H38" s="117">
        <v>1918.88</v>
      </c>
      <c r="K38" s="392"/>
    </row>
    <row r="39" spans="1:11">
      <c r="A39" s="319" t="s">
        <v>77</v>
      </c>
      <c r="B39" s="320">
        <v>39745</v>
      </c>
      <c r="C39" s="320">
        <v>39772</v>
      </c>
      <c r="D39" s="320">
        <v>39772</v>
      </c>
      <c r="E39" s="320">
        <v>39772</v>
      </c>
      <c r="F39" s="321">
        <v>39800</v>
      </c>
      <c r="G39" s="320">
        <v>39772</v>
      </c>
      <c r="H39" s="320">
        <v>39813</v>
      </c>
      <c r="K39" s="393"/>
    </row>
    <row r="40" spans="1:11">
      <c r="A40" s="317" t="s">
        <v>320</v>
      </c>
      <c r="B40" s="117">
        <v>3713.03</v>
      </c>
      <c r="C40" s="117">
        <v>2351.1799999999998</v>
      </c>
      <c r="D40" s="117">
        <v>3300.9</v>
      </c>
      <c r="E40" s="117">
        <v>3331.8</v>
      </c>
      <c r="F40" s="318">
        <v>1863.26</v>
      </c>
      <c r="G40" s="117">
        <v>1149.74</v>
      </c>
      <c r="H40" s="117">
        <v>6019.56</v>
      </c>
      <c r="K40" s="392"/>
    </row>
    <row r="41" spans="1:11">
      <c r="A41" s="322" t="s">
        <v>321</v>
      </c>
      <c r="B41" s="320">
        <v>39584</v>
      </c>
      <c r="C41" s="320">
        <v>39587</v>
      </c>
      <c r="D41" s="320">
        <v>39587</v>
      </c>
      <c r="E41" s="320">
        <v>39618</v>
      </c>
      <c r="F41" s="321">
        <v>39288</v>
      </c>
      <c r="G41" s="320">
        <v>39587</v>
      </c>
      <c r="H41" s="320">
        <v>39371</v>
      </c>
      <c r="K41" s="393"/>
    </row>
    <row r="42" spans="1:11">
      <c r="A42" s="317" t="s">
        <v>322</v>
      </c>
      <c r="B42" s="117">
        <v>49.27</v>
      </c>
      <c r="C42" s="117">
        <v>84.73</v>
      </c>
      <c r="D42" s="117">
        <v>812.84</v>
      </c>
      <c r="E42" s="117">
        <v>472.61</v>
      </c>
      <c r="F42" s="318">
        <v>271.22000000000003</v>
      </c>
      <c r="G42" s="117">
        <v>229.82</v>
      </c>
      <c r="H42" s="117">
        <v>928.37</v>
      </c>
      <c r="K42" s="392"/>
    </row>
    <row r="43" spans="1:11">
      <c r="A43" s="322" t="s">
        <v>323</v>
      </c>
      <c r="B43" s="320">
        <v>36070</v>
      </c>
      <c r="C43" s="320">
        <v>36070</v>
      </c>
      <c r="D43" s="320">
        <v>39772</v>
      </c>
      <c r="E43" s="320">
        <v>39772</v>
      </c>
      <c r="F43" s="321">
        <v>39800</v>
      </c>
      <c r="G43" s="320">
        <v>39772</v>
      </c>
      <c r="H43" s="320">
        <v>38505</v>
      </c>
      <c r="K43" s="393"/>
    </row>
    <row r="44" spans="1:11" ht="3.75" customHeight="1">
      <c r="A44" s="36"/>
      <c r="B44" s="36"/>
      <c r="C44" s="36"/>
      <c r="D44" s="36"/>
      <c r="E44" s="36"/>
      <c r="F44" s="36"/>
      <c r="H44" s="36"/>
    </row>
    <row r="45" spans="1:11">
      <c r="A45" s="36" t="s">
        <v>609</v>
      </c>
      <c r="B45" s="36"/>
      <c r="C45" s="36"/>
      <c r="D45" s="36"/>
      <c r="E45" s="36"/>
      <c r="F45" s="36"/>
      <c r="H45" s="36"/>
    </row>
    <row r="46" spans="1:11">
      <c r="A46" s="59"/>
    </row>
    <row r="47" spans="1:11">
      <c r="A47" s="36"/>
    </row>
    <row r="50" spans="1:12" ht="15.75">
      <c r="A50" s="179" t="s">
        <v>495</v>
      </c>
      <c r="G50" s="11"/>
    </row>
    <row r="51" spans="1:12" ht="3.95" customHeight="1"/>
    <row r="52" spans="1:12">
      <c r="A52" s="312"/>
      <c r="B52" s="313" t="s">
        <v>484</v>
      </c>
      <c r="C52" s="313" t="s">
        <v>485</v>
      </c>
      <c r="D52" s="313" t="s">
        <v>486</v>
      </c>
      <c r="E52" s="313" t="s">
        <v>487</v>
      </c>
      <c r="F52" s="313" t="s">
        <v>488</v>
      </c>
      <c r="G52" s="313" t="s">
        <v>489</v>
      </c>
      <c r="H52" s="313"/>
      <c r="K52" s="391"/>
      <c r="L52" s="391"/>
    </row>
    <row r="53" spans="1:12">
      <c r="A53" s="314" t="s">
        <v>207</v>
      </c>
      <c r="B53" s="315">
        <v>4463.47</v>
      </c>
      <c r="C53" s="315">
        <v>2544.14</v>
      </c>
      <c r="D53" s="315">
        <v>5943.3</v>
      </c>
      <c r="E53" s="315">
        <v>2544.14</v>
      </c>
      <c r="F53" s="315">
        <v>2092.84</v>
      </c>
      <c r="G53" s="503">
        <v>1584.24</v>
      </c>
      <c r="H53" s="316"/>
      <c r="K53" s="392"/>
      <c r="L53" s="392"/>
    </row>
    <row r="54" spans="1:12">
      <c r="A54" s="314" t="s">
        <v>173</v>
      </c>
      <c r="B54" s="315">
        <v>4538.6499999999996</v>
      </c>
      <c r="C54" s="315">
        <v>2355.7600000000002</v>
      </c>
      <c r="D54" s="315">
        <v>6095.83</v>
      </c>
      <c r="E54" s="315">
        <v>2913.16</v>
      </c>
      <c r="F54" s="315">
        <v>2182.14</v>
      </c>
      <c r="G54" s="315">
        <v>1608.08</v>
      </c>
      <c r="H54" s="316"/>
      <c r="K54" s="394"/>
      <c r="L54" s="394"/>
    </row>
    <row r="55" spans="1:12">
      <c r="A55" s="387" t="s">
        <v>478</v>
      </c>
      <c r="B55" s="315">
        <v>9775.77</v>
      </c>
      <c r="C55" s="315">
        <v>4143.38</v>
      </c>
      <c r="D55" s="315">
        <v>2425.31</v>
      </c>
      <c r="E55" s="315">
        <v>1411.44</v>
      </c>
      <c r="F55" s="315">
        <v>658.21</v>
      </c>
      <c r="G55" s="315">
        <v>697.29</v>
      </c>
      <c r="H55" s="316"/>
      <c r="K55" s="392"/>
      <c r="L55" s="392"/>
    </row>
    <row r="56" spans="1:12">
      <c r="A56" s="388" t="s">
        <v>479</v>
      </c>
      <c r="B56" s="389">
        <v>1.1538999999999999</v>
      </c>
      <c r="C56" s="389">
        <v>0.75880000000000003</v>
      </c>
      <c r="D56" s="389">
        <v>-0.60209999999999997</v>
      </c>
      <c r="E56" s="389">
        <v>-0.51549999999999996</v>
      </c>
      <c r="F56" s="389">
        <v>-0.69840000000000002</v>
      </c>
      <c r="G56" s="390">
        <v>-0.56640000000000001</v>
      </c>
      <c r="H56" s="390"/>
      <c r="K56" s="392"/>
      <c r="L56" s="392"/>
    </row>
    <row r="57" spans="1:12">
      <c r="A57" s="317" t="s">
        <v>161</v>
      </c>
      <c r="B57" s="117">
        <v>11637.06</v>
      </c>
      <c r="C57" s="117">
        <v>4897.8999999999996</v>
      </c>
      <c r="D57" s="117">
        <v>6207.64</v>
      </c>
      <c r="E57" s="117">
        <v>2900.83</v>
      </c>
      <c r="F57" s="117">
        <v>2423.9499999999998</v>
      </c>
      <c r="G57" s="117">
        <v>1621.75</v>
      </c>
      <c r="H57" s="318"/>
      <c r="K57" s="392"/>
      <c r="L57" s="392"/>
    </row>
    <row r="58" spans="1:12">
      <c r="A58" s="319" t="s">
        <v>76</v>
      </c>
      <c r="B58" s="320">
        <v>39773</v>
      </c>
      <c r="C58" s="320">
        <v>39748</v>
      </c>
      <c r="D58" s="320">
        <v>39587</v>
      </c>
      <c r="E58" s="320">
        <v>39450</v>
      </c>
      <c r="F58" s="320">
        <v>39587</v>
      </c>
      <c r="G58" s="320">
        <v>39587</v>
      </c>
      <c r="H58" s="321"/>
      <c r="K58" s="393"/>
      <c r="L58" s="393"/>
    </row>
    <row r="59" spans="1:12">
      <c r="A59" s="317" t="s">
        <v>162</v>
      </c>
      <c r="B59" s="117">
        <v>4462.2700000000004</v>
      </c>
      <c r="C59" s="117">
        <v>2328.84</v>
      </c>
      <c r="D59" s="117">
        <v>2100.15</v>
      </c>
      <c r="E59" s="117">
        <v>1263.8800000000001</v>
      </c>
      <c r="F59" s="117">
        <v>610.29</v>
      </c>
      <c r="G59" s="117">
        <v>613.4</v>
      </c>
      <c r="H59" s="318"/>
      <c r="K59" s="392"/>
      <c r="L59" s="392"/>
    </row>
    <row r="60" spans="1:12">
      <c r="A60" s="319" t="s">
        <v>77</v>
      </c>
      <c r="B60" s="320">
        <v>39587</v>
      </c>
      <c r="C60" s="320">
        <v>39584</v>
      </c>
      <c r="D60" s="320">
        <v>39773</v>
      </c>
      <c r="E60" s="320">
        <v>39748</v>
      </c>
      <c r="F60" s="320">
        <v>39745</v>
      </c>
      <c r="G60" s="320">
        <v>39773</v>
      </c>
      <c r="H60" s="321"/>
      <c r="K60" s="393"/>
      <c r="L60" s="393"/>
    </row>
    <row r="61" spans="1:12">
      <c r="A61" s="317" t="s">
        <v>320</v>
      </c>
      <c r="B61" s="117">
        <v>11637.06</v>
      </c>
      <c r="C61" s="117">
        <v>4897.8999999999996</v>
      </c>
      <c r="D61" s="117">
        <v>6207.64</v>
      </c>
      <c r="E61" s="117">
        <v>2826.65</v>
      </c>
      <c r="F61" s="117">
        <v>2423.9499999999998</v>
      </c>
      <c r="G61" s="117">
        <v>1806.68</v>
      </c>
      <c r="H61" s="318"/>
      <c r="K61" s="392"/>
      <c r="L61" s="392"/>
    </row>
    <row r="62" spans="1:12">
      <c r="A62" s="322" t="s">
        <v>321</v>
      </c>
      <c r="B62" s="320">
        <v>39773</v>
      </c>
      <c r="C62" s="320">
        <v>39748</v>
      </c>
      <c r="D62" s="320">
        <v>39587</v>
      </c>
      <c r="E62" s="320">
        <v>39584</v>
      </c>
      <c r="F62" s="320">
        <v>39587</v>
      </c>
      <c r="G62" s="320">
        <v>39272</v>
      </c>
      <c r="H62" s="321"/>
      <c r="K62" s="393"/>
      <c r="L62" s="393"/>
    </row>
    <row r="63" spans="1:12">
      <c r="A63" s="317" t="s">
        <v>322</v>
      </c>
      <c r="B63" s="117">
        <v>4033.01</v>
      </c>
      <c r="C63" s="117">
        <v>2143.87</v>
      </c>
      <c r="D63" s="117">
        <v>2100.15</v>
      </c>
      <c r="E63" s="117">
        <v>1263.8800000000001</v>
      </c>
      <c r="F63" s="117">
        <v>610.29</v>
      </c>
      <c r="G63" s="117">
        <v>613.4</v>
      </c>
      <c r="H63" s="318"/>
      <c r="K63" s="392"/>
      <c r="L63" s="392"/>
    </row>
    <row r="64" spans="1:12">
      <c r="A64" s="322" t="s">
        <v>323</v>
      </c>
      <c r="B64" s="320">
        <v>39272</v>
      </c>
      <c r="C64" s="320">
        <v>39384</v>
      </c>
      <c r="D64" s="320">
        <v>39773</v>
      </c>
      <c r="E64" s="320">
        <v>39748</v>
      </c>
      <c r="F64" s="320">
        <v>39745</v>
      </c>
      <c r="G64" s="320">
        <v>39773</v>
      </c>
      <c r="H64" s="321"/>
      <c r="K64" s="393"/>
      <c r="L64" s="393"/>
    </row>
    <row r="65" spans="1:8" ht="3.75" customHeight="1">
      <c r="A65" s="36"/>
      <c r="B65" s="36"/>
      <c r="C65" s="36"/>
      <c r="D65" s="36"/>
      <c r="E65" s="36"/>
      <c r="F65" s="36"/>
      <c r="G65" s="36"/>
      <c r="H65" s="36"/>
    </row>
    <row r="66" spans="1:8">
      <c r="A66" s="36" t="s">
        <v>609</v>
      </c>
      <c r="B66" s="36"/>
      <c r="C66" s="36"/>
      <c r="D66" s="36"/>
      <c r="E66" s="36"/>
      <c r="F66" s="36"/>
      <c r="G66" s="36"/>
      <c r="H66" s="36"/>
    </row>
    <row r="67" spans="1:8">
      <c r="A67" s="59"/>
      <c r="B67" s="36"/>
      <c r="C67" s="36"/>
      <c r="D67" s="36"/>
      <c r="E67" s="59"/>
      <c r="F67" s="36"/>
      <c r="G67" s="36"/>
      <c r="H67" s="36"/>
    </row>
    <row r="68" spans="1:8">
      <c r="A68" s="59"/>
      <c r="E68" s="59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activeCell="F3" sqref="F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28" t="s">
        <v>479</v>
      </c>
      <c r="B2" s="3"/>
      <c r="C2" s="3"/>
      <c r="D2" s="3"/>
      <c r="E2" s="3"/>
      <c r="F2" s="3"/>
      <c r="G2" s="3"/>
    </row>
    <row r="3" spans="1:8" ht="18">
      <c r="A3" s="134" t="s">
        <v>479</v>
      </c>
      <c r="B3" s="3"/>
      <c r="C3" s="3"/>
      <c r="D3" s="3"/>
      <c r="E3" s="3"/>
      <c r="F3" s="2"/>
      <c r="G3" s="3"/>
    </row>
    <row r="4" spans="1:8" ht="12.75" customHeight="1">
      <c r="G4" s="11"/>
    </row>
    <row r="5" spans="1:8" ht="12.75" customHeight="1">
      <c r="G5" s="11"/>
    </row>
    <row r="6" spans="1:8" ht="12.75" customHeight="1">
      <c r="G6" s="11"/>
    </row>
    <row r="7" spans="1:8" ht="12.75" customHeight="1">
      <c r="G7" s="11"/>
    </row>
    <row r="8" spans="1:8" ht="12.75" customHeight="1">
      <c r="A8" s="10"/>
      <c r="B8" s="10"/>
      <c r="C8" s="10"/>
      <c r="D8" s="10"/>
      <c r="E8" s="10"/>
      <c r="F8" s="10"/>
      <c r="G8" s="183"/>
      <c r="H8" s="10"/>
    </row>
    <row r="9" spans="1:8" ht="12.75" customHeight="1">
      <c r="A9" s="10"/>
      <c r="B9" s="10"/>
      <c r="C9" s="10"/>
      <c r="D9" s="10"/>
      <c r="E9" s="10"/>
      <c r="F9" s="10"/>
      <c r="G9" s="183"/>
      <c r="H9" s="10"/>
    </row>
    <row r="10" spans="1:8" ht="12.75" customHeight="1">
      <c r="A10" s="184"/>
      <c r="B10" s="10"/>
      <c r="C10" s="10"/>
      <c r="D10" s="10"/>
      <c r="E10" s="10"/>
      <c r="F10" s="10"/>
      <c r="G10" s="183"/>
      <c r="H10" s="10"/>
    </row>
    <row r="11" spans="1:8" ht="12.75" customHeight="1">
      <c r="A11" s="10"/>
      <c r="B11" s="10"/>
      <c r="C11" s="10"/>
      <c r="D11" s="10"/>
      <c r="E11" s="10"/>
      <c r="F11" s="10"/>
      <c r="G11" s="10"/>
      <c r="H11" s="10"/>
    </row>
    <row r="12" spans="1:8" ht="12.75" customHeight="1">
      <c r="A12" s="178"/>
      <c r="B12" s="180"/>
      <c r="C12" s="180"/>
      <c r="D12" s="180"/>
      <c r="E12" s="180"/>
      <c r="F12" s="180"/>
      <c r="G12" s="180"/>
      <c r="H12" s="180"/>
    </row>
    <row r="13" spans="1:8" ht="12.75" customHeight="1">
      <c r="A13" s="185"/>
      <c r="B13" s="186"/>
      <c r="C13" s="186"/>
      <c r="D13" s="186"/>
      <c r="E13" s="186"/>
      <c r="F13" s="186"/>
      <c r="G13" s="186"/>
      <c r="H13" s="181"/>
    </row>
    <row r="14" spans="1:8" ht="12.75" customHeight="1">
      <c r="A14" s="185"/>
      <c r="B14" s="186"/>
      <c r="C14" s="186"/>
      <c r="D14" s="186"/>
      <c r="E14" s="186"/>
      <c r="F14" s="186"/>
      <c r="G14" s="186"/>
      <c r="H14" s="181"/>
    </row>
    <row r="15" spans="1:8" ht="12.75" customHeight="1">
      <c r="A15" s="185"/>
      <c r="B15" s="186"/>
      <c r="C15" s="186"/>
      <c r="D15" s="186"/>
      <c r="E15" s="186"/>
      <c r="F15" s="186"/>
      <c r="G15" s="186"/>
      <c r="H15" s="181"/>
    </row>
    <row r="16" spans="1:8" ht="12.75" customHeight="1">
      <c r="A16" s="187"/>
      <c r="B16" s="186"/>
      <c r="C16" s="186"/>
      <c r="D16" s="186"/>
      <c r="E16" s="186"/>
      <c r="F16" s="186"/>
      <c r="G16" s="186"/>
      <c r="H16" s="181"/>
    </row>
    <row r="17" spans="1:8" ht="12.75" customHeight="1">
      <c r="A17" s="178"/>
      <c r="B17" s="188"/>
      <c r="C17" s="188"/>
      <c r="D17" s="188"/>
      <c r="E17" s="188"/>
      <c r="F17" s="188"/>
      <c r="G17" s="188"/>
      <c r="H17" s="182"/>
    </row>
    <row r="18" spans="1:8" ht="12.75" customHeight="1">
      <c r="A18" s="187"/>
      <c r="B18" s="186"/>
      <c r="C18" s="186"/>
      <c r="D18" s="186"/>
      <c r="E18" s="186"/>
      <c r="F18" s="186"/>
      <c r="G18" s="186"/>
      <c r="H18" s="181"/>
    </row>
    <row r="19" spans="1:8" ht="12.75" customHeight="1">
      <c r="A19" s="178"/>
      <c r="B19" s="188"/>
      <c r="C19" s="188"/>
      <c r="D19" s="188"/>
      <c r="E19" s="188"/>
      <c r="F19" s="188"/>
      <c r="G19" s="188"/>
      <c r="H19" s="182"/>
    </row>
    <row r="20" spans="1:8" ht="12.75" customHeight="1">
      <c r="A20" s="187"/>
      <c r="B20" s="186"/>
      <c r="C20" s="186"/>
      <c r="D20" s="186"/>
      <c r="E20" s="186"/>
      <c r="F20" s="186"/>
      <c r="G20" s="186"/>
      <c r="H20" s="181"/>
    </row>
    <row r="21" spans="1:8" ht="12.75" customHeight="1">
      <c r="A21" s="189"/>
      <c r="B21" s="188"/>
      <c r="C21" s="188"/>
      <c r="D21" s="188"/>
      <c r="E21" s="188"/>
      <c r="F21" s="188"/>
      <c r="G21" s="188"/>
      <c r="H21" s="182"/>
    </row>
    <row r="22" spans="1:8" ht="12.75" customHeight="1">
      <c r="A22" s="187"/>
      <c r="B22" s="186"/>
      <c r="C22" s="186"/>
      <c r="D22" s="186"/>
      <c r="E22" s="186"/>
      <c r="F22" s="186"/>
      <c r="G22" s="186"/>
      <c r="H22" s="181"/>
    </row>
    <row r="23" spans="1:8" ht="12.75" customHeight="1">
      <c r="A23" s="189"/>
      <c r="B23" s="188"/>
      <c r="C23" s="188"/>
      <c r="D23" s="188"/>
      <c r="E23" s="188"/>
      <c r="F23" s="188"/>
      <c r="G23" s="188"/>
      <c r="H23" s="182"/>
    </row>
    <row r="24" spans="1:8" ht="12.75" customHeight="1">
      <c r="A24" s="10"/>
      <c r="B24" s="10"/>
      <c r="C24" s="10"/>
      <c r="D24" s="10"/>
      <c r="E24" s="10"/>
      <c r="F24" s="10"/>
      <c r="G24" s="10"/>
      <c r="H24" s="10"/>
    </row>
    <row r="25" spans="1:8" ht="12.75" customHeight="1">
      <c r="A25" s="178"/>
      <c r="B25" s="10"/>
      <c r="C25" s="10"/>
      <c r="D25" s="10"/>
      <c r="E25" s="10"/>
      <c r="F25" s="10"/>
      <c r="G25" s="10"/>
      <c r="H25" s="10"/>
    </row>
    <row r="26" spans="1:8" ht="12.75" customHeight="1">
      <c r="A26" s="10"/>
      <c r="B26" s="10"/>
      <c r="C26" s="10"/>
      <c r="D26" s="10"/>
      <c r="E26" s="10"/>
      <c r="F26" s="10"/>
      <c r="G26" s="10"/>
      <c r="H26" s="10"/>
    </row>
    <row r="27" spans="1:8" ht="12.75" customHeight="1">
      <c r="A27" s="10"/>
      <c r="B27" s="10"/>
      <c r="C27" s="10"/>
      <c r="D27" s="10"/>
      <c r="E27" s="10"/>
      <c r="F27" s="10"/>
      <c r="G27" s="10"/>
      <c r="H27" s="10"/>
    </row>
    <row r="28" spans="1:8" ht="12.75" customHeight="1">
      <c r="A28" s="10"/>
      <c r="B28" s="10"/>
      <c r="C28" s="10"/>
      <c r="D28" s="10"/>
      <c r="E28" s="10"/>
      <c r="F28" s="10"/>
      <c r="G28" s="10"/>
      <c r="H28" s="10"/>
    </row>
    <row r="29" spans="1:8" ht="12.75" customHeigh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184"/>
      <c r="B30" s="10"/>
      <c r="C30" s="10"/>
      <c r="D30" s="10"/>
      <c r="E30" s="10"/>
      <c r="F30" s="10"/>
      <c r="G30" s="183"/>
      <c r="H30" s="10"/>
    </row>
    <row r="31" spans="1:8" ht="12.75" customHeight="1">
      <c r="A31" s="10"/>
      <c r="B31" s="10"/>
      <c r="C31" s="10"/>
      <c r="D31" s="10"/>
      <c r="E31" s="10"/>
      <c r="F31" s="10"/>
      <c r="G31" s="10"/>
      <c r="H31" s="10"/>
    </row>
    <row r="32" spans="1:8" ht="12.75" customHeight="1">
      <c r="A32" s="178"/>
      <c r="B32" s="180"/>
      <c r="C32" s="180"/>
      <c r="D32" s="180"/>
      <c r="E32" s="180"/>
      <c r="F32" s="180"/>
      <c r="G32" s="180"/>
      <c r="H32" s="180"/>
    </row>
    <row r="33" spans="1:8" ht="12.75" customHeight="1">
      <c r="A33" s="185"/>
      <c r="B33" s="186"/>
      <c r="C33" s="186"/>
      <c r="D33" s="186"/>
      <c r="E33" s="186"/>
      <c r="F33" s="186"/>
      <c r="G33" s="186"/>
      <c r="H33" s="181"/>
    </row>
    <row r="34" spans="1:8" ht="12.75" customHeight="1">
      <c r="A34" s="185"/>
      <c r="B34" s="186"/>
      <c r="C34" s="186"/>
      <c r="D34" s="186"/>
      <c r="E34" s="186"/>
      <c r="F34" s="186"/>
      <c r="G34" s="186"/>
      <c r="H34" s="181"/>
    </row>
    <row r="35" spans="1:8" ht="12.75" customHeight="1">
      <c r="A35" s="185"/>
      <c r="B35" s="186"/>
      <c r="C35" s="186"/>
      <c r="D35" s="186"/>
      <c r="E35" s="186"/>
      <c r="F35" s="186"/>
      <c r="G35" s="186"/>
      <c r="H35" s="181"/>
    </row>
    <row r="36" spans="1:8" ht="12.75" customHeight="1">
      <c r="A36" s="187"/>
      <c r="B36" s="186"/>
      <c r="C36" s="186"/>
      <c r="D36" s="186"/>
      <c r="E36" s="186"/>
      <c r="F36" s="186"/>
      <c r="G36" s="186"/>
      <c r="H36" s="181"/>
    </row>
    <row r="37" spans="1:8" ht="12.75" customHeight="1">
      <c r="A37" s="178"/>
      <c r="B37" s="188"/>
      <c r="C37" s="188"/>
      <c r="D37" s="188"/>
      <c r="E37" s="188"/>
      <c r="F37" s="188"/>
      <c r="G37" s="188"/>
      <c r="H37" s="182"/>
    </row>
    <row r="38" spans="1:8" ht="12.75" customHeight="1">
      <c r="A38" s="187"/>
      <c r="B38" s="186"/>
      <c r="C38" s="186"/>
      <c r="D38" s="186"/>
      <c r="E38" s="186"/>
      <c r="F38" s="186"/>
      <c r="G38" s="186"/>
      <c r="H38" s="181"/>
    </row>
    <row r="39" spans="1:8" ht="12.75" customHeight="1">
      <c r="A39" s="178"/>
      <c r="B39" s="188"/>
      <c r="C39" s="188"/>
      <c r="D39" s="188"/>
      <c r="E39" s="188"/>
      <c r="F39" s="188"/>
      <c r="G39" s="188"/>
      <c r="H39" s="182"/>
    </row>
    <row r="40" spans="1:8" ht="12.75" customHeight="1">
      <c r="A40" s="187"/>
      <c r="B40" s="186"/>
      <c r="C40" s="186"/>
      <c r="D40" s="186"/>
      <c r="E40" s="186"/>
      <c r="F40" s="186"/>
      <c r="G40" s="186"/>
      <c r="H40" s="181"/>
    </row>
    <row r="41" spans="1:8" ht="12.75" customHeight="1">
      <c r="A41" s="189"/>
      <c r="B41" s="188"/>
      <c r="C41" s="188"/>
      <c r="D41" s="188"/>
      <c r="E41" s="188"/>
      <c r="F41" s="188"/>
      <c r="G41" s="188"/>
      <c r="H41" s="182"/>
    </row>
    <row r="42" spans="1:8" ht="12.75" customHeight="1">
      <c r="A42" s="187"/>
      <c r="B42" s="186"/>
      <c r="C42" s="186"/>
      <c r="D42" s="186"/>
      <c r="E42" s="186"/>
      <c r="F42" s="186"/>
      <c r="G42" s="186"/>
      <c r="H42" s="181"/>
    </row>
    <row r="43" spans="1:8" ht="12.75" customHeight="1">
      <c r="A43" s="189"/>
      <c r="B43" s="188"/>
      <c r="C43" s="188"/>
      <c r="D43" s="188"/>
      <c r="E43" s="188"/>
      <c r="F43" s="188"/>
      <c r="G43" s="188"/>
      <c r="H43" s="182"/>
    </row>
    <row r="44" spans="1:8" ht="12.75" customHeight="1">
      <c r="A44" s="10"/>
      <c r="B44" s="10"/>
      <c r="C44" s="10"/>
      <c r="D44" s="10"/>
      <c r="E44" s="10"/>
      <c r="F44" s="10"/>
      <c r="G44" s="10"/>
      <c r="H44" s="10"/>
    </row>
    <row r="45" spans="1:8" ht="12.75" customHeight="1">
      <c r="A45" s="178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 ht="15.75">
      <c r="A50" s="184"/>
      <c r="B50" s="10"/>
      <c r="C50" s="10"/>
      <c r="D50" s="10"/>
      <c r="E50" s="10"/>
      <c r="F50" s="10"/>
      <c r="G50" s="183"/>
      <c r="H50" s="10"/>
    </row>
    <row r="51" spans="1:8" ht="3.95" customHeight="1">
      <c r="A51" s="10"/>
      <c r="B51" s="10"/>
      <c r="C51" s="10"/>
      <c r="D51" s="10"/>
      <c r="E51" s="10"/>
      <c r="F51" s="10"/>
      <c r="G51" s="10"/>
      <c r="H51" s="10"/>
    </row>
    <row r="52" spans="1:8">
      <c r="A52" s="178"/>
      <c r="B52" s="180"/>
      <c r="C52" s="180"/>
      <c r="D52" s="180"/>
      <c r="E52" s="180"/>
      <c r="F52" s="180"/>
      <c r="G52" s="180"/>
      <c r="H52" s="180"/>
    </row>
    <row r="53" spans="1:8">
      <c r="A53" s="185"/>
      <c r="B53" s="186"/>
      <c r="C53" s="186"/>
      <c r="D53" s="186"/>
      <c r="E53" s="186"/>
      <c r="F53" s="186"/>
      <c r="G53" s="186"/>
      <c r="H53" s="181"/>
    </row>
    <row r="54" spans="1:8">
      <c r="A54" s="185"/>
      <c r="B54" s="186"/>
      <c r="C54" s="186"/>
      <c r="D54" s="186"/>
      <c r="E54" s="186"/>
      <c r="F54" s="186"/>
      <c r="G54" s="186"/>
      <c r="H54" s="181"/>
    </row>
    <row r="55" spans="1:8">
      <c r="A55" s="185"/>
      <c r="B55" s="186"/>
      <c r="C55" s="186"/>
      <c r="D55" s="186"/>
      <c r="E55" s="186"/>
      <c r="F55" s="186"/>
      <c r="G55" s="186"/>
      <c r="H55" s="181"/>
    </row>
    <row r="56" spans="1:8">
      <c r="A56" s="187"/>
      <c r="B56" s="186"/>
      <c r="C56" s="186"/>
      <c r="D56" s="186"/>
      <c r="E56" s="186"/>
      <c r="F56" s="186"/>
      <c r="G56" s="186"/>
      <c r="H56" s="181"/>
    </row>
    <row r="57" spans="1:8">
      <c r="A57" s="178"/>
      <c r="B57" s="188"/>
      <c r="C57" s="188"/>
      <c r="D57" s="188"/>
      <c r="E57" s="188"/>
      <c r="F57" s="188"/>
      <c r="G57" s="188"/>
      <c r="H57" s="182"/>
    </row>
    <row r="58" spans="1:8">
      <c r="A58" s="187"/>
      <c r="B58" s="186"/>
      <c r="C58" s="186"/>
      <c r="D58" s="186"/>
      <c r="E58" s="186"/>
      <c r="F58" s="186"/>
      <c r="G58" s="186"/>
      <c r="H58" s="181"/>
    </row>
    <row r="59" spans="1:8">
      <c r="A59" s="178"/>
      <c r="B59" s="188"/>
      <c r="C59" s="188"/>
      <c r="D59" s="188"/>
      <c r="E59" s="188"/>
      <c r="F59" s="188"/>
      <c r="G59" s="188"/>
      <c r="H59" s="182"/>
    </row>
    <row r="60" spans="1:8">
      <c r="A60" s="187"/>
      <c r="B60" s="186"/>
      <c r="C60" s="186"/>
      <c r="D60" s="186"/>
      <c r="E60" s="186"/>
      <c r="F60" s="186"/>
      <c r="G60" s="186"/>
      <c r="H60" s="181"/>
    </row>
    <row r="61" spans="1:8">
      <c r="A61" s="189"/>
      <c r="B61" s="188"/>
      <c r="C61" s="188"/>
      <c r="D61" s="188"/>
      <c r="E61" s="188"/>
      <c r="F61" s="188"/>
      <c r="G61" s="188"/>
      <c r="H61" s="182"/>
    </row>
    <row r="62" spans="1:8">
      <c r="A62" s="187"/>
      <c r="B62" s="186"/>
      <c r="C62" s="186"/>
      <c r="D62" s="186"/>
      <c r="E62" s="186"/>
      <c r="F62" s="186"/>
      <c r="G62" s="186"/>
      <c r="H62" s="181"/>
    </row>
    <row r="63" spans="1:8">
      <c r="A63" s="189"/>
      <c r="B63" s="188"/>
      <c r="C63" s="188"/>
      <c r="D63" s="188"/>
      <c r="E63" s="188"/>
      <c r="F63" s="188"/>
      <c r="G63" s="188"/>
      <c r="H63" s="182"/>
    </row>
    <row r="64" spans="1:8" ht="3.75" customHeight="1">
      <c r="A64" s="10"/>
      <c r="B64" s="10"/>
      <c r="C64" s="10"/>
      <c r="D64" s="10"/>
      <c r="E64" s="10"/>
      <c r="F64" s="10"/>
      <c r="G64" s="10"/>
      <c r="H64" s="10"/>
    </row>
    <row r="65" spans="1:8">
      <c r="A65" s="178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83" orientation="portrait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activeCell="E3" sqref="E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28" t="s">
        <v>479</v>
      </c>
      <c r="B2" s="3"/>
      <c r="C2" s="3"/>
      <c r="D2" s="3"/>
      <c r="E2" s="3"/>
      <c r="F2" s="3"/>
      <c r="G2" s="3"/>
    </row>
    <row r="3" spans="1:8" ht="18">
      <c r="A3" s="134" t="s">
        <v>479</v>
      </c>
      <c r="B3" s="3"/>
      <c r="C3" s="3"/>
      <c r="D3" s="3" t="s">
        <v>151</v>
      </c>
      <c r="E3" s="2"/>
      <c r="F3" s="2"/>
      <c r="G3" s="2"/>
      <c r="H3" s="10"/>
    </row>
    <row r="4" spans="1:8" ht="12.75" customHeight="1">
      <c r="G4" s="11"/>
    </row>
    <row r="5" spans="1:8" ht="12.75" customHeight="1">
      <c r="G5" s="11"/>
    </row>
    <row r="6" spans="1:8" ht="12.75" customHeight="1">
      <c r="G6" s="11"/>
    </row>
    <row r="7" spans="1:8" ht="12.75" customHeight="1">
      <c r="G7" s="11"/>
    </row>
    <row r="8" spans="1:8" ht="12.75" customHeight="1">
      <c r="A8" s="10"/>
      <c r="B8" s="10"/>
      <c r="C8" s="10"/>
      <c r="D8" s="10"/>
      <c r="E8" s="10"/>
      <c r="F8" s="10"/>
      <c r="G8" s="183"/>
      <c r="H8" s="10"/>
    </row>
    <row r="9" spans="1:8" ht="12.75" customHeight="1">
      <c r="A9" s="10"/>
      <c r="B9" s="10"/>
      <c r="C9" s="10"/>
      <c r="D9" s="10"/>
      <c r="E9" s="10"/>
      <c r="F9" s="10"/>
      <c r="G9" s="183"/>
      <c r="H9" s="10"/>
    </row>
    <row r="10" spans="1:8" ht="12.75" customHeight="1">
      <c r="A10" s="184"/>
      <c r="B10" s="10"/>
      <c r="C10" s="10"/>
      <c r="D10" s="10"/>
      <c r="E10" s="10"/>
      <c r="F10" s="10"/>
      <c r="G10" s="183"/>
      <c r="H10" s="10"/>
    </row>
    <row r="11" spans="1:8" ht="12.75" customHeight="1">
      <c r="A11" s="10"/>
      <c r="B11" s="10"/>
      <c r="C11" s="10"/>
      <c r="D11" s="10"/>
      <c r="E11" s="10"/>
      <c r="F11" s="10"/>
      <c r="G11" s="10"/>
      <c r="H11" s="10"/>
    </row>
    <row r="12" spans="1:8" ht="12.75" customHeight="1">
      <c r="A12" s="178"/>
      <c r="B12" s="180"/>
      <c r="C12" s="180"/>
      <c r="D12" s="180"/>
      <c r="E12" s="180"/>
      <c r="F12" s="180"/>
      <c r="G12" s="180"/>
      <c r="H12" s="180"/>
    </row>
    <row r="13" spans="1:8" ht="12.75" customHeight="1">
      <c r="A13" s="185"/>
      <c r="B13" s="186"/>
      <c r="C13" s="186"/>
      <c r="D13" s="186"/>
      <c r="E13" s="186"/>
      <c r="F13" s="186"/>
      <c r="G13" s="186"/>
      <c r="H13" s="181"/>
    </row>
    <row r="14" spans="1:8" ht="12.75" customHeight="1">
      <c r="A14" s="185"/>
      <c r="B14" s="186"/>
      <c r="C14" s="186"/>
      <c r="D14" s="186"/>
      <c r="E14" s="186"/>
      <c r="F14" s="186"/>
      <c r="G14" s="186"/>
      <c r="H14" s="181"/>
    </row>
    <row r="15" spans="1:8" ht="12.75" customHeight="1">
      <c r="A15" s="185"/>
      <c r="B15" s="186"/>
      <c r="C15" s="186"/>
      <c r="D15" s="186"/>
      <c r="E15" s="186"/>
      <c r="F15" s="186"/>
      <c r="G15" s="186"/>
      <c r="H15" s="181"/>
    </row>
    <row r="16" spans="1:8" ht="12.75" customHeight="1">
      <c r="A16" s="187"/>
      <c r="B16" s="186"/>
      <c r="C16" s="186"/>
      <c r="D16" s="186"/>
      <c r="E16" s="186"/>
      <c r="F16" s="186"/>
      <c r="G16" s="186"/>
      <c r="H16" s="181"/>
    </row>
    <row r="17" spans="1:8" ht="12.75" customHeight="1">
      <c r="A17" s="178"/>
      <c r="B17" s="188"/>
      <c r="C17" s="188"/>
      <c r="D17" s="188"/>
      <c r="E17" s="188"/>
      <c r="F17" s="188"/>
      <c r="G17" s="188"/>
      <c r="H17" s="182"/>
    </row>
    <row r="18" spans="1:8" ht="12.75" customHeight="1">
      <c r="A18" s="187"/>
      <c r="B18" s="186"/>
      <c r="C18" s="186"/>
      <c r="D18" s="186"/>
      <c r="E18" s="186"/>
      <c r="F18" s="186"/>
      <c r="G18" s="186"/>
      <c r="H18" s="181"/>
    </row>
    <row r="19" spans="1:8" ht="12.75" customHeight="1">
      <c r="A19" s="178"/>
      <c r="B19" s="188"/>
      <c r="C19" s="188"/>
      <c r="D19" s="188"/>
      <c r="E19" s="188"/>
      <c r="F19" s="188"/>
      <c r="G19" s="188"/>
      <c r="H19" s="182"/>
    </row>
    <row r="20" spans="1:8" ht="12.75" customHeight="1">
      <c r="A20" s="187"/>
      <c r="B20" s="186"/>
      <c r="C20" s="186"/>
      <c r="D20" s="186"/>
      <c r="E20" s="186"/>
      <c r="F20" s="186"/>
      <c r="G20" s="186"/>
      <c r="H20" s="181"/>
    </row>
    <row r="21" spans="1:8" ht="12.75" customHeight="1">
      <c r="A21" s="189"/>
      <c r="B21" s="188"/>
      <c r="C21" s="188"/>
      <c r="D21" s="188"/>
      <c r="E21" s="188"/>
      <c r="F21" s="188"/>
      <c r="G21" s="188"/>
      <c r="H21" s="182"/>
    </row>
    <row r="22" spans="1:8" ht="12.75" customHeight="1">
      <c r="A22" s="187"/>
      <c r="B22" s="186"/>
      <c r="C22" s="186"/>
      <c r="D22" s="186"/>
      <c r="E22" s="186"/>
      <c r="F22" s="186"/>
      <c r="G22" s="186"/>
      <c r="H22" s="181"/>
    </row>
    <row r="23" spans="1:8" ht="12.75" customHeight="1">
      <c r="A23" s="189"/>
      <c r="B23" s="188"/>
      <c r="C23" s="188"/>
      <c r="D23" s="188"/>
      <c r="E23" s="188"/>
      <c r="F23" s="188"/>
      <c r="G23" s="188"/>
      <c r="H23" s="182"/>
    </row>
    <row r="24" spans="1:8" ht="12.75" customHeight="1">
      <c r="A24" s="10"/>
      <c r="B24" s="10"/>
      <c r="C24" s="10"/>
      <c r="D24" s="10"/>
      <c r="E24" s="10"/>
      <c r="F24" s="10"/>
      <c r="G24" s="10"/>
      <c r="H24" s="10"/>
    </row>
    <row r="25" spans="1:8" ht="12.75" customHeight="1">
      <c r="A25" s="178"/>
      <c r="B25" s="10"/>
      <c r="C25" s="10"/>
      <c r="D25" s="10"/>
      <c r="E25" s="10"/>
      <c r="F25" s="10"/>
      <c r="G25" s="10"/>
      <c r="H25" s="10"/>
    </row>
    <row r="26" spans="1:8" ht="12.75" customHeight="1">
      <c r="A26" s="10"/>
      <c r="B26" s="10"/>
      <c r="C26" s="10"/>
      <c r="D26" s="10"/>
      <c r="E26" s="10"/>
      <c r="F26" s="10"/>
      <c r="G26" s="10"/>
      <c r="H26" s="10"/>
    </row>
    <row r="27" spans="1:8" ht="12.75" customHeight="1">
      <c r="A27" s="10"/>
      <c r="B27" s="10"/>
      <c r="C27" s="10"/>
      <c r="D27" s="10"/>
      <c r="E27" s="10"/>
      <c r="F27" s="10"/>
      <c r="G27" s="10"/>
      <c r="H27" s="10"/>
    </row>
    <row r="28" spans="1:8" ht="12.75" customHeight="1">
      <c r="A28" s="10"/>
      <c r="B28" s="10"/>
      <c r="C28" s="10"/>
      <c r="D28" s="10"/>
      <c r="E28" s="10"/>
      <c r="F28" s="10"/>
      <c r="G28" s="10"/>
      <c r="H28" s="10"/>
    </row>
    <row r="29" spans="1:8" ht="12.75" customHeigh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184"/>
      <c r="B30" s="10"/>
      <c r="C30" s="10"/>
      <c r="D30" s="10"/>
      <c r="E30" s="10"/>
      <c r="F30" s="10"/>
      <c r="G30" s="183"/>
      <c r="H30" s="10"/>
    </row>
    <row r="31" spans="1:8" ht="12.75" customHeight="1">
      <c r="A31" s="10"/>
      <c r="B31" s="10"/>
      <c r="C31" s="10"/>
      <c r="D31" s="10"/>
      <c r="E31" s="10"/>
      <c r="F31" s="10"/>
      <c r="G31" s="10"/>
      <c r="H31" s="10"/>
    </row>
    <row r="32" spans="1:8" ht="12.75" customHeight="1">
      <c r="A32" s="178"/>
      <c r="B32" s="180"/>
      <c r="C32" s="180"/>
      <c r="D32" s="180"/>
      <c r="E32" s="180"/>
      <c r="F32" s="180"/>
      <c r="G32" s="180"/>
      <c r="H32" s="180"/>
    </row>
    <row r="33" spans="1:8" ht="12.75" customHeight="1">
      <c r="A33" s="185"/>
      <c r="B33" s="186"/>
      <c r="C33" s="186"/>
      <c r="D33" s="186"/>
      <c r="E33" s="186"/>
      <c r="F33" s="186"/>
      <c r="G33" s="186"/>
      <c r="H33" s="181"/>
    </row>
    <row r="34" spans="1:8" ht="12.75" customHeight="1">
      <c r="A34" s="185"/>
      <c r="B34" s="186"/>
      <c r="C34" s="186"/>
      <c r="D34" s="186"/>
      <c r="E34" s="186"/>
      <c r="F34" s="186"/>
      <c r="G34" s="186"/>
      <c r="H34" s="181"/>
    </row>
    <row r="35" spans="1:8" ht="12.75" customHeight="1">
      <c r="A35" s="185"/>
      <c r="B35" s="186"/>
      <c r="C35" s="186"/>
      <c r="D35" s="186"/>
      <c r="E35" s="186"/>
      <c r="F35" s="186"/>
      <c r="G35" s="186"/>
      <c r="H35" s="181"/>
    </row>
    <row r="36" spans="1:8" ht="12.75" customHeight="1">
      <c r="A36" s="187"/>
      <c r="B36" s="186"/>
      <c r="C36" s="186"/>
      <c r="D36" s="186"/>
      <c r="E36" s="186"/>
      <c r="F36" s="186"/>
      <c r="G36" s="186"/>
      <c r="H36" s="181"/>
    </row>
    <row r="37" spans="1:8" ht="12.75" customHeight="1">
      <c r="A37" s="178"/>
      <c r="B37" s="188"/>
      <c r="C37" s="188"/>
      <c r="D37" s="188"/>
      <c r="E37" s="188"/>
      <c r="F37" s="188"/>
      <c r="G37" s="188"/>
      <c r="H37" s="182"/>
    </row>
    <row r="38" spans="1:8" ht="12.75" customHeight="1">
      <c r="A38" s="187"/>
      <c r="B38" s="186"/>
      <c r="C38" s="186"/>
      <c r="D38" s="186"/>
      <c r="E38" s="186"/>
      <c r="F38" s="186"/>
      <c r="G38" s="186"/>
      <c r="H38" s="181"/>
    </row>
    <row r="39" spans="1:8" ht="12.75" customHeight="1">
      <c r="A39" s="178"/>
      <c r="B39" s="188"/>
      <c r="C39" s="188"/>
      <c r="D39" s="188"/>
      <c r="E39" s="188"/>
      <c r="F39" s="188"/>
      <c r="G39" s="188"/>
      <c r="H39" s="182"/>
    </row>
    <row r="40" spans="1:8" ht="12.75" customHeight="1">
      <c r="A40" s="187"/>
      <c r="B40" s="186"/>
      <c r="C40" s="186"/>
      <c r="D40" s="186"/>
      <c r="E40" s="186"/>
      <c r="F40" s="186"/>
      <c r="G40" s="186"/>
      <c r="H40" s="181"/>
    </row>
    <row r="41" spans="1:8" ht="12.75" customHeight="1">
      <c r="A41" s="189"/>
      <c r="B41" s="188"/>
      <c r="C41" s="188"/>
      <c r="D41" s="188"/>
      <c r="E41" s="188"/>
      <c r="F41" s="188"/>
      <c r="G41" s="188"/>
      <c r="H41" s="182"/>
    </row>
    <row r="42" spans="1:8" ht="12.75" customHeight="1">
      <c r="A42" s="187"/>
      <c r="B42" s="186"/>
      <c r="C42" s="186"/>
      <c r="D42" s="186"/>
      <c r="E42" s="186"/>
      <c r="F42" s="186"/>
      <c r="G42" s="186"/>
      <c r="H42" s="181"/>
    </row>
    <row r="43" spans="1:8" ht="12.75" customHeight="1">
      <c r="A43" s="189"/>
      <c r="B43" s="188"/>
      <c r="C43" s="188"/>
      <c r="D43" s="188"/>
      <c r="E43" s="188"/>
      <c r="F43" s="188"/>
      <c r="G43" s="188"/>
      <c r="H43" s="182"/>
    </row>
    <row r="44" spans="1:8" ht="12.75" customHeight="1">
      <c r="A44" s="10"/>
      <c r="B44" s="10"/>
      <c r="C44" s="10"/>
      <c r="D44" s="10"/>
      <c r="E44" s="10"/>
      <c r="F44" s="10"/>
      <c r="G44" s="10"/>
      <c r="H44" s="10"/>
    </row>
    <row r="45" spans="1:8" ht="12.75" customHeight="1">
      <c r="A45" s="178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 ht="15.75">
      <c r="A50" s="184"/>
      <c r="B50" s="10"/>
      <c r="C50" s="10"/>
      <c r="D50" s="10"/>
      <c r="E50" s="10"/>
      <c r="F50" s="10"/>
      <c r="G50" s="183"/>
      <c r="H50" s="10"/>
    </row>
    <row r="51" spans="1:8" ht="3.95" customHeight="1">
      <c r="A51" s="10"/>
      <c r="B51" s="10"/>
      <c r="C51" s="10"/>
      <c r="D51" s="10"/>
      <c r="E51" s="10"/>
      <c r="F51" s="10"/>
      <c r="G51" s="10"/>
      <c r="H51" s="10"/>
    </row>
    <row r="52" spans="1:8">
      <c r="A52" s="178"/>
      <c r="B52" s="180"/>
      <c r="C52" s="180"/>
      <c r="D52" s="180"/>
      <c r="E52" s="180"/>
      <c r="F52" s="180"/>
      <c r="G52" s="180"/>
      <c r="H52" s="180"/>
    </row>
    <row r="53" spans="1:8">
      <c r="A53" s="185"/>
      <c r="B53" s="186"/>
      <c r="C53" s="186"/>
      <c r="D53" s="186"/>
      <c r="E53" s="186"/>
      <c r="F53" s="186"/>
      <c r="G53" s="186"/>
      <c r="H53" s="181"/>
    </row>
    <row r="54" spans="1:8">
      <c r="A54" s="185"/>
      <c r="B54" s="186"/>
      <c r="C54" s="186"/>
      <c r="D54" s="186"/>
      <c r="E54" s="186"/>
      <c r="F54" s="186"/>
      <c r="G54" s="186"/>
      <c r="H54" s="181"/>
    </row>
    <row r="55" spans="1:8">
      <c r="A55" s="185"/>
      <c r="B55" s="186"/>
      <c r="C55" s="186"/>
      <c r="D55" s="186"/>
      <c r="E55" s="186"/>
      <c r="F55" s="186"/>
      <c r="G55" s="186"/>
      <c r="H55" s="181"/>
    </row>
    <row r="56" spans="1:8">
      <c r="A56" s="187"/>
      <c r="B56" s="186"/>
      <c r="C56" s="186"/>
      <c r="D56" s="186"/>
      <c r="E56" s="186"/>
      <c r="F56" s="186"/>
      <c r="G56" s="186"/>
      <c r="H56" s="181"/>
    </row>
    <row r="57" spans="1:8">
      <c r="A57" s="178"/>
      <c r="B57" s="188"/>
      <c r="C57" s="188"/>
      <c r="D57" s="188"/>
      <c r="E57" s="188"/>
      <c r="F57" s="188"/>
      <c r="G57" s="188"/>
      <c r="H57" s="182"/>
    </row>
    <row r="58" spans="1:8">
      <c r="A58" s="187"/>
      <c r="B58" s="186"/>
      <c r="C58" s="186"/>
      <c r="D58" s="186"/>
      <c r="E58" s="186"/>
      <c r="F58" s="186"/>
      <c r="G58" s="186"/>
      <c r="H58" s="181"/>
    </row>
    <row r="59" spans="1:8">
      <c r="A59" s="178"/>
      <c r="B59" s="188"/>
      <c r="C59" s="188"/>
      <c r="D59" s="188"/>
      <c r="E59" s="188"/>
      <c r="F59" s="188"/>
      <c r="G59" s="188"/>
      <c r="H59" s="182"/>
    </row>
    <row r="60" spans="1:8">
      <c r="A60" s="187"/>
      <c r="B60" s="186"/>
      <c r="C60" s="186"/>
      <c r="D60" s="186"/>
      <c r="E60" s="186"/>
      <c r="F60" s="186"/>
      <c r="G60" s="186"/>
      <c r="H60" s="181"/>
    </row>
    <row r="61" spans="1:8">
      <c r="A61" s="189"/>
      <c r="B61" s="188"/>
      <c r="C61" s="188"/>
      <c r="D61" s="188"/>
      <c r="E61" s="188"/>
      <c r="F61" s="188"/>
      <c r="G61" s="188"/>
      <c r="H61" s="182"/>
    </row>
    <row r="62" spans="1:8">
      <c r="A62" s="187"/>
      <c r="B62" s="186"/>
      <c r="C62" s="186"/>
      <c r="D62" s="186"/>
      <c r="E62" s="186"/>
      <c r="F62" s="186"/>
      <c r="G62" s="186"/>
      <c r="H62" s="181"/>
    </row>
    <row r="63" spans="1:8">
      <c r="A63" s="189"/>
      <c r="B63" s="188"/>
      <c r="C63" s="188"/>
      <c r="D63" s="188"/>
      <c r="E63" s="188"/>
      <c r="F63" s="188"/>
      <c r="G63" s="188"/>
      <c r="H63" s="182"/>
    </row>
    <row r="64" spans="1:8" ht="3.75" customHeight="1">
      <c r="A64" s="10"/>
      <c r="B64" s="10"/>
      <c r="C64" s="10"/>
      <c r="D64" s="10"/>
      <c r="E64" s="10"/>
      <c r="F64" s="10"/>
      <c r="G64" s="10"/>
      <c r="H64" s="10"/>
    </row>
    <row r="65" spans="1:8">
      <c r="A65" s="178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77" orientation="portrait" horizontalDpi="1200" verticalDpi="1200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E3" sqref="E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28" t="s">
        <v>479</v>
      </c>
      <c r="B2" s="3"/>
      <c r="C2" s="3"/>
      <c r="D2" s="3"/>
      <c r="E2" s="3"/>
      <c r="F2" s="3"/>
      <c r="G2" s="3"/>
    </row>
    <row r="3" spans="1:8" ht="18">
      <c r="A3" s="134" t="s">
        <v>479</v>
      </c>
      <c r="B3" s="3"/>
      <c r="C3" s="3"/>
      <c r="D3" s="3"/>
      <c r="E3" s="2"/>
      <c r="F3" s="2"/>
      <c r="G3" s="3"/>
    </row>
    <row r="4" spans="1:8" ht="12.75" customHeight="1">
      <c r="G4" s="11"/>
    </row>
    <row r="5" spans="1:8" ht="12.75" customHeight="1">
      <c r="G5" s="11"/>
    </row>
    <row r="6" spans="1:8" ht="12.75" customHeight="1">
      <c r="G6" s="11"/>
    </row>
    <row r="7" spans="1:8" ht="12.75" customHeight="1">
      <c r="G7" s="11"/>
    </row>
    <row r="8" spans="1:8" ht="12.75" customHeight="1">
      <c r="A8" s="10"/>
      <c r="B8" s="10"/>
      <c r="C8" s="10"/>
      <c r="D8" s="10"/>
      <c r="E8" s="10"/>
      <c r="F8" s="10"/>
      <c r="G8" s="183"/>
      <c r="H8" s="10"/>
    </row>
    <row r="9" spans="1:8" ht="12.75" customHeight="1">
      <c r="A9" s="10"/>
      <c r="B9" s="10"/>
      <c r="C9" s="10"/>
      <c r="D9" s="10"/>
      <c r="E9" s="10"/>
      <c r="F9" s="10"/>
      <c r="G9" s="183"/>
      <c r="H9" s="10"/>
    </row>
    <row r="10" spans="1:8" ht="12.75" customHeight="1">
      <c r="A10" s="184"/>
      <c r="B10" s="10"/>
      <c r="C10" s="10"/>
      <c r="D10" s="10"/>
      <c r="E10" s="10"/>
      <c r="F10" s="10"/>
      <c r="G10" s="183"/>
      <c r="H10" s="10"/>
    </row>
    <row r="11" spans="1:8" ht="12.75" customHeight="1">
      <c r="A11" s="10"/>
      <c r="B11" s="10"/>
      <c r="C11" s="10"/>
      <c r="D11" s="10"/>
      <c r="E11" s="10"/>
      <c r="F11" s="10"/>
      <c r="G11" s="10"/>
      <c r="H11" s="10"/>
    </row>
    <row r="12" spans="1:8" ht="12.75" customHeight="1">
      <c r="A12" s="178"/>
      <c r="B12" s="180"/>
      <c r="C12" s="180"/>
      <c r="D12" s="180"/>
      <c r="E12" s="180"/>
      <c r="F12" s="180"/>
      <c r="G12" s="180"/>
      <c r="H12" s="180"/>
    </row>
    <row r="13" spans="1:8" ht="12.75" customHeight="1">
      <c r="A13" s="185"/>
      <c r="B13" s="186"/>
      <c r="C13" s="186"/>
      <c r="D13" s="186"/>
      <c r="E13" s="186"/>
      <c r="F13" s="186"/>
      <c r="G13" s="186"/>
      <c r="H13" s="181"/>
    </row>
    <row r="14" spans="1:8" ht="12.75" customHeight="1">
      <c r="A14" s="185"/>
      <c r="B14" s="186"/>
      <c r="C14" s="186"/>
      <c r="D14" s="186"/>
      <c r="E14" s="186"/>
      <c r="F14" s="186"/>
      <c r="G14" s="186"/>
      <c r="H14" s="181"/>
    </row>
    <row r="15" spans="1:8" ht="12.75" customHeight="1">
      <c r="A15" s="185"/>
      <c r="B15" s="186"/>
      <c r="C15" s="186"/>
      <c r="D15" s="186"/>
      <c r="E15" s="186"/>
      <c r="F15" s="186"/>
      <c r="G15" s="186"/>
      <c r="H15" s="181"/>
    </row>
    <row r="16" spans="1:8" ht="12.75" customHeight="1">
      <c r="A16" s="187"/>
      <c r="B16" s="186"/>
      <c r="C16" s="186"/>
      <c r="D16" s="186"/>
      <c r="E16" s="186"/>
      <c r="F16" s="186"/>
      <c r="G16" s="186"/>
      <c r="H16" s="181"/>
    </row>
    <row r="17" spans="1:8" ht="12.75" customHeight="1">
      <c r="A17" s="178"/>
      <c r="B17" s="188"/>
      <c r="C17" s="188"/>
      <c r="D17" s="188"/>
      <c r="E17" s="188"/>
      <c r="F17" s="188"/>
      <c r="G17" s="188"/>
      <c r="H17" s="182"/>
    </row>
    <row r="18" spans="1:8" ht="12.75" customHeight="1">
      <c r="A18" s="187"/>
      <c r="B18" s="186"/>
      <c r="C18" s="186"/>
      <c r="D18" s="186"/>
      <c r="E18" s="186"/>
      <c r="F18" s="186"/>
      <c r="G18" s="186"/>
      <c r="H18" s="181"/>
    </row>
    <row r="19" spans="1:8" ht="12.75" customHeight="1">
      <c r="A19" s="178"/>
      <c r="B19" s="188"/>
      <c r="C19" s="188"/>
      <c r="D19" s="188"/>
      <c r="E19" s="188"/>
      <c r="F19" s="188"/>
      <c r="G19" s="188"/>
      <c r="H19" s="182"/>
    </row>
    <row r="20" spans="1:8" ht="12.75" customHeight="1">
      <c r="A20" s="187"/>
      <c r="B20" s="186"/>
      <c r="C20" s="186"/>
      <c r="D20" s="186"/>
      <c r="E20" s="186"/>
      <c r="F20" s="186"/>
      <c r="G20" s="186"/>
      <c r="H20" s="181"/>
    </row>
    <row r="21" spans="1:8" ht="12.75" customHeight="1">
      <c r="A21" s="189"/>
      <c r="B21" s="188"/>
      <c r="C21" s="188"/>
      <c r="D21" s="188"/>
      <c r="E21" s="188"/>
      <c r="F21" s="188"/>
      <c r="G21" s="188"/>
      <c r="H21" s="182"/>
    </row>
    <row r="22" spans="1:8" ht="12.75" customHeight="1">
      <c r="A22" s="187"/>
      <c r="B22" s="186"/>
      <c r="C22" s="186"/>
      <c r="D22" s="186"/>
      <c r="E22" s="186"/>
      <c r="F22" s="186"/>
      <c r="G22" s="186"/>
      <c r="H22" s="181"/>
    </row>
    <row r="23" spans="1:8" ht="12.75" customHeight="1">
      <c r="A23" s="189"/>
      <c r="B23" s="188"/>
      <c r="C23" s="188"/>
      <c r="D23" s="188"/>
      <c r="E23" s="188"/>
      <c r="F23" s="188"/>
      <c r="G23" s="188"/>
      <c r="H23" s="182"/>
    </row>
    <row r="24" spans="1:8" ht="12.75" customHeight="1">
      <c r="A24" s="10"/>
      <c r="B24" s="10"/>
      <c r="C24" s="10"/>
      <c r="D24" s="10"/>
      <c r="E24" s="10"/>
      <c r="F24" s="10"/>
      <c r="G24" s="10"/>
      <c r="H24" s="10"/>
    </row>
    <row r="25" spans="1:8" ht="12.75" customHeight="1">
      <c r="A25" s="178"/>
      <c r="B25" s="10"/>
      <c r="C25" s="10"/>
      <c r="D25" s="10"/>
      <c r="E25" s="10"/>
      <c r="F25" s="10"/>
      <c r="G25" s="10"/>
      <c r="H25" s="10"/>
    </row>
    <row r="26" spans="1:8" ht="12.75" customHeight="1">
      <c r="A26" s="10"/>
      <c r="B26" s="10"/>
      <c r="C26" s="10"/>
      <c r="D26" s="10"/>
      <c r="E26" s="10"/>
      <c r="F26" s="10"/>
      <c r="G26" s="10"/>
      <c r="H26" s="10"/>
    </row>
    <row r="27" spans="1:8" ht="12.75" customHeight="1">
      <c r="A27" s="10"/>
      <c r="B27" s="10"/>
      <c r="C27" s="10"/>
      <c r="D27" s="10"/>
      <c r="E27" s="10"/>
      <c r="F27" s="10"/>
      <c r="G27" s="10"/>
      <c r="H27" s="10"/>
    </row>
    <row r="28" spans="1:8" ht="12.75" customHeight="1">
      <c r="A28" s="10"/>
      <c r="B28" s="10"/>
      <c r="C28" s="10"/>
      <c r="D28" s="10"/>
      <c r="E28" s="10"/>
      <c r="F28" s="10"/>
      <c r="G28" s="10"/>
      <c r="H28" s="10"/>
    </row>
    <row r="29" spans="1:8" ht="12.75" customHeigh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184"/>
      <c r="B30" s="10"/>
      <c r="C30" s="10"/>
      <c r="D30" s="10"/>
      <c r="E30" s="10"/>
      <c r="F30" s="10"/>
      <c r="G30" s="183"/>
      <c r="H30" s="10"/>
    </row>
    <row r="31" spans="1:8" ht="12.75" customHeight="1">
      <c r="A31" s="10"/>
      <c r="B31" s="10"/>
      <c r="C31" s="10"/>
      <c r="D31" s="10"/>
      <c r="E31" s="10"/>
      <c r="F31" s="10"/>
      <c r="G31" s="10"/>
      <c r="H31" s="10"/>
    </row>
    <row r="32" spans="1:8" ht="12.75" customHeight="1">
      <c r="A32" s="178"/>
      <c r="B32" s="180"/>
      <c r="C32" s="180"/>
      <c r="D32" s="180"/>
      <c r="E32" s="180"/>
      <c r="F32" s="180"/>
      <c r="G32" s="180"/>
      <c r="H32" s="180"/>
    </row>
    <row r="33" spans="1:8" ht="12.75" customHeight="1">
      <c r="A33" s="185"/>
      <c r="B33" s="186"/>
      <c r="C33" s="186"/>
      <c r="D33" s="186"/>
      <c r="E33" s="186"/>
      <c r="F33" s="186"/>
      <c r="G33" s="186"/>
      <c r="H33" s="181"/>
    </row>
    <row r="34" spans="1:8" ht="12.75" customHeight="1">
      <c r="A34" s="185"/>
      <c r="B34" s="186"/>
      <c r="C34" s="186"/>
      <c r="D34" s="186"/>
      <c r="E34" s="186"/>
      <c r="F34" s="186"/>
      <c r="G34" s="186"/>
      <c r="H34" s="181"/>
    </row>
    <row r="35" spans="1:8" ht="12.75" customHeight="1">
      <c r="A35" s="185"/>
      <c r="B35" s="186"/>
      <c r="C35" s="186"/>
      <c r="D35" s="186"/>
      <c r="E35" s="186"/>
      <c r="F35" s="186"/>
      <c r="G35" s="186"/>
      <c r="H35" s="181"/>
    </row>
    <row r="36" spans="1:8" ht="12.75" customHeight="1">
      <c r="A36" s="187"/>
      <c r="B36" s="186"/>
      <c r="C36" s="186"/>
      <c r="D36" s="186"/>
      <c r="E36" s="186"/>
      <c r="F36" s="186"/>
      <c r="G36" s="186"/>
      <c r="H36" s="181"/>
    </row>
    <row r="37" spans="1:8" ht="12.75" customHeight="1">
      <c r="A37" s="178"/>
      <c r="B37" s="188"/>
      <c r="C37" s="188"/>
      <c r="D37" s="188"/>
      <c r="E37" s="188"/>
      <c r="F37" s="188"/>
      <c r="G37" s="188"/>
      <c r="H37" s="182"/>
    </row>
    <row r="38" spans="1:8" ht="12.75" customHeight="1">
      <c r="A38" s="187"/>
      <c r="B38" s="186"/>
      <c r="C38" s="186"/>
      <c r="D38" s="186"/>
      <c r="E38" s="186"/>
      <c r="F38" s="186"/>
      <c r="G38" s="186"/>
      <c r="H38" s="181"/>
    </row>
    <row r="39" spans="1:8" ht="12.75" customHeight="1">
      <c r="A39" s="178"/>
      <c r="B39" s="188"/>
      <c r="C39" s="188"/>
      <c r="D39" s="188"/>
      <c r="E39" s="188"/>
      <c r="F39" s="188"/>
      <c r="G39" s="188"/>
      <c r="H39" s="182"/>
    </row>
    <row r="40" spans="1:8" ht="12.75" customHeight="1">
      <c r="A40" s="187"/>
      <c r="B40" s="186"/>
      <c r="C40" s="186"/>
      <c r="D40" s="186"/>
      <c r="E40" s="186"/>
      <c r="F40" s="186"/>
      <c r="G40" s="186"/>
      <c r="H40" s="181"/>
    </row>
    <row r="41" spans="1:8" ht="12.75" customHeight="1">
      <c r="A41" s="189"/>
      <c r="B41" s="188"/>
      <c r="C41" s="188"/>
      <c r="D41" s="188"/>
      <c r="E41" s="188"/>
      <c r="F41" s="188"/>
      <c r="G41" s="188"/>
      <c r="H41" s="182"/>
    </row>
    <row r="42" spans="1:8" ht="12.75" customHeight="1">
      <c r="A42" s="187"/>
      <c r="B42" s="186"/>
      <c r="C42" s="186"/>
      <c r="D42" s="186"/>
      <c r="E42" s="186"/>
      <c r="F42" s="186"/>
      <c r="G42" s="186"/>
      <c r="H42" s="181"/>
    </row>
    <row r="43" spans="1:8" ht="12.75" customHeight="1">
      <c r="A43" s="189"/>
      <c r="B43" s="188"/>
      <c r="C43" s="188"/>
      <c r="D43" s="188"/>
      <c r="E43" s="188"/>
      <c r="F43" s="188"/>
      <c r="G43" s="188"/>
      <c r="H43" s="182"/>
    </row>
    <row r="44" spans="1:8" ht="12.75" customHeight="1">
      <c r="A44" s="10"/>
      <c r="B44" s="10"/>
      <c r="C44" s="10"/>
      <c r="D44" s="10"/>
      <c r="E44" s="10"/>
      <c r="F44" s="10"/>
      <c r="G44" s="10"/>
      <c r="H44" s="10"/>
    </row>
    <row r="45" spans="1:8" ht="12.75" customHeight="1">
      <c r="A45" s="178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 ht="15.75">
      <c r="A50" s="184"/>
      <c r="B50" s="10"/>
      <c r="C50" s="10"/>
      <c r="D50" s="10"/>
      <c r="E50" s="10"/>
      <c r="F50" s="10"/>
      <c r="G50" s="183"/>
      <c r="H50" s="10"/>
    </row>
    <row r="51" spans="1:8" ht="3.95" customHeight="1">
      <c r="A51" s="10"/>
      <c r="B51" s="10"/>
      <c r="C51" s="10"/>
      <c r="D51" s="10"/>
      <c r="E51" s="10"/>
      <c r="F51" s="10"/>
      <c r="G51" s="10"/>
      <c r="H51" s="10"/>
    </row>
    <row r="52" spans="1:8">
      <c r="A52" s="178"/>
      <c r="B52" s="180"/>
      <c r="C52" s="180"/>
      <c r="D52" s="180"/>
      <c r="E52" s="180"/>
      <c r="F52" s="180"/>
      <c r="G52" s="180"/>
      <c r="H52" s="180"/>
    </row>
    <row r="53" spans="1:8">
      <c r="A53" s="185"/>
      <c r="B53" s="186"/>
      <c r="C53" s="186"/>
      <c r="D53" s="186"/>
      <c r="E53" s="186"/>
      <c r="F53" s="186"/>
      <c r="G53" s="186"/>
      <c r="H53" s="181"/>
    </row>
    <row r="54" spans="1:8">
      <c r="A54" s="185"/>
      <c r="B54" s="186"/>
      <c r="C54" s="186"/>
      <c r="D54" s="186"/>
      <c r="E54" s="186"/>
      <c r="F54" s="186"/>
      <c r="G54" s="186"/>
      <c r="H54" s="181"/>
    </row>
    <row r="55" spans="1:8">
      <c r="A55" s="185"/>
      <c r="B55" s="186"/>
      <c r="C55" s="186"/>
      <c r="D55" s="186"/>
      <c r="E55" s="186"/>
      <c r="F55" s="186"/>
      <c r="G55" s="186"/>
      <c r="H55" s="181"/>
    </row>
    <row r="56" spans="1:8">
      <c r="A56" s="187"/>
      <c r="B56" s="186"/>
      <c r="C56" s="186"/>
      <c r="D56" s="186"/>
      <c r="E56" s="186"/>
      <c r="F56" s="186"/>
      <c r="G56" s="186"/>
      <c r="H56" s="181"/>
    </row>
    <row r="57" spans="1:8">
      <c r="A57" s="178"/>
      <c r="B57" s="188"/>
      <c r="C57" s="188"/>
      <c r="D57" s="188"/>
      <c r="E57" s="188"/>
      <c r="F57" s="188"/>
      <c r="G57" s="188"/>
      <c r="H57" s="182"/>
    </row>
    <row r="58" spans="1:8">
      <c r="A58" s="187"/>
      <c r="B58" s="186"/>
      <c r="C58" s="186"/>
      <c r="D58" s="186"/>
      <c r="E58" s="186"/>
      <c r="F58" s="186"/>
      <c r="G58" s="186"/>
      <c r="H58" s="181"/>
    </row>
    <row r="59" spans="1:8">
      <c r="A59" s="178"/>
      <c r="B59" s="188"/>
      <c r="C59" s="188"/>
      <c r="D59" s="188"/>
      <c r="E59" s="188"/>
      <c r="F59" s="188"/>
      <c r="G59" s="188"/>
      <c r="H59" s="182"/>
    </row>
    <row r="60" spans="1:8">
      <c r="A60" s="187"/>
      <c r="B60" s="186"/>
      <c r="C60" s="186"/>
      <c r="D60" s="186"/>
      <c r="E60" s="186"/>
      <c r="F60" s="186"/>
      <c r="G60" s="186"/>
      <c r="H60" s="181"/>
    </row>
    <row r="61" spans="1:8">
      <c r="A61" s="189"/>
      <c r="B61" s="188"/>
      <c r="C61" s="188"/>
      <c r="D61" s="188"/>
      <c r="E61" s="188"/>
      <c r="F61" s="188"/>
      <c r="G61" s="188"/>
      <c r="H61" s="182"/>
    </row>
    <row r="62" spans="1:8">
      <c r="A62" s="187"/>
      <c r="B62" s="186"/>
      <c r="C62" s="186"/>
      <c r="D62" s="186"/>
      <c r="E62" s="186"/>
      <c r="F62" s="186"/>
      <c r="G62" s="186"/>
      <c r="H62" s="181"/>
    </row>
    <row r="63" spans="1:8">
      <c r="A63" s="189"/>
      <c r="B63" s="188"/>
      <c r="C63" s="188"/>
      <c r="D63" s="188"/>
      <c r="E63" s="188"/>
      <c r="F63" s="188"/>
      <c r="G63" s="188"/>
      <c r="H63" s="182"/>
    </row>
    <row r="64" spans="1:8" ht="3.75" customHeight="1">
      <c r="A64" s="10"/>
      <c r="B64" s="10"/>
      <c r="C64" s="10"/>
      <c r="D64" s="10"/>
      <c r="E64" s="10"/>
      <c r="F64" s="10"/>
      <c r="G64" s="10"/>
      <c r="H64" s="10"/>
    </row>
    <row r="65" spans="1:8">
      <c r="A65" s="178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80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E4" sqref="E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28" t="s">
        <v>479</v>
      </c>
      <c r="B2" s="3"/>
      <c r="C2" s="3"/>
      <c r="D2" s="3"/>
      <c r="E2" s="3"/>
      <c r="F2" s="3"/>
      <c r="G2" s="3"/>
    </row>
    <row r="3" spans="1:8" ht="18">
      <c r="A3" s="134" t="s">
        <v>479</v>
      </c>
      <c r="B3" s="3"/>
      <c r="C3" s="3"/>
      <c r="D3" s="3"/>
      <c r="E3" s="2"/>
      <c r="F3" s="2"/>
      <c r="G3" s="3"/>
    </row>
    <row r="4" spans="1:8" ht="12.75" customHeight="1">
      <c r="E4" s="10"/>
      <c r="G4" s="11"/>
    </row>
    <row r="5" spans="1:8" ht="12.75" customHeight="1">
      <c r="G5" s="11"/>
    </row>
    <row r="6" spans="1:8" ht="12.75" customHeight="1">
      <c r="G6" s="11"/>
    </row>
    <row r="7" spans="1:8" ht="12.75" customHeight="1">
      <c r="G7" s="11"/>
    </row>
    <row r="8" spans="1:8" ht="12.75" customHeight="1">
      <c r="A8" s="10"/>
      <c r="B8" s="10"/>
      <c r="C8" s="10"/>
      <c r="D8" s="10"/>
      <c r="E8" s="10"/>
      <c r="F8" s="10"/>
      <c r="G8" s="183"/>
      <c r="H8" s="10"/>
    </row>
    <row r="9" spans="1:8" ht="12.75" customHeight="1">
      <c r="A9" s="10"/>
      <c r="B9" s="10"/>
      <c r="C9" s="10"/>
      <c r="D9" s="10"/>
      <c r="E9" s="10"/>
      <c r="F9" s="10"/>
      <c r="G9" s="183"/>
      <c r="H9" s="10"/>
    </row>
    <row r="10" spans="1:8" ht="12.75" customHeight="1">
      <c r="A10" s="184"/>
      <c r="B10" s="10"/>
      <c r="C10" s="10"/>
      <c r="D10" s="10"/>
      <c r="E10" s="10"/>
      <c r="F10" s="10"/>
      <c r="G10" s="183"/>
      <c r="H10" s="10"/>
    </row>
    <row r="11" spans="1:8" ht="12.75" customHeight="1">
      <c r="A11" s="10"/>
      <c r="B11" s="10"/>
      <c r="C11" s="10"/>
      <c r="D11" s="10"/>
      <c r="E11" s="10"/>
      <c r="F11" s="10"/>
      <c r="G11" s="10"/>
      <c r="H11" s="10"/>
    </row>
    <row r="12" spans="1:8" ht="12.75" customHeight="1">
      <c r="A12" s="178"/>
      <c r="B12" s="180"/>
      <c r="C12" s="180"/>
      <c r="D12" s="180"/>
      <c r="E12" s="180"/>
      <c r="F12" s="180"/>
      <c r="G12" s="180"/>
      <c r="H12" s="180"/>
    </row>
    <row r="13" spans="1:8" ht="12.75" customHeight="1">
      <c r="A13" s="185"/>
      <c r="B13" s="186"/>
      <c r="C13" s="186"/>
      <c r="D13" s="186"/>
      <c r="E13" s="186"/>
      <c r="F13" s="186"/>
      <c r="G13" s="186"/>
      <c r="H13" s="181"/>
    </row>
    <row r="14" spans="1:8" ht="12.75" customHeight="1">
      <c r="A14" s="185"/>
      <c r="B14" s="186"/>
      <c r="C14" s="186"/>
      <c r="D14" s="186"/>
      <c r="E14" s="186"/>
      <c r="F14" s="186"/>
      <c r="G14" s="186"/>
      <c r="H14" s="181"/>
    </row>
    <row r="15" spans="1:8" ht="12.75" customHeight="1">
      <c r="A15" s="185"/>
      <c r="B15" s="186"/>
      <c r="C15" s="186"/>
      <c r="D15" s="186"/>
      <c r="E15" s="186"/>
      <c r="F15" s="186"/>
      <c r="G15" s="186"/>
      <c r="H15" s="181"/>
    </row>
    <row r="16" spans="1:8" ht="12.75" customHeight="1">
      <c r="A16" s="187"/>
      <c r="B16" s="186"/>
      <c r="C16" s="186"/>
      <c r="D16" s="186"/>
      <c r="E16" s="186"/>
      <c r="F16" s="186"/>
      <c r="G16" s="186"/>
      <c r="H16" s="181"/>
    </row>
    <row r="17" spans="1:8" ht="12.75" customHeight="1">
      <c r="A17" s="178"/>
      <c r="B17" s="188"/>
      <c r="C17" s="188"/>
      <c r="D17" s="188"/>
      <c r="E17" s="188"/>
      <c r="F17" s="188"/>
      <c r="G17" s="188"/>
      <c r="H17" s="182"/>
    </row>
    <row r="18" spans="1:8" ht="12.75" customHeight="1">
      <c r="A18" s="187"/>
      <c r="B18" s="186"/>
      <c r="C18" s="186"/>
      <c r="D18" s="186"/>
      <c r="E18" s="186"/>
      <c r="F18" s="186"/>
      <c r="G18" s="186"/>
      <c r="H18" s="181"/>
    </row>
    <row r="19" spans="1:8" ht="12.75" customHeight="1">
      <c r="A19" s="178"/>
      <c r="B19" s="188"/>
      <c r="C19" s="188"/>
      <c r="D19" s="188"/>
      <c r="E19" s="188"/>
      <c r="F19" s="188"/>
      <c r="G19" s="188"/>
      <c r="H19" s="182"/>
    </row>
    <row r="20" spans="1:8" ht="12.75" customHeight="1">
      <c r="A20" s="187"/>
      <c r="B20" s="186"/>
      <c r="C20" s="186"/>
      <c r="D20" s="186"/>
      <c r="E20" s="186"/>
      <c r="F20" s="186"/>
      <c r="G20" s="186"/>
      <c r="H20" s="181"/>
    </row>
    <row r="21" spans="1:8" ht="12.75" customHeight="1">
      <c r="A21" s="189"/>
      <c r="B21" s="188"/>
      <c r="C21" s="188"/>
      <c r="D21" s="188"/>
      <c r="E21" s="188"/>
      <c r="F21" s="188"/>
      <c r="G21" s="188"/>
      <c r="H21" s="182"/>
    </row>
    <row r="22" spans="1:8" ht="12.75" customHeight="1">
      <c r="A22" s="187"/>
      <c r="B22" s="186"/>
      <c r="C22" s="186"/>
      <c r="D22" s="186"/>
      <c r="E22" s="186"/>
      <c r="F22" s="186"/>
      <c r="G22" s="186"/>
      <c r="H22" s="181"/>
    </row>
    <row r="23" spans="1:8" ht="12.75" customHeight="1">
      <c r="A23" s="189"/>
      <c r="B23" s="188"/>
      <c r="C23" s="188"/>
      <c r="D23" s="188"/>
      <c r="E23" s="188"/>
      <c r="F23" s="188"/>
      <c r="G23" s="188"/>
      <c r="H23" s="182"/>
    </row>
    <row r="24" spans="1:8" ht="12.75" customHeight="1">
      <c r="A24" s="10"/>
      <c r="B24" s="10"/>
      <c r="C24" s="10"/>
      <c r="D24" s="10"/>
      <c r="E24" s="10"/>
      <c r="F24" s="10"/>
      <c r="G24" s="10"/>
      <c r="H24" s="10"/>
    </row>
    <row r="25" spans="1:8" ht="12.75" customHeight="1">
      <c r="A25" s="178"/>
      <c r="B25" s="10"/>
      <c r="C25" s="10"/>
      <c r="D25" s="10"/>
      <c r="E25" s="10"/>
      <c r="F25" s="10"/>
      <c r="G25" s="10"/>
      <c r="H25" s="10"/>
    </row>
    <row r="26" spans="1:8" ht="12.75" customHeight="1">
      <c r="A26" s="10"/>
      <c r="B26" s="10"/>
      <c r="C26" s="10"/>
      <c r="D26" s="10"/>
      <c r="E26" s="10"/>
      <c r="F26" s="10"/>
      <c r="G26" s="10"/>
      <c r="H26" s="10"/>
    </row>
    <row r="27" spans="1:8" ht="12.75" customHeight="1">
      <c r="A27" s="10"/>
      <c r="B27" s="10"/>
      <c r="C27" s="10"/>
      <c r="D27" s="10"/>
      <c r="E27" s="10"/>
      <c r="F27" s="10"/>
      <c r="G27" s="10"/>
      <c r="H27" s="10"/>
    </row>
    <row r="28" spans="1:8" ht="12.75" customHeight="1">
      <c r="A28" s="10"/>
      <c r="B28" s="10"/>
      <c r="C28" s="10"/>
      <c r="D28" s="10"/>
      <c r="E28" s="10"/>
      <c r="F28" s="10"/>
      <c r="G28" s="10"/>
      <c r="H28" s="10"/>
    </row>
    <row r="29" spans="1:8" ht="12.75" customHeigh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184"/>
      <c r="B30" s="10"/>
      <c r="C30" s="10"/>
      <c r="D30" s="10"/>
      <c r="E30" s="10"/>
      <c r="F30" s="10"/>
      <c r="G30" s="183"/>
      <c r="H30" s="10"/>
    </row>
    <row r="31" spans="1:8" ht="12.75" customHeight="1">
      <c r="A31" s="10"/>
      <c r="B31" s="10"/>
      <c r="C31" s="10"/>
      <c r="D31" s="10"/>
      <c r="E31" s="10"/>
      <c r="F31" s="10"/>
      <c r="G31" s="10"/>
      <c r="H31" s="10"/>
    </row>
    <row r="32" spans="1:8" ht="12.75" customHeight="1">
      <c r="A32" s="178"/>
      <c r="B32" s="180"/>
      <c r="C32" s="180"/>
      <c r="D32" s="180"/>
      <c r="E32" s="180"/>
      <c r="F32" s="180"/>
      <c r="G32" s="180"/>
      <c r="H32" s="180"/>
    </row>
    <row r="33" spans="1:8" ht="12.75" customHeight="1">
      <c r="A33" s="185"/>
      <c r="B33" s="186"/>
      <c r="C33" s="186"/>
      <c r="D33" s="186"/>
      <c r="E33" s="186"/>
      <c r="F33" s="186"/>
      <c r="G33" s="186"/>
      <c r="H33" s="181"/>
    </row>
    <row r="34" spans="1:8" ht="12.75" customHeight="1">
      <c r="A34" s="185"/>
      <c r="B34" s="186"/>
      <c r="C34" s="186"/>
      <c r="D34" s="186"/>
      <c r="E34" s="186"/>
      <c r="F34" s="186"/>
      <c r="G34" s="186"/>
      <c r="H34" s="181"/>
    </row>
    <row r="35" spans="1:8" ht="12.75" customHeight="1">
      <c r="A35" s="185"/>
      <c r="B35" s="186"/>
      <c r="C35" s="186"/>
      <c r="D35" s="186"/>
      <c r="E35" s="186"/>
      <c r="F35" s="186"/>
      <c r="G35" s="186"/>
      <c r="H35" s="181"/>
    </row>
    <row r="36" spans="1:8" ht="12.75" customHeight="1">
      <c r="A36" s="187"/>
      <c r="B36" s="186"/>
      <c r="C36" s="186"/>
      <c r="D36" s="186"/>
      <c r="E36" s="186"/>
      <c r="F36" s="186"/>
      <c r="G36" s="186"/>
      <c r="H36" s="181"/>
    </row>
    <row r="37" spans="1:8" ht="12.75" customHeight="1">
      <c r="A37" s="178"/>
      <c r="B37" s="188"/>
      <c r="C37" s="188"/>
      <c r="D37" s="188"/>
      <c r="E37" s="188"/>
      <c r="F37" s="188"/>
      <c r="G37" s="188"/>
      <c r="H37" s="182"/>
    </row>
    <row r="38" spans="1:8" ht="12.75" customHeight="1">
      <c r="A38" s="187"/>
      <c r="B38" s="186"/>
      <c r="C38" s="186"/>
      <c r="D38" s="186"/>
      <c r="E38" s="186"/>
      <c r="F38" s="186"/>
      <c r="G38" s="186"/>
      <c r="H38" s="181"/>
    </row>
    <row r="39" spans="1:8" ht="12.75" customHeight="1">
      <c r="A39" s="178"/>
      <c r="B39" s="188"/>
      <c r="C39" s="188"/>
      <c r="D39" s="188"/>
      <c r="E39" s="188"/>
      <c r="F39" s="188"/>
      <c r="G39" s="188"/>
      <c r="H39" s="182"/>
    </row>
    <row r="40" spans="1:8" ht="12.75" customHeight="1">
      <c r="A40" s="187"/>
      <c r="B40" s="186"/>
      <c r="C40" s="186"/>
      <c r="D40" s="186"/>
      <c r="E40" s="186"/>
      <c r="F40" s="186"/>
      <c r="G40" s="186"/>
      <c r="H40" s="181"/>
    </row>
    <row r="41" spans="1:8" ht="12.75" customHeight="1">
      <c r="A41" s="189"/>
      <c r="B41" s="188"/>
      <c r="C41" s="188"/>
      <c r="D41" s="188"/>
      <c r="E41" s="188"/>
      <c r="F41" s="188"/>
      <c r="G41" s="188"/>
      <c r="H41" s="182"/>
    </row>
    <row r="42" spans="1:8" ht="12.75" customHeight="1">
      <c r="A42" s="187"/>
      <c r="B42" s="186"/>
      <c r="C42" s="186"/>
      <c r="D42" s="186"/>
      <c r="E42" s="186"/>
      <c r="F42" s="186"/>
      <c r="G42" s="186"/>
      <c r="H42" s="181"/>
    </row>
    <row r="43" spans="1:8" ht="12.75" customHeight="1">
      <c r="A43" s="189"/>
      <c r="B43" s="188"/>
      <c r="C43" s="188"/>
      <c r="D43" s="188"/>
      <c r="E43" s="188"/>
      <c r="F43" s="188"/>
      <c r="G43" s="188"/>
      <c r="H43" s="182"/>
    </row>
    <row r="44" spans="1:8" ht="12.75" customHeight="1">
      <c r="A44" s="10"/>
      <c r="B44" s="10"/>
      <c r="C44" s="10"/>
      <c r="D44" s="10"/>
      <c r="E44" s="10"/>
      <c r="F44" s="10"/>
      <c r="G44" s="10"/>
      <c r="H44" s="10"/>
    </row>
    <row r="45" spans="1:8" ht="12.75" customHeight="1">
      <c r="A45" s="178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 ht="15.75">
      <c r="A50" s="184"/>
      <c r="B50" s="10"/>
      <c r="C50" s="10"/>
      <c r="D50" s="10"/>
      <c r="E50" s="10"/>
      <c r="F50" s="10"/>
      <c r="G50" s="183"/>
      <c r="H50" s="10"/>
    </row>
    <row r="51" spans="1:8" ht="3.95" customHeight="1">
      <c r="A51" s="10"/>
      <c r="B51" s="10"/>
      <c r="C51" s="10"/>
      <c r="D51" s="10"/>
      <c r="E51" s="10"/>
      <c r="F51" s="10"/>
      <c r="G51" s="10"/>
      <c r="H51" s="10"/>
    </row>
    <row r="52" spans="1:8">
      <c r="A52" s="178"/>
      <c r="B52" s="180"/>
      <c r="C52" s="180"/>
      <c r="D52" s="180"/>
      <c r="E52" s="180"/>
      <c r="F52" s="180"/>
      <c r="G52" s="180"/>
      <c r="H52" s="180"/>
    </row>
    <row r="53" spans="1:8">
      <c r="A53" s="185"/>
      <c r="B53" s="186"/>
      <c r="C53" s="186"/>
      <c r="D53" s="186"/>
      <c r="E53" s="186"/>
      <c r="F53" s="186"/>
      <c r="G53" s="186"/>
      <c r="H53" s="181"/>
    </row>
    <row r="54" spans="1:8">
      <c r="A54" s="185"/>
      <c r="B54" s="186"/>
      <c r="C54" s="186"/>
      <c r="D54" s="186"/>
      <c r="E54" s="186"/>
      <c r="F54" s="186"/>
      <c r="G54" s="186"/>
      <c r="H54" s="181"/>
    </row>
    <row r="55" spans="1:8">
      <c r="A55" s="185"/>
      <c r="B55" s="186"/>
      <c r="C55" s="186"/>
      <c r="D55" s="186"/>
      <c r="E55" s="186"/>
      <c r="F55" s="186"/>
      <c r="G55" s="186"/>
      <c r="H55" s="181"/>
    </row>
    <row r="56" spans="1:8">
      <c r="A56" s="187"/>
      <c r="B56" s="186"/>
      <c r="C56" s="186"/>
      <c r="D56" s="186"/>
      <c r="E56" s="186"/>
      <c r="F56" s="186"/>
      <c r="G56" s="186"/>
      <c r="H56" s="181"/>
    </row>
    <row r="57" spans="1:8">
      <c r="A57" s="178"/>
      <c r="B57" s="188"/>
      <c r="C57" s="188"/>
      <c r="D57" s="188"/>
      <c r="E57" s="188"/>
      <c r="F57" s="188"/>
      <c r="G57" s="188"/>
      <c r="H57" s="182"/>
    </row>
    <row r="58" spans="1:8">
      <c r="A58" s="187"/>
      <c r="B58" s="186"/>
      <c r="C58" s="186"/>
      <c r="D58" s="186"/>
      <c r="E58" s="186"/>
      <c r="F58" s="186"/>
      <c r="G58" s="186"/>
      <c r="H58" s="181"/>
    </row>
    <row r="59" spans="1:8">
      <c r="A59" s="178"/>
      <c r="B59" s="188"/>
      <c r="C59" s="188"/>
      <c r="D59" s="188"/>
      <c r="E59" s="188"/>
      <c r="F59" s="188"/>
      <c r="G59" s="188"/>
      <c r="H59" s="182"/>
    </row>
    <row r="60" spans="1:8">
      <c r="A60" s="187"/>
      <c r="B60" s="186"/>
      <c r="C60" s="186"/>
      <c r="D60" s="186"/>
      <c r="E60" s="186"/>
      <c r="F60" s="186"/>
      <c r="G60" s="186"/>
      <c r="H60" s="181"/>
    </row>
    <row r="61" spans="1:8">
      <c r="A61" s="189"/>
      <c r="B61" s="188"/>
      <c r="C61" s="188"/>
      <c r="D61" s="188"/>
      <c r="E61" s="188"/>
      <c r="F61" s="188"/>
      <c r="G61" s="188"/>
      <c r="H61" s="182"/>
    </row>
    <row r="62" spans="1:8">
      <c r="A62" s="187"/>
      <c r="B62" s="186"/>
      <c r="C62" s="186"/>
      <c r="D62" s="186"/>
      <c r="E62" s="186"/>
      <c r="F62" s="186"/>
      <c r="G62" s="186"/>
      <c r="H62" s="181"/>
    </row>
    <row r="63" spans="1:8">
      <c r="A63" s="189"/>
      <c r="B63" s="188"/>
      <c r="C63" s="188"/>
      <c r="D63" s="188"/>
      <c r="E63" s="188"/>
      <c r="F63" s="188"/>
      <c r="G63" s="188"/>
      <c r="H63" s="182"/>
    </row>
    <row r="64" spans="1:8" ht="3.75" customHeight="1">
      <c r="A64" s="10"/>
      <c r="B64" s="10"/>
      <c r="C64" s="10"/>
      <c r="D64" s="10"/>
      <c r="E64" s="10"/>
      <c r="F64" s="10"/>
      <c r="G64" s="10"/>
      <c r="H64" s="10"/>
    </row>
    <row r="65" spans="1:8">
      <c r="A65" s="178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80" orientation="portrait" horizontalDpi="1200" verticalDpi="1200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E3" sqref="E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28" t="s">
        <v>479</v>
      </c>
      <c r="B2" s="3"/>
      <c r="C2" s="3"/>
      <c r="D2" s="3"/>
      <c r="E2" s="3"/>
      <c r="F2" s="3"/>
      <c r="G2" s="3"/>
    </row>
    <row r="3" spans="1:8" ht="18">
      <c r="A3" s="134" t="s">
        <v>479</v>
      </c>
      <c r="B3" s="3"/>
      <c r="C3" s="3"/>
      <c r="D3" s="3"/>
      <c r="E3" s="2"/>
      <c r="F3" s="2"/>
      <c r="G3" s="3"/>
    </row>
    <row r="4" spans="1:8" ht="12.75" customHeight="1">
      <c r="G4" s="11"/>
    </row>
    <row r="5" spans="1:8" ht="12.75" customHeight="1">
      <c r="G5" s="11"/>
    </row>
    <row r="6" spans="1:8" ht="12.75" customHeight="1">
      <c r="G6" s="11"/>
    </row>
    <row r="7" spans="1:8" ht="12.75" customHeight="1">
      <c r="G7" s="11"/>
    </row>
    <row r="8" spans="1:8" ht="12.75" customHeight="1">
      <c r="A8" s="10"/>
      <c r="B8" s="10"/>
      <c r="C8" s="10"/>
      <c r="D8" s="10"/>
      <c r="E8" s="10"/>
      <c r="F8" s="10"/>
      <c r="G8" s="183"/>
      <c r="H8" s="10"/>
    </row>
    <row r="9" spans="1:8" ht="12.75" customHeight="1">
      <c r="A9" s="10"/>
      <c r="B9" s="10"/>
      <c r="C9" s="10"/>
      <c r="D9" s="10"/>
      <c r="E9" s="10"/>
      <c r="F9" s="10"/>
      <c r="G9" s="183"/>
      <c r="H9" s="10"/>
    </row>
    <row r="10" spans="1:8" ht="12.75" customHeight="1">
      <c r="A10" s="184"/>
      <c r="B10" s="10"/>
      <c r="C10" s="10"/>
      <c r="D10" s="10"/>
      <c r="E10" s="10"/>
      <c r="F10" s="10"/>
      <c r="G10" s="183"/>
      <c r="H10" s="10"/>
    </row>
    <row r="11" spans="1:8" ht="12.75" customHeight="1">
      <c r="A11" s="10"/>
      <c r="B11" s="10"/>
      <c r="C11" s="10"/>
      <c r="D11" s="10"/>
      <c r="E11" s="10"/>
      <c r="F11" s="10"/>
      <c r="G11" s="10"/>
      <c r="H11" s="10"/>
    </row>
    <row r="12" spans="1:8" ht="12.75" customHeight="1">
      <c r="A12" s="178"/>
      <c r="B12" s="180"/>
      <c r="C12" s="180"/>
      <c r="D12" s="180"/>
      <c r="E12" s="180"/>
      <c r="F12" s="180"/>
      <c r="G12" s="180"/>
      <c r="H12" s="180"/>
    </row>
    <row r="13" spans="1:8" ht="12.75" customHeight="1">
      <c r="A13" s="185"/>
      <c r="B13" s="186"/>
      <c r="C13" s="186"/>
      <c r="D13" s="186"/>
      <c r="E13" s="186"/>
      <c r="F13" s="186"/>
      <c r="G13" s="186"/>
      <c r="H13" s="181"/>
    </row>
    <row r="14" spans="1:8" ht="12.75" customHeight="1">
      <c r="A14" s="185"/>
      <c r="B14" s="186"/>
      <c r="C14" s="186"/>
      <c r="D14" s="186"/>
      <c r="E14" s="186"/>
      <c r="F14" s="186"/>
      <c r="G14" s="186"/>
      <c r="H14" s="181"/>
    </row>
    <row r="15" spans="1:8" ht="12.75" customHeight="1">
      <c r="A15" s="185"/>
      <c r="B15" s="186"/>
      <c r="C15" s="186"/>
      <c r="D15" s="186"/>
      <c r="E15" s="186"/>
      <c r="F15" s="186"/>
      <c r="G15" s="186"/>
      <c r="H15" s="181"/>
    </row>
    <row r="16" spans="1:8" ht="12.75" customHeight="1">
      <c r="A16" s="187"/>
      <c r="B16" s="186"/>
      <c r="C16" s="186"/>
      <c r="D16" s="186"/>
      <c r="E16" s="186"/>
      <c r="F16" s="186"/>
      <c r="G16" s="186"/>
      <c r="H16" s="181"/>
    </row>
    <row r="17" spans="1:8" ht="12.75" customHeight="1">
      <c r="A17" s="178"/>
      <c r="B17" s="188"/>
      <c r="C17" s="188"/>
      <c r="D17" s="188"/>
      <c r="E17" s="188"/>
      <c r="F17" s="188"/>
      <c r="G17" s="188"/>
      <c r="H17" s="182"/>
    </row>
    <row r="18" spans="1:8" ht="12.75" customHeight="1">
      <c r="A18" s="187"/>
      <c r="B18" s="186"/>
      <c r="C18" s="186"/>
      <c r="D18" s="186"/>
      <c r="E18" s="186"/>
      <c r="F18" s="186"/>
      <c r="G18" s="186"/>
      <c r="H18" s="181"/>
    </row>
    <row r="19" spans="1:8" ht="12.75" customHeight="1">
      <c r="A19" s="178"/>
      <c r="B19" s="188"/>
      <c r="C19" s="188"/>
      <c r="D19" s="188"/>
      <c r="E19" s="188"/>
      <c r="F19" s="188"/>
      <c r="G19" s="188"/>
      <c r="H19" s="182"/>
    </row>
    <row r="20" spans="1:8" ht="12.75" customHeight="1">
      <c r="A20" s="187"/>
      <c r="B20" s="186"/>
      <c r="C20" s="186"/>
      <c r="D20" s="186"/>
      <c r="E20" s="186"/>
      <c r="F20" s="186"/>
      <c r="G20" s="186"/>
      <c r="H20" s="181"/>
    </row>
    <row r="21" spans="1:8" ht="12.75" customHeight="1">
      <c r="A21" s="189"/>
      <c r="B21" s="188"/>
      <c r="C21" s="188"/>
      <c r="D21" s="188"/>
      <c r="E21" s="188"/>
      <c r="F21" s="188"/>
      <c r="G21" s="188"/>
      <c r="H21" s="182"/>
    </row>
    <row r="22" spans="1:8" ht="12.75" customHeight="1">
      <c r="A22" s="187"/>
      <c r="B22" s="186"/>
      <c r="C22" s="186"/>
      <c r="D22" s="186"/>
      <c r="E22" s="186"/>
      <c r="F22" s="186"/>
      <c r="G22" s="186"/>
      <c r="H22" s="181"/>
    </row>
    <row r="23" spans="1:8" ht="12.75" customHeight="1">
      <c r="A23" s="189"/>
      <c r="B23" s="188"/>
      <c r="C23" s="188"/>
      <c r="D23" s="188"/>
      <c r="E23" s="188"/>
      <c r="F23" s="188"/>
      <c r="G23" s="188"/>
      <c r="H23" s="182"/>
    </row>
    <row r="24" spans="1:8" ht="12.75" customHeight="1">
      <c r="A24" s="10"/>
      <c r="B24" s="10"/>
      <c r="C24" s="10"/>
      <c r="D24" s="10"/>
      <c r="E24" s="10"/>
      <c r="F24" s="10"/>
      <c r="G24" s="10"/>
      <c r="H24" s="10"/>
    </row>
    <row r="25" spans="1:8" ht="12.75" customHeight="1">
      <c r="A25" s="178"/>
      <c r="B25" s="10"/>
      <c r="C25" s="10"/>
      <c r="D25" s="10"/>
      <c r="E25" s="10"/>
      <c r="F25" s="10"/>
      <c r="G25" s="10"/>
      <c r="H25" s="10"/>
    </row>
    <row r="26" spans="1:8" ht="12.75" customHeight="1">
      <c r="A26" s="10"/>
      <c r="B26" s="10"/>
      <c r="C26" s="10"/>
      <c r="D26" s="10"/>
      <c r="E26" s="10"/>
      <c r="F26" s="10"/>
      <c r="G26" s="10"/>
      <c r="H26" s="10"/>
    </row>
    <row r="27" spans="1:8" ht="12.75" customHeight="1">
      <c r="A27" s="10"/>
      <c r="B27" s="10"/>
      <c r="C27" s="10"/>
      <c r="D27" s="10"/>
      <c r="E27" s="10"/>
      <c r="F27" s="10"/>
      <c r="G27" s="10"/>
      <c r="H27" s="10"/>
    </row>
    <row r="28" spans="1:8" ht="12.75" customHeight="1">
      <c r="A28" s="10"/>
      <c r="B28" s="10"/>
      <c r="C28" s="10"/>
      <c r="D28" s="10"/>
      <c r="E28" s="10"/>
      <c r="F28" s="10"/>
      <c r="G28" s="10"/>
      <c r="H28" s="10"/>
    </row>
    <row r="29" spans="1:8" ht="12.75" customHeigh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184"/>
      <c r="B30" s="10"/>
      <c r="C30" s="10"/>
      <c r="D30" s="10"/>
      <c r="E30" s="10"/>
      <c r="F30" s="10"/>
      <c r="G30" s="183"/>
      <c r="H30" s="10"/>
    </row>
    <row r="31" spans="1:8" ht="12.75" customHeight="1">
      <c r="A31" s="10"/>
      <c r="B31" s="10"/>
      <c r="C31" s="10"/>
      <c r="D31" s="10"/>
      <c r="E31" s="10"/>
      <c r="F31" s="10"/>
      <c r="G31" s="10"/>
      <c r="H31" s="10"/>
    </row>
    <row r="32" spans="1:8" ht="12.75" customHeight="1">
      <c r="A32" s="178"/>
      <c r="B32" s="180"/>
      <c r="C32" s="180"/>
      <c r="D32" s="180"/>
      <c r="E32" s="180"/>
      <c r="F32" s="180"/>
      <c r="G32" s="180"/>
      <c r="H32" s="180"/>
    </row>
    <row r="33" spans="1:8" ht="12.75" customHeight="1">
      <c r="A33" s="185"/>
      <c r="B33" s="186"/>
      <c r="C33" s="186"/>
      <c r="D33" s="186"/>
      <c r="E33" s="186"/>
      <c r="F33" s="186"/>
      <c r="G33" s="186"/>
      <c r="H33" s="181"/>
    </row>
    <row r="34" spans="1:8" ht="12.75" customHeight="1">
      <c r="A34" s="185"/>
      <c r="B34" s="186"/>
      <c r="C34" s="186"/>
      <c r="D34" s="186"/>
      <c r="E34" s="186"/>
      <c r="F34" s="186"/>
      <c r="G34" s="186"/>
      <c r="H34" s="181"/>
    </row>
    <row r="35" spans="1:8" ht="12.75" customHeight="1">
      <c r="A35" s="185"/>
      <c r="B35" s="186"/>
      <c r="C35" s="186"/>
      <c r="D35" s="186"/>
      <c r="E35" s="186"/>
      <c r="F35" s="186"/>
      <c r="G35" s="186"/>
      <c r="H35" s="181"/>
    </row>
    <row r="36" spans="1:8" ht="12.75" customHeight="1">
      <c r="A36" s="187"/>
      <c r="B36" s="186"/>
      <c r="C36" s="186"/>
      <c r="D36" s="186"/>
      <c r="E36" s="186"/>
      <c r="F36" s="186"/>
      <c r="G36" s="186"/>
      <c r="H36" s="181"/>
    </row>
    <row r="37" spans="1:8" ht="12.75" customHeight="1">
      <c r="A37" s="178"/>
      <c r="B37" s="188"/>
      <c r="C37" s="188"/>
      <c r="D37" s="188"/>
      <c r="E37" s="188"/>
      <c r="F37" s="188"/>
      <c r="G37" s="188"/>
      <c r="H37" s="182"/>
    </row>
    <row r="38" spans="1:8" ht="12.75" customHeight="1">
      <c r="A38" s="187"/>
      <c r="B38" s="186"/>
      <c r="C38" s="186"/>
      <c r="D38" s="186"/>
      <c r="E38" s="186"/>
      <c r="F38" s="186"/>
      <c r="G38" s="186"/>
      <c r="H38" s="181"/>
    </row>
    <row r="39" spans="1:8" ht="12.75" customHeight="1">
      <c r="A39" s="178"/>
      <c r="B39" s="188"/>
      <c r="C39" s="188"/>
      <c r="D39" s="188"/>
      <c r="E39" s="188"/>
      <c r="F39" s="188"/>
      <c r="G39" s="188"/>
      <c r="H39" s="182"/>
    </row>
    <row r="40" spans="1:8" ht="12.75" customHeight="1">
      <c r="A40" s="187"/>
      <c r="B40" s="186"/>
      <c r="C40" s="186"/>
      <c r="D40" s="186"/>
      <c r="E40" s="186"/>
      <c r="F40" s="186"/>
      <c r="G40" s="186"/>
      <c r="H40" s="181"/>
    </row>
    <row r="41" spans="1:8" ht="12.75" customHeight="1">
      <c r="A41" s="189"/>
      <c r="B41" s="188"/>
      <c r="C41" s="188"/>
      <c r="D41" s="188"/>
      <c r="E41" s="188"/>
      <c r="F41" s="188"/>
      <c r="G41" s="188"/>
      <c r="H41" s="182"/>
    </row>
    <row r="42" spans="1:8" ht="12.75" customHeight="1">
      <c r="A42" s="187"/>
      <c r="B42" s="186"/>
      <c r="C42" s="186"/>
      <c r="D42" s="186"/>
      <c r="E42" s="186"/>
      <c r="F42" s="186"/>
      <c r="G42" s="186"/>
      <c r="H42" s="181"/>
    </row>
    <row r="43" spans="1:8" ht="12.75" customHeight="1">
      <c r="A43" s="189"/>
      <c r="B43" s="188"/>
      <c r="C43" s="188"/>
      <c r="D43" s="188"/>
      <c r="E43" s="188"/>
      <c r="F43" s="188"/>
      <c r="G43" s="188"/>
      <c r="H43" s="182"/>
    </row>
    <row r="44" spans="1:8" ht="12.75" customHeight="1">
      <c r="A44" s="10"/>
      <c r="B44" s="10"/>
      <c r="C44" s="10"/>
      <c r="D44" s="10"/>
      <c r="E44" s="10"/>
      <c r="F44" s="10"/>
      <c r="G44" s="10"/>
      <c r="H44" s="10"/>
    </row>
    <row r="45" spans="1:8" ht="12.75" customHeight="1">
      <c r="A45" s="178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 ht="15.75">
      <c r="A50" s="184"/>
      <c r="B50" s="10"/>
      <c r="C50" s="10"/>
      <c r="D50" s="10"/>
      <c r="E50" s="10"/>
      <c r="F50" s="10"/>
      <c r="G50" s="183"/>
      <c r="H50" s="10"/>
    </row>
    <row r="51" spans="1:8" ht="3.95" customHeight="1">
      <c r="A51" s="10"/>
      <c r="B51" s="10"/>
      <c r="C51" s="10"/>
      <c r="D51" s="10"/>
      <c r="E51" s="10"/>
      <c r="F51" s="10"/>
      <c r="G51" s="10"/>
      <c r="H51" s="10"/>
    </row>
    <row r="52" spans="1:8">
      <c r="A52" s="178"/>
      <c r="B52" s="180"/>
      <c r="C52" s="180"/>
      <c r="D52" s="180"/>
      <c r="E52" s="180"/>
      <c r="F52" s="180"/>
      <c r="G52" s="180"/>
      <c r="H52" s="180"/>
    </row>
    <row r="53" spans="1:8">
      <c r="A53" s="185"/>
      <c r="B53" s="186"/>
      <c r="C53" s="186"/>
      <c r="D53" s="186"/>
      <c r="E53" s="186"/>
      <c r="F53" s="186"/>
      <c r="G53" s="186"/>
      <c r="H53" s="181"/>
    </row>
    <row r="54" spans="1:8">
      <c r="A54" s="185"/>
      <c r="B54" s="186"/>
      <c r="C54" s="186"/>
      <c r="D54" s="186"/>
      <c r="E54" s="186"/>
      <c r="F54" s="186"/>
      <c r="G54" s="186"/>
      <c r="H54" s="181"/>
    </row>
    <row r="55" spans="1:8">
      <c r="A55" s="185"/>
      <c r="B55" s="186"/>
      <c r="C55" s="186"/>
      <c r="D55" s="186"/>
      <c r="E55" s="186"/>
      <c r="F55" s="186"/>
      <c r="G55" s="186"/>
      <c r="H55" s="181"/>
    </row>
    <row r="56" spans="1:8">
      <c r="A56" s="187"/>
      <c r="B56" s="186"/>
      <c r="C56" s="186"/>
      <c r="D56" s="186"/>
      <c r="E56" s="186"/>
      <c r="F56" s="186"/>
      <c r="G56" s="186"/>
      <c r="H56" s="181"/>
    </row>
    <row r="57" spans="1:8">
      <c r="A57" s="178"/>
      <c r="B57" s="188"/>
      <c r="C57" s="188"/>
      <c r="D57" s="188"/>
      <c r="E57" s="188"/>
      <c r="F57" s="188"/>
      <c r="G57" s="188"/>
      <c r="H57" s="182"/>
    </row>
    <row r="58" spans="1:8">
      <c r="A58" s="187"/>
      <c r="B58" s="186"/>
      <c r="C58" s="186"/>
      <c r="D58" s="186"/>
      <c r="E58" s="186"/>
      <c r="F58" s="186"/>
      <c r="G58" s="186"/>
      <c r="H58" s="181"/>
    </row>
    <row r="59" spans="1:8">
      <c r="A59" s="178"/>
      <c r="B59" s="188"/>
      <c r="C59" s="188"/>
      <c r="D59" s="188"/>
      <c r="E59" s="188"/>
      <c r="F59" s="188"/>
      <c r="G59" s="188"/>
      <c r="H59" s="182"/>
    </row>
    <row r="60" spans="1:8">
      <c r="A60" s="187"/>
      <c r="B60" s="186"/>
      <c r="C60" s="186"/>
      <c r="D60" s="186"/>
      <c r="E60" s="186"/>
      <c r="F60" s="186"/>
      <c r="G60" s="186"/>
      <c r="H60" s="181"/>
    </row>
    <row r="61" spans="1:8">
      <c r="A61" s="189"/>
      <c r="B61" s="188"/>
      <c r="C61" s="188"/>
      <c r="D61" s="188"/>
      <c r="E61" s="188"/>
      <c r="F61" s="188"/>
      <c r="G61" s="188"/>
      <c r="H61" s="182"/>
    </row>
    <row r="62" spans="1:8">
      <c r="A62" s="187"/>
      <c r="B62" s="186"/>
      <c r="C62" s="186"/>
      <c r="D62" s="186"/>
      <c r="E62" s="186"/>
      <c r="F62" s="186"/>
      <c r="G62" s="186"/>
      <c r="H62" s="181"/>
    </row>
    <row r="63" spans="1:8">
      <c r="A63" s="189"/>
      <c r="B63" s="188"/>
      <c r="C63" s="188"/>
      <c r="D63" s="188"/>
      <c r="E63" s="188"/>
      <c r="F63" s="188"/>
      <c r="G63" s="188"/>
      <c r="H63" s="182"/>
    </row>
    <row r="64" spans="1:8" ht="3.75" customHeight="1">
      <c r="A64" s="10"/>
      <c r="B64" s="10"/>
      <c r="C64" s="10"/>
      <c r="D64" s="10"/>
      <c r="E64" s="10"/>
      <c r="F64" s="10"/>
      <c r="G64" s="10"/>
      <c r="H64" s="10"/>
    </row>
    <row r="65" spans="1:8">
      <c r="A65" s="178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80" orientation="portrait" horizontalDpi="1200" verticalDpi="1200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workbookViewId="0">
      <selection activeCell="C9" sqref="C9"/>
    </sheetView>
  </sheetViews>
  <sheetFormatPr baseColWidth="10" defaultColWidth="39.42578125" defaultRowHeight="12.75"/>
  <cols>
    <col min="1" max="1" width="40.28515625" customWidth="1"/>
    <col min="2" max="2" width="37.5703125" style="203" bestFit="1" customWidth="1"/>
    <col min="3" max="3" width="36.85546875" style="203" bestFit="1" customWidth="1"/>
    <col min="4" max="4" width="27.5703125" style="203" bestFit="1" customWidth="1"/>
    <col min="5" max="5" width="21.5703125" style="203" bestFit="1" customWidth="1"/>
  </cols>
  <sheetData>
    <row r="1" spans="1:5" ht="18" customHeight="1">
      <c r="C1" s="277"/>
    </row>
    <row r="2" spans="1:5" ht="27.75">
      <c r="A2" s="324" t="s">
        <v>303</v>
      </c>
      <c r="C2" s="278"/>
      <c r="E2" s="279"/>
    </row>
    <row r="3" spans="1:5" ht="25.5">
      <c r="A3" s="331" t="s">
        <v>370</v>
      </c>
      <c r="C3" s="281"/>
      <c r="D3" s="282"/>
    </row>
    <row r="4" spans="1:5" ht="12.75" customHeight="1">
      <c r="A4" s="280"/>
      <c r="C4" s="281"/>
      <c r="D4" s="282"/>
    </row>
    <row r="5" spans="1:5" ht="12.75" customHeight="1">
      <c r="A5" s="280"/>
      <c r="C5" s="281"/>
      <c r="D5" s="282"/>
    </row>
    <row r="6" spans="1:5" ht="12.75" customHeight="1">
      <c r="A6" s="280"/>
      <c r="C6" s="281"/>
      <c r="D6" s="282"/>
    </row>
    <row r="7" spans="1:5" ht="12.75" customHeight="1">
      <c r="A7" s="280"/>
      <c r="C7" s="281"/>
      <c r="D7" s="282"/>
    </row>
    <row r="8" spans="1:5" ht="12.75" customHeight="1">
      <c r="A8" s="280"/>
      <c r="C8" s="281"/>
      <c r="D8" s="282"/>
    </row>
    <row r="9" spans="1:5" ht="12.75" customHeight="1">
      <c r="A9" s="280"/>
      <c r="C9" s="281"/>
      <c r="D9" s="282"/>
    </row>
    <row r="10" spans="1:5" ht="12.75" customHeight="1">
      <c r="A10" s="280"/>
      <c r="C10" s="281"/>
      <c r="D10" s="282"/>
    </row>
    <row r="11" spans="1:5" ht="12.75" customHeight="1">
      <c r="A11" s="283"/>
      <c r="C11" s="284"/>
      <c r="D11" s="285"/>
    </row>
    <row r="12" spans="1:5" ht="12.75" customHeight="1">
      <c r="A12" s="283"/>
      <c r="C12" s="284"/>
      <c r="D12" s="285"/>
    </row>
    <row r="13" spans="1:5" s="287" customFormat="1" ht="23.25">
      <c r="A13" s="325" t="s">
        <v>371</v>
      </c>
      <c r="B13" s="286"/>
      <c r="C13" s="281"/>
      <c r="D13" s="286"/>
      <c r="E13" s="286"/>
    </row>
    <row r="14" spans="1:5" ht="7.5" customHeight="1">
      <c r="A14" s="288"/>
    </row>
    <row r="15" spans="1:5" ht="25.5">
      <c r="A15" s="329" t="s">
        <v>304</v>
      </c>
      <c r="B15" s="291" t="s">
        <v>496</v>
      </c>
      <c r="C15" s="291" t="s">
        <v>497</v>
      </c>
      <c r="D15" s="290"/>
      <c r="E15" s="291"/>
    </row>
    <row r="16" spans="1:5">
      <c r="A16" s="292" t="s">
        <v>305</v>
      </c>
      <c r="B16" s="293" t="s">
        <v>498</v>
      </c>
      <c r="C16" s="293" t="s">
        <v>499</v>
      </c>
      <c r="D16" s="293"/>
      <c r="E16" s="293"/>
    </row>
    <row r="17" spans="1:5">
      <c r="A17" s="294" t="s">
        <v>306</v>
      </c>
      <c r="B17" s="295">
        <v>39588</v>
      </c>
      <c r="C17" s="295">
        <v>39594</v>
      </c>
      <c r="D17" s="295"/>
      <c r="E17" s="295"/>
    </row>
    <row r="18" spans="1:5" ht="12.75" customHeight="1">
      <c r="A18" s="294" t="s">
        <v>307</v>
      </c>
      <c r="B18" s="296">
        <v>25900000</v>
      </c>
      <c r="C18" s="296">
        <v>4363200</v>
      </c>
      <c r="D18" s="296"/>
      <c r="E18" s="296"/>
    </row>
    <row r="19" spans="1:5" ht="14.25">
      <c r="A19" s="297" t="s">
        <v>308</v>
      </c>
      <c r="B19" s="298" t="s">
        <v>28</v>
      </c>
      <c r="C19" s="298" t="s">
        <v>28</v>
      </c>
      <c r="D19" s="298"/>
      <c r="E19" s="298"/>
    </row>
    <row r="20" spans="1:5" ht="14.25">
      <c r="A20" s="297" t="s">
        <v>309</v>
      </c>
      <c r="B20" s="298">
        <v>13.28</v>
      </c>
      <c r="C20" s="298">
        <v>43</v>
      </c>
      <c r="D20" s="298"/>
      <c r="E20" s="298"/>
    </row>
    <row r="21" spans="1:5" ht="14.25">
      <c r="A21" s="297" t="s">
        <v>401</v>
      </c>
      <c r="B21" s="296">
        <v>343952000</v>
      </c>
      <c r="C21" s="296">
        <v>187617600</v>
      </c>
      <c r="D21" s="296"/>
      <c r="E21" s="296"/>
    </row>
    <row r="22" spans="1:5" ht="14.25">
      <c r="A22" s="297" t="s">
        <v>367</v>
      </c>
      <c r="B22" s="293" t="s">
        <v>311</v>
      </c>
      <c r="C22" s="293" t="s">
        <v>311</v>
      </c>
      <c r="D22" s="293"/>
      <c r="E22" s="293"/>
    </row>
    <row r="23" spans="1:5">
      <c r="A23" s="294" t="s">
        <v>313</v>
      </c>
      <c r="B23" s="293" t="s">
        <v>1</v>
      </c>
      <c r="C23" s="293" t="s">
        <v>1</v>
      </c>
      <c r="D23" s="293"/>
      <c r="E23" s="293"/>
    </row>
    <row r="24" spans="1:5">
      <c r="A24" s="302"/>
      <c r="B24" s="303"/>
      <c r="C24" s="303"/>
    </row>
    <row r="25" spans="1:5">
      <c r="A25" s="302"/>
      <c r="B25" s="303"/>
      <c r="C25" s="303"/>
    </row>
    <row r="26" spans="1:5">
      <c r="A26" s="302"/>
      <c r="B26" s="303"/>
      <c r="C26" s="303"/>
    </row>
    <row r="27" spans="1:5">
      <c r="A27" s="302"/>
      <c r="B27" s="303"/>
      <c r="C27" s="303"/>
    </row>
    <row r="28" spans="1:5">
      <c r="A28" s="302"/>
      <c r="B28" s="303"/>
      <c r="C28" s="303"/>
    </row>
    <row r="29" spans="1:5">
      <c r="A29" s="302"/>
      <c r="B29" s="303"/>
      <c r="C29" s="303"/>
    </row>
    <row r="30" spans="1:5">
      <c r="A30" s="302"/>
      <c r="B30" s="303"/>
      <c r="C30" s="303"/>
    </row>
    <row r="31" spans="1:5">
      <c r="A31" s="302"/>
      <c r="B31" s="303"/>
      <c r="C31" s="303"/>
    </row>
    <row r="32" spans="1:5">
      <c r="A32" s="44"/>
    </row>
    <row r="33" spans="1:5" s="287" customFormat="1" ht="20.25">
      <c r="A33" s="361" t="s">
        <v>500</v>
      </c>
      <c r="B33" s="286"/>
      <c r="C33" s="286"/>
      <c r="D33" s="286"/>
      <c r="E33" s="286"/>
    </row>
    <row r="34" spans="1:5" ht="7.5" customHeight="1">
      <c r="A34" s="44"/>
    </row>
    <row r="35" spans="1:5">
      <c r="A35" s="304" t="s">
        <v>316</v>
      </c>
      <c r="B35" s="291" t="s">
        <v>501</v>
      </c>
      <c r="C35" s="291" t="s">
        <v>502</v>
      </c>
      <c r="D35" s="306"/>
      <c r="E35" s="306"/>
    </row>
    <row r="36" spans="1:5">
      <c r="A36" s="307"/>
      <c r="B36" s="291"/>
      <c r="C36" s="291"/>
      <c r="D36" s="306"/>
      <c r="E36" s="306"/>
    </row>
    <row r="37" spans="1:5">
      <c r="A37" s="292" t="s">
        <v>305</v>
      </c>
      <c r="B37" s="293" t="s">
        <v>503</v>
      </c>
      <c r="C37" s="293" t="s">
        <v>504</v>
      </c>
      <c r="D37" s="301"/>
      <c r="E37" s="301"/>
    </row>
    <row r="38" spans="1:5">
      <c r="A38" s="294" t="s">
        <v>306</v>
      </c>
      <c r="B38" s="295">
        <v>39512</v>
      </c>
      <c r="C38" s="295">
        <v>39801</v>
      </c>
      <c r="D38" s="301"/>
      <c r="E38" s="301"/>
    </row>
    <row r="39" spans="1:5" ht="12.75" customHeight="1">
      <c r="A39" s="294" t="s">
        <v>307</v>
      </c>
      <c r="B39" s="296">
        <v>30528039</v>
      </c>
      <c r="C39" s="296">
        <v>10000000</v>
      </c>
      <c r="D39" s="301"/>
      <c r="E39" s="301"/>
    </row>
    <row r="40" spans="1:5" ht="14.25">
      <c r="A40" s="297" t="s">
        <v>309</v>
      </c>
      <c r="B40" s="293">
        <v>0.65</v>
      </c>
      <c r="C40" s="298">
        <v>1.71</v>
      </c>
      <c r="D40" s="301"/>
      <c r="E40" s="301"/>
    </row>
    <row r="41" spans="1:5" ht="14.25">
      <c r="A41" s="297" t="s">
        <v>367</v>
      </c>
      <c r="B41" s="293" t="s">
        <v>314</v>
      </c>
      <c r="C41" s="293" t="s">
        <v>314</v>
      </c>
      <c r="D41" s="301"/>
      <c r="E41" s="301"/>
    </row>
    <row r="42" spans="1:5">
      <c r="A42" s="294" t="s">
        <v>313</v>
      </c>
      <c r="B42" s="293" t="s">
        <v>315</v>
      </c>
      <c r="C42" s="293" t="s">
        <v>315</v>
      </c>
      <c r="D42" s="301"/>
      <c r="E42" s="301"/>
    </row>
    <row r="43" spans="1:5" ht="7.5" customHeight="1">
      <c r="A43" s="308"/>
      <c r="B43" s="303"/>
      <c r="C43" s="303"/>
    </row>
    <row r="44" spans="1:5">
      <c r="A44" s="201" t="s">
        <v>317</v>
      </c>
    </row>
    <row r="45" spans="1:5">
      <c r="A45" s="335" t="s">
        <v>394</v>
      </c>
    </row>
    <row r="46" spans="1:5">
      <c r="A46" s="362" t="s">
        <v>505</v>
      </c>
      <c r="C46" s="328"/>
    </row>
    <row r="47" spans="1:5" ht="7.5" customHeight="1">
      <c r="A47" s="362"/>
      <c r="C47" s="328"/>
    </row>
    <row r="48" spans="1:5">
      <c r="A48" s="201" t="s">
        <v>319</v>
      </c>
    </row>
    <row r="49" spans="1:4" s="310" customFormat="1">
      <c r="A49" s="201" t="s">
        <v>382</v>
      </c>
    </row>
    <row r="50" spans="1:4">
      <c r="B50" s="327"/>
    </row>
    <row r="54" spans="1:4">
      <c r="A54" s="395"/>
    </row>
    <row r="58" spans="1:4">
      <c r="A58" s="311"/>
    </row>
    <row r="59" spans="1:4">
      <c r="A59" s="311"/>
    </row>
    <row r="63" spans="1:4">
      <c r="D63" s="396"/>
    </row>
    <row r="79" spans="1:1">
      <c r="A79" s="395"/>
    </row>
    <row r="84" spans="1:1">
      <c r="A84" s="10"/>
    </row>
    <row r="86" spans="1:1">
      <c r="A86" s="201"/>
    </row>
    <row r="88" spans="1:1">
      <c r="A88" s="10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zoomScaleNormal="100" workbookViewId="0">
      <selection activeCell="J61" sqref="J61"/>
    </sheetView>
  </sheetViews>
  <sheetFormatPr baseColWidth="10" defaultRowHeight="12.75"/>
  <cols>
    <col min="1" max="1" width="26.42578125" customWidth="1"/>
    <col min="2" max="2" width="10.85546875" customWidth="1"/>
    <col min="3" max="3" width="15.140625" customWidth="1"/>
    <col min="4" max="4" width="16.28515625" bestFit="1" customWidth="1"/>
    <col min="5" max="5" width="14.85546875" bestFit="1" customWidth="1"/>
    <col min="7" max="7" width="10.85546875" customWidth="1"/>
    <col min="8" max="8" width="12.5703125" bestFit="1" customWidth="1"/>
    <col min="9" max="9" width="12.140625" customWidth="1"/>
    <col min="10" max="10" width="15.7109375" customWidth="1"/>
    <col min="11" max="11" width="19.28515625" customWidth="1"/>
  </cols>
  <sheetData>
    <row r="1" spans="1:11" ht="18" customHeight="1"/>
    <row r="2" spans="1:11" ht="27.75">
      <c r="A2" s="146" t="s">
        <v>170</v>
      </c>
      <c r="B2" s="136"/>
      <c r="C2" s="3"/>
      <c r="D2" s="3"/>
      <c r="E2" s="3"/>
      <c r="F2" s="3"/>
      <c r="G2" s="3"/>
      <c r="H2" s="3"/>
      <c r="I2" s="3"/>
      <c r="J2" s="3"/>
    </row>
    <row r="3" spans="1:11" ht="25.5">
      <c r="A3" s="147" t="s">
        <v>159</v>
      </c>
      <c r="B3" s="137"/>
      <c r="C3" s="3"/>
      <c r="D3" s="3"/>
      <c r="E3" s="3"/>
      <c r="F3" s="3"/>
      <c r="G3" s="3"/>
      <c r="H3" s="3"/>
      <c r="I3" s="3"/>
      <c r="J3" s="3"/>
    </row>
    <row r="5" spans="1:11">
      <c r="F5" s="10"/>
    </row>
    <row r="6" spans="1:11">
      <c r="E6" s="10"/>
      <c r="F6" s="10"/>
    </row>
    <row r="7" spans="1:11">
      <c r="F7" s="10"/>
    </row>
    <row r="8" spans="1:11">
      <c r="F8" s="10"/>
    </row>
    <row r="9" spans="1:11">
      <c r="F9" s="10"/>
    </row>
    <row r="10" spans="1:11">
      <c r="C10" s="10"/>
      <c r="E10" t="s">
        <v>151</v>
      </c>
    </row>
    <row r="12" spans="1:11" ht="20.25">
      <c r="A12" s="139" t="s">
        <v>178</v>
      </c>
      <c r="B12" s="130"/>
    </row>
    <row r="13" spans="1:11" ht="3.95" customHeight="1"/>
    <row r="14" spans="1:11" ht="52.5" customHeight="1">
      <c r="A14" s="122"/>
      <c r="B14" s="142" t="s">
        <v>199</v>
      </c>
      <c r="C14" s="66" t="s">
        <v>158</v>
      </c>
      <c r="D14" s="66" t="s">
        <v>402</v>
      </c>
      <c r="E14" s="66" t="s">
        <v>193</v>
      </c>
      <c r="F14" s="66" t="s">
        <v>194</v>
      </c>
      <c r="G14" s="66" t="s">
        <v>195</v>
      </c>
      <c r="H14" s="67" t="s">
        <v>83</v>
      </c>
      <c r="I14" s="67" t="s">
        <v>84</v>
      </c>
      <c r="J14" s="66" t="s">
        <v>153</v>
      </c>
      <c r="K14" s="123" t="s">
        <v>80</v>
      </c>
    </row>
    <row r="15" spans="1:11" ht="17.25" customHeight="1">
      <c r="A15" s="74" t="s">
        <v>180</v>
      </c>
      <c r="B15" s="149">
        <v>2006</v>
      </c>
      <c r="C15" s="76">
        <v>10</v>
      </c>
      <c r="D15" s="76">
        <v>79</v>
      </c>
      <c r="E15" s="76">
        <v>5</v>
      </c>
      <c r="F15" s="76">
        <v>2</v>
      </c>
      <c r="G15" s="76">
        <v>3</v>
      </c>
      <c r="H15" s="71">
        <v>92</v>
      </c>
      <c r="I15" s="76">
        <v>11</v>
      </c>
      <c r="J15" s="76">
        <v>3</v>
      </c>
      <c r="K15" s="77">
        <v>169</v>
      </c>
    </row>
    <row r="16" spans="1:11" ht="17.25" customHeight="1">
      <c r="A16" s="151" t="s">
        <v>181</v>
      </c>
      <c r="B16" s="149">
        <v>2007</v>
      </c>
      <c r="C16" s="76">
        <v>9</v>
      </c>
      <c r="D16" s="76">
        <v>86</v>
      </c>
      <c r="E16" s="76">
        <v>4</v>
      </c>
      <c r="F16" s="76">
        <v>2</v>
      </c>
      <c r="G16" s="76">
        <v>3</v>
      </c>
      <c r="H16" s="71">
        <v>96</v>
      </c>
      <c r="I16" s="76">
        <v>17</v>
      </c>
      <c r="J16" s="76">
        <v>4</v>
      </c>
      <c r="K16" s="77">
        <v>181</v>
      </c>
    </row>
    <row r="17" spans="1:11" ht="17.25" customHeight="1">
      <c r="A17" s="70"/>
      <c r="B17" s="149">
        <v>2008</v>
      </c>
      <c r="C17" s="76">
        <v>8</v>
      </c>
      <c r="D17" s="76">
        <v>85</v>
      </c>
      <c r="E17" s="76">
        <v>4</v>
      </c>
      <c r="F17" s="76">
        <v>3</v>
      </c>
      <c r="G17" s="76">
        <v>2</v>
      </c>
      <c r="H17" s="71">
        <v>97</v>
      </c>
      <c r="I17" s="76">
        <v>16</v>
      </c>
      <c r="J17" s="76">
        <v>4</v>
      </c>
      <c r="K17" s="77">
        <v>185</v>
      </c>
    </row>
    <row r="18" spans="1:11" ht="17.25" customHeight="1">
      <c r="A18" s="125" t="s">
        <v>182</v>
      </c>
      <c r="B18" s="150">
        <v>2006</v>
      </c>
      <c r="C18" s="79">
        <v>10</v>
      </c>
      <c r="D18" s="79">
        <v>86</v>
      </c>
      <c r="E18" s="79">
        <v>12</v>
      </c>
      <c r="F18" s="79">
        <v>1442</v>
      </c>
      <c r="G18" s="79">
        <v>3</v>
      </c>
      <c r="H18" s="73">
        <v>1862</v>
      </c>
      <c r="I18" s="79">
        <v>1826</v>
      </c>
      <c r="J18" s="79">
        <v>12</v>
      </c>
      <c r="K18" s="78">
        <v>5253</v>
      </c>
    </row>
    <row r="19" spans="1:11" ht="17.25" customHeight="1">
      <c r="A19" s="153" t="s">
        <v>188</v>
      </c>
      <c r="B19" s="150">
        <v>2007</v>
      </c>
      <c r="C19" s="79">
        <v>9</v>
      </c>
      <c r="D19" s="79">
        <v>93</v>
      </c>
      <c r="E19" s="79">
        <v>10</v>
      </c>
      <c r="F19" s="79">
        <v>1494</v>
      </c>
      <c r="G19" s="79">
        <v>3</v>
      </c>
      <c r="H19" s="73">
        <v>2060</v>
      </c>
      <c r="I19" s="79">
        <v>1941</v>
      </c>
      <c r="J19" s="79">
        <v>22</v>
      </c>
      <c r="K19" s="78">
        <v>5632</v>
      </c>
    </row>
    <row r="20" spans="1:11" ht="17.25" customHeight="1">
      <c r="A20" s="154" t="s">
        <v>189</v>
      </c>
      <c r="B20" s="378">
        <v>2008</v>
      </c>
      <c r="C20" s="79">
        <v>8</v>
      </c>
      <c r="D20" s="79">
        <v>92</v>
      </c>
      <c r="E20" s="79">
        <v>8</v>
      </c>
      <c r="F20" s="79">
        <v>1704</v>
      </c>
      <c r="G20" s="79">
        <v>2</v>
      </c>
      <c r="H20" s="73">
        <v>2460</v>
      </c>
      <c r="I20" s="79">
        <v>1739</v>
      </c>
      <c r="J20" s="79">
        <v>22</v>
      </c>
      <c r="K20" s="78">
        <v>6035</v>
      </c>
    </row>
    <row r="21" spans="1:11" ht="17.25" customHeight="1">
      <c r="A21" s="74" t="s">
        <v>183</v>
      </c>
      <c r="B21" s="149">
        <v>2006</v>
      </c>
      <c r="C21" s="76">
        <v>239301348186.64899</v>
      </c>
      <c r="D21" s="76">
        <v>144622022816.78</v>
      </c>
      <c r="E21" s="76">
        <v>824611455.5</v>
      </c>
      <c r="F21" s="71" t="s">
        <v>28</v>
      </c>
      <c r="G21" s="76">
        <v>97378100</v>
      </c>
      <c r="H21" s="71" t="s">
        <v>28</v>
      </c>
      <c r="I21" s="71" t="s">
        <v>28</v>
      </c>
      <c r="J21" s="71" t="s">
        <v>28</v>
      </c>
      <c r="K21" s="77">
        <v>384845360558.92896</v>
      </c>
    </row>
    <row r="22" spans="1:11" ht="17.25" customHeight="1">
      <c r="A22" s="152" t="s">
        <v>184</v>
      </c>
      <c r="B22" s="149">
        <v>2007</v>
      </c>
      <c r="C22" s="76">
        <v>60759502953.110001</v>
      </c>
      <c r="D22" s="76">
        <v>156412500999.94</v>
      </c>
      <c r="E22" s="76">
        <v>626334602</v>
      </c>
      <c r="F22" s="71" t="s">
        <v>28</v>
      </c>
      <c r="G22" s="76">
        <v>105910500</v>
      </c>
      <c r="H22" s="71" t="s">
        <v>28</v>
      </c>
      <c r="I22" s="71" t="s">
        <v>28</v>
      </c>
      <c r="J22" s="71" t="s">
        <v>28</v>
      </c>
      <c r="K22" s="77">
        <v>217904249055.04999</v>
      </c>
    </row>
    <row r="23" spans="1:11" ht="17.25" customHeight="1">
      <c r="A23" s="74"/>
      <c r="B23" s="149">
        <v>2008</v>
      </c>
      <c r="C23" s="76">
        <v>19221962317.790001</v>
      </c>
      <c r="D23" s="76">
        <v>52012492805.539902</v>
      </c>
      <c r="E23" s="76">
        <v>340995590</v>
      </c>
      <c r="F23" s="71" t="s">
        <v>28</v>
      </c>
      <c r="G23" s="76">
        <v>54375500</v>
      </c>
      <c r="H23" s="71" t="s">
        <v>28</v>
      </c>
      <c r="I23" s="71" t="s">
        <v>28</v>
      </c>
      <c r="J23" s="71" t="s">
        <v>28</v>
      </c>
      <c r="K23" s="77">
        <v>71629826213.329895</v>
      </c>
    </row>
    <row r="24" spans="1:11" ht="17.25" customHeight="1">
      <c r="A24" s="125" t="s">
        <v>191</v>
      </c>
      <c r="B24" s="150">
        <v>2006</v>
      </c>
      <c r="C24" s="79">
        <v>3884684908.9800005</v>
      </c>
      <c r="D24" s="79">
        <v>125646466874.09999</v>
      </c>
      <c r="E24" s="79">
        <v>160637808.31999999</v>
      </c>
      <c r="F24" s="79">
        <v>52548473.599999994</v>
      </c>
      <c r="G24" s="79">
        <v>3971123.82</v>
      </c>
      <c r="H24" s="73">
        <v>840801031.81999981</v>
      </c>
      <c r="I24" s="79">
        <v>333866026.90999997</v>
      </c>
      <c r="J24" s="79">
        <v>1503144280.7599998</v>
      </c>
      <c r="K24" s="78">
        <v>132426120528.31001</v>
      </c>
    </row>
    <row r="25" spans="1:11" ht="17.25" customHeight="1">
      <c r="A25" s="153" t="s">
        <v>192</v>
      </c>
      <c r="B25" s="150">
        <v>2007</v>
      </c>
      <c r="C25" s="79">
        <v>11553540770.139999</v>
      </c>
      <c r="D25" s="79">
        <v>176333152981.26001</v>
      </c>
      <c r="E25" s="79">
        <v>264158912.11999997</v>
      </c>
      <c r="F25" s="79">
        <v>48716140.159999996</v>
      </c>
      <c r="G25" s="79">
        <v>4427959.16</v>
      </c>
      <c r="H25" s="73">
        <v>950400140.29000008</v>
      </c>
      <c r="I25" s="79">
        <v>476650992.09000003</v>
      </c>
      <c r="J25" s="79">
        <v>993467795.80000007</v>
      </c>
      <c r="K25" s="78">
        <v>190624515691.01996</v>
      </c>
    </row>
    <row r="26" spans="1:11" ht="17.25" customHeight="1">
      <c r="A26" s="125"/>
      <c r="B26" s="378">
        <v>2008</v>
      </c>
      <c r="C26" s="79">
        <v>2216319951.48</v>
      </c>
      <c r="D26" s="79">
        <v>140715120251.48001</v>
      </c>
      <c r="E26" s="79">
        <v>86861051.560000017</v>
      </c>
      <c r="F26" s="79">
        <v>15495858.119999999</v>
      </c>
      <c r="G26" s="79">
        <v>5989313.7600000007</v>
      </c>
      <c r="H26" s="73">
        <v>1283727598.88713</v>
      </c>
      <c r="I26" s="79">
        <v>291391546.92999995</v>
      </c>
      <c r="J26" s="79">
        <v>492022890.24000007</v>
      </c>
      <c r="K26" s="78">
        <v>145106928462.45712</v>
      </c>
    </row>
    <row r="27" spans="1:11" ht="17.25" customHeight="1">
      <c r="A27" s="148" t="s">
        <v>185</v>
      </c>
      <c r="B27" s="149">
        <v>2006</v>
      </c>
      <c r="C27" s="76">
        <v>15791402.069024391</v>
      </c>
      <c r="D27" s="76">
        <v>510757995.42317069</v>
      </c>
      <c r="E27" s="76">
        <v>652999.22081300814</v>
      </c>
      <c r="F27" s="76">
        <v>213611.68130081298</v>
      </c>
      <c r="G27" s="76">
        <v>16142.77975609756</v>
      </c>
      <c r="H27" s="76">
        <v>3417890.3732520319</v>
      </c>
      <c r="I27" s="76">
        <v>1357178.9711788616</v>
      </c>
      <c r="J27" s="76">
        <v>6110342.604715446</v>
      </c>
      <c r="K27" s="363">
        <v>538317563.12321138</v>
      </c>
    </row>
    <row r="28" spans="1:11" ht="17.25" customHeight="1">
      <c r="A28" s="151" t="s">
        <v>186</v>
      </c>
      <c r="B28" s="149">
        <v>2007</v>
      </c>
      <c r="C28" s="76">
        <v>46775468.705020241</v>
      </c>
      <c r="D28" s="76">
        <v>713899404.78242922</v>
      </c>
      <c r="E28" s="76">
        <v>1069469.2798380565</v>
      </c>
      <c r="F28" s="76">
        <v>197231.33668016194</v>
      </c>
      <c r="G28" s="76">
        <v>17926.96016194332</v>
      </c>
      <c r="H28" s="76">
        <v>3847773.8473279355</v>
      </c>
      <c r="I28" s="76">
        <v>1929761.1015789474</v>
      </c>
      <c r="J28" s="76">
        <v>4022136.8251012149</v>
      </c>
      <c r="K28" s="363">
        <v>771759172.83813751</v>
      </c>
    </row>
    <row r="29" spans="1:11" ht="17.25" customHeight="1">
      <c r="A29" s="155" t="s">
        <v>187</v>
      </c>
      <c r="B29" s="149">
        <v>2008</v>
      </c>
      <c r="C29" s="76">
        <v>8865279.8059199993</v>
      </c>
      <c r="D29" s="76">
        <v>562860481.00592005</v>
      </c>
      <c r="E29" s="76">
        <v>347444.20624000009</v>
      </c>
      <c r="F29" s="76">
        <v>61983.432479999996</v>
      </c>
      <c r="G29" s="76">
        <v>23957.255040000004</v>
      </c>
      <c r="H29" s="76">
        <v>5134910.3955485197</v>
      </c>
      <c r="I29" s="76">
        <v>1165566.1877199998</v>
      </c>
      <c r="J29" s="76">
        <v>1968091.5609600004</v>
      </c>
      <c r="K29" s="363">
        <v>580427713.84982848</v>
      </c>
    </row>
    <row r="30" spans="1:11" ht="3.75" customHeight="1">
      <c r="B30" s="133"/>
    </row>
    <row r="31" spans="1:11">
      <c r="A31" s="144" t="s">
        <v>79</v>
      </c>
      <c r="B31" s="133"/>
      <c r="K31" s="56"/>
    </row>
    <row r="32" spans="1:11">
      <c r="A32" s="145" t="s">
        <v>160</v>
      </c>
      <c r="B32" s="135"/>
    </row>
    <row r="33" spans="1:11">
      <c r="A33" s="145" t="s">
        <v>81</v>
      </c>
      <c r="B33" s="133"/>
    </row>
    <row r="34" spans="1:11">
      <c r="A34" s="145" t="s">
        <v>82</v>
      </c>
      <c r="B34" s="133"/>
    </row>
    <row r="35" spans="1:11">
      <c r="C35" s="56"/>
      <c r="D35" s="56"/>
      <c r="E35" s="56"/>
      <c r="F35" s="56"/>
      <c r="G35" s="56"/>
      <c r="H35" s="56"/>
      <c r="I35" s="56"/>
      <c r="J35" s="56"/>
      <c r="K35" s="56"/>
    </row>
    <row r="36" spans="1:11">
      <c r="C36" s="56"/>
      <c r="D36" s="56"/>
      <c r="E36" s="56"/>
      <c r="F36" s="56"/>
      <c r="G36" s="56"/>
      <c r="H36" s="56"/>
      <c r="I36" s="56"/>
      <c r="J36" s="56"/>
      <c r="K36" s="56"/>
    </row>
    <row r="37" spans="1:11">
      <c r="C37" s="56"/>
      <c r="D37" s="56"/>
      <c r="E37" s="56"/>
      <c r="F37" s="56"/>
      <c r="G37" s="56"/>
      <c r="H37" s="56"/>
      <c r="I37" s="56"/>
      <c r="J37" s="56"/>
      <c r="K37" s="56"/>
    </row>
    <row r="38" spans="1:11">
      <c r="K38" s="26"/>
    </row>
    <row r="42" spans="1:11" ht="20.25">
      <c r="A42" s="138" t="s">
        <v>179</v>
      </c>
      <c r="B42" s="131"/>
    </row>
    <row r="43" spans="1:11" ht="3.95" customHeight="1"/>
    <row r="44" spans="1:11" ht="52.5" customHeight="1">
      <c r="A44" s="122"/>
      <c r="B44" s="142" t="s">
        <v>199</v>
      </c>
      <c r="C44" s="66" t="s">
        <v>158</v>
      </c>
      <c r="D44" s="66" t="s">
        <v>402</v>
      </c>
      <c r="E44" s="66" t="s">
        <v>193</v>
      </c>
      <c r="F44" s="66" t="s">
        <v>194</v>
      </c>
      <c r="G44" s="66" t="s">
        <v>195</v>
      </c>
      <c r="H44" s="67" t="s">
        <v>83</v>
      </c>
      <c r="I44" s="67" t="s">
        <v>84</v>
      </c>
      <c r="J44" s="66" t="s">
        <v>403</v>
      </c>
      <c r="K44" s="123" t="s">
        <v>80</v>
      </c>
    </row>
    <row r="45" spans="1:11" ht="17.25" customHeight="1">
      <c r="A45" s="74" t="s">
        <v>180</v>
      </c>
      <c r="B45" s="149">
        <v>2006</v>
      </c>
      <c r="C45" s="76">
        <v>7</v>
      </c>
      <c r="D45" s="76">
        <v>17</v>
      </c>
      <c r="E45" s="76">
        <v>7</v>
      </c>
      <c r="F45" s="76">
        <v>3</v>
      </c>
      <c r="G45" s="76">
        <v>1</v>
      </c>
      <c r="H45" s="71">
        <v>181</v>
      </c>
      <c r="I45" s="76">
        <v>7</v>
      </c>
      <c r="J45" s="71" t="s">
        <v>28</v>
      </c>
      <c r="K45" s="77">
        <v>213</v>
      </c>
    </row>
    <row r="46" spans="1:11" ht="17.25" customHeight="1">
      <c r="A46" s="151" t="s">
        <v>181</v>
      </c>
      <c r="B46" s="149">
        <v>2007</v>
      </c>
      <c r="C46" s="76">
        <v>8</v>
      </c>
      <c r="D46" s="76">
        <v>16</v>
      </c>
      <c r="E46" s="76">
        <v>8</v>
      </c>
      <c r="F46" s="76">
        <v>4</v>
      </c>
      <c r="G46" s="76">
        <v>1</v>
      </c>
      <c r="H46" s="71">
        <v>188</v>
      </c>
      <c r="I46" s="76">
        <v>8</v>
      </c>
      <c r="J46" s="76">
        <v>67</v>
      </c>
      <c r="K46" s="77">
        <v>291</v>
      </c>
    </row>
    <row r="47" spans="1:11" ht="17.25" customHeight="1">
      <c r="A47" s="70"/>
      <c r="B47" s="149">
        <v>2008</v>
      </c>
      <c r="C47" s="76">
        <v>9</v>
      </c>
      <c r="D47" s="76">
        <v>16</v>
      </c>
      <c r="E47" s="76">
        <v>8</v>
      </c>
      <c r="F47" s="76">
        <v>3</v>
      </c>
      <c r="G47" s="76">
        <v>1</v>
      </c>
      <c r="H47" s="71">
        <v>191</v>
      </c>
      <c r="I47" s="76">
        <v>11</v>
      </c>
      <c r="J47" s="76">
        <v>45</v>
      </c>
      <c r="K47" s="77">
        <v>277</v>
      </c>
    </row>
    <row r="48" spans="1:11" ht="17.25" customHeight="1">
      <c r="A48" s="125" t="s">
        <v>182</v>
      </c>
      <c r="B48" s="150">
        <v>2006</v>
      </c>
      <c r="C48" s="79">
        <v>8</v>
      </c>
      <c r="D48" s="79">
        <v>17</v>
      </c>
      <c r="E48" s="79">
        <v>7</v>
      </c>
      <c r="F48" s="79">
        <v>69</v>
      </c>
      <c r="G48" s="79">
        <v>1</v>
      </c>
      <c r="H48" s="73">
        <v>1067</v>
      </c>
      <c r="I48" s="79">
        <v>26</v>
      </c>
      <c r="J48" s="73" t="s">
        <v>28</v>
      </c>
      <c r="K48" s="78">
        <v>1195</v>
      </c>
    </row>
    <row r="49" spans="1:11" ht="17.25" customHeight="1">
      <c r="A49" s="153" t="s">
        <v>188</v>
      </c>
      <c r="B49" s="150">
        <v>2007</v>
      </c>
      <c r="C49" s="79">
        <v>8</v>
      </c>
      <c r="D49" s="79">
        <v>16</v>
      </c>
      <c r="E49" s="79">
        <v>8</v>
      </c>
      <c r="F49" s="79">
        <v>73</v>
      </c>
      <c r="G49" s="79">
        <v>1</v>
      </c>
      <c r="H49" s="73">
        <v>1077</v>
      </c>
      <c r="I49" s="79">
        <v>20</v>
      </c>
      <c r="J49" s="79">
        <v>400</v>
      </c>
      <c r="K49" s="78">
        <v>1603</v>
      </c>
    </row>
    <row r="50" spans="1:11" ht="17.25" customHeight="1">
      <c r="A50" s="154" t="s">
        <v>189</v>
      </c>
      <c r="B50" s="378">
        <v>2008</v>
      </c>
      <c r="C50" s="79">
        <v>9</v>
      </c>
      <c r="D50" s="79">
        <v>16</v>
      </c>
      <c r="E50" s="79">
        <v>8</v>
      </c>
      <c r="F50" s="79">
        <v>46</v>
      </c>
      <c r="G50" s="79">
        <v>1</v>
      </c>
      <c r="H50" s="73">
        <v>1075</v>
      </c>
      <c r="I50" s="79">
        <v>35</v>
      </c>
      <c r="J50" s="79">
        <v>196</v>
      </c>
      <c r="K50" s="78">
        <v>1386</v>
      </c>
    </row>
    <row r="51" spans="1:11" ht="17.25" customHeight="1">
      <c r="A51" s="74" t="s">
        <v>183</v>
      </c>
      <c r="B51" s="149">
        <v>2006</v>
      </c>
      <c r="C51" s="76">
        <v>296578425</v>
      </c>
      <c r="D51" s="76">
        <v>440817512.89999998</v>
      </c>
      <c r="E51" s="76">
        <v>199168752.09999999</v>
      </c>
      <c r="F51" s="71" t="s">
        <v>28</v>
      </c>
      <c r="G51" s="76">
        <v>13444901.800000001</v>
      </c>
      <c r="H51" s="71" t="s">
        <v>28</v>
      </c>
      <c r="I51" s="71" t="s">
        <v>28</v>
      </c>
      <c r="J51" s="71" t="s">
        <v>28</v>
      </c>
      <c r="K51" s="77">
        <v>950009591.79999995</v>
      </c>
    </row>
    <row r="52" spans="1:11" ht="17.25" customHeight="1">
      <c r="A52" s="152" t="s">
        <v>184</v>
      </c>
      <c r="B52" s="149">
        <v>2007</v>
      </c>
      <c r="C52" s="76">
        <v>1008872399.87</v>
      </c>
      <c r="D52" s="76">
        <v>494211566.42000002</v>
      </c>
      <c r="E52" s="76">
        <v>228085551.19999999</v>
      </c>
      <c r="F52" s="71" t="s">
        <v>28</v>
      </c>
      <c r="G52" s="76">
        <v>13444901.800000001</v>
      </c>
      <c r="H52" s="71" t="s">
        <v>28</v>
      </c>
      <c r="I52" s="71" t="s">
        <v>28</v>
      </c>
      <c r="J52" s="71" t="s">
        <v>28</v>
      </c>
      <c r="K52" s="77">
        <v>1744614419.29</v>
      </c>
    </row>
    <row r="53" spans="1:11" ht="17.25" customHeight="1">
      <c r="A53" s="74"/>
      <c r="B53" s="149">
        <v>2008</v>
      </c>
      <c r="C53" s="76">
        <v>988641663</v>
      </c>
      <c r="D53" s="76">
        <v>434217232.89999998</v>
      </c>
      <c r="E53" s="76">
        <v>236260843.19999999</v>
      </c>
      <c r="F53" s="71" t="s">
        <v>28</v>
      </c>
      <c r="G53" s="76">
        <v>13444901.800000001</v>
      </c>
      <c r="H53" s="71" t="s">
        <v>28</v>
      </c>
      <c r="I53" s="71" t="s">
        <v>28</v>
      </c>
      <c r="J53" s="71" t="s">
        <v>28</v>
      </c>
      <c r="K53" s="77">
        <v>1672564640.9000001</v>
      </c>
    </row>
    <row r="54" spans="1:11" ht="17.25" customHeight="1">
      <c r="A54" s="125" t="s">
        <v>191</v>
      </c>
      <c r="B54" s="150">
        <v>2006</v>
      </c>
      <c r="C54" s="79">
        <v>49437925.640000008</v>
      </c>
      <c r="D54" s="79">
        <v>28663722.920000002</v>
      </c>
      <c r="E54" s="79">
        <v>8583372.1800000016</v>
      </c>
      <c r="F54" s="79">
        <v>2487015.88</v>
      </c>
      <c r="G54" s="79">
        <v>0</v>
      </c>
      <c r="H54" s="73">
        <v>147996080.44</v>
      </c>
      <c r="I54" s="79">
        <v>28097801.620000001</v>
      </c>
      <c r="J54" s="73" t="s">
        <v>28</v>
      </c>
      <c r="K54" s="78">
        <v>265265918.68000001</v>
      </c>
    </row>
    <row r="55" spans="1:11" ht="17.25" customHeight="1">
      <c r="A55" s="153" t="s">
        <v>192</v>
      </c>
      <c r="B55" s="150">
        <v>2007</v>
      </c>
      <c r="C55" s="79">
        <v>764793508.82000005</v>
      </c>
      <c r="D55" s="79">
        <v>36075300.159999989</v>
      </c>
      <c r="E55" s="79">
        <v>17095280.919999998</v>
      </c>
      <c r="F55" s="79">
        <v>215429.16</v>
      </c>
      <c r="G55" s="79">
        <v>0</v>
      </c>
      <c r="H55" s="73">
        <v>189890975.81999999</v>
      </c>
      <c r="I55" s="79">
        <v>6861533.080000001</v>
      </c>
      <c r="J55" s="79">
        <v>132822655.39999999</v>
      </c>
      <c r="K55" s="78">
        <v>1147754683.3599999</v>
      </c>
    </row>
    <row r="56" spans="1:11" ht="17.25" customHeight="1">
      <c r="A56" s="125"/>
      <c r="B56" s="378">
        <v>2008</v>
      </c>
      <c r="C56" s="79">
        <v>617415557.70000005</v>
      </c>
      <c r="D56" s="79">
        <v>16984494.819999997</v>
      </c>
      <c r="E56" s="79">
        <v>38944633.160000004</v>
      </c>
      <c r="F56" s="79">
        <v>21130.1</v>
      </c>
      <c r="G56" s="79">
        <v>0</v>
      </c>
      <c r="H56" s="73">
        <v>330701801.08000004</v>
      </c>
      <c r="I56" s="79">
        <v>2255548.5</v>
      </c>
      <c r="J56" s="79">
        <v>239541470.85999998</v>
      </c>
      <c r="K56" s="78">
        <v>1245864636.2200003</v>
      </c>
    </row>
    <row r="57" spans="1:11" ht="17.25" customHeight="1">
      <c r="A57" s="148" t="s">
        <v>185</v>
      </c>
      <c r="B57" s="149">
        <v>2006</v>
      </c>
      <c r="C57" s="76">
        <v>200967.17739837401</v>
      </c>
      <c r="D57" s="76">
        <v>116519.19886178862</v>
      </c>
      <c r="E57" s="76">
        <v>34891.756829268299</v>
      </c>
      <c r="F57" s="71">
        <v>10109.820650406504</v>
      </c>
      <c r="G57" s="76">
        <v>0</v>
      </c>
      <c r="H57" s="71">
        <v>601610.08308943093</v>
      </c>
      <c r="I57" s="71">
        <v>114218.70577235773</v>
      </c>
      <c r="J57" s="71" t="s">
        <v>28</v>
      </c>
      <c r="K57" s="77">
        <v>1078316.7426016261</v>
      </c>
    </row>
    <row r="58" spans="1:11" ht="17.25" customHeight="1">
      <c r="A58" s="151" t="s">
        <v>186</v>
      </c>
      <c r="B58" s="149">
        <v>2007</v>
      </c>
      <c r="C58" s="76">
        <v>3096329.9952226724</v>
      </c>
      <c r="D58" s="76">
        <v>146053.84680161939</v>
      </c>
      <c r="E58" s="76">
        <v>69211.663643724693</v>
      </c>
      <c r="F58" s="76">
        <v>872.18283400809719</v>
      </c>
      <c r="G58" s="76">
        <v>0</v>
      </c>
      <c r="H58" s="76">
        <v>768789.37578947365</v>
      </c>
      <c r="I58" s="76">
        <v>27779.486153846159</v>
      </c>
      <c r="J58" s="76">
        <v>537743.54412955465</v>
      </c>
      <c r="K58" s="363">
        <v>4646780.0945748985</v>
      </c>
    </row>
    <row r="59" spans="1:11" ht="17.25" customHeight="1">
      <c r="A59" s="155" t="s">
        <v>187</v>
      </c>
      <c r="B59" s="149">
        <v>2008</v>
      </c>
      <c r="C59" s="76">
        <v>2469662.2308</v>
      </c>
      <c r="D59" s="76">
        <v>67937.979279999985</v>
      </c>
      <c r="E59" s="76">
        <v>155778.53264000002</v>
      </c>
      <c r="F59" s="76">
        <v>84.520399999999995</v>
      </c>
      <c r="G59" s="76">
        <v>0</v>
      </c>
      <c r="H59" s="76">
        <v>1322807.2043200003</v>
      </c>
      <c r="I59" s="76">
        <v>9022.1939999999995</v>
      </c>
      <c r="J59" s="76">
        <v>958165.88343999989</v>
      </c>
      <c r="K59" s="363">
        <v>4983458.5448800009</v>
      </c>
    </row>
    <row r="60" spans="1:11" ht="3.75" customHeight="1">
      <c r="B60" s="133"/>
    </row>
    <row r="61" spans="1:11">
      <c r="A61" s="144" t="s">
        <v>79</v>
      </c>
      <c r="B61" s="133"/>
      <c r="K61" s="56"/>
    </row>
    <row r="62" spans="1:11">
      <c r="A62" s="145" t="s">
        <v>160</v>
      </c>
      <c r="B62" s="135"/>
      <c r="K62" s="56"/>
    </row>
    <row r="63" spans="1:11">
      <c r="A63" s="145" t="s">
        <v>81</v>
      </c>
      <c r="B63" s="133"/>
      <c r="K63" s="56"/>
    </row>
    <row r="64" spans="1:11">
      <c r="A64" s="145" t="s">
        <v>82</v>
      </c>
      <c r="B64" s="133"/>
    </row>
    <row r="65" spans="1:9" s="10" customFormat="1">
      <c r="A65" s="206"/>
      <c r="B65" s="159"/>
      <c r="C65" s="160"/>
      <c r="D65" s="161"/>
      <c r="E65" s="161"/>
      <c r="F65" s="161"/>
      <c r="G65" s="161"/>
      <c r="H65" s="162"/>
      <c r="I65" s="162"/>
    </row>
    <row r="66" spans="1:9" s="10" customFormat="1">
      <c r="A66" s="168"/>
      <c r="B66" s="159"/>
      <c r="C66" s="160"/>
      <c r="D66" s="161"/>
      <c r="E66" s="161"/>
      <c r="F66" s="161"/>
      <c r="G66" s="161"/>
      <c r="H66" s="162"/>
      <c r="I66" s="162"/>
    </row>
    <row r="72" spans="1:9">
      <c r="A72" s="165" t="s">
        <v>204</v>
      </c>
      <c r="B72" s="164"/>
    </row>
    <row r="73" spans="1:9">
      <c r="A73" s="170" t="s">
        <v>202</v>
      </c>
      <c r="B73" s="171">
        <v>246</v>
      </c>
    </row>
    <row r="74" spans="1:9">
      <c r="A74" s="167" t="s">
        <v>203</v>
      </c>
      <c r="B74" s="372">
        <v>247</v>
      </c>
    </row>
    <row r="75" spans="1:9">
      <c r="A75" s="373" t="s">
        <v>399</v>
      </c>
      <c r="B75" s="374">
        <v>21</v>
      </c>
    </row>
    <row r="76" spans="1:9">
      <c r="A76" s="373" t="s">
        <v>400</v>
      </c>
      <c r="B76" s="374">
        <v>17</v>
      </c>
    </row>
    <row r="77" spans="1:9">
      <c r="A77" s="379">
        <v>2008</v>
      </c>
      <c r="B77" s="171">
        <v>250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ignoredErrors>
    <ignoredError sqref="A73:A74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>
      <selection activeCell="C6" sqref="C6"/>
    </sheetView>
  </sheetViews>
  <sheetFormatPr baseColWidth="10" defaultRowHeight="12.75"/>
  <cols>
    <col min="1" max="1" width="40.42578125" customWidth="1"/>
    <col min="2" max="2" width="35" style="203" bestFit="1" customWidth="1"/>
    <col min="3" max="3" width="28.5703125" style="203" customWidth="1"/>
    <col min="4" max="4" width="27.5703125" style="203" customWidth="1"/>
    <col min="5" max="5" width="32.140625" style="203" customWidth="1"/>
  </cols>
  <sheetData>
    <row r="1" spans="1:5" ht="18" customHeight="1">
      <c r="C1" s="277"/>
    </row>
    <row r="2" spans="1:5" ht="27.75">
      <c r="A2" s="330" t="s">
        <v>324</v>
      </c>
      <c r="C2" s="278"/>
      <c r="E2" s="279"/>
    </row>
    <row r="3" spans="1:5" ht="25.5">
      <c r="A3" s="331" t="s">
        <v>325</v>
      </c>
      <c r="C3" s="281"/>
      <c r="D3" s="282"/>
    </row>
    <row r="4" spans="1:5" ht="12.75" customHeight="1">
      <c r="A4" s="280"/>
      <c r="C4" s="281"/>
      <c r="D4" s="282"/>
    </row>
    <row r="5" spans="1:5" ht="12.75" customHeight="1">
      <c r="A5" s="280"/>
      <c r="C5" s="281"/>
      <c r="D5" s="282"/>
    </row>
    <row r="6" spans="1:5" ht="12.75" customHeight="1">
      <c r="A6" s="280"/>
      <c r="C6" s="281"/>
      <c r="D6" s="282"/>
    </row>
    <row r="7" spans="1:5" ht="12.75" customHeight="1">
      <c r="A7" s="280"/>
      <c r="C7" s="281"/>
      <c r="D7" s="282"/>
    </row>
    <row r="8" spans="1:5" ht="12.75" customHeight="1">
      <c r="A8" s="280"/>
      <c r="C8" s="281"/>
      <c r="D8" s="282"/>
    </row>
    <row r="9" spans="1:5" ht="12.75" customHeight="1">
      <c r="A9" s="280"/>
      <c r="C9" s="281"/>
      <c r="D9" s="282"/>
    </row>
    <row r="10" spans="1:5" ht="12.75" customHeight="1">
      <c r="A10" s="280"/>
      <c r="C10" s="281"/>
      <c r="D10" s="282"/>
    </row>
    <row r="11" spans="1:5" ht="12.75" customHeight="1">
      <c r="A11" s="283"/>
      <c r="C11" s="284"/>
      <c r="D11" s="285"/>
    </row>
    <row r="12" spans="1:5" ht="12.75" customHeight="1">
      <c r="A12" s="283"/>
      <c r="C12" s="284"/>
      <c r="D12" s="285"/>
    </row>
    <row r="13" spans="1:5" s="287" customFormat="1" ht="20.25">
      <c r="A13" s="337" t="s">
        <v>372</v>
      </c>
      <c r="B13" s="286"/>
      <c r="C13" s="286"/>
      <c r="D13" s="286"/>
      <c r="E13" s="286"/>
    </row>
    <row r="14" spans="1:5" ht="7.5" customHeight="1">
      <c r="A14" s="44"/>
    </row>
    <row r="15" spans="1:5" ht="14.25">
      <c r="A15" s="289" t="s">
        <v>326</v>
      </c>
      <c r="B15" s="290" t="s">
        <v>506</v>
      </c>
      <c r="C15" s="291" t="s">
        <v>507</v>
      </c>
      <c r="D15" s="291" t="s">
        <v>576</v>
      </c>
      <c r="E15" s="553" t="s">
        <v>635</v>
      </c>
    </row>
    <row r="16" spans="1:5" ht="27" customHeight="1">
      <c r="A16" s="289"/>
      <c r="B16" s="290"/>
      <c r="C16" s="291"/>
      <c r="D16" s="306"/>
      <c r="E16" s="532"/>
    </row>
    <row r="17" spans="1:5">
      <c r="A17" s="292" t="s">
        <v>305</v>
      </c>
      <c r="B17" s="293" t="s">
        <v>508</v>
      </c>
      <c r="C17" s="293" t="s">
        <v>509</v>
      </c>
      <c r="D17" s="293" t="s">
        <v>510</v>
      </c>
      <c r="E17" s="293" t="s">
        <v>636</v>
      </c>
    </row>
    <row r="18" spans="1:5">
      <c r="A18" s="294" t="s">
        <v>327</v>
      </c>
      <c r="B18" s="295">
        <v>39588</v>
      </c>
      <c r="C18" s="295">
        <v>39695</v>
      </c>
      <c r="D18" s="295">
        <v>39695</v>
      </c>
      <c r="E18" s="295">
        <v>39766</v>
      </c>
    </row>
    <row r="19" spans="1:5" ht="14.25">
      <c r="A19" s="297" t="s">
        <v>328</v>
      </c>
      <c r="B19" s="298">
        <v>142.6</v>
      </c>
      <c r="C19" s="293">
        <v>73.56</v>
      </c>
      <c r="D19" s="298">
        <v>6.8</v>
      </c>
      <c r="E19" s="298" t="s">
        <v>637</v>
      </c>
    </row>
    <row r="20" spans="1:5" ht="14.25">
      <c r="A20" s="297" t="s">
        <v>329</v>
      </c>
      <c r="B20" s="293" t="s">
        <v>311</v>
      </c>
      <c r="C20" s="293" t="s">
        <v>311</v>
      </c>
      <c r="D20" s="293" t="s">
        <v>311</v>
      </c>
      <c r="E20" s="293" t="s">
        <v>311</v>
      </c>
    </row>
    <row r="21" spans="1:5">
      <c r="A21" s="294" t="s">
        <v>313</v>
      </c>
      <c r="B21" s="293" t="s">
        <v>3</v>
      </c>
      <c r="C21" s="293" t="s">
        <v>1</v>
      </c>
      <c r="D21" s="293" t="s">
        <v>3</v>
      </c>
      <c r="E21" s="293" t="s">
        <v>3</v>
      </c>
    </row>
    <row r="22" spans="1:5" ht="27">
      <c r="A22" s="289"/>
      <c r="B22" s="291" t="s">
        <v>634</v>
      </c>
      <c r="C22" s="290" t="s">
        <v>513</v>
      </c>
      <c r="D22" s="290" t="s">
        <v>577</v>
      </c>
      <c r="E22" s="291"/>
    </row>
    <row r="23" spans="1:5">
      <c r="A23" s="292" t="s">
        <v>305</v>
      </c>
      <c r="B23" s="293" t="s">
        <v>511</v>
      </c>
      <c r="C23" s="293" t="s">
        <v>514</v>
      </c>
      <c r="D23" s="293" t="s">
        <v>515</v>
      </c>
      <c r="E23" s="293"/>
    </row>
    <row r="24" spans="1:5">
      <c r="A24" s="294" t="s">
        <v>327</v>
      </c>
      <c r="B24" s="295">
        <v>39780</v>
      </c>
      <c r="C24" s="295">
        <v>39780</v>
      </c>
      <c r="D24" s="295">
        <v>39801</v>
      </c>
      <c r="E24" s="295"/>
    </row>
    <row r="25" spans="1:5" ht="14.25">
      <c r="A25" s="297" t="s">
        <v>328</v>
      </c>
      <c r="B25" s="298" t="s">
        <v>512</v>
      </c>
      <c r="C25" s="298" t="s">
        <v>516</v>
      </c>
      <c r="D25" s="293" t="s">
        <v>517</v>
      </c>
      <c r="E25" s="298"/>
    </row>
    <row r="26" spans="1:5" ht="14.25">
      <c r="A26" s="297" t="s">
        <v>329</v>
      </c>
      <c r="B26" s="293" t="s">
        <v>312</v>
      </c>
      <c r="C26" s="293" t="s">
        <v>312</v>
      </c>
      <c r="D26" s="293" t="s">
        <v>311</v>
      </c>
      <c r="E26" s="293"/>
    </row>
    <row r="27" spans="1:5">
      <c r="A27" s="294" t="s">
        <v>313</v>
      </c>
      <c r="B27" s="293" t="s">
        <v>315</v>
      </c>
      <c r="C27" s="293" t="s">
        <v>315</v>
      </c>
      <c r="D27" s="293" t="s">
        <v>3</v>
      </c>
      <c r="E27" s="293"/>
    </row>
    <row r="28" spans="1:5">
      <c r="A28" s="326"/>
      <c r="B28" s="327"/>
      <c r="C28" s="327"/>
      <c r="D28" s="328"/>
      <c r="E28" s="328"/>
    </row>
    <row r="29" spans="1:5" s="10" customFormat="1">
      <c r="A29" s="308"/>
      <c r="B29" s="327"/>
      <c r="C29" s="327"/>
      <c r="D29" s="328"/>
      <c r="E29" s="328"/>
    </row>
    <row r="30" spans="1:5">
      <c r="A30" s="44"/>
    </row>
    <row r="31" spans="1:5">
      <c r="A31" s="304" t="s">
        <v>316</v>
      </c>
      <c r="B31" s="553" t="s">
        <v>518</v>
      </c>
      <c r="C31" s="304"/>
      <c r="D31" s="306"/>
      <c r="E31" s="306"/>
    </row>
    <row r="32" spans="1:5">
      <c r="A32" s="332"/>
      <c r="B32" s="553"/>
      <c r="C32" s="299"/>
      <c r="D32" s="306"/>
      <c r="E32" s="306"/>
    </row>
    <row r="33" spans="1:5">
      <c r="A33" s="292" t="s">
        <v>305</v>
      </c>
      <c r="B33" s="293" t="s">
        <v>519</v>
      </c>
      <c r="C33" s="293"/>
      <c r="D33" s="301"/>
      <c r="E33" s="301"/>
    </row>
    <row r="34" spans="1:5">
      <c r="A34" s="294" t="s">
        <v>327</v>
      </c>
      <c r="B34" s="295">
        <v>39703</v>
      </c>
      <c r="C34" s="293"/>
      <c r="D34" s="301"/>
      <c r="E34" s="301"/>
    </row>
    <row r="35" spans="1:5" ht="14.25">
      <c r="A35" s="297" t="s">
        <v>328</v>
      </c>
      <c r="B35" s="298">
        <v>41.95</v>
      </c>
      <c r="C35" s="293"/>
      <c r="D35" s="301"/>
      <c r="E35" s="301"/>
    </row>
    <row r="36" spans="1:5" ht="14.25">
      <c r="A36" s="297" t="s">
        <v>329</v>
      </c>
      <c r="B36" s="293" t="s">
        <v>311</v>
      </c>
      <c r="C36" s="293"/>
      <c r="D36" s="301"/>
      <c r="E36" s="301"/>
    </row>
    <row r="37" spans="1:5">
      <c r="A37" s="294" t="s">
        <v>313</v>
      </c>
      <c r="B37" s="293" t="s">
        <v>3</v>
      </c>
      <c r="C37" s="293"/>
      <c r="D37" s="301"/>
      <c r="E37" s="301"/>
    </row>
    <row r="38" spans="1:5">
      <c r="A38" s="308"/>
      <c r="B38" s="327"/>
      <c r="C38" s="327"/>
      <c r="D38" s="328"/>
      <c r="E38" s="328"/>
    </row>
    <row r="39" spans="1:5">
      <c r="A39" s="308"/>
      <c r="B39" s="327"/>
      <c r="C39" s="327"/>
      <c r="D39" s="328"/>
      <c r="E39" s="328"/>
    </row>
    <row r="40" spans="1:5">
      <c r="A40" s="308"/>
      <c r="B40" s="327"/>
      <c r="C40" s="327"/>
      <c r="D40" s="328"/>
      <c r="E40" s="328"/>
    </row>
    <row r="41" spans="1:5">
      <c r="A41" s="308"/>
      <c r="B41" s="327"/>
      <c r="C41" s="327"/>
      <c r="D41" s="328"/>
      <c r="E41" s="328"/>
    </row>
    <row r="42" spans="1:5">
      <c r="A42" s="308"/>
      <c r="B42" s="327"/>
      <c r="C42" s="327"/>
      <c r="D42" s="328"/>
      <c r="E42" s="328"/>
    </row>
    <row r="43" spans="1:5">
      <c r="A43" s="308"/>
      <c r="B43" s="327"/>
      <c r="C43" s="327"/>
      <c r="D43" s="328"/>
      <c r="E43" s="328"/>
    </row>
    <row r="44" spans="1:5">
      <c r="A44" s="308"/>
      <c r="B44" s="327"/>
      <c r="C44" s="327"/>
      <c r="D44" s="328"/>
      <c r="E44" s="328"/>
    </row>
    <row r="45" spans="1:5">
      <c r="A45" s="308"/>
      <c r="B45" s="327"/>
      <c r="C45" s="327"/>
      <c r="D45" s="328"/>
      <c r="E45" s="328"/>
    </row>
    <row r="46" spans="1:5">
      <c r="A46" s="308"/>
      <c r="B46" s="327"/>
      <c r="C46" s="327"/>
      <c r="D46" s="328"/>
      <c r="E46" s="328"/>
    </row>
    <row r="47" spans="1:5" ht="18" customHeight="1">
      <c r="A47" s="361" t="s">
        <v>500</v>
      </c>
    </row>
    <row r="48" spans="1:5" ht="7.5" customHeight="1">
      <c r="A48" s="44"/>
    </row>
    <row r="49" spans="1:5">
      <c r="A49" s="289" t="s">
        <v>326</v>
      </c>
      <c r="B49" s="291" t="s">
        <v>520</v>
      </c>
      <c r="C49" s="291"/>
      <c r="D49" s="290"/>
      <c r="E49" s="306"/>
    </row>
    <row r="50" spans="1:5">
      <c r="A50" s="292" t="s">
        <v>305</v>
      </c>
      <c r="B50" s="293" t="s">
        <v>521</v>
      </c>
      <c r="C50" s="293"/>
      <c r="D50" s="293"/>
      <c r="E50" s="301"/>
    </row>
    <row r="51" spans="1:5">
      <c r="A51" s="294" t="s">
        <v>327</v>
      </c>
      <c r="B51" s="295">
        <v>39812</v>
      </c>
      <c r="C51" s="295"/>
      <c r="D51" s="295"/>
      <c r="E51" s="301"/>
    </row>
    <row r="52" spans="1:5" ht="14.25">
      <c r="A52" s="297" t="s">
        <v>328</v>
      </c>
      <c r="B52" s="293" t="s">
        <v>522</v>
      </c>
      <c r="C52" s="293"/>
      <c r="D52" s="293"/>
      <c r="E52" s="301"/>
    </row>
    <row r="53" spans="1:5" ht="14.25">
      <c r="A53" s="297" t="s">
        <v>329</v>
      </c>
      <c r="B53" s="293" t="s">
        <v>523</v>
      </c>
      <c r="C53" s="293"/>
      <c r="D53" s="293"/>
      <c r="E53" s="301"/>
    </row>
    <row r="54" spans="1:5">
      <c r="A54" s="294" t="s">
        <v>313</v>
      </c>
      <c r="B54" s="293" t="s">
        <v>315</v>
      </c>
      <c r="C54" s="293"/>
      <c r="D54" s="293"/>
      <c r="E54" s="301"/>
    </row>
    <row r="55" spans="1:5">
      <c r="A55" s="302"/>
      <c r="B55" s="303"/>
      <c r="C55" s="303"/>
      <c r="D55" s="203" t="s">
        <v>151</v>
      </c>
    </row>
    <row r="56" spans="1:5">
      <c r="A56" s="302"/>
      <c r="B56" s="303"/>
      <c r="C56" s="303"/>
    </row>
    <row r="57" spans="1:5">
      <c r="A57" s="44"/>
    </row>
    <row r="58" spans="1:5">
      <c r="A58" s="329" t="s">
        <v>316</v>
      </c>
      <c r="B58" s="291" t="s">
        <v>524</v>
      </c>
      <c r="C58" s="291"/>
      <c r="D58" s="306"/>
      <c r="E58" s="306"/>
    </row>
    <row r="59" spans="1:5">
      <c r="A59" s="292" t="s">
        <v>305</v>
      </c>
      <c r="B59" s="293" t="s">
        <v>503</v>
      </c>
      <c r="C59" s="293"/>
      <c r="D59" s="301"/>
      <c r="E59" s="301"/>
    </row>
    <row r="60" spans="1:5">
      <c r="A60" s="294" t="s">
        <v>327</v>
      </c>
      <c r="B60" s="295">
        <v>39700</v>
      </c>
      <c r="C60" s="295"/>
      <c r="D60" s="301"/>
      <c r="E60" s="301"/>
    </row>
    <row r="61" spans="1:5" ht="14.25">
      <c r="A61" s="297" t="s">
        <v>328</v>
      </c>
      <c r="B61" s="293">
        <v>0.34</v>
      </c>
      <c r="C61" s="293"/>
      <c r="D61" s="397"/>
      <c r="E61" s="301"/>
    </row>
    <row r="62" spans="1:5" ht="14.25">
      <c r="A62" s="297" t="s">
        <v>329</v>
      </c>
      <c r="B62" s="293" t="s">
        <v>314</v>
      </c>
      <c r="C62" s="293"/>
      <c r="D62" s="301"/>
      <c r="E62" s="301"/>
    </row>
    <row r="63" spans="1:5">
      <c r="A63" s="294" t="s">
        <v>313</v>
      </c>
      <c r="B63" s="293" t="s">
        <v>315</v>
      </c>
      <c r="C63" s="293"/>
      <c r="D63" s="301"/>
      <c r="E63" s="301"/>
    </row>
    <row r="64" spans="1:5" ht="7.5" customHeight="1">
      <c r="A64" s="44"/>
    </row>
    <row r="65" spans="1:5" s="201" customFormat="1" ht="12">
      <c r="A65" s="202" t="s">
        <v>330</v>
      </c>
      <c r="B65" s="334"/>
      <c r="C65" s="334"/>
      <c r="D65" s="334"/>
      <c r="E65" s="334"/>
    </row>
    <row r="66" spans="1:5" s="201" customFormat="1" ht="12">
      <c r="A66" s="335" t="s">
        <v>525</v>
      </c>
      <c r="B66" s="334"/>
      <c r="C66" s="334"/>
      <c r="D66" s="334"/>
      <c r="E66" s="334"/>
    </row>
    <row r="67" spans="1:5" s="201" customFormat="1" ht="12">
      <c r="A67" s="335" t="s">
        <v>526</v>
      </c>
      <c r="B67" s="334"/>
      <c r="C67" s="334"/>
      <c r="D67" s="334"/>
      <c r="E67" s="334"/>
    </row>
    <row r="68" spans="1:5" s="309" customFormat="1">
      <c r="A68" s="551" t="s">
        <v>527</v>
      </c>
      <c r="B68" s="552"/>
      <c r="C68" s="552"/>
      <c r="D68" s="552"/>
      <c r="E68" s="552"/>
    </row>
    <row r="69" spans="1:5" s="309" customFormat="1" ht="7.5" customHeight="1">
      <c r="A69" s="398"/>
      <c r="B69" s="399"/>
      <c r="C69" s="399"/>
      <c r="D69" s="399"/>
      <c r="E69" s="399"/>
    </row>
    <row r="70" spans="1:5" s="201" customFormat="1" ht="12">
      <c r="A70" s="201" t="s">
        <v>319</v>
      </c>
      <c r="B70" s="334"/>
      <c r="C70" s="334"/>
      <c r="D70" s="334"/>
      <c r="E70" s="334"/>
    </row>
    <row r="71" spans="1:5" s="242" customFormat="1">
      <c r="A71" s="201" t="s">
        <v>318</v>
      </c>
      <c r="B71" s="336"/>
      <c r="C71" s="336"/>
      <c r="D71" s="336"/>
      <c r="E71" s="336"/>
    </row>
    <row r="72" spans="1:5">
      <c r="A72" s="201" t="s">
        <v>382</v>
      </c>
    </row>
    <row r="73" spans="1:5">
      <c r="A73" s="201" t="s">
        <v>383</v>
      </c>
    </row>
    <row r="74" spans="1:5">
      <c r="A74" s="362"/>
    </row>
    <row r="75" spans="1:5">
      <c r="A75" s="36"/>
    </row>
    <row r="76" spans="1:5">
      <c r="A76" s="44"/>
    </row>
    <row r="78" spans="1:5">
      <c r="A78" s="400"/>
    </row>
    <row r="79" spans="1:5">
      <c r="A79" s="10"/>
    </row>
    <row r="80" spans="1:5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401"/>
    </row>
    <row r="86" spans="1:1">
      <c r="A86" s="10"/>
    </row>
    <row r="87" spans="1:1">
      <c r="A87" s="10"/>
    </row>
  </sheetData>
  <mergeCells count="3">
    <mergeCell ref="A68:E68"/>
    <mergeCell ref="E15:E16"/>
    <mergeCell ref="B31:B3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5"/>
  <sheetViews>
    <sheetView zoomScaleNormal="100" workbookViewId="0">
      <selection activeCell="C7" sqref="C7"/>
    </sheetView>
  </sheetViews>
  <sheetFormatPr baseColWidth="10" defaultColWidth="48.140625" defaultRowHeight="12.75"/>
  <cols>
    <col min="1" max="1" width="43.42578125" customWidth="1"/>
    <col min="2" max="2" width="29" style="203" customWidth="1"/>
    <col min="3" max="3" width="27.140625" style="203" customWidth="1"/>
    <col min="4" max="4" width="30.140625" style="203" customWidth="1"/>
    <col min="5" max="5" width="30" style="203" bestFit="1" customWidth="1"/>
  </cols>
  <sheetData>
    <row r="2" spans="1:5" ht="27.75">
      <c r="A2" s="330" t="s">
        <v>364</v>
      </c>
    </row>
    <row r="3" spans="1:5" ht="25.5">
      <c r="A3" s="354" t="s">
        <v>331</v>
      </c>
    </row>
    <row r="4" spans="1:5" ht="12.75" customHeight="1">
      <c r="A4" s="338"/>
    </row>
    <row r="5" spans="1:5" ht="12.75" customHeight="1">
      <c r="A5" s="338"/>
    </row>
    <row r="6" spans="1:5" ht="12.75" customHeight="1">
      <c r="A6" s="338"/>
    </row>
    <row r="7" spans="1:5" ht="12.75" customHeight="1">
      <c r="A7" s="338"/>
      <c r="C7" s="328"/>
    </row>
    <row r="8" spans="1:5" ht="12.75" customHeight="1">
      <c r="A8" s="338"/>
      <c r="C8" s="328"/>
    </row>
    <row r="9" spans="1:5" ht="12.75" customHeight="1">
      <c r="A9" s="338"/>
    </row>
    <row r="10" spans="1:5" ht="12.75" customHeight="1">
      <c r="A10" s="338"/>
    </row>
    <row r="11" spans="1:5" ht="12.75" customHeight="1">
      <c r="A11" s="338"/>
    </row>
    <row r="12" spans="1:5" ht="12.75" customHeight="1">
      <c r="A12" s="338"/>
    </row>
    <row r="13" spans="1:5" s="287" customFormat="1" ht="20.25">
      <c r="A13" s="337" t="s">
        <v>373</v>
      </c>
      <c r="B13" s="286"/>
      <c r="C13" s="286"/>
      <c r="D13" s="286"/>
      <c r="E13" s="286"/>
    </row>
    <row r="14" spans="1:5" ht="7.5" customHeight="1">
      <c r="A14" s="44"/>
    </row>
    <row r="15" spans="1:5" ht="38.25">
      <c r="A15" s="339" t="s">
        <v>332</v>
      </c>
      <c r="B15" s="291" t="s">
        <v>528</v>
      </c>
      <c r="C15" s="291" t="s">
        <v>529</v>
      </c>
      <c r="D15" s="291" t="s">
        <v>530</v>
      </c>
      <c r="E15" s="291" t="s">
        <v>531</v>
      </c>
    </row>
    <row r="16" spans="1:5">
      <c r="A16" s="292" t="s">
        <v>305</v>
      </c>
      <c r="B16" s="293" t="s">
        <v>532</v>
      </c>
      <c r="C16" s="293" t="s">
        <v>533</v>
      </c>
      <c r="D16" s="293" t="s">
        <v>534</v>
      </c>
      <c r="E16" s="293" t="s">
        <v>535</v>
      </c>
    </row>
    <row r="17" spans="1:5" ht="14.25">
      <c r="A17" s="297" t="s">
        <v>333</v>
      </c>
      <c r="B17" s="296">
        <v>105000000</v>
      </c>
      <c r="C17" s="296">
        <v>13993556</v>
      </c>
      <c r="D17" s="296">
        <v>85680000</v>
      </c>
      <c r="E17" s="296">
        <v>119777808</v>
      </c>
    </row>
    <row r="18" spans="1:5" ht="24">
      <c r="A18" s="297" t="s">
        <v>334</v>
      </c>
      <c r="B18" s="402">
        <v>23000000</v>
      </c>
      <c r="C18" s="402">
        <v>1000000</v>
      </c>
      <c r="D18" s="402" t="s">
        <v>578</v>
      </c>
      <c r="E18" s="402">
        <v>11895192</v>
      </c>
    </row>
    <row r="19" spans="1:5" ht="14.25">
      <c r="A19" s="297" t="s">
        <v>335</v>
      </c>
      <c r="B19" s="296">
        <v>128000000</v>
      </c>
      <c r="C19" s="296">
        <v>14993556</v>
      </c>
      <c r="D19" s="296">
        <v>88134724</v>
      </c>
      <c r="E19" s="296">
        <v>131673000</v>
      </c>
    </row>
    <row r="20" spans="1:5">
      <c r="A20" s="294" t="s">
        <v>336</v>
      </c>
      <c r="B20" s="293" t="s">
        <v>536</v>
      </c>
      <c r="C20" s="293" t="s">
        <v>28</v>
      </c>
      <c r="D20" s="293" t="s">
        <v>537</v>
      </c>
      <c r="E20" s="293" t="s">
        <v>538</v>
      </c>
    </row>
    <row r="21" spans="1:5">
      <c r="A21" s="294" t="s">
        <v>337</v>
      </c>
      <c r="B21" s="340" t="s">
        <v>539</v>
      </c>
      <c r="C21" s="340" t="s">
        <v>28</v>
      </c>
      <c r="D21" s="340" t="s">
        <v>540</v>
      </c>
      <c r="E21" s="340" t="s">
        <v>541</v>
      </c>
    </row>
    <row r="22" spans="1:5">
      <c r="A22" s="294" t="s">
        <v>338</v>
      </c>
      <c r="B22" s="293" t="s">
        <v>28</v>
      </c>
      <c r="C22" s="293" t="s">
        <v>28</v>
      </c>
      <c r="D22" s="293" t="s">
        <v>28</v>
      </c>
      <c r="E22" s="293" t="s">
        <v>28</v>
      </c>
    </row>
    <row r="23" spans="1:5" ht="25.5">
      <c r="A23" s="297" t="s">
        <v>339</v>
      </c>
      <c r="B23" s="403">
        <v>49.5</v>
      </c>
      <c r="C23" s="403">
        <v>4</v>
      </c>
      <c r="D23" s="298" t="s">
        <v>579</v>
      </c>
      <c r="E23" s="403">
        <v>15.5</v>
      </c>
    </row>
    <row r="24" spans="1:5" ht="14.25">
      <c r="A24" s="297" t="s">
        <v>340</v>
      </c>
      <c r="B24" s="296">
        <v>1138500000</v>
      </c>
      <c r="C24" s="296">
        <v>4000000</v>
      </c>
      <c r="D24" s="296">
        <v>12451433</v>
      </c>
      <c r="E24" s="296">
        <v>184375476</v>
      </c>
    </row>
    <row r="25" spans="1:5">
      <c r="A25" s="294" t="s">
        <v>341</v>
      </c>
      <c r="B25" s="295">
        <v>39577</v>
      </c>
      <c r="C25" s="295">
        <v>39608</v>
      </c>
      <c r="D25" s="295">
        <v>39713</v>
      </c>
      <c r="E25" s="295">
        <v>39771</v>
      </c>
    </row>
    <row r="26" spans="1:5" ht="14.25">
      <c r="A26" s="297" t="s">
        <v>342</v>
      </c>
      <c r="B26" s="298">
        <v>48.65</v>
      </c>
      <c r="C26" s="298">
        <v>3.1</v>
      </c>
      <c r="D26" s="298">
        <v>5.96</v>
      </c>
      <c r="E26" s="293">
        <v>16.95</v>
      </c>
    </row>
    <row r="27" spans="1:5" ht="14.25">
      <c r="A27" s="297" t="s">
        <v>355</v>
      </c>
      <c r="B27" s="293" t="s">
        <v>311</v>
      </c>
      <c r="C27" s="293" t="s">
        <v>311</v>
      </c>
      <c r="D27" s="293" t="s">
        <v>311</v>
      </c>
      <c r="E27" s="293" t="s">
        <v>311</v>
      </c>
    </row>
    <row r="28" spans="1:5">
      <c r="A28" s="294" t="s">
        <v>313</v>
      </c>
      <c r="B28" s="293" t="s">
        <v>1</v>
      </c>
      <c r="C28" s="293" t="s">
        <v>1</v>
      </c>
      <c r="D28" s="293" t="s">
        <v>1</v>
      </c>
      <c r="E28" s="293" t="s">
        <v>1</v>
      </c>
    </row>
    <row r="29" spans="1:5">
      <c r="A29" s="308"/>
      <c r="B29" s="327"/>
      <c r="C29" s="327"/>
      <c r="D29" s="328"/>
      <c r="E29" s="328"/>
    </row>
    <row r="30" spans="1:5">
      <c r="A30" s="44"/>
      <c r="B30" s="44"/>
      <c r="C30" s="44"/>
    </row>
    <row r="31" spans="1:5">
      <c r="A31" s="339" t="s">
        <v>344</v>
      </c>
      <c r="B31" s="291" t="s">
        <v>529</v>
      </c>
      <c r="C31" s="305" t="s">
        <v>345</v>
      </c>
      <c r="D31" s="291" t="s">
        <v>347</v>
      </c>
      <c r="E31" s="291"/>
    </row>
    <row r="32" spans="1:5">
      <c r="A32" s="292" t="s">
        <v>305</v>
      </c>
      <c r="B32" s="293" t="s">
        <v>533</v>
      </c>
      <c r="C32" s="293" t="s">
        <v>348</v>
      </c>
      <c r="D32" s="293" t="s">
        <v>350</v>
      </c>
      <c r="E32" s="293"/>
    </row>
    <row r="33" spans="1:5" ht="14.25">
      <c r="A33" s="297" t="s">
        <v>333</v>
      </c>
      <c r="B33" s="296">
        <v>10500000</v>
      </c>
      <c r="C33" s="296">
        <v>45764437</v>
      </c>
      <c r="D33" s="296">
        <v>7160352</v>
      </c>
      <c r="E33" s="296"/>
    </row>
    <row r="34" spans="1:5" ht="14.25">
      <c r="A34" s="297" t="s">
        <v>334</v>
      </c>
      <c r="B34" s="296">
        <v>3493556</v>
      </c>
      <c r="C34" s="296">
        <v>1442819</v>
      </c>
      <c r="D34" s="296">
        <v>464865</v>
      </c>
      <c r="E34" s="296"/>
    </row>
    <row r="35" spans="1:5" ht="14.25">
      <c r="A35" s="297" t="s">
        <v>335</v>
      </c>
      <c r="B35" s="296">
        <v>13993556</v>
      </c>
      <c r="C35" s="296">
        <v>47207256</v>
      </c>
      <c r="D35" s="296">
        <v>7625217</v>
      </c>
      <c r="E35" s="296"/>
    </row>
    <row r="36" spans="1:5">
      <c r="A36" s="294" t="s">
        <v>341</v>
      </c>
      <c r="B36" s="295">
        <v>39514</v>
      </c>
      <c r="C36" s="295">
        <v>39667</v>
      </c>
      <c r="D36" s="295">
        <v>39793</v>
      </c>
      <c r="E36" s="295"/>
    </row>
    <row r="37" spans="1:5" ht="14.25">
      <c r="A37" s="297" t="s">
        <v>355</v>
      </c>
      <c r="B37" s="293" t="s">
        <v>311</v>
      </c>
      <c r="C37" s="293" t="s">
        <v>311</v>
      </c>
      <c r="D37" s="293" t="s">
        <v>311</v>
      </c>
      <c r="E37" s="341"/>
    </row>
    <row r="38" spans="1:5">
      <c r="A38" s="294" t="s">
        <v>313</v>
      </c>
      <c r="B38" s="293" t="s">
        <v>1</v>
      </c>
      <c r="C38" s="293" t="s">
        <v>1</v>
      </c>
      <c r="D38" s="293" t="s">
        <v>3</v>
      </c>
      <c r="E38" s="293"/>
    </row>
    <row r="39" spans="1:5">
      <c r="A39" s="345"/>
      <c r="B39" s="343"/>
      <c r="C39" s="343"/>
    </row>
    <row r="40" spans="1:5">
      <c r="A40" s="343"/>
      <c r="B40" s="343"/>
      <c r="C40" s="343"/>
    </row>
    <row r="41" spans="1:5" ht="25.5">
      <c r="A41" s="346" t="s">
        <v>353</v>
      </c>
      <c r="B41" s="291" t="s">
        <v>56</v>
      </c>
      <c r="C41" s="291" t="s">
        <v>356</v>
      </c>
      <c r="D41" s="291" t="s">
        <v>56</v>
      </c>
      <c r="E41" s="291" t="s">
        <v>542</v>
      </c>
    </row>
    <row r="42" spans="1:5">
      <c r="A42" s="292" t="s">
        <v>305</v>
      </c>
      <c r="B42" s="293" t="s">
        <v>354</v>
      </c>
      <c r="C42" s="293" t="s">
        <v>357</v>
      </c>
      <c r="D42" s="293" t="s">
        <v>354</v>
      </c>
      <c r="E42" s="293" t="s">
        <v>358</v>
      </c>
    </row>
    <row r="43" spans="1:5" ht="14.25">
      <c r="A43" s="297" t="s">
        <v>333</v>
      </c>
      <c r="B43" s="296">
        <v>37454039</v>
      </c>
      <c r="C43" s="296">
        <v>459001437</v>
      </c>
      <c r="D43" s="296">
        <v>37503539</v>
      </c>
      <c r="E43" s="296">
        <v>164439033</v>
      </c>
    </row>
    <row r="44" spans="1:5" ht="14.25">
      <c r="A44" s="297" t="s">
        <v>334</v>
      </c>
      <c r="B44" s="340" t="s">
        <v>580</v>
      </c>
      <c r="C44" s="340" t="s">
        <v>581</v>
      </c>
      <c r="D44" s="347">
        <v>313500</v>
      </c>
      <c r="E44" s="347">
        <v>159999</v>
      </c>
    </row>
    <row r="45" spans="1:5" ht="14.25">
      <c r="A45" s="297" t="s">
        <v>335</v>
      </c>
      <c r="B45" s="296">
        <v>37503539</v>
      </c>
      <c r="C45" s="296">
        <v>459050888</v>
      </c>
      <c r="D45" s="296">
        <v>37817039</v>
      </c>
      <c r="E45" s="296">
        <v>164599032</v>
      </c>
    </row>
    <row r="46" spans="1:5">
      <c r="A46" s="294" t="s">
        <v>341</v>
      </c>
      <c r="B46" s="295">
        <v>39449</v>
      </c>
      <c r="C46" s="295">
        <v>39696</v>
      </c>
      <c r="D46" s="295">
        <v>39722</v>
      </c>
      <c r="E46" s="295">
        <v>39783</v>
      </c>
    </row>
    <row r="47" spans="1:5" ht="14.25">
      <c r="A47" s="297" t="s">
        <v>355</v>
      </c>
      <c r="B47" s="293" t="s">
        <v>311</v>
      </c>
      <c r="C47" s="293" t="s">
        <v>311</v>
      </c>
      <c r="D47" s="293" t="s">
        <v>311</v>
      </c>
      <c r="E47" s="293" t="s">
        <v>311</v>
      </c>
    </row>
    <row r="48" spans="1:5">
      <c r="A48" s="294" t="s">
        <v>313</v>
      </c>
      <c r="B48" s="293" t="s">
        <v>1</v>
      </c>
      <c r="C48" s="293" t="s">
        <v>1</v>
      </c>
      <c r="D48" s="293" t="s">
        <v>1</v>
      </c>
      <c r="E48" s="293" t="s">
        <v>1</v>
      </c>
    </row>
    <row r="49" spans="1:5">
      <c r="A49" s="302"/>
      <c r="B49" s="303"/>
      <c r="C49" s="303"/>
    </row>
    <row r="50" spans="1:5">
      <c r="A50" s="523"/>
      <c r="B50" s="523"/>
      <c r="C50" s="523"/>
    </row>
    <row r="51" spans="1:5" ht="25.5">
      <c r="A51" s="329" t="s">
        <v>582</v>
      </c>
      <c r="B51" s="291" t="s">
        <v>543</v>
      </c>
      <c r="C51" s="291" t="s">
        <v>544</v>
      </c>
      <c r="D51" s="291" t="s">
        <v>346</v>
      </c>
      <c r="E51" s="291" t="s">
        <v>543</v>
      </c>
    </row>
    <row r="52" spans="1:5">
      <c r="A52" s="292" t="s">
        <v>305</v>
      </c>
      <c r="B52" s="293" t="s">
        <v>359</v>
      </c>
      <c r="C52" s="293" t="s">
        <v>545</v>
      </c>
      <c r="D52" s="293" t="s">
        <v>349</v>
      </c>
      <c r="E52" s="293" t="s">
        <v>359</v>
      </c>
    </row>
    <row r="53" spans="1:5" ht="14.25">
      <c r="A53" s="297" t="s">
        <v>333</v>
      </c>
      <c r="B53" s="296">
        <v>32674524</v>
      </c>
      <c r="C53" s="296">
        <v>7960000</v>
      </c>
      <c r="D53" s="296">
        <v>27356946</v>
      </c>
      <c r="E53" s="296">
        <v>32684778</v>
      </c>
    </row>
    <row r="54" spans="1:5" ht="14.25">
      <c r="A54" s="297" t="s">
        <v>334</v>
      </c>
      <c r="B54" s="296">
        <v>10254</v>
      </c>
      <c r="C54" s="296">
        <v>40000</v>
      </c>
      <c r="D54" s="296">
        <v>4</v>
      </c>
      <c r="E54" s="296">
        <v>11726</v>
      </c>
    </row>
    <row r="55" spans="1:5" ht="14.25">
      <c r="A55" s="297" t="s">
        <v>335</v>
      </c>
      <c r="B55" s="296">
        <v>32684778</v>
      </c>
      <c r="C55" s="296">
        <v>8000000</v>
      </c>
      <c r="D55" s="296">
        <v>27356950</v>
      </c>
      <c r="E55" s="296">
        <v>32696504</v>
      </c>
    </row>
    <row r="56" spans="1:5">
      <c r="A56" s="294" t="s">
        <v>341</v>
      </c>
      <c r="B56" s="295">
        <v>39463</v>
      </c>
      <c r="C56" s="295">
        <v>39514</v>
      </c>
      <c r="D56" s="295">
        <v>39538</v>
      </c>
      <c r="E56" s="295" t="s">
        <v>546</v>
      </c>
    </row>
    <row r="57" spans="1:5" ht="14.25">
      <c r="A57" s="297" t="s">
        <v>355</v>
      </c>
      <c r="B57" s="293" t="s">
        <v>311</v>
      </c>
      <c r="C57" s="293" t="s">
        <v>311</v>
      </c>
      <c r="D57" s="293" t="s">
        <v>311</v>
      </c>
      <c r="E57" s="293" t="s">
        <v>311</v>
      </c>
    </row>
    <row r="58" spans="1:5">
      <c r="A58" s="294" t="s">
        <v>313</v>
      </c>
      <c r="B58" s="293" t="s">
        <v>1</v>
      </c>
      <c r="C58" s="293" t="s">
        <v>3</v>
      </c>
      <c r="D58" s="293" t="s">
        <v>1</v>
      </c>
      <c r="E58" s="293" t="s">
        <v>1</v>
      </c>
    </row>
    <row r="59" spans="1:5" ht="25.5">
      <c r="A59" s="348"/>
      <c r="B59" s="291" t="s">
        <v>544</v>
      </c>
      <c r="C59" s="291" t="s">
        <v>543</v>
      </c>
      <c r="D59" s="291" t="s">
        <v>547</v>
      </c>
      <c r="E59" s="291" t="s">
        <v>548</v>
      </c>
    </row>
    <row r="60" spans="1:5">
      <c r="A60" s="292" t="s">
        <v>305</v>
      </c>
      <c r="B60" s="293" t="s">
        <v>545</v>
      </c>
      <c r="C60" s="293" t="s">
        <v>359</v>
      </c>
      <c r="D60" s="293" t="s">
        <v>360</v>
      </c>
      <c r="E60" s="293" t="s">
        <v>343</v>
      </c>
    </row>
    <row r="61" spans="1:5" ht="14.25">
      <c r="A61" s="297" t="s">
        <v>333</v>
      </c>
      <c r="B61" s="296">
        <v>8000000</v>
      </c>
      <c r="C61" s="296">
        <v>32696504</v>
      </c>
      <c r="D61" s="296">
        <v>316288945</v>
      </c>
      <c r="E61" s="296">
        <v>19616849</v>
      </c>
    </row>
    <row r="62" spans="1:5" ht="14.25">
      <c r="A62" s="297" t="s">
        <v>334</v>
      </c>
      <c r="B62" s="296">
        <v>30000</v>
      </c>
      <c r="C62" s="296">
        <v>22064</v>
      </c>
      <c r="D62" s="296">
        <v>722918</v>
      </c>
      <c r="E62" s="296">
        <v>27500</v>
      </c>
    </row>
    <row r="63" spans="1:5" ht="14.25">
      <c r="A63" s="297" t="s">
        <v>335</v>
      </c>
      <c r="B63" s="296">
        <v>8030000</v>
      </c>
      <c r="C63" s="296">
        <v>32718568</v>
      </c>
      <c r="D63" s="350">
        <v>317011863</v>
      </c>
      <c r="E63" s="296">
        <v>19644349</v>
      </c>
    </row>
    <row r="64" spans="1:5">
      <c r="A64" s="294" t="s">
        <v>341</v>
      </c>
      <c r="B64" s="295">
        <v>39601</v>
      </c>
      <c r="C64" s="295">
        <v>39612</v>
      </c>
      <c r="D64" s="295">
        <v>39622</v>
      </c>
      <c r="E64" s="295">
        <v>39631</v>
      </c>
    </row>
    <row r="65" spans="1:5" ht="14.25">
      <c r="A65" s="297" t="s">
        <v>355</v>
      </c>
      <c r="B65" s="293" t="s">
        <v>311</v>
      </c>
      <c r="C65" s="293" t="s">
        <v>311</v>
      </c>
      <c r="D65" s="293" t="s">
        <v>311</v>
      </c>
      <c r="E65" s="293" t="s">
        <v>311</v>
      </c>
    </row>
    <row r="66" spans="1:5">
      <c r="A66" s="294" t="s">
        <v>313</v>
      </c>
      <c r="B66" s="293" t="s">
        <v>3</v>
      </c>
      <c r="C66" s="293" t="s">
        <v>1</v>
      </c>
      <c r="D66" s="293" t="s">
        <v>1</v>
      </c>
      <c r="E66" s="293" t="s">
        <v>1</v>
      </c>
    </row>
    <row r="67" spans="1:5" ht="25.5">
      <c r="A67" s="349"/>
      <c r="B67" s="291" t="s">
        <v>345</v>
      </c>
      <c r="C67" s="291" t="s">
        <v>543</v>
      </c>
      <c r="D67" s="291" t="s">
        <v>547</v>
      </c>
      <c r="E67" s="300"/>
    </row>
    <row r="68" spans="1:5">
      <c r="A68" s="292" t="s">
        <v>305</v>
      </c>
      <c r="B68" s="293" t="s">
        <v>348</v>
      </c>
      <c r="C68" s="293" t="s">
        <v>359</v>
      </c>
      <c r="D68" s="301" t="s">
        <v>360</v>
      </c>
      <c r="E68" s="301"/>
    </row>
    <row r="69" spans="1:5" ht="14.25">
      <c r="A69" s="297" t="s">
        <v>333</v>
      </c>
      <c r="B69" s="296">
        <v>45521707</v>
      </c>
      <c r="C69" s="296">
        <v>32718568</v>
      </c>
      <c r="D69" s="404">
        <v>317011863</v>
      </c>
      <c r="E69" s="301"/>
    </row>
    <row r="70" spans="1:5" ht="14.25">
      <c r="A70" s="297" t="s">
        <v>334</v>
      </c>
      <c r="B70" s="296">
        <v>242730</v>
      </c>
      <c r="C70" s="296">
        <v>10195</v>
      </c>
      <c r="D70" s="301">
        <v>900</v>
      </c>
      <c r="E70" s="301"/>
    </row>
    <row r="71" spans="1:5" ht="14.25">
      <c r="A71" s="297" t="s">
        <v>335</v>
      </c>
      <c r="B71" s="296">
        <v>45764437</v>
      </c>
      <c r="C71" s="296">
        <v>32728763</v>
      </c>
      <c r="D71" s="404">
        <v>317012763</v>
      </c>
      <c r="E71" s="301"/>
    </row>
    <row r="72" spans="1:5">
      <c r="A72" s="294" t="s">
        <v>341</v>
      </c>
      <c r="B72" s="295">
        <v>39647</v>
      </c>
      <c r="C72" s="295">
        <v>39710</v>
      </c>
      <c r="D72" s="405">
        <v>39777</v>
      </c>
      <c r="E72" s="301"/>
    </row>
    <row r="73" spans="1:5" ht="14.25">
      <c r="A73" s="297" t="s">
        <v>355</v>
      </c>
      <c r="B73" s="293" t="s">
        <v>311</v>
      </c>
      <c r="C73" s="293" t="s">
        <v>311</v>
      </c>
      <c r="D73" s="293" t="s">
        <v>311</v>
      </c>
      <c r="E73" s="301"/>
    </row>
    <row r="74" spans="1:5">
      <c r="A74" s="294" t="s">
        <v>313</v>
      </c>
      <c r="B74" s="293" t="s">
        <v>1</v>
      </c>
      <c r="C74" s="293" t="s">
        <v>1</v>
      </c>
      <c r="D74" s="293" t="s">
        <v>1</v>
      </c>
      <c r="E74" s="301"/>
    </row>
    <row r="75" spans="1:5">
      <c r="A75" s="302"/>
      <c r="B75" s="303"/>
      <c r="C75" s="303"/>
    </row>
    <row r="76" spans="1:5">
      <c r="A76" s="343"/>
      <c r="B76" s="343"/>
      <c r="C76" s="343"/>
    </row>
    <row r="77" spans="1:5" ht="14.25">
      <c r="A77" s="339" t="s">
        <v>583</v>
      </c>
      <c r="B77" s="291" t="s">
        <v>584</v>
      </c>
      <c r="C77" s="291"/>
      <c r="D77" s="291"/>
      <c r="E77" s="291"/>
    </row>
    <row r="78" spans="1:5">
      <c r="A78" s="292" t="s">
        <v>305</v>
      </c>
      <c r="B78" s="293" t="s">
        <v>549</v>
      </c>
      <c r="C78" s="293"/>
      <c r="D78" s="293"/>
      <c r="E78" s="293"/>
    </row>
    <row r="79" spans="1:5" ht="14.25">
      <c r="A79" s="297" t="s">
        <v>333</v>
      </c>
      <c r="B79" s="296">
        <v>350000</v>
      </c>
      <c r="C79" s="296"/>
      <c r="D79" s="296"/>
      <c r="E79" s="296"/>
    </row>
    <row r="80" spans="1:5" ht="14.25">
      <c r="A80" s="297" t="s">
        <v>334</v>
      </c>
      <c r="B80" s="296">
        <v>150000</v>
      </c>
      <c r="C80" s="296"/>
      <c r="D80" s="296"/>
      <c r="E80" s="296"/>
    </row>
    <row r="81" spans="1:5" ht="14.25">
      <c r="A81" s="297" t="s">
        <v>335</v>
      </c>
      <c r="B81" s="296">
        <v>500000</v>
      </c>
      <c r="C81" s="296"/>
      <c r="D81" s="296"/>
      <c r="E81" s="296"/>
    </row>
    <row r="82" spans="1:5">
      <c r="A82" s="294" t="s">
        <v>341</v>
      </c>
      <c r="B82" s="295">
        <v>39696</v>
      </c>
      <c r="C82" s="295"/>
      <c r="D82" s="295"/>
      <c r="E82" s="295"/>
    </row>
    <row r="83" spans="1:5" ht="14.25">
      <c r="A83" s="297" t="s">
        <v>355</v>
      </c>
      <c r="B83" s="293" t="s">
        <v>311</v>
      </c>
      <c r="C83" s="293"/>
      <c r="D83" s="293"/>
      <c r="E83" s="293"/>
    </row>
    <row r="84" spans="1:5">
      <c r="A84" s="294" t="s">
        <v>313</v>
      </c>
      <c r="B84" s="293" t="s">
        <v>3</v>
      </c>
      <c r="C84" s="293"/>
      <c r="D84" s="293"/>
      <c r="E84" s="293"/>
    </row>
    <row r="85" spans="1:5" ht="7.5" customHeight="1">
      <c r="A85" s="242"/>
      <c r="B85" s="336"/>
      <c r="C85" s="336"/>
      <c r="D85" s="336"/>
      <c r="E85" s="336"/>
    </row>
    <row r="86" spans="1:5" s="242" customFormat="1">
      <c r="A86" s="202" t="s">
        <v>351</v>
      </c>
      <c r="B86" s="336"/>
      <c r="C86" s="336"/>
      <c r="D86" s="336"/>
      <c r="E86" s="336"/>
    </row>
    <row r="87" spans="1:5" s="242" customFormat="1">
      <c r="A87" s="200" t="s">
        <v>352</v>
      </c>
      <c r="B87" s="336"/>
      <c r="C87" s="336"/>
      <c r="D87" s="336"/>
      <c r="E87" s="336"/>
    </row>
    <row r="88" spans="1:5">
      <c r="A88" s="197" t="s">
        <v>395</v>
      </c>
    </row>
    <row r="89" spans="1:5" s="242" customFormat="1">
      <c r="A89" s="202" t="s">
        <v>363</v>
      </c>
      <c r="B89" s="336"/>
      <c r="C89" s="336"/>
      <c r="D89" s="336"/>
      <c r="E89" s="336"/>
    </row>
    <row r="90" spans="1:5" s="242" customFormat="1">
      <c r="A90" s="202" t="s">
        <v>550</v>
      </c>
      <c r="B90" s="336"/>
      <c r="C90" s="336"/>
      <c r="D90" s="336"/>
      <c r="E90" s="336"/>
    </row>
    <row r="91" spans="1:5" s="353" customFormat="1">
      <c r="A91" s="309" t="s">
        <v>551</v>
      </c>
    </row>
    <row r="92" spans="1:5" s="353" customFormat="1" ht="7.5" customHeight="1">
      <c r="A92" s="309"/>
    </row>
    <row r="93" spans="1:5" s="242" customFormat="1">
      <c r="A93" s="201" t="s">
        <v>382</v>
      </c>
      <c r="B93" s="336"/>
      <c r="C93" s="336"/>
      <c r="D93" s="336"/>
      <c r="E93" s="336"/>
    </row>
    <row r="95" spans="1:5">
      <c r="A95" s="197"/>
    </row>
  </sheetData>
  <mergeCells count="1">
    <mergeCell ref="A50:C50"/>
  </mergeCells>
  <phoneticPr fontId="4" type="noConversion"/>
  <pageMargins left="0.78740157480314965" right="0.78740157480314965" top="0.98425196850393704" bottom="0.39370078740157483" header="0.51181102362204722" footer="0.51181102362204722"/>
  <pageSetup paperSize="9" scale="54" fitToHeight="2" orientation="portrait" r:id="rId1"/>
  <headerFooter alignWithMargins="0">
    <oddFooter>&amp;R&amp;P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1"/>
  <sheetViews>
    <sheetView workbookViewId="0">
      <selection activeCell="C3" sqref="C3"/>
    </sheetView>
  </sheetViews>
  <sheetFormatPr baseColWidth="10" defaultColWidth="39.7109375" defaultRowHeight="12.75"/>
  <cols>
    <col min="1" max="1" width="50.7109375" customWidth="1"/>
    <col min="2" max="2" width="25.7109375" style="203" customWidth="1"/>
    <col min="3" max="3" width="29" style="203" bestFit="1" customWidth="1"/>
    <col min="4" max="4" width="25" style="203" customWidth="1"/>
    <col min="5" max="5" width="22.140625" style="203" customWidth="1"/>
  </cols>
  <sheetData>
    <row r="2" spans="1:7" ht="27.75">
      <c r="A2" s="330" t="s">
        <v>364</v>
      </c>
    </row>
    <row r="3" spans="1:7" ht="25.5">
      <c r="A3" s="354" t="s">
        <v>331</v>
      </c>
      <c r="C3" s="328"/>
      <c r="D3" s="328"/>
      <c r="E3" s="328"/>
    </row>
    <row r="4" spans="1:7" ht="12.75" customHeight="1">
      <c r="A4" s="44"/>
      <c r="F4" s="360"/>
      <c r="G4" s="10"/>
    </row>
    <row r="5" spans="1:7" s="287" customFormat="1" ht="20.25">
      <c r="A5" s="361" t="s">
        <v>585</v>
      </c>
      <c r="B5" s="286"/>
      <c r="C5" s="286"/>
      <c r="D5" s="286"/>
      <c r="E5" s="286"/>
    </row>
    <row r="6" spans="1:7" ht="6" customHeight="1">
      <c r="A6" s="44"/>
    </row>
    <row r="7" spans="1:7" ht="25.5">
      <c r="A7" s="339" t="s">
        <v>361</v>
      </c>
      <c r="B7" s="291" t="s">
        <v>552</v>
      </c>
      <c r="C7" s="291" t="s">
        <v>553</v>
      </c>
      <c r="D7" s="306"/>
      <c r="E7" s="306"/>
    </row>
    <row r="8" spans="1:7">
      <c r="A8" s="292" t="s">
        <v>305</v>
      </c>
      <c r="B8" s="293" t="s">
        <v>554</v>
      </c>
      <c r="C8" s="293" t="s">
        <v>362</v>
      </c>
      <c r="D8" s="301"/>
      <c r="E8" s="301"/>
    </row>
    <row r="9" spans="1:7" ht="14.25">
      <c r="A9" s="297" t="s">
        <v>333</v>
      </c>
      <c r="B9" s="296">
        <v>1163500</v>
      </c>
      <c r="C9" s="296">
        <v>550000</v>
      </c>
      <c r="D9" s="301"/>
      <c r="E9" s="301"/>
    </row>
    <row r="10" spans="1:7" ht="14.25">
      <c r="A10" s="297" t="s">
        <v>334</v>
      </c>
      <c r="B10" s="296">
        <v>350000</v>
      </c>
      <c r="C10" s="296">
        <v>150000</v>
      </c>
      <c r="D10" s="301"/>
      <c r="E10" s="301"/>
    </row>
    <row r="11" spans="1:7" ht="14.25">
      <c r="A11" s="297" t="s">
        <v>335</v>
      </c>
      <c r="B11" s="296">
        <v>1513500</v>
      </c>
      <c r="C11" s="296">
        <v>700000</v>
      </c>
      <c r="D11" s="301"/>
      <c r="E11" s="301"/>
    </row>
    <row r="12" spans="1:7">
      <c r="A12" s="294" t="s">
        <v>336</v>
      </c>
      <c r="B12" s="293" t="s">
        <v>28</v>
      </c>
      <c r="C12" s="293" t="s">
        <v>28</v>
      </c>
      <c r="D12" s="301"/>
      <c r="E12" s="301"/>
    </row>
    <row r="13" spans="1:7">
      <c r="A13" s="294" t="s">
        <v>337</v>
      </c>
      <c r="B13" s="293" t="s">
        <v>28</v>
      </c>
      <c r="C13" s="293" t="s">
        <v>28</v>
      </c>
      <c r="D13" s="301"/>
      <c r="E13" s="301"/>
    </row>
    <row r="14" spans="1:7">
      <c r="A14" s="294" t="s">
        <v>338</v>
      </c>
      <c r="B14" s="293" t="s">
        <v>28</v>
      </c>
      <c r="C14" s="293" t="s">
        <v>28</v>
      </c>
      <c r="D14" s="301"/>
      <c r="E14" s="301"/>
    </row>
    <row r="15" spans="1:7" ht="14.25">
      <c r="A15" s="297" t="s">
        <v>339</v>
      </c>
      <c r="B15" s="298">
        <v>1</v>
      </c>
      <c r="C15" s="298">
        <v>105.4</v>
      </c>
      <c r="D15" s="301"/>
      <c r="E15" s="301"/>
    </row>
    <row r="16" spans="1:7" ht="14.25">
      <c r="A16" s="297" t="s">
        <v>340</v>
      </c>
      <c r="B16" s="296">
        <v>350000</v>
      </c>
      <c r="C16" s="296">
        <v>15810000</v>
      </c>
      <c r="D16" s="301"/>
      <c r="E16" s="301"/>
    </row>
    <row r="17" spans="1:7">
      <c r="A17" s="294" t="s">
        <v>341</v>
      </c>
      <c r="B17" s="295">
        <v>39503</v>
      </c>
      <c r="C17" s="293" t="s">
        <v>555</v>
      </c>
      <c r="D17" s="301"/>
      <c r="E17" s="301"/>
    </row>
    <row r="18" spans="1:7" ht="14.25">
      <c r="A18" s="297" t="s">
        <v>342</v>
      </c>
      <c r="B18" s="293" t="s">
        <v>556</v>
      </c>
      <c r="C18" s="293" t="s">
        <v>557</v>
      </c>
      <c r="D18" s="301"/>
      <c r="E18" s="301"/>
    </row>
    <row r="19" spans="1:7" ht="14.25">
      <c r="A19" s="297" t="s">
        <v>310</v>
      </c>
      <c r="B19" s="293" t="s">
        <v>314</v>
      </c>
      <c r="C19" s="293" t="s">
        <v>558</v>
      </c>
      <c r="D19" s="301"/>
      <c r="E19" s="301"/>
    </row>
    <row r="20" spans="1:7">
      <c r="A20" s="294" t="s">
        <v>313</v>
      </c>
      <c r="B20" s="293" t="s">
        <v>315</v>
      </c>
      <c r="C20" s="293" t="s">
        <v>559</v>
      </c>
      <c r="D20" s="301"/>
      <c r="E20" s="301"/>
    </row>
    <row r="21" spans="1:7" ht="12.75" customHeight="1">
      <c r="A21" s="44"/>
      <c r="F21" s="361"/>
      <c r="G21" s="10"/>
    </row>
    <row r="22" spans="1:7" ht="12.75" customHeight="1">
      <c r="A22" s="44"/>
      <c r="B22" s="344"/>
      <c r="F22" s="361"/>
      <c r="G22" s="10"/>
    </row>
    <row r="23" spans="1:7" ht="12.75" customHeight="1">
      <c r="A23" s="44"/>
      <c r="B23" s="344"/>
      <c r="F23" s="361"/>
      <c r="G23" s="10"/>
    </row>
    <row r="24" spans="1:7" ht="12.75" customHeight="1">
      <c r="A24" s="44"/>
      <c r="F24" s="361"/>
      <c r="G24" s="10"/>
    </row>
    <row r="25" spans="1:7" ht="27.75">
      <c r="A25" s="330" t="s">
        <v>365</v>
      </c>
      <c r="B25" s="344"/>
      <c r="C25" s="328"/>
      <c r="F25" s="400"/>
      <c r="G25" s="10"/>
    </row>
    <row r="26" spans="1:7" ht="25.5">
      <c r="A26" s="354" t="s">
        <v>369</v>
      </c>
      <c r="B26" s="344"/>
      <c r="F26" s="400"/>
      <c r="G26" s="10"/>
    </row>
    <row r="27" spans="1:7">
      <c r="A27" s="44"/>
      <c r="B27" s="345"/>
      <c r="F27" s="400"/>
      <c r="G27" s="10"/>
    </row>
    <row r="28" spans="1:7" ht="20.25">
      <c r="A28" s="337" t="s">
        <v>373</v>
      </c>
      <c r="B28" s="345"/>
      <c r="F28" s="400"/>
      <c r="G28" s="10"/>
    </row>
    <row r="29" spans="1:7" ht="6" customHeight="1">
      <c r="A29" s="44"/>
    </row>
    <row r="30" spans="1:7" ht="25.5">
      <c r="A30" s="304" t="s">
        <v>366</v>
      </c>
      <c r="B30" s="291" t="s">
        <v>377</v>
      </c>
      <c r="C30" s="291" t="s">
        <v>560</v>
      </c>
      <c r="D30" s="290"/>
      <c r="E30" s="291"/>
      <c r="F30" s="10"/>
      <c r="G30" s="10"/>
    </row>
    <row r="31" spans="1:7">
      <c r="A31" s="292" t="s">
        <v>305</v>
      </c>
      <c r="B31" s="351" t="s">
        <v>378</v>
      </c>
      <c r="C31" s="351" t="s">
        <v>561</v>
      </c>
      <c r="D31" s="351"/>
      <c r="E31" s="293"/>
    </row>
    <row r="32" spans="1:7" ht="14.25">
      <c r="A32" s="297" t="s">
        <v>333</v>
      </c>
      <c r="B32" s="355">
        <v>37135000</v>
      </c>
      <c r="C32" s="355">
        <v>6080000</v>
      </c>
      <c r="D32" s="355"/>
      <c r="E32" s="296"/>
    </row>
    <row r="33" spans="1:5" ht="14.25">
      <c r="A33" s="297" t="s">
        <v>334</v>
      </c>
      <c r="B33" s="355">
        <v>1405000</v>
      </c>
      <c r="C33" s="355">
        <v>3040000</v>
      </c>
      <c r="D33" s="355"/>
      <c r="E33" s="296"/>
    </row>
    <row r="34" spans="1:5" ht="14.25">
      <c r="A34" s="297" t="s">
        <v>335</v>
      </c>
      <c r="B34" s="355">
        <v>35730000</v>
      </c>
      <c r="C34" s="355">
        <v>3040000</v>
      </c>
      <c r="D34" s="355"/>
      <c r="E34" s="296"/>
    </row>
    <row r="35" spans="1:5">
      <c r="A35" s="294" t="s">
        <v>341</v>
      </c>
      <c r="B35" s="356">
        <v>39598</v>
      </c>
      <c r="C35" s="356">
        <v>39751</v>
      </c>
      <c r="D35" s="356"/>
      <c r="E35" s="295"/>
    </row>
    <row r="36" spans="1:5" ht="14.25">
      <c r="A36" s="297" t="s">
        <v>310</v>
      </c>
      <c r="B36" s="293" t="s">
        <v>311</v>
      </c>
      <c r="C36" s="293" t="s">
        <v>312</v>
      </c>
      <c r="D36" s="293"/>
      <c r="E36" s="293"/>
    </row>
    <row r="37" spans="1:5">
      <c r="A37" s="294" t="s">
        <v>313</v>
      </c>
      <c r="B37" s="351" t="s">
        <v>1</v>
      </c>
      <c r="C37" s="351" t="s">
        <v>3</v>
      </c>
      <c r="D37" s="351"/>
      <c r="E37" s="293"/>
    </row>
    <row r="38" spans="1:5" s="201" customFormat="1" ht="12">
      <c r="B38" s="334"/>
      <c r="C38" s="334"/>
      <c r="D38" s="334"/>
      <c r="E38" s="334"/>
    </row>
    <row r="39" spans="1:5" s="201" customFormat="1" ht="12">
      <c r="B39" s="334"/>
      <c r="C39" s="334"/>
      <c r="D39" s="334"/>
      <c r="E39" s="334"/>
    </row>
    <row r="40" spans="1:5" s="201" customFormat="1" ht="12">
      <c r="B40" s="334"/>
      <c r="C40" s="334"/>
      <c r="D40" s="334"/>
      <c r="E40" s="334"/>
    </row>
    <row r="41" spans="1:5" s="201" customFormat="1" ht="12">
      <c r="B41" s="334"/>
      <c r="C41" s="334"/>
      <c r="D41" s="334"/>
      <c r="E41" s="334"/>
    </row>
    <row r="42" spans="1:5" s="201" customFormat="1" ht="27.75">
      <c r="A42" s="330" t="s">
        <v>562</v>
      </c>
      <c r="B42" s="334"/>
      <c r="C42" s="334"/>
      <c r="D42" s="334"/>
      <c r="E42" s="334"/>
    </row>
    <row r="43" spans="1:5" s="201" customFormat="1" ht="25.5">
      <c r="A43" s="354" t="s">
        <v>563</v>
      </c>
      <c r="B43" s="334"/>
      <c r="C43" s="334"/>
      <c r="D43" s="334"/>
      <c r="E43" s="334"/>
    </row>
    <row r="44" spans="1:5" ht="6" customHeight="1">
      <c r="A44" s="44"/>
    </row>
    <row r="45" spans="1:5" s="201" customFormat="1" ht="25.5">
      <c r="A45" s="304" t="s">
        <v>366</v>
      </c>
      <c r="B45" s="291" t="s">
        <v>564</v>
      </c>
      <c r="C45" s="290"/>
      <c r="D45" s="290"/>
      <c r="E45" s="291"/>
    </row>
    <row r="46" spans="1:5" s="201" customFormat="1">
      <c r="A46" s="292" t="s">
        <v>305</v>
      </c>
      <c r="B46" s="351" t="s">
        <v>565</v>
      </c>
      <c r="C46" s="351"/>
      <c r="D46" s="351"/>
      <c r="E46" s="293"/>
    </row>
    <row r="47" spans="1:5" s="201" customFormat="1" ht="14.25">
      <c r="A47" s="297" t="s">
        <v>333</v>
      </c>
      <c r="B47" s="355">
        <v>6600000</v>
      </c>
      <c r="C47" s="355"/>
      <c r="D47" s="355"/>
      <c r="E47" s="296"/>
    </row>
    <row r="48" spans="1:5" s="201" customFormat="1" ht="14.25">
      <c r="A48" s="297" t="s">
        <v>334</v>
      </c>
      <c r="B48" s="355">
        <v>19800000</v>
      </c>
      <c r="C48" s="355"/>
      <c r="D48" s="355"/>
      <c r="E48" s="296"/>
    </row>
    <row r="49" spans="1:5" s="201" customFormat="1" ht="14.25">
      <c r="A49" s="297" t="s">
        <v>335</v>
      </c>
      <c r="B49" s="355">
        <v>26400000</v>
      </c>
      <c r="C49" s="355"/>
      <c r="D49" s="355"/>
      <c r="E49" s="296"/>
    </row>
    <row r="50" spans="1:5" s="201" customFormat="1">
      <c r="A50" s="294" t="s">
        <v>337</v>
      </c>
      <c r="B50" s="406" t="s">
        <v>566</v>
      </c>
      <c r="C50" s="355"/>
      <c r="D50" s="355"/>
      <c r="E50" s="296"/>
    </row>
    <row r="51" spans="1:5" s="201" customFormat="1">
      <c r="A51" s="294" t="s">
        <v>341</v>
      </c>
      <c r="B51" s="356">
        <v>39750</v>
      </c>
      <c r="C51" s="356"/>
      <c r="D51" s="356"/>
      <c r="E51" s="295"/>
    </row>
    <row r="52" spans="1:5" s="201" customFormat="1" ht="14.25">
      <c r="A52" s="297" t="s">
        <v>310</v>
      </c>
      <c r="B52" s="293" t="s">
        <v>311</v>
      </c>
      <c r="C52" s="293"/>
      <c r="D52" s="293"/>
      <c r="E52" s="293"/>
    </row>
    <row r="53" spans="1:5" s="201" customFormat="1">
      <c r="A53" s="294" t="s">
        <v>313</v>
      </c>
      <c r="B53" s="351" t="s">
        <v>1</v>
      </c>
      <c r="C53" s="351"/>
      <c r="D53" s="351"/>
      <c r="E53" s="293"/>
    </row>
    <row r="58" spans="1:5" ht="27.75">
      <c r="A58" s="330" t="s">
        <v>374</v>
      </c>
    </row>
    <row r="59" spans="1:5" ht="25.5">
      <c r="A59" s="354" t="s">
        <v>375</v>
      </c>
    </row>
    <row r="60" spans="1:5" ht="6" customHeight="1">
      <c r="A60" s="44"/>
    </row>
    <row r="61" spans="1:5" ht="28.5" customHeight="1">
      <c r="A61" s="339" t="s">
        <v>376</v>
      </c>
      <c r="B61" s="291" t="s">
        <v>567</v>
      </c>
      <c r="C61" s="305" t="s">
        <v>42</v>
      </c>
      <c r="D61" s="291" t="s">
        <v>586</v>
      </c>
      <c r="E61" s="291" t="s">
        <v>544</v>
      </c>
    </row>
    <row r="62" spans="1:5">
      <c r="A62" s="292" t="s">
        <v>305</v>
      </c>
      <c r="B62" s="293" t="s">
        <v>568</v>
      </c>
      <c r="C62" s="340" t="s">
        <v>569</v>
      </c>
      <c r="D62" s="293" t="s">
        <v>349</v>
      </c>
      <c r="E62" s="293" t="s">
        <v>545</v>
      </c>
    </row>
    <row r="63" spans="1:5">
      <c r="A63" s="294" t="s">
        <v>379</v>
      </c>
      <c r="B63" s="340" t="s">
        <v>566</v>
      </c>
      <c r="C63" s="340" t="s">
        <v>570</v>
      </c>
      <c r="D63" s="340" t="s">
        <v>571</v>
      </c>
      <c r="E63" s="340" t="s">
        <v>566</v>
      </c>
    </row>
    <row r="64" spans="1:5">
      <c r="A64" s="294" t="s">
        <v>341</v>
      </c>
      <c r="B64" s="295">
        <v>39475</v>
      </c>
      <c r="C64" s="295">
        <v>39555</v>
      </c>
      <c r="D64" s="295">
        <v>39596</v>
      </c>
      <c r="E64" s="295">
        <v>39652</v>
      </c>
    </row>
    <row r="65" spans="1:5" ht="14.25">
      <c r="A65" s="297" t="s">
        <v>333</v>
      </c>
      <c r="B65" s="296">
        <v>500000</v>
      </c>
      <c r="C65" s="296">
        <v>40881455</v>
      </c>
      <c r="D65" s="296">
        <v>27356950</v>
      </c>
      <c r="E65" s="296">
        <v>8030000</v>
      </c>
    </row>
    <row r="66" spans="1:5" ht="14.25">
      <c r="A66" s="297" t="s">
        <v>380</v>
      </c>
      <c r="B66" s="296">
        <v>1500000</v>
      </c>
      <c r="C66" s="296">
        <v>163525820</v>
      </c>
      <c r="D66" s="296">
        <v>2735695</v>
      </c>
      <c r="E66" s="296">
        <v>24090000</v>
      </c>
    </row>
    <row r="67" spans="1:5" ht="14.25">
      <c r="A67" s="297" t="s">
        <v>381</v>
      </c>
      <c r="B67" s="298">
        <v>20</v>
      </c>
      <c r="C67" s="293">
        <v>20.440000000000001</v>
      </c>
      <c r="D67" s="342">
        <v>14.28</v>
      </c>
      <c r="E67" s="293">
        <v>46.99</v>
      </c>
    </row>
    <row r="68" spans="1:5" ht="14.25">
      <c r="A68" s="297" t="s">
        <v>310</v>
      </c>
      <c r="B68" s="293" t="s">
        <v>314</v>
      </c>
      <c r="C68" s="293" t="s">
        <v>311</v>
      </c>
      <c r="D68" s="293" t="s">
        <v>311</v>
      </c>
      <c r="E68" s="293" t="s">
        <v>311</v>
      </c>
    </row>
    <row r="69" spans="1:5">
      <c r="A69" s="294" t="s">
        <v>313</v>
      </c>
      <c r="B69" s="293" t="s">
        <v>171</v>
      </c>
      <c r="C69" s="351" t="s">
        <v>1</v>
      </c>
      <c r="D69" s="351" t="s">
        <v>1</v>
      </c>
      <c r="E69" s="293" t="s">
        <v>3</v>
      </c>
    </row>
    <row r="70" spans="1:5" ht="27.95" customHeight="1">
      <c r="A70" s="333"/>
      <c r="B70" s="291" t="s">
        <v>572</v>
      </c>
      <c r="C70" s="291"/>
      <c r="D70" s="291"/>
      <c r="E70" s="291"/>
    </row>
    <row r="71" spans="1:5" ht="12.75" customHeight="1">
      <c r="A71" s="292" t="s">
        <v>305</v>
      </c>
      <c r="B71" s="293" t="s">
        <v>573</v>
      </c>
      <c r="C71" s="293"/>
      <c r="D71" s="293"/>
      <c r="E71" s="293"/>
    </row>
    <row r="72" spans="1:5" ht="12.75" customHeight="1">
      <c r="A72" s="294" t="s">
        <v>379</v>
      </c>
      <c r="B72" s="357" t="s">
        <v>566</v>
      </c>
      <c r="C72" s="357"/>
      <c r="D72" s="357"/>
      <c r="E72" s="357"/>
    </row>
    <row r="73" spans="1:5" ht="12.75" customHeight="1">
      <c r="A73" s="294" t="s">
        <v>341</v>
      </c>
      <c r="B73" s="352">
        <v>39652</v>
      </c>
      <c r="C73" s="352"/>
      <c r="D73" s="352"/>
      <c r="E73" s="352"/>
    </row>
    <row r="74" spans="1:5" ht="12.75" customHeight="1">
      <c r="A74" s="297" t="s">
        <v>333</v>
      </c>
      <c r="B74" s="350">
        <v>1000000</v>
      </c>
      <c r="C74" s="350"/>
      <c r="D74" s="350"/>
      <c r="E74" s="350"/>
    </row>
    <row r="75" spans="1:5" ht="12.75" customHeight="1">
      <c r="A75" s="297" t="s">
        <v>380</v>
      </c>
      <c r="B75" s="350">
        <v>3000000</v>
      </c>
      <c r="C75" s="350"/>
      <c r="D75" s="350"/>
      <c r="E75" s="350"/>
    </row>
    <row r="76" spans="1:5" ht="12.75" customHeight="1">
      <c r="A76" s="297" t="s">
        <v>381</v>
      </c>
      <c r="B76" s="351">
        <v>40.450000000000003</v>
      </c>
      <c r="C76" s="351"/>
      <c r="D76" s="351"/>
      <c r="E76" s="351"/>
    </row>
    <row r="77" spans="1:5" ht="12.75" customHeight="1">
      <c r="A77" s="297" t="s">
        <v>310</v>
      </c>
      <c r="B77" s="293" t="s">
        <v>311</v>
      </c>
      <c r="C77" s="351"/>
      <c r="D77" s="351"/>
      <c r="E77" s="351"/>
    </row>
    <row r="78" spans="1:5" ht="12.75" customHeight="1">
      <c r="A78" s="294" t="s">
        <v>313</v>
      </c>
      <c r="B78" s="293" t="s">
        <v>3</v>
      </c>
      <c r="C78" s="351"/>
      <c r="D78" s="351"/>
      <c r="E78" s="351"/>
    </row>
    <row r="79" spans="1:5" ht="7.5" customHeight="1">
      <c r="A79" s="242"/>
      <c r="B79" s="336"/>
      <c r="C79" s="336"/>
      <c r="D79" s="336"/>
      <c r="E79" s="336"/>
    </row>
    <row r="80" spans="1:5" s="201" customFormat="1" ht="12" customHeight="1">
      <c r="A80" s="201" t="s">
        <v>368</v>
      </c>
      <c r="B80" s="358"/>
      <c r="C80" s="334"/>
      <c r="D80" s="334"/>
      <c r="E80" s="334"/>
    </row>
    <row r="81" spans="1:5" s="201" customFormat="1" ht="12" customHeight="1">
      <c r="A81" s="201" t="s">
        <v>352</v>
      </c>
      <c r="B81" s="358"/>
      <c r="C81" s="334"/>
      <c r="D81" s="334"/>
      <c r="E81" s="334"/>
    </row>
    <row r="82" spans="1:5" s="201" customFormat="1" ht="12" customHeight="1">
      <c r="A82" s="197" t="s">
        <v>395</v>
      </c>
      <c r="B82" s="334"/>
      <c r="C82" s="334"/>
      <c r="D82" s="334"/>
      <c r="E82" s="334"/>
    </row>
    <row r="83" spans="1:5" s="201" customFormat="1" ht="12" customHeight="1">
      <c r="A83" s="201" t="s">
        <v>574</v>
      </c>
      <c r="B83" s="358"/>
      <c r="C83" s="334"/>
      <c r="D83" s="334"/>
      <c r="E83" s="334"/>
    </row>
    <row r="84" spans="1:5" s="201" customFormat="1" ht="12" customHeight="1">
      <c r="A84" s="554" t="s">
        <v>575</v>
      </c>
      <c r="B84" s="555"/>
      <c r="C84" s="555"/>
      <c r="D84" s="555"/>
      <c r="E84" s="556"/>
    </row>
    <row r="85" spans="1:5" s="201" customFormat="1" ht="7.5" customHeight="1">
      <c r="A85" s="407"/>
      <c r="B85" s="408"/>
      <c r="C85" s="408"/>
      <c r="D85" s="408"/>
      <c r="E85" s="409"/>
    </row>
    <row r="86" spans="1:5" s="201" customFormat="1" ht="12" customHeight="1">
      <c r="A86" s="401" t="s">
        <v>318</v>
      </c>
      <c r="C86" s="334"/>
      <c r="D86" s="334"/>
      <c r="E86" s="334"/>
    </row>
    <row r="87" spans="1:5" s="201" customFormat="1" ht="12" customHeight="1">
      <c r="A87" s="201" t="s">
        <v>382</v>
      </c>
      <c r="C87" s="334"/>
      <c r="D87" s="334"/>
      <c r="E87" s="334"/>
    </row>
    <row r="88" spans="1:5">
      <c r="A88" s="201" t="s">
        <v>383</v>
      </c>
    </row>
    <row r="89" spans="1:5" s="201" customFormat="1" ht="12" customHeight="1">
      <c r="A89" s="309"/>
      <c r="B89" s="334"/>
      <c r="C89" s="334"/>
      <c r="D89" s="334"/>
      <c r="E89" s="334"/>
    </row>
    <row r="90" spans="1:5" s="201" customFormat="1" ht="12" customHeight="1">
      <c r="B90" s="334"/>
      <c r="C90" s="334"/>
      <c r="D90" s="334"/>
      <c r="E90" s="334"/>
    </row>
    <row r="91" spans="1:5" s="201" customFormat="1" ht="12" customHeight="1">
      <c r="B91" s="334"/>
      <c r="C91" s="334"/>
      <c r="D91" s="334"/>
      <c r="E91" s="334"/>
    </row>
  </sheetData>
  <mergeCells count="1">
    <mergeCell ref="A84:E84"/>
  </mergeCells>
  <phoneticPr fontId="4" type="noConversion"/>
  <pageMargins left="0.78740157480314965" right="0.78740157480314965" top="0.98425196850393704" bottom="0.59055118110236227" header="0.51181102362204722" footer="0.51181102362204722"/>
  <pageSetup paperSize="9" scale="55" fitToHeight="2" orientation="portrait" r:id="rId1"/>
  <headerFooter alignWithMargins="0">
    <oddFooter>&amp;R&amp;P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="50" zoomScaleNormal="50" zoomScaleSheetLayoutView="25" workbookViewId="0">
      <selection activeCell="I5" sqref="I5"/>
    </sheetView>
  </sheetViews>
  <sheetFormatPr baseColWidth="10" defaultColWidth="11.5703125" defaultRowHeight="18.75" customHeight="1"/>
  <cols>
    <col min="1" max="1" width="15.5703125" style="449" customWidth="1"/>
    <col min="2" max="2" width="24.85546875" style="455" customWidth="1"/>
    <col min="3" max="3" width="19.85546875" style="449" customWidth="1"/>
    <col min="4" max="10" width="19.85546875" style="449" bestFit="1" customWidth="1"/>
    <col min="11" max="11" width="19.7109375" style="449" customWidth="1"/>
    <col min="12" max="13" width="19.85546875" style="449" bestFit="1" customWidth="1"/>
    <col min="14" max="14" width="19.85546875" style="449" customWidth="1"/>
    <col min="15" max="15" width="20.7109375" style="449" customWidth="1"/>
    <col min="16" max="16" width="18.28515625" style="221" customWidth="1"/>
    <col min="17" max="17" width="6" style="221" hidden="1" customWidth="1"/>
    <col min="18" max="18" width="11.5703125" style="449"/>
    <col min="19" max="19" width="16.28515625" style="449" customWidth="1"/>
    <col min="20" max="16384" width="11.5703125" style="449"/>
  </cols>
  <sheetData>
    <row r="1" spans="1:50" s="242" customFormat="1" ht="23.25">
      <c r="A1" s="259"/>
      <c r="B1" s="410"/>
      <c r="C1" s="259"/>
      <c r="D1" s="259"/>
      <c r="E1" s="259"/>
      <c r="F1" s="259"/>
      <c r="G1" s="259"/>
      <c r="H1" s="259"/>
      <c r="I1" s="259"/>
      <c r="J1" s="259"/>
      <c r="K1" s="259"/>
      <c r="L1" s="229"/>
      <c r="M1" s="229"/>
      <c r="N1" s="229"/>
      <c r="O1" s="229"/>
    </row>
    <row r="2" spans="1:50" s="242" customFormat="1" ht="60">
      <c r="A2" s="411" t="s">
        <v>587</v>
      </c>
      <c r="B2" s="412"/>
      <c r="C2" s="414"/>
      <c r="D2" s="414"/>
      <c r="E2" s="414"/>
      <c r="F2" s="414"/>
      <c r="G2" s="259"/>
      <c r="H2" s="259"/>
      <c r="I2" s="259"/>
      <c r="J2" s="259"/>
      <c r="K2" s="259"/>
      <c r="L2" s="259"/>
      <c r="M2" s="259"/>
      <c r="N2" s="259"/>
      <c r="O2" s="229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</row>
    <row r="3" spans="1:50" s="418" customFormat="1" ht="44.25">
      <c r="A3" s="415" t="s">
        <v>588</v>
      </c>
      <c r="B3" s="416"/>
      <c r="C3" s="417"/>
      <c r="D3" s="417"/>
      <c r="E3" s="417"/>
      <c r="F3" s="417"/>
      <c r="O3" s="419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</row>
    <row r="4" spans="1:50" s="242" customFormat="1" ht="42" customHeight="1">
      <c r="A4" s="421"/>
      <c r="B4" s="422"/>
      <c r="C4" s="421"/>
      <c r="D4" s="423"/>
      <c r="E4" s="421"/>
      <c r="F4" s="421"/>
      <c r="G4" s="229"/>
      <c r="H4" s="229"/>
      <c r="I4" s="229"/>
      <c r="J4" s="229"/>
      <c r="K4" s="229"/>
      <c r="L4" s="229"/>
      <c r="M4" s="229"/>
      <c r="N4" s="229"/>
      <c r="O4" s="229"/>
    </row>
    <row r="5" spans="1:50" s="242" customFormat="1" ht="42" customHeight="1">
      <c r="A5" s="421"/>
      <c r="B5" s="422"/>
      <c r="C5" s="421"/>
      <c r="D5" s="423"/>
      <c r="E5" s="421"/>
      <c r="F5" s="421"/>
      <c r="G5" s="229"/>
      <c r="H5" s="229"/>
      <c r="I5" s="229"/>
      <c r="J5" s="498"/>
      <c r="K5" s="229"/>
      <c r="L5" s="229"/>
      <c r="M5" s="229"/>
      <c r="N5" s="229"/>
      <c r="O5" s="229"/>
    </row>
    <row r="6" spans="1:50" s="242" customFormat="1" ht="23.25">
      <c r="A6" s="421"/>
      <c r="B6" s="422"/>
      <c r="C6" s="421"/>
      <c r="D6" s="423"/>
      <c r="E6" s="421"/>
      <c r="F6" s="421"/>
      <c r="G6" s="229"/>
      <c r="H6" s="229"/>
      <c r="I6" s="229"/>
      <c r="J6" s="229"/>
      <c r="K6" s="229"/>
      <c r="L6" s="229"/>
      <c r="M6" s="229"/>
      <c r="N6" s="229"/>
      <c r="O6" s="229"/>
    </row>
    <row r="7" spans="1:50" s="242" customFormat="1" ht="23.25">
      <c r="A7" s="421"/>
      <c r="B7" s="422"/>
      <c r="C7" s="421"/>
      <c r="D7" s="421"/>
      <c r="E7" s="421"/>
      <c r="F7" s="421"/>
      <c r="G7" s="229"/>
      <c r="H7" s="229"/>
      <c r="I7" s="229"/>
      <c r="J7" s="229"/>
      <c r="K7" s="229"/>
      <c r="L7" s="229"/>
      <c r="M7" s="229"/>
      <c r="N7" s="229"/>
      <c r="O7" s="229"/>
    </row>
    <row r="8" spans="1:50" s="242" customFormat="1" ht="30" customHeight="1">
      <c r="A8" s="421"/>
      <c r="B8" s="422"/>
      <c r="C8" s="421"/>
      <c r="D8" s="421"/>
      <c r="E8" s="424"/>
      <c r="F8" s="424"/>
      <c r="G8" s="425"/>
      <c r="H8" s="425"/>
      <c r="I8" s="426"/>
      <c r="J8" s="426"/>
      <c r="K8" s="426"/>
      <c r="L8" s="426"/>
      <c r="M8" s="426"/>
      <c r="N8" s="426"/>
      <c r="O8" s="426"/>
    </row>
    <row r="9" spans="1:50" s="431" customFormat="1" ht="42.75" customHeight="1">
      <c r="A9" s="247" t="s">
        <v>595</v>
      </c>
      <c r="B9" s="427"/>
      <c r="C9" s="428"/>
      <c r="D9" s="428"/>
      <c r="E9" s="428"/>
      <c r="F9" s="428"/>
      <c r="G9" s="429"/>
      <c r="H9" s="429"/>
      <c r="I9" s="429"/>
      <c r="J9" s="429"/>
      <c r="K9" s="429"/>
      <c r="L9" s="429"/>
      <c r="M9" s="429"/>
      <c r="N9" s="429"/>
      <c r="O9" s="429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</row>
    <row r="10" spans="1:50" s="432" customFormat="1" ht="8.25" customHeight="1">
      <c r="B10" s="433"/>
      <c r="O10" s="434"/>
      <c r="P10" s="230"/>
      <c r="Q10" s="230"/>
    </row>
    <row r="11" spans="1:50" s="121" customFormat="1" ht="26.25" customHeight="1">
      <c r="A11" s="435"/>
      <c r="B11" s="436"/>
      <c r="C11" s="224" t="s">
        <v>230</v>
      </c>
      <c r="D11" s="225" t="s">
        <v>97</v>
      </c>
      <c r="E11" s="224" t="s">
        <v>98</v>
      </c>
      <c r="F11" s="225" t="s">
        <v>96</v>
      </c>
      <c r="G11" s="224" t="s">
        <v>99</v>
      </c>
      <c r="H11" s="224" t="s">
        <v>100</v>
      </c>
      <c r="I11" s="224" t="s">
        <v>101</v>
      </c>
      <c r="J11" s="224" t="s">
        <v>102</v>
      </c>
      <c r="K11" s="224" t="s">
        <v>103</v>
      </c>
      <c r="L11" s="224" t="s">
        <v>104</v>
      </c>
      <c r="M11" s="224" t="s">
        <v>105</v>
      </c>
      <c r="N11" s="224" t="s">
        <v>106</v>
      </c>
      <c r="O11" s="226" t="s">
        <v>589</v>
      </c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</row>
    <row r="12" spans="1:50" s="121" customFormat="1" ht="26.25" customHeight="1">
      <c r="A12" s="228" t="s">
        <v>231</v>
      </c>
      <c r="B12" s="438"/>
      <c r="C12" s="228">
        <v>22</v>
      </c>
      <c r="D12" s="228">
        <v>21</v>
      </c>
      <c r="E12" s="228">
        <v>19</v>
      </c>
      <c r="F12" s="228">
        <v>22</v>
      </c>
      <c r="G12" s="228">
        <v>19</v>
      </c>
      <c r="H12" s="228">
        <v>21</v>
      </c>
      <c r="I12" s="228">
        <v>23</v>
      </c>
      <c r="J12" s="228">
        <v>20</v>
      </c>
      <c r="K12" s="228">
        <v>22</v>
      </c>
      <c r="L12" s="228">
        <v>23</v>
      </c>
      <c r="M12" s="228">
        <v>20</v>
      </c>
      <c r="N12" s="228">
        <v>18</v>
      </c>
      <c r="O12" s="228">
        <v>250</v>
      </c>
      <c r="P12" s="439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</row>
    <row r="13" spans="1:50" s="446" customFormat="1" ht="3" customHeight="1">
      <c r="A13" s="440"/>
      <c r="B13" s="442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4"/>
      <c r="Q13" s="445"/>
    </row>
    <row r="14" spans="1:50" s="446" customFormat="1" ht="26.25" customHeight="1">
      <c r="A14" s="232" t="s">
        <v>232</v>
      </c>
      <c r="B14" s="233" t="s">
        <v>233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44"/>
      <c r="Q14" s="447"/>
    </row>
    <row r="15" spans="1:50" ht="26.25" customHeight="1">
      <c r="A15" s="235" t="s">
        <v>71</v>
      </c>
      <c r="B15" s="245" t="s">
        <v>236</v>
      </c>
      <c r="C15" s="237">
        <v>1840</v>
      </c>
      <c r="D15" s="237">
        <v>2155</v>
      </c>
      <c r="E15" s="237">
        <v>6895</v>
      </c>
      <c r="F15" s="237">
        <v>1862</v>
      </c>
      <c r="G15" s="237">
        <v>2710</v>
      </c>
      <c r="H15" s="237">
        <v>3457</v>
      </c>
      <c r="I15" s="237">
        <v>1414</v>
      </c>
      <c r="J15" s="237">
        <v>1248</v>
      </c>
      <c r="K15" s="237">
        <v>4050</v>
      </c>
      <c r="L15" s="237">
        <v>1485</v>
      </c>
      <c r="M15" s="237">
        <v>1962</v>
      </c>
      <c r="N15" s="237">
        <v>3330</v>
      </c>
      <c r="O15" s="236">
        <v>32408</v>
      </c>
      <c r="P15" s="444"/>
      <c r="Q15" s="448"/>
      <c r="R15" s="271"/>
      <c r="S15" s="221"/>
    </row>
    <row r="16" spans="1:50" ht="26.25" customHeight="1">
      <c r="A16" s="235"/>
      <c r="B16" s="245" t="s">
        <v>237</v>
      </c>
      <c r="C16" s="237">
        <v>601</v>
      </c>
      <c r="D16" s="237">
        <v>337</v>
      </c>
      <c r="E16" s="237">
        <v>294</v>
      </c>
      <c r="F16" s="237">
        <v>383</v>
      </c>
      <c r="G16" s="237">
        <v>157</v>
      </c>
      <c r="H16" s="237">
        <v>345</v>
      </c>
      <c r="I16" s="237">
        <v>276</v>
      </c>
      <c r="J16" s="237">
        <v>724</v>
      </c>
      <c r="K16" s="237">
        <v>119</v>
      </c>
      <c r="L16" s="237">
        <v>0</v>
      </c>
      <c r="M16" s="237">
        <v>0</v>
      </c>
      <c r="N16" s="237">
        <v>0</v>
      </c>
      <c r="O16" s="236">
        <v>3236</v>
      </c>
      <c r="P16" s="444"/>
      <c r="Q16" s="448"/>
      <c r="R16" s="271"/>
      <c r="S16" s="221"/>
    </row>
    <row r="17" spans="1:19" ht="26.25" customHeight="1">
      <c r="A17" s="235"/>
      <c r="B17" s="245" t="s">
        <v>234</v>
      </c>
      <c r="C17" s="237">
        <v>9484</v>
      </c>
      <c r="D17" s="237">
        <v>5484</v>
      </c>
      <c r="E17" s="237">
        <v>23286</v>
      </c>
      <c r="F17" s="237">
        <v>4177</v>
      </c>
      <c r="G17" s="237">
        <v>4942</v>
      </c>
      <c r="H17" s="237">
        <v>20923</v>
      </c>
      <c r="I17" s="237">
        <v>7537</v>
      </c>
      <c r="J17" s="237">
        <v>5085</v>
      </c>
      <c r="K17" s="237">
        <v>31739</v>
      </c>
      <c r="L17" s="237">
        <v>6058</v>
      </c>
      <c r="M17" s="237">
        <v>2293</v>
      </c>
      <c r="N17" s="237">
        <v>35368</v>
      </c>
      <c r="O17" s="236">
        <v>156376</v>
      </c>
      <c r="P17" s="444"/>
      <c r="Q17" s="448"/>
      <c r="R17" s="271"/>
      <c r="S17" s="221"/>
    </row>
    <row r="18" spans="1:19" ht="26.25" customHeight="1">
      <c r="A18" s="235"/>
      <c r="B18" s="245" t="s">
        <v>235</v>
      </c>
      <c r="C18" s="237">
        <v>2667</v>
      </c>
      <c r="D18" s="237">
        <v>1297</v>
      </c>
      <c r="E18" s="237">
        <v>3038</v>
      </c>
      <c r="F18" s="237">
        <v>2663</v>
      </c>
      <c r="G18" s="237">
        <v>2555</v>
      </c>
      <c r="H18" s="237">
        <v>1148</v>
      </c>
      <c r="I18" s="237">
        <v>2582</v>
      </c>
      <c r="J18" s="237">
        <v>1312</v>
      </c>
      <c r="K18" s="237">
        <v>4433</v>
      </c>
      <c r="L18" s="237">
        <v>460</v>
      </c>
      <c r="M18" s="237">
        <v>0</v>
      </c>
      <c r="N18" s="237">
        <v>739</v>
      </c>
      <c r="O18" s="236">
        <v>22894</v>
      </c>
      <c r="P18" s="444"/>
      <c r="Q18" s="448"/>
      <c r="R18" s="271"/>
      <c r="S18" s="221"/>
    </row>
    <row r="19" spans="1:19" ht="26.25" customHeight="1">
      <c r="A19" s="235"/>
      <c r="B19" s="245" t="s">
        <v>238</v>
      </c>
      <c r="C19" s="237">
        <v>0</v>
      </c>
      <c r="D19" s="237">
        <v>0</v>
      </c>
      <c r="E19" s="237">
        <v>0</v>
      </c>
      <c r="F19" s="237">
        <v>0</v>
      </c>
      <c r="G19" s="237">
        <v>0</v>
      </c>
      <c r="H19" s="237">
        <v>0</v>
      </c>
      <c r="I19" s="237">
        <v>5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6">
        <v>5</v>
      </c>
      <c r="P19" s="444"/>
      <c r="Q19" s="448"/>
      <c r="R19" s="271"/>
      <c r="S19" s="221"/>
    </row>
    <row r="20" spans="1:19" ht="26.25" customHeight="1">
      <c r="A20" s="235"/>
      <c r="B20" s="245" t="s">
        <v>239</v>
      </c>
      <c r="C20" s="237">
        <v>0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6">
        <v>0</v>
      </c>
      <c r="P20" s="444"/>
      <c r="Q20" s="448"/>
      <c r="R20" s="271"/>
      <c r="S20" s="221"/>
    </row>
    <row r="21" spans="1:19" ht="26.25" customHeight="1">
      <c r="A21" s="238"/>
      <c r="B21" s="239" t="s">
        <v>72</v>
      </c>
      <c r="C21" s="240">
        <v>14592</v>
      </c>
      <c r="D21" s="240">
        <v>9273</v>
      </c>
      <c r="E21" s="240">
        <v>33513</v>
      </c>
      <c r="F21" s="240">
        <v>9085</v>
      </c>
      <c r="G21" s="240">
        <v>10364</v>
      </c>
      <c r="H21" s="240">
        <v>25873</v>
      </c>
      <c r="I21" s="240">
        <v>11814</v>
      </c>
      <c r="J21" s="240">
        <v>8369</v>
      </c>
      <c r="K21" s="240">
        <v>40341</v>
      </c>
      <c r="L21" s="240">
        <v>8003</v>
      </c>
      <c r="M21" s="240">
        <v>4255</v>
      </c>
      <c r="N21" s="240">
        <v>39437</v>
      </c>
      <c r="O21" s="240">
        <v>214919</v>
      </c>
      <c r="P21" s="444"/>
      <c r="Q21" s="448"/>
      <c r="R21" s="271"/>
      <c r="S21" s="221"/>
    </row>
    <row r="22" spans="1:19" ht="26.25" customHeight="1">
      <c r="A22" s="243" t="s">
        <v>73</v>
      </c>
      <c r="B22" s="245" t="s">
        <v>240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7">
        <v>50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6">
        <v>50</v>
      </c>
      <c r="P22" s="444"/>
      <c r="Q22" s="448"/>
      <c r="R22" s="271"/>
      <c r="S22" s="221"/>
    </row>
    <row r="23" spans="1:19" ht="26.25" customHeight="1">
      <c r="A23" s="243" t="s">
        <v>241</v>
      </c>
      <c r="B23" s="245" t="s">
        <v>242</v>
      </c>
      <c r="C23" s="237">
        <v>1360</v>
      </c>
      <c r="D23" s="237">
        <v>4343</v>
      </c>
      <c r="E23" s="237">
        <v>5730</v>
      </c>
      <c r="F23" s="237">
        <v>4972</v>
      </c>
      <c r="G23" s="237">
        <v>2527</v>
      </c>
      <c r="H23" s="237">
        <v>3294</v>
      </c>
      <c r="I23" s="237">
        <v>4616</v>
      </c>
      <c r="J23" s="237">
        <v>12778</v>
      </c>
      <c r="K23" s="237">
        <v>24641</v>
      </c>
      <c r="L23" s="237">
        <v>8067</v>
      </c>
      <c r="M23" s="237">
        <v>1912</v>
      </c>
      <c r="N23" s="237">
        <v>18360</v>
      </c>
      <c r="O23" s="236">
        <v>92600</v>
      </c>
      <c r="P23" s="444"/>
      <c r="Q23" s="448"/>
      <c r="R23" s="271"/>
      <c r="S23" s="221"/>
    </row>
    <row r="24" spans="1:19" ht="26.25" customHeight="1">
      <c r="A24" s="243"/>
      <c r="B24" s="245" t="s">
        <v>243</v>
      </c>
      <c r="C24" s="237">
        <v>207</v>
      </c>
      <c r="D24" s="237">
        <v>400</v>
      </c>
      <c r="E24" s="237">
        <v>495</v>
      </c>
      <c r="F24" s="237">
        <v>210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6">
        <v>1312</v>
      </c>
      <c r="P24" s="444"/>
      <c r="Q24" s="448"/>
      <c r="R24" s="271"/>
      <c r="S24" s="221"/>
    </row>
    <row r="25" spans="1:19" ht="26.25" customHeight="1">
      <c r="A25" s="243"/>
      <c r="B25" s="245" t="s">
        <v>244</v>
      </c>
      <c r="C25" s="237">
        <v>1</v>
      </c>
      <c r="D25" s="237">
        <v>8</v>
      </c>
      <c r="E25" s="237">
        <v>8</v>
      </c>
      <c r="F25" s="237">
        <v>0</v>
      </c>
      <c r="G25" s="237">
        <v>20</v>
      </c>
      <c r="H25" s="237">
        <v>20</v>
      </c>
      <c r="I25" s="237">
        <v>0</v>
      </c>
      <c r="J25" s="237">
        <v>20</v>
      </c>
      <c r="K25" s="237">
        <v>20</v>
      </c>
      <c r="L25" s="237">
        <v>0</v>
      </c>
      <c r="M25" s="237">
        <v>0</v>
      </c>
      <c r="N25" s="237">
        <v>0</v>
      </c>
      <c r="O25" s="236">
        <v>97</v>
      </c>
      <c r="P25" s="444"/>
      <c r="Q25" s="448"/>
      <c r="R25" s="271"/>
      <c r="S25" s="221"/>
    </row>
    <row r="26" spans="1:19" ht="26.25" customHeight="1">
      <c r="A26" s="243"/>
      <c r="B26" s="245" t="s">
        <v>245</v>
      </c>
      <c r="C26" s="237">
        <v>27599</v>
      </c>
      <c r="D26" s="237">
        <v>4787</v>
      </c>
      <c r="E26" s="237">
        <v>6912</v>
      </c>
      <c r="F26" s="237">
        <v>6891</v>
      </c>
      <c r="G26" s="237">
        <v>4512</v>
      </c>
      <c r="H26" s="237">
        <v>6400</v>
      </c>
      <c r="I26" s="237">
        <v>15415</v>
      </c>
      <c r="J26" s="237">
        <v>6710</v>
      </c>
      <c r="K26" s="237">
        <v>12345</v>
      </c>
      <c r="L26" s="237">
        <v>3460</v>
      </c>
      <c r="M26" s="237">
        <v>4751</v>
      </c>
      <c r="N26" s="237">
        <v>1639</v>
      </c>
      <c r="O26" s="236">
        <v>101421</v>
      </c>
      <c r="P26" s="444"/>
      <c r="Q26" s="448"/>
      <c r="R26" s="271"/>
      <c r="S26" s="221"/>
    </row>
    <row r="27" spans="1:19" ht="26.25" customHeight="1">
      <c r="A27" s="243"/>
      <c r="B27" s="245" t="s">
        <v>246</v>
      </c>
      <c r="C27" s="237">
        <v>929</v>
      </c>
      <c r="D27" s="237">
        <v>457</v>
      </c>
      <c r="E27" s="237">
        <v>1020</v>
      </c>
      <c r="F27" s="237">
        <v>785</v>
      </c>
      <c r="G27" s="237">
        <v>1288</v>
      </c>
      <c r="H27" s="237">
        <v>1315</v>
      </c>
      <c r="I27" s="237">
        <v>210</v>
      </c>
      <c r="J27" s="237">
        <v>260</v>
      </c>
      <c r="K27" s="237">
        <v>870</v>
      </c>
      <c r="L27" s="237">
        <v>410</v>
      </c>
      <c r="M27" s="237">
        <v>304</v>
      </c>
      <c r="N27" s="237">
        <v>708</v>
      </c>
      <c r="O27" s="236">
        <v>8556</v>
      </c>
      <c r="P27" s="444"/>
      <c r="Q27" s="448"/>
      <c r="R27" s="271"/>
      <c r="S27" s="221"/>
    </row>
    <row r="28" spans="1:19" ht="26.25" customHeight="1">
      <c r="A28" s="243"/>
      <c r="B28" s="245" t="s">
        <v>247</v>
      </c>
      <c r="C28" s="237">
        <v>1565</v>
      </c>
      <c r="D28" s="237">
        <v>1342</v>
      </c>
      <c r="E28" s="237">
        <v>1148</v>
      </c>
      <c r="F28" s="237">
        <v>1754</v>
      </c>
      <c r="G28" s="237">
        <v>2177</v>
      </c>
      <c r="H28" s="237">
        <v>4261</v>
      </c>
      <c r="I28" s="237">
        <v>4658</v>
      </c>
      <c r="J28" s="237">
        <v>2133</v>
      </c>
      <c r="K28" s="237">
        <v>1754</v>
      </c>
      <c r="L28" s="237">
        <v>733</v>
      </c>
      <c r="M28" s="237">
        <v>420</v>
      </c>
      <c r="N28" s="237">
        <v>100</v>
      </c>
      <c r="O28" s="236">
        <v>22045</v>
      </c>
      <c r="P28" s="444"/>
      <c r="Q28" s="448"/>
      <c r="R28" s="271"/>
      <c r="S28" s="221"/>
    </row>
    <row r="29" spans="1:19" ht="26.25" customHeight="1">
      <c r="A29" s="243"/>
      <c r="B29" s="245" t="s">
        <v>248</v>
      </c>
      <c r="C29" s="237">
        <v>488</v>
      </c>
      <c r="D29" s="237">
        <v>578</v>
      </c>
      <c r="E29" s="237">
        <v>622</v>
      </c>
      <c r="F29" s="237">
        <v>222</v>
      </c>
      <c r="G29" s="237">
        <v>2498</v>
      </c>
      <c r="H29" s="237">
        <v>977</v>
      </c>
      <c r="I29" s="237">
        <v>1583</v>
      </c>
      <c r="J29" s="237">
        <v>783</v>
      </c>
      <c r="K29" s="237">
        <v>2093</v>
      </c>
      <c r="L29" s="237">
        <v>2399</v>
      </c>
      <c r="M29" s="237">
        <v>1672</v>
      </c>
      <c r="N29" s="237">
        <v>624</v>
      </c>
      <c r="O29" s="236">
        <v>14539</v>
      </c>
      <c r="P29" s="444"/>
      <c r="Q29" s="448"/>
      <c r="R29" s="271"/>
      <c r="S29" s="221"/>
    </row>
    <row r="30" spans="1:19" ht="26.25" customHeight="1">
      <c r="A30" s="243"/>
      <c r="B30" s="245" t="s">
        <v>249</v>
      </c>
      <c r="C30" s="237">
        <v>3549</v>
      </c>
      <c r="D30" s="237">
        <v>1142</v>
      </c>
      <c r="E30" s="237">
        <v>2183</v>
      </c>
      <c r="F30" s="237">
        <v>2694</v>
      </c>
      <c r="G30" s="237">
        <v>3170</v>
      </c>
      <c r="H30" s="237">
        <v>1270</v>
      </c>
      <c r="I30" s="237">
        <v>245</v>
      </c>
      <c r="J30" s="237">
        <v>1111</v>
      </c>
      <c r="K30" s="237">
        <v>1844</v>
      </c>
      <c r="L30" s="237">
        <v>736</v>
      </c>
      <c r="M30" s="237">
        <v>226</v>
      </c>
      <c r="N30" s="237">
        <v>671</v>
      </c>
      <c r="O30" s="236">
        <v>18841</v>
      </c>
      <c r="P30" s="444"/>
      <c r="Q30" s="448"/>
      <c r="R30" s="271"/>
      <c r="S30" s="221"/>
    </row>
    <row r="31" spans="1:19" ht="26.25" customHeight="1">
      <c r="A31" s="243"/>
      <c r="B31" s="245" t="s">
        <v>250</v>
      </c>
      <c r="C31" s="237">
        <v>8732</v>
      </c>
      <c r="D31" s="237">
        <v>5772</v>
      </c>
      <c r="E31" s="237">
        <v>8868</v>
      </c>
      <c r="F31" s="237">
        <v>4876</v>
      </c>
      <c r="G31" s="237">
        <v>9252</v>
      </c>
      <c r="H31" s="237">
        <v>7594</v>
      </c>
      <c r="I31" s="237">
        <v>13072</v>
      </c>
      <c r="J31" s="237">
        <v>11450</v>
      </c>
      <c r="K31" s="237">
        <v>19889</v>
      </c>
      <c r="L31" s="237">
        <v>14754</v>
      </c>
      <c r="M31" s="237">
        <v>6531</v>
      </c>
      <c r="N31" s="237">
        <v>3524</v>
      </c>
      <c r="O31" s="236">
        <v>114314</v>
      </c>
      <c r="P31" s="444"/>
      <c r="Q31" s="448"/>
      <c r="R31" s="271"/>
      <c r="S31" s="221"/>
    </row>
    <row r="32" spans="1:19" ht="26.25" customHeight="1">
      <c r="A32" s="243"/>
      <c r="B32" s="245" t="s">
        <v>251</v>
      </c>
      <c r="C32" s="237">
        <v>2606</v>
      </c>
      <c r="D32" s="237">
        <v>444</v>
      </c>
      <c r="E32" s="237">
        <v>2642</v>
      </c>
      <c r="F32" s="237">
        <v>164</v>
      </c>
      <c r="G32" s="237">
        <v>619</v>
      </c>
      <c r="H32" s="237">
        <v>396</v>
      </c>
      <c r="I32" s="237">
        <v>946</v>
      </c>
      <c r="J32" s="237">
        <v>1888</v>
      </c>
      <c r="K32" s="237">
        <v>2028</v>
      </c>
      <c r="L32" s="237">
        <v>2663</v>
      </c>
      <c r="M32" s="237">
        <v>1538</v>
      </c>
      <c r="N32" s="237">
        <v>843</v>
      </c>
      <c r="O32" s="236">
        <v>16777</v>
      </c>
      <c r="P32" s="444"/>
      <c r="Q32" s="448"/>
      <c r="R32" s="271"/>
      <c r="S32" s="221"/>
    </row>
    <row r="33" spans="1:19" ht="26.25" customHeight="1">
      <c r="A33" s="243"/>
      <c r="B33" s="245" t="s">
        <v>253</v>
      </c>
      <c r="C33" s="237">
        <v>8828</v>
      </c>
      <c r="D33" s="237">
        <v>14072</v>
      </c>
      <c r="E33" s="237">
        <v>13792</v>
      </c>
      <c r="F33" s="237">
        <v>5107</v>
      </c>
      <c r="G33" s="237">
        <v>3036</v>
      </c>
      <c r="H33" s="237">
        <v>17927</v>
      </c>
      <c r="I33" s="237">
        <v>15072</v>
      </c>
      <c r="J33" s="237">
        <v>2048</v>
      </c>
      <c r="K33" s="237">
        <v>5909</v>
      </c>
      <c r="L33" s="237">
        <v>5260</v>
      </c>
      <c r="M33" s="237">
        <v>126</v>
      </c>
      <c r="N33" s="237">
        <v>2618</v>
      </c>
      <c r="O33" s="236">
        <v>93795</v>
      </c>
      <c r="P33" s="444"/>
      <c r="Q33" s="448"/>
      <c r="R33" s="271"/>
      <c r="S33" s="221"/>
    </row>
    <row r="34" spans="1:19" ht="26.25" customHeight="1">
      <c r="A34" s="243"/>
      <c r="B34" s="245" t="s">
        <v>252</v>
      </c>
      <c r="C34" s="237">
        <v>1892</v>
      </c>
      <c r="D34" s="237">
        <v>1382</v>
      </c>
      <c r="E34" s="237">
        <v>1406</v>
      </c>
      <c r="F34" s="237">
        <v>1637</v>
      </c>
      <c r="G34" s="237">
        <v>2434</v>
      </c>
      <c r="H34" s="237">
        <v>2177</v>
      </c>
      <c r="I34" s="237">
        <v>2127</v>
      </c>
      <c r="J34" s="237">
        <v>1795</v>
      </c>
      <c r="K34" s="237">
        <v>1118</v>
      </c>
      <c r="L34" s="237">
        <v>3625</v>
      </c>
      <c r="M34" s="237">
        <v>2040</v>
      </c>
      <c r="N34" s="237">
        <v>322</v>
      </c>
      <c r="O34" s="236">
        <v>21955</v>
      </c>
      <c r="P34" s="444"/>
      <c r="Q34" s="448"/>
      <c r="R34" s="271"/>
      <c r="S34" s="221"/>
    </row>
    <row r="35" spans="1:19" ht="26.25" customHeight="1">
      <c r="A35" s="243"/>
      <c r="B35" s="245" t="s">
        <v>254</v>
      </c>
      <c r="C35" s="237">
        <v>2654</v>
      </c>
      <c r="D35" s="237">
        <v>570</v>
      </c>
      <c r="E35" s="237">
        <v>921</v>
      </c>
      <c r="F35" s="237">
        <v>525</v>
      </c>
      <c r="G35" s="237">
        <v>1068</v>
      </c>
      <c r="H35" s="237">
        <v>257</v>
      </c>
      <c r="I35" s="237">
        <v>685</v>
      </c>
      <c r="J35" s="237">
        <v>100</v>
      </c>
      <c r="K35" s="237">
        <v>80</v>
      </c>
      <c r="L35" s="237">
        <v>270</v>
      </c>
      <c r="M35" s="237">
        <v>421</v>
      </c>
      <c r="N35" s="237">
        <v>300</v>
      </c>
      <c r="O35" s="236">
        <v>7851</v>
      </c>
      <c r="P35" s="444"/>
      <c r="Q35" s="448"/>
      <c r="R35" s="271"/>
      <c r="S35" s="221"/>
    </row>
    <row r="36" spans="1:19" ht="26.25" customHeight="1">
      <c r="A36" s="243"/>
      <c r="B36" s="245" t="s">
        <v>255</v>
      </c>
      <c r="C36" s="237">
        <v>1073</v>
      </c>
      <c r="D36" s="237">
        <v>1373</v>
      </c>
      <c r="E36" s="237">
        <v>136</v>
      </c>
      <c r="F36" s="237">
        <v>0</v>
      </c>
      <c r="G36" s="237">
        <v>450</v>
      </c>
      <c r="H36" s="237">
        <v>217</v>
      </c>
      <c r="I36" s="237">
        <v>800</v>
      </c>
      <c r="J36" s="237">
        <v>1630</v>
      </c>
      <c r="K36" s="237">
        <v>1850</v>
      </c>
      <c r="L36" s="237">
        <v>420</v>
      </c>
      <c r="M36" s="237">
        <v>0</v>
      </c>
      <c r="N36" s="237">
        <v>2902</v>
      </c>
      <c r="O36" s="236">
        <v>10851</v>
      </c>
      <c r="P36" s="444"/>
      <c r="Q36" s="448"/>
      <c r="R36" s="271"/>
      <c r="S36" s="221"/>
    </row>
    <row r="37" spans="1:19" ht="26.25" customHeight="1">
      <c r="A37" s="243"/>
      <c r="B37" s="245" t="s">
        <v>590</v>
      </c>
      <c r="C37" s="237" t="s">
        <v>28</v>
      </c>
      <c r="D37" s="237" t="s">
        <v>28</v>
      </c>
      <c r="E37" s="237" t="s">
        <v>28</v>
      </c>
      <c r="F37" s="237">
        <v>0</v>
      </c>
      <c r="G37" s="237">
        <v>273</v>
      </c>
      <c r="H37" s="237">
        <v>325</v>
      </c>
      <c r="I37" s="237">
        <v>524</v>
      </c>
      <c r="J37" s="237">
        <v>216</v>
      </c>
      <c r="K37" s="237">
        <v>370</v>
      </c>
      <c r="L37" s="237">
        <v>300</v>
      </c>
      <c r="M37" s="237">
        <v>204</v>
      </c>
      <c r="N37" s="237">
        <v>301</v>
      </c>
      <c r="O37" s="236">
        <v>2513</v>
      </c>
      <c r="P37" s="444"/>
      <c r="Q37" s="448"/>
      <c r="R37" s="271"/>
      <c r="S37" s="221"/>
    </row>
    <row r="38" spans="1:19" ht="26.25" customHeight="1">
      <c r="A38" s="243"/>
      <c r="B38" s="245" t="s">
        <v>256</v>
      </c>
      <c r="C38" s="237">
        <v>2843</v>
      </c>
      <c r="D38" s="237">
        <v>9128</v>
      </c>
      <c r="E38" s="237">
        <v>4887</v>
      </c>
      <c r="F38" s="237">
        <v>4642</v>
      </c>
      <c r="G38" s="237">
        <v>3801</v>
      </c>
      <c r="H38" s="237">
        <v>4032</v>
      </c>
      <c r="I38" s="237">
        <v>3625</v>
      </c>
      <c r="J38" s="237">
        <v>9313</v>
      </c>
      <c r="K38" s="237">
        <v>5261</v>
      </c>
      <c r="L38" s="237">
        <v>5915</v>
      </c>
      <c r="M38" s="237">
        <v>5779</v>
      </c>
      <c r="N38" s="237">
        <v>1263</v>
      </c>
      <c r="O38" s="236">
        <v>60489</v>
      </c>
      <c r="P38" s="444"/>
      <c r="Q38" s="448"/>
      <c r="R38" s="271"/>
      <c r="S38" s="221"/>
    </row>
    <row r="39" spans="1:19" ht="26.25" customHeight="1">
      <c r="A39" s="243"/>
      <c r="B39" s="245" t="s">
        <v>257</v>
      </c>
      <c r="C39" s="237">
        <v>2929</v>
      </c>
      <c r="D39" s="237">
        <v>1590</v>
      </c>
      <c r="E39" s="237">
        <v>679</v>
      </c>
      <c r="F39" s="237">
        <v>625</v>
      </c>
      <c r="G39" s="237">
        <v>1074</v>
      </c>
      <c r="H39" s="237">
        <v>720</v>
      </c>
      <c r="I39" s="237">
        <v>1503</v>
      </c>
      <c r="J39" s="237">
        <v>1205</v>
      </c>
      <c r="K39" s="237">
        <v>600</v>
      </c>
      <c r="L39" s="237">
        <v>604</v>
      </c>
      <c r="M39" s="237">
        <v>249</v>
      </c>
      <c r="N39" s="237">
        <v>344</v>
      </c>
      <c r="O39" s="236">
        <v>12122</v>
      </c>
      <c r="P39" s="444"/>
      <c r="Q39" s="448"/>
      <c r="R39" s="271"/>
      <c r="S39" s="221"/>
    </row>
    <row r="40" spans="1:19" ht="26.25" customHeight="1">
      <c r="A40" s="243"/>
      <c r="B40" s="245" t="s">
        <v>258</v>
      </c>
      <c r="C40" s="237">
        <v>3128</v>
      </c>
      <c r="D40" s="237">
        <v>1399</v>
      </c>
      <c r="E40" s="237">
        <v>1193</v>
      </c>
      <c r="F40" s="237">
        <v>1250</v>
      </c>
      <c r="G40" s="237">
        <v>723</v>
      </c>
      <c r="H40" s="237">
        <v>1108</v>
      </c>
      <c r="I40" s="237">
        <v>1076</v>
      </c>
      <c r="J40" s="237">
        <v>747</v>
      </c>
      <c r="K40" s="237">
        <v>854</v>
      </c>
      <c r="L40" s="237">
        <v>1952</v>
      </c>
      <c r="M40" s="237">
        <v>876</v>
      </c>
      <c r="N40" s="237">
        <v>877</v>
      </c>
      <c r="O40" s="236">
        <v>15183</v>
      </c>
      <c r="P40" s="444"/>
      <c r="Q40" s="448"/>
      <c r="R40" s="271"/>
      <c r="S40" s="221"/>
    </row>
    <row r="41" spans="1:19" ht="26.25" customHeight="1">
      <c r="A41" s="243"/>
      <c r="B41" s="245" t="s">
        <v>591</v>
      </c>
      <c r="C41" s="237">
        <v>6433</v>
      </c>
      <c r="D41" s="237">
        <v>860</v>
      </c>
      <c r="E41" s="237">
        <v>1561</v>
      </c>
      <c r="F41" s="237">
        <v>4070</v>
      </c>
      <c r="G41" s="237">
        <v>2599</v>
      </c>
      <c r="H41" s="237">
        <v>1885</v>
      </c>
      <c r="I41" s="237">
        <v>2164</v>
      </c>
      <c r="J41" s="237">
        <v>520</v>
      </c>
      <c r="K41" s="237">
        <v>1515</v>
      </c>
      <c r="L41" s="237">
        <v>1297</v>
      </c>
      <c r="M41" s="237">
        <v>885</v>
      </c>
      <c r="N41" s="237">
        <v>297</v>
      </c>
      <c r="O41" s="236">
        <v>24086</v>
      </c>
      <c r="P41" s="444"/>
      <c r="Q41" s="448"/>
      <c r="R41" s="271"/>
      <c r="S41" s="221"/>
    </row>
    <row r="42" spans="1:19" ht="26.25" customHeight="1">
      <c r="A42" s="243"/>
      <c r="B42" s="245" t="s">
        <v>259</v>
      </c>
      <c r="C42" s="237">
        <v>7422</v>
      </c>
      <c r="D42" s="237">
        <v>2607</v>
      </c>
      <c r="E42" s="237">
        <v>7851</v>
      </c>
      <c r="F42" s="237">
        <v>2562</v>
      </c>
      <c r="G42" s="237">
        <v>1620</v>
      </c>
      <c r="H42" s="237">
        <v>6491</v>
      </c>
      <c r="I42" s="237">
        <v>6866</v>
      </c>
      <c r="J42" s="237">
        <v>2685</v>
      </c>
      <c r="K42" s="237">
        <v>6694</v>
      </c>
      <c r="L42" s="237">
        <v>37466</v>
      </c>
      <c r="M42" s="237">
        <v>6294</v>
      </c>
      <c r="N42" s="237">
        <v>5157</v>
      </c>
      <c r="O42" s="236">
        <v>93715</v>
      </c>
      <c r="P42" s="444"/>
      <c r="Q42" s="448"/>
      <c r="R42" s="271"/>
      <c r="S42" s="221"/>
    </row>
    <row r="43" spans="1:19" ht="26.25" customHeight="1">
      <c r="A43" s="243"/>
      <c r="B43" s="245" t="s">
        <v>260</v>
      </c>
      <c r="C43" s="237">
        <v>5721</v>
      </c>
      <c r="D43" s="237">
        <v>6051</v>
      </c>
      <c r="E43" s="237">
        <v>3518</v>
      </c>
      <c r="F43" s="237">
        <v>2645</v>
      </c>
      <c r="G43" s="237">
        <v>5402</v>
      </c>
      <c r="H43" s="237">
        <v>7706</v>
      </c>
      <c r="I43" s="237">
        <v>10936</v>
      </c>
      <c r="J43" s="237">
        <v>14635</v>
      </c>
      <c r="K43" s="237">
        <v>12854</v>
      </c>
      <c r="L43" s="237">
        <v>14881</v>
      </c>
      <c r="M43" s="237">
        <v>3933</v>
      </c>
      <c r="N43" s="237">
        <v>25624</v>
      </c>
      <c r="O43" s="236">
        <v>113906</v>
      </c>
      <c r="P43" s="444"/>
      <c r="Q43" s="448"/>
      <c r="R43" s="271"/>
      <c r="S43" s="221"/>
    </row>
    <row r="44" spans="1:19" ht="26.25" customHeight="1">
      <c r="A44" s="243"/>
      <c r="B44" s="245" t="s">
        <v>261</v>
      </c>
      <c r="C44" s="237">
        <v>314</v>
      </c>
      <c r="D44" s="237">
        <v>0</v>
      </c>
      <c r="E44" s="237">
        <v>0</v>
      </c>
      <c r="F44" s="237">
        <v>200</v>
      </c>
      <c r="G44" s="237">
        <v>75</v>
      </c>
      <c r="H44" s="237">
        <v>0</v>
      </c>
      <c r="I44" s="237">
        <v>0</v>
      </c>
      <c r="J44" s="237">
        <v>0</v>
      </c>
      <c r="K44" s="237">
        <v>274</v>
      </c>
      <c r="L44" s="237">
        <v>20</v>
      </c>
      <c r="M44" s="237">
        <v>50</v>
      </c>
      <c r="N44" s="237">
        <v>70</v>
      </c>
      <c r="O44" s="236">
        <v>1003</v>
      </c>
      <c r="P44" s="444"/>
      <c r="Q44" s="448"/>
      <c r="R44" s="271"/>
      <c r="S44" s="221"/>
    </row>
    <row r="45" spans="1:19" s="451" customFormat="1" ht="51.75" customHeight="1">
      <c r="A45" s="238"/>
      <c r="B45" s="244" t="s">
        <v>262</v>
      </c>
      <c r="C45" s="240">
        <v>90273</v>
      </c>
      <c r="D45" s="240">
        <v>58305</v>
      </c>
      <c r="E45" s="240">
        <v>65572</v>
      </c>
      <c r="F45" s="240">
        <v>45831</v>
      </c>
      <c r="G45" s="240">
        <v>48618</v>
      </c>
      <c r="H45" s="240">
        <v>68422</v>
      </c>
      <c r="I45" s="240">
        <v>86123</v>
      </c>
      <c r="J45" s="240">
        <v>72027</v>
      </c>
      <c r="K45" s="240">
        <v>102863</v>
      </c>
      <c r="L45" s="240">
        <v>105232</v>
      </c>
      <c r="M45" s="240">
        <v>38211</v>
      </c>
      <c r="N45" s="240">
        <v>66544</v>
      </c>
      <c r="O45" s="240">
        <v>848021</v>
      </c>
      <c r="P45" s="444"/>
      <c r="Q45" s="450"/>
      <c r="R45" s="221"/>
      <c r="S45" s="271"/>
    </row>
    <row r="46" spans="1:19" ht="26.25" customHeight="1">
      <c r="A46" s="243" t="s">
        <v>73</v>
      </c>
      <c r="B46" s="245" t="s">
        <v>264</v>
      </c>
      <c r="C46" s="237">
        <v>0</v>
      </c>
      <c r="D46" s="237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37">
        <v>0</v>
      </c>
      <c r="O46" s="236">
        <v>0</v>
      </c>
      <c r="P46" s="444"/>
      <c r="Q46" s="448"/>
      <c r="R46" s="271"/>
      <c r="S46" s="221"/>
    </row>
    <row r="47" spans="1:19" ht="26.25" customHeight="1">
      <c r="A47" s="243" t="s">
        <v>263</v>
      </c>
      <c r="B47" s="245" t="s">
        <v>265</v>
      </c>
      <c r="C47" s="237">
        <v>0</v>
      </c>
      <c r="D47" s="237">
        <v>0</v>
      </c>
      <c r="E47" s="237">
        <v>0</v>
      </c>
      <c r="F47" s="237">
        <v>0</v>
      </c>
      <c r="G47" s="237" t="s">
        <v>28</v>
      </c>
      <c r="H47" s="237" t="s">
        <v>28</v>
      </c>
      <c r="I47" s="237" t="s">
        <v>28</v>
      </c>
      <c r="J47" s="237" t="s">
        <v>28</v>
      </c>
      <c r="K47" s="237" t="s">
        <v>28</v>
      </c>
      <c r="L47" s="237" t="s">
        <v>28</v>
      </c>
      <c r="M47" s="237" t="s">
        <v>28</v>
      </c>
      <c r="N47" s="237" t="s">
        <v>28</v>
      </c>
      <c r="O47" s="236">
        <v>0</v>
      </c>
      <c r="P47" s="444"/>
      <c r="Q47" s="448"/>
      <c r="R47" s="271"/>
      <c r="S47" s="221"/>
    </row>
    <row r="48" spans="1:19" ht="26.25" customHeight="1">
      <c r="A48" s="243"/>
      <c r="B48" s="245" t="s">
        <v>266</v>
      </c>
      <c r="C48" s="237">
        <v>0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6">
        <v>0</v>
      </c>
      <c r="P48" s="444"/>
      <c r="Q48" s="448"/>
      <c r="R48" s="271"/>
      <c r="S48" s="221"/>
    </row>
    <row r="49" spans="1:19" ht="26.25" customHeight="1">
      <c r="A49" s="243"/>
      <c r="B49" s="245" t="s">
        <v>267</v>
      </c>
      <c r="C49" s="237">
        <v>100</v>
      </c>
      <c r="D49" s="237">
        <v>135</v>
      </c>
      <c r="E49" s="237">
        <v>25</v>
      </c>
      <c r="F49" s="237">
        <v>10</v>
      </c>
      <c r="G49" s="237">
        <v>156</v>
      </c>
      <c r="H49" s="237">
        <v>76</v>
      </c>
      <c r="I49" s="237">
        <v>70</v>
      </c>
      <c r="J49" s="237">
        <v>0</v>
      </c>
      <c r="K49" s="237">
        <v>0</v>
      </c>
      <c r="L49" s="237">
        <v>0</v>
      </c>
      <c r="M49" s="237">
        <v>0</v>
      </c>
      <c r="N49" s="237">
        <v>10</v>
      </c>
      <c r="O49" s="236">
        <v>582</v>
      </c>
      <c r="P49" s="444"/>
      <c r="Q49" s="448"/>
      <c r="R49" s="271"/>
      <c r="S49" s="221"/>
    </row>
    <row r="50" spans="1:19" ht="26.25" customHeight="1">
      <c r="A50" s="243"/>
      <c r="B50" s="245" t="s">
        <v>268</v>
      </c>
      <c r="C50" s="237">
        <v>65</v>
      </c>
      <c r="D50" s="237">
        <v>25</v>
      </c>
      <c r="E50" s="237">
        <v>80</v>
      </c>
      <c r="F50" s="237">
        <v>50</v>
      </c>
      <c r="G50" s="237">
        <v>50</v>
      </c>
      <c r="H50" s="237">
        <v>0</v>
      </c>
      <c r="I50" s="237">
        <v>420</v>
      </c>
      <c r="J50" s="237">
        <v>0</v>
      </c>
      <c r="K50" s="237">
        <v>490</v>
      </c>
      <c r="L50" s="237">
        <v>1010</v>
      </c>
      <c r="M50" s="237">
        <v>0</v>
      </c>
      <c r="N50" s="237">
        <v>0</v>
      </c>
      <c r="O50" s="236">
        <v>2190</v>
      </c>
      <c r="P50" s="444"/>
      <c r="Q50" s="448"/>
      <c r="R50" s="271"/>
      <c r="S50" s="221"/>
    </row>
    <row r="51" spans="1:19" ht="26.25" customHeight="1">
      <c r="A51" s="243"/>
      <c r="B51" s="245" t="s">
        <v>269</v>
      </c>
      <c r="C51" s="237">
        <v>0</v>
      </c>
      <c r="D51" s="237">
        <v>0</v>
      </c>
      <c r="E51" s="237">
        <v>0</v>
      </c>
      <c r="F51" s="237">
        <v>10</v>
      </c>
      <c r="G51" s="237">
        <v>0</v>
      </c>
      <c r="H51" s="237">
        <v>30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6">
        <v>40</v>
      </c>
      <c r="P51" s="444"/>
      <c r="Q51" s="448"/>
      <c r="R51" s="271"/>
      <c r="S51" s="221"/>
    </row>
    <row r="52" spans="1:19" ht="26.25" customHeight="1">
      <c r="A52" s="243"/>
      <c r="B52" s="245" t="s">
        <v>270</v>
      </c>
      <c r="C52" s="237">
        <v>170</v>
      </c>
      <c r="D52" s="237">
        <v>145</v>
      </c>
      <c r="E52" s="237">
        <v>180</v>
      </c>
      <c r="F52" s="237">
        <v>40</v>
      </c>
      <c r="G52" s="237">
        <v>15</v>
      </c>
      <c r="H52" s="237">
        <v>0</v>
      </c>
      <c r="I52" s="237">
        <v>0</v>
      </c>
      <c r="J52" s="237">
        <v>0</v>
      </c>
      <c r="K52" s="237">
        <v>0</v>
      </c>
      <c r="L52" s="237">
        <v>10</v>
      </c>
      <c r="M52" s="237">
        <v>0</v>
      </c>
      <c r="N52" s="237">
        <v>0</v>
      </c>
      <c r="O52" s="236">
        <v>560</v>
      </c>
      <c r="P52" s="444"/>
      <c r="Q52" s="448"/>
      <c r="R52" s="271"/>
      <c r="S52" s="221"/>
    </row>
    <row r="53" spans="1:19" ht="26.25" customHeight="1">
      <c r="A53" s="243"/>
      <c r="B53" s="245" t="s">
        <v>271</v>
      </c>
      <c r="C53" s="237">
        <v>0</v>
      </c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6">
        <v>0</v>
      </c>
      <c r="P53" s="444"/>
      <c r="Q53" s="448"/>
      <c r="R53" s="271"/>
      <c r="S53" s="221"/>
    </row>
    <row r="54" spans="1:19" ht="26.25" customHeight="1">
      <c r="A54" s="243"/>
      <c r="B54" s="245" t="s">
        <v>272</v>
      </c>
      <c r="C54" s="237">
        <v>10</v>
      </c>
      <c r="D54" s="237">
        <v>100</v>
      </c>
      <c r="E54" s="237">
        <v>80</v>
      </c>
      <c r="F54" s="237">
        <v>0</v>
      </c>
      <c r="G54" s="237">
        <v>30</v>
      </c>
      <c r="H54" s="237">
        <v>30</v>
      </c>
      <c r="I54" s="237">
        <v>0</v>
      </c>
      <c r="J54" s="237">
        <v>0</v>
      </c>
      <c r="K54" s="237">
        <v>0</v>
      </c>
      <c r="L54" s="237">
        <v>20</v>
      </c>
      <c r="M54" s="237">
        <v>0</v>
      </c>
      <c r="N54" s="237">
        <v>10</v>
      </c>
      <c r="O54" s="236">
        <v>280</v>
      </c>
      <c r="P54" s="444"/>
      <c r="Q54" s="448"/>
      <c r="R54" s="271"/>
      <c r="S54" s="221"/>
    </row>
    <row r="55" spans="1:19" ht="26.25" customHeight="1">
      <c r="A55" s="243"/>
      <c r="B55" s="245" t="s">
        <v>273</v>
      </c>
      <c r="C55" s="237">
        <v>0</v>
      </c>
      <c r="D55" s="237"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10</v>
      </c>
      <c r="J55" s="237">
        <v>0</v>
      </c>
      <c r="K55" s="237">
        <v>185</v>
      </c>
      <c r="L55" s="237">
        <v>120</v>
      </c>
      <c r="M55" s="237">
        <v>20</v>
      </c>
      <c r="N55" s="237">
        <v>60</v>
      </c>
      <c r="O55" s="236">
        <v>395</v>
      </c>
      <c r="P55" s="444"/>
      <c r="Q55" s="448"/>
      <c r="R55" s="271"/>
      <c r="S55" s="221"/>
    </row>
    <row r="56" spans="1:19" ht="26.25" customHeight="1">
      <c r="A56" s="243"/>
      <c r="B56" s="245" t="s">
        <v>275</v>
      </c>
      <c r="C56" s="237">
        <v>200</v>
      </c>
      <c r="D56" s="237">
        <v>50</v>
      </c>
      <c r="E56" s="237">
        <v>0</v>
      </c>
      <c r="F56" s="237">
        <v>0</v>
      </c>
      <c r="G56" s="237">
        <v>0</v>
      </c>
      <c r="H56" s="237">
        <v>0</v>
      </c>
      <c r="I56" s="237">
        <v>150</v>
      </c>
      <c r="J56" s="237">
        <v>0</v>
      </c>
      <c r="K56" s="237">
        <v>101</v>
      </c>
      <c r="L56" s="237">
        <v>150</v>
      </c>
      <c r="M56" s="237">
        <v>0</v>
      </c>
      <c r="N56" s="237">
        <v>0</v>
      </c>
      <c r="O56" s="236">
        <v>651</v>
      </c>
      <c r="P56" s="444"/>
      <c r="Q56" s="448"/>
      <c r="R56" s="271"/>
      <c r="S56" s="221"/>
    </row>
    <row r="57" spans="1:19" ht="26.25" customHeight="1">
      <c r="A57" s="243"/>
      <c r="B57" s="245" t="s">
        <v>274</v>
      </c>
      <c r="C57" s="237">
        <v>60</v>
      </c>
      <c r="D57" s="237">
        <v>0</v>
      </c>
      <c r="E57" s="237">
        <v>280</v>
      </c>
      <c r="F57" s="237">
        <v>10</v>
      </c>
      <c r="G57" s="237">
        <v>12</v>
      </c>
      <c r="H57" s="237">
        <v>16</v>
      </c>
      <c r="I57" s="237">
        <v>0</v>
      </c>
      <c r="J57" s="237">
        <v>5</v>
      </c>
      <c r="K57" s="237">
        <v>5</v>
      </c>
      <c r="L57" s="237">
        <v>0</v>
      </c>
      <c r="M57" s="237">
        <v>0</v>
      </c>
      <c r="N57" s="237">
        <v>0</v>
      </c>
      <c r="O57" s="236">
        <v>388</v>
      </c>
      <c r="P57" s="444"/>
      <c r="Q57" s="448"/>
      <c r="R57" s="271"/>
      <c r="S57" s="221"/>
    </row>
    <row r="58" spans="1:19" ht="26.25" customHeight="1">
      <c r="A58" s="243"/>
      <c r="B58" s="245" t="s">
        <v>276</v>
      </c>
      <c r="C58" s="237">
        <v>0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6">
        <v>0</v>
      </c>
      <c r="P58" s="444"/>
      <c r="Q58" s="448"/>
      <c r="R58" s="271"/>
      <c r="S58" s="221"/>
    </row>
    <row r="59" spans="1:19" ht="26.25" customHeight="1">
      <c r="A59" s="243"/>
      <c r="B59" s="245" t="s">
        <v>592</v>
      </c>
      <c r="C59" s="237" t="s">
        <v>28</v>
      </c>
      <c r="D59" s="237" t="s">
        <v>28</v>
      </c>
      <c r="E59" s="237" t="s">
        <v>28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6">
        <v>0</v>
      </c>
      <c r="P59" s="444"/>
      <c r="Q59" s="448"/>
      <c r="R59" s="271"/>
      <c r="S59" s="221"/>
    </row>
    <row r="60" spans="1:19" ht="26.25" customHeight="1">
      <c r="A60" s="243"/>
      <c r="B60" s="245" t="s">
        <v>277</v>
      </c>
      <c r="C60" s="237">
        <v>0</v>
      </c>
      <c r="D60" s="237">
        <v>40</v>
      </c>
      <c r="E60" s="237">
        <v>70</v>
      </c>
      <c r="F60" s="237">
        <v>90</v>
      </c>
      <c r="G60" s="237">
        <v>20</v>
      </c>
      <c r="H60" s="237">
        <v>30</v>
      </c>
      <c r="I60" s="237">
        <v>10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6">
        <v>260</v>
      </c>
      <c r="P60" s="444"/>
      <c r="Q60" s="448"/>
      <c r="R60" s="271"/>
      <c r="S60" s="221"/>
    </row>
    <row r="61" spans="1:19" ht="26.25" customHeight="1">
      <c r="A61" s="243"/>
      <c r="B61" s="245" t="s">
        <v>278</v>
      </c>
      <c r="C61" s="237">
        <v>0</v>
      </c>
      <c r="D61" s="237">
        <v>0</v>
      </c>
      <c r="E61" s="237">
        <v>0</v>
      </c>
      <c r="F61" s="237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6">
        <v>0</v>
      </c>
      <c r="P61" s="444"/>
      <c r="Q61" s="448"/>
      <c r="R61" s="271"/>
      <c r="S61" s="221"/>
    </row>
    <row r="62" spans="1:19" ht="26.25" customHeight="1">
      <c r="A62" s="243"/>
      <c r="B62" s="245" t="s">
        <v>279</v>
      </c>
      <c r="C62" s="237">
        <v>0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6">
        <v>0</v>
      </c>
      <c r="P62" s="444"/>
      <c r="Q62" s="448"/>
      <c r="R62" s="271"/>
      <c r="S62" s="221"/>
    </row>
    <row r="63" spans="1:19" ht="26.25" customHeight="1">
      <c r="A63" s="243"/>
      <c r="B63" s="245" t="s">
        <v>593</v>
      </c>
      <c r="C63" s="237">
        <v>50</v>
      </c>
      <c r="D63" s="237">
        <v>0</v>
      </c>
      <c r="E63" s="237">
        <v>30</v>
      </c>
      <c r="F63" s="237">
        <v>0</v>
      </c>
      <c r="G63" s="237">
        <v>0</v>
      </c>
      <c r="H63" s="237">
        <v>25</v>
      </c>
      <c r="I63" s="237">
        <v>45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6">
        <v>150</v>
      </c>
      <c r="P63" s="444"/>
      <c r="Q63" s="448"/>
      <c r="R63" s="271"/>
      <c r="S63" s="221"/>
    </row>
    <row r="64" spans="1:19" ht="26.25" customHeight="1">
      <c r="A64" s="243"/>
      <c r="B64" s="245" t="s">
        <v>280</v>
      </c>
      <c r="C64" s="237">
        <v>210</v>
      </c>
      <c r="D64" s="237">
        <v>0</v>
      </c>
      <c r="E64" s="237">
        <v>0</v>
      </c>
      <c r="F64" s="237">
        <v>75</v>
      </c>
      <c r="G64" s="237">
        <v>95</v>
      </c>
      <c r="H64" s="237">
        <v>0</v>
      </c>
      <c r="I64" s="237">
        <v>0</v>
      </c>
      <c r="J64" s="237">
        <v>0</v>
      </c>
      <c r="K64" s="237">
        <v>5</v>
      </c>
      <c r="L64" s="237">
        <v>100</v>
      </c>
      <c r="M64" s="237">
        <v>165</v>
      </c>
      <c r="N64" s="237">
        <v>215</v>
      </c>
      <c r="O64" s="236">
        <v>865</v>
      </c>
      <c r="P64" s="444"/>
      <c r="Q64" s="448"/>
      <c r="R64" s="271"/>
      <c r="S64" s="221"/>
    </row>
    <row r="65" spans="1:19" ht="26.25" customHeight="1">
      <c r="A65" s="243"/>
      <c r="B65" s="245" t="s">
        <v>281</v>
      </c>
      <c r="C65" s="237">
        <v>80</v>
      </c>
      <c r="D65" s="237">
        <v>30</v>
      </c>
      <c r="E65" s="237">
        <v>70</v>
      </c>
      <c r="F65" s="237">
        <v>10</v>
      </c>
      <c r="G65" s="237">
        <v>0</v>
      </c>
      <c r="H65" s="237">
        <v>10</v>
      </c>
      <c r="I65" s="237">
        <v>80</v>
      </c>
      <c r="J65" s="237">
        <v>50</v>
      </c>
      <c r="K65" s="237">
        <v>200</v>
      </c>
      <c r="L65" s="237">
        <v>90</v>
      </c>
      <c r="M65" s="237">
        <v>0</v>
      </c>
      <c r="N65" s="237">
        <v>0</v>
      </c>
      <c r="O65" s="236">
        <v>620</v>
      </c>
      <c r="P65" s="444"/>
      <c r="Q65" s="448"/>
      <c r="R65" s="271"/>
      <c r="S65" s="221"/>
    </row>
    <row r="66" spans="1:19" ht="51.75" customHeight="1">
      <c r="A66" s="238"/>
      <c r="B66" s="244" t="s">
        <v>282</v>
      </c>
      <c r="C66" s="240">
        <v>945</v>
      </c>
      <c r="D66" s="240">
        <v>525</v>
      </c>
      <c r="E66" s="240">
        <v>815</v>
      </c>
      <c r="F66" s="240">
        <v>295</v>
      </c>
      <c r="G66" s="240">
        <v>378</v>
      </c>
      <c r="H66" s="240">
        <v>217</v>
      </c>
      <c r="I66" s="240">
        <v>785</v>
      </c>
      <c r="J66" s="240">
        <v>55</v>
      </c>
      <c r="K66" s="240">
        <v>986</v>
      </c>
      <c r="L66" s="240">
        <v>1500</v>
      </c>
      <c r="M66" s="240">
        <v>185</v>
      </c>
      <c r="N66" s="240">
        <v>295</v>
      </c>
      <c r="O66" s="240">
        <v>6981</v>
      </c>
      <c r="P66" s="444"/>
      <c r="Q66" s="448"/>
      <c r="R66" s="271"/>
      <c r="S66" s="221"/>
    </row>
    <row r="67" spans="1:19" ht="26.25" customHeight="1">
      <c r="A67" s="243" t="s">
        <v>74</v>
      </c>
      <c r="B67" s="245" t="s">
        <v>296</v>
      </c>
      <c r="C67" s="237">
        <v>0</v>
      </c>
      <c r="D67" s="237">
        <v>40</v>
      </c>
      <c r="E67" s="237">
        <v>10</v>
      </c>
      <c r="F67" s="237">
        <v>0</v>
      </c>
      <c r="G67" s="237">
        <v>0</v>
      </c>
      <c r="H67" s="237">
        <v>0</v>
      </c>
      <c r="I67" s="237">
        <v>0</v>
      </c>
      <c r="J67" s="237">
        <v>10</v>
      </c>
      <c r="K67" s="237">
        <v>0</v>
      </c>
      <c r="L67" s="237">
        <v>0</v>
      </c>
      <c r="M67" s="237">
        <v>0</v>
      </c>
      <c r="N67" s="237">
        <v>0</v>
      </c>
      <c r="O67" s="236">
        <v>60</v>
      </c>
      <c r="P67" s="444"/>
      <c r="Q67" s="448"/>
      <c r="R67" s="271"/>
      <c r="S67" s="221"/>
    </row>
    <row r="68" spans="1:19" ht="26.25" customHeight="1">
      <c r="A68" s="243"/>
      <c r="B68" s="245" t="s">
        <v>283</v>
      </c>
      <c r="C68" s="237">
        <v>58</v>
      </c>
      <c r="D68" s="237">
        <v>60</v>
      </c>
      <c r="E68" s="237">
        <v>92</v>
      </c>
      <c r="F68" s="237">
        <v>135</v>
      </c>
      <c r="G68" s="237">
        <v>53</v>
      </c>
      <c r="H68" s="237">
        <v>100</v>
      </c>
      <c r="I68" s="237">
        <v>124</v>
      </c>
      <c r="J68" s="237">
        <v>94</v>
      </c>
      <c r="K68" s="237">
        <v>99</v>
      </c>
      <c r="L68" s="237">
        <v>40</v>
      </c>
      <c r="M68" s="237">
        <v>64</v>
      </c>
      <c r="N68" s="237">
        <v>28</v>
      </c>
      <c r="O68" s="236">
        <v>947</v>
      </c>
      <c r="P68" s="444"/>
      <c r="Q68" s="448"/>
      <c r="R68" s="271"/>
      <c r="S68" s="221"/>
    </row>
    <row r="69" spans="1:19" ht="26.25" customHeight="1">
      <c r="A69" s="243"/>
      <c r="B69" s="245" t="s">
        <v>284</v>
      </c>
      <c r="C69" s="237">
        <v>0</v>
      </c>
      <c r="D69" s="237">
        <v>0</v>
      </c>
      <c r="E69" s="237">
        <v>0</v>
      </c>
      <c r="F69" s="237">
        <v>0</v>
      </c>
      <c r="G69" s="237">
        <v>0</v>
      </c>
      <c r="H69" s="237">
        <v>0</v>
      </c>
      <c r="I69" s="237">
        <v>0</v>
      </c>
      <c r="J69" s="237">
        <v>0</v>
      </c>
      <c r="K69" s="237">
        <v>0</v>
      </c>
      <c r="L69" s="237">
        <v>0</v>
      </c>
      <c r="M69" s="237">
        <v>0</v>
      </c>
      <c r="N69" s="237">
        <v>0</v>
      </c>
      <c r="O69" s="236">
        <v>0</v>
      </c>
      <c r="P69" s="444"/>
      <c r="Q69" s="448"/>
      <c r="R69" s="271"/>
      <c r="S69" s="221"/>
    </row>
    <row r="70" spans="1:19" ht="26.25" customHeight="1">
      <c r="A70" s="243"/>
      <c r="B70" s="245" t="s">
        <v>295</v>
      </c>
      <c r="C70" s="237">
        <v>493</v>
      </c>
      <c r="D70" s="237">
        <v>566</v>
      </c>
      <c r="E70" s="237">
        <v>435</v>
      </c>
      <c r="F70" s="237">
        <v>122</v>
      </c>
      <c r="G70" s="237">
        <v>159</v>
      </c>
      <c r="H70" s="237">
        <v>335</v>
      </c>
      <c r="I70" s="237">
        <v>548</v>
      </c>
      <c r="J70" s="237">
        <v>380</v>
      </c>
      <c r="K70" s="237">
        <v>363</v>
      </c>
      <c r="L70" s="237">
        <v>359</v>
      </c>
      <c r="M70" s="237">
        <v>258</v>
      </c>
      <c r="N70" s="237">
        <v>257</v>
      </c>
      <c r="O70" s="236">
        <v>4275</v>
      </c>
      <c r="P70" s="444"/>
      <c r="Q70" s="448"/>
      <c r="R70" s="271"/>
      <c r="S70" s="221"/>
    </row>
    <row r="71" spans="1:19" ht="26.25" customHeight="1">
      <c r="A71" s="243"/>
      <c r="B71" s="245" t="s">
        <v>285</v>
      </c>
      <c r="C71" s="237">
        <v>11</v>
      </c>
      <c r="D71" s="237">
        <v>8</v>
      </c>
      <c r="E71" s="237">
        <v>10</v>
      </c>
      <c r="F71" s="237">
        <v>8</v>
      </c>
      <c r="G71" s="237">
        <v>1</v>
      </c>
      <c r="H71" s="237">
        <v>0</v>
      </c>
      <c r="I71" s="237">
        <v>2</v>
      </c>
      <c r="J71" s="237">
        <v>1</v>
      </c>
      <c r="K71" s="237">
        <v>1</v>
      </c>
      <c r="L71" s="237">
        <v>10</v>
      </c>
      <c r="M71" s="237">
        <v>3</v>
      </c>
      <c r="N71" s="237">
        <v>12</v>
      </c>
      <c r="O71" s="236">
        <v>67</v>
      </c>
      <c r="P71" s="444"/>
      <c r="Q71" s="448"/>
      <c r="R71" s="271"/>
      <c r="S71" s="221"/>
    </row>
    <row r="72" spans="1:19" ht="26.25" customHeight="1">
      <c r="A72" s="243"/>
      <c r="B72" s="245" t="s">
        <v>286</v>
      </c>
      <c r="C72" s="237">
        <v>0</v>
      </c>
      <c r="D72" s="237">
        <v>0</v>
      </c>
      <c r="E72" s="237">
        <v>0</v>
      </c>
      <c r="F72" s="237">
        <v>0</v>
      </c>
      <c r="G72" s="237">
        <v>0</v>
      </c>
      <c r="H72" s="237">
        <v>0</v>
      </c>
      <c r="I72" s="237">
        <v>0</v>
      </c>
      <c r="J72" s="237">
        <v>0</v>
      </c>
      <c r="K72" s="237">
        <v>0</v>
      </c>
      <c r="L72" s="237">
        <v>0</v>
      </c>
      <c r="M72" s="237">
        <v>0</v>
      </c>
      <c r="N72" s="237">
        <v>0</v>
      </c>
      <c r="O72" s="236">
        <v>0</v>
      </c>
      <c r="P72" s="444"/>
      <c r="Q72" s="448"/>
      <c r="R72" s="271"/>
      <c r="S72" s="221"/>
    </row>
    <row r="73" spans="1:19" ht="26.25" customHeight="1">
      <c r="A73" s="243"/>
      <c r="B73" s="245" t="s">
        <v>287</v>
      </c>
      <c r="C73" s="237">
        <v>6</v>
      </c>
      <c r="D73" s="237">
        <v>0</v>
      </c>
      <c r="E73" s="237">
        <v>33</v>
      </c>
      <c r="F73" s="237">
        <v>12</v>
      </c>
      <c r="G73" s="237">
        <v>10</v>
      </c>
      <c r="H73" s="237">
        <v>80</v>
      </c>
      <c r="I73" s="237">
        <v>60</v>
      </c>
      <c r="J73" s="237">
        <v>0</v>
      </c>
      <c r="K73" s="237">
        <v>30</v>
      </c>
      <c r="L73" s="237">
        <v>0</v>
      </c>
      <c r="M73" s="237">
        <v>0</v>
      </c>
      <c r="N73" s="237">
        <v>0</v>
      </c>
      <c r="O73" s="236">
        <v>231</v>
      </c>
      <c r="P73" s="444"/>
      <c r="Q73" s="448"/>
      <c r="R73" s="271"/>
      <c r="S73" s="221"/>
    </row>
    <row r="74" spans="1:19" ht="26.25" customHeight="1">
      <c r="A74" s="243"/>
      <c r="B74" s="245" t="s">
        <v>288</v>
      </c>
      <c r="C74" s="237">
        <v>2</v>
      </c>
      <c r="D74" s="237">
        <v>0</v>
      </c>
      <c r="E74" s="237">
        <v>0</v>
      </c>
      <c r="F74" s="237">
        <v>3</v>
      </c>
      <c r="G74" s="237">
        <v>0</v>
      </c>
      <c r="H74" s="237">
        <v>1</v>
      </c>
      <c r="I74" s="237">
        <v>0</v>
      </c>
      <c r="J74" s="237">
        <v>0</v>
      </c>
      <c r="K74" s="237">
        <v>0</v>
      </c>
      <c r="L74" s="237">
        <v>0</v>
      </c>
      <c r="M74" s="237">
        <v>0</v>
      </c>
      <c r="N74" s="237">
        <v>0</v>
      </c>
      <c r="O74" s="236">
        <v>6</v>
      </c>
      <c r="P74" s="444"/>
      <c r="Q74" s="448"/>
      <c r="R74" s="271"/>
      <c r="S74" s="221"/>
    </row>
    <row r="75" spans="1:19" ht="26.25" customHeight="1">
      <c r="A75" s="243"/>
      <c r="B75" s="245" t="s">
        <v>289</v>
      </c>
      <c r="C75" s="237">
        <v>1</v>
      </c>
      <c r="D75" s="237">
        <v>1</v>
      </c>
      <c r="E75" s="237">
        <v>1</v>
      </c>
      <c r="F75" s="237">
        <v>31</v>
      </c>
      <c r="G75" s="237">
        <v>1</v>
      </c>
      <c r="H75" s="237">
        <v>1</v>
      </c>
      <c r="I75" s="237">
        <v>68</v>
      </c>
      <c r="J75" s="237">
        <v>31</v>
      </c>
      <c r="K75" s="237">
        <v>194</v>
      </c>
      <c r="L75" s="237">
        <v>134</v>
      </c>
      <c r="M75" s="237">
        <v>7</v>
      </c>
      <c r="N75" s="237">
        <v>100</v>
      </c>
      <c r="O75" s="236">
        <v>570</v>
      </c>
      <c r="P75" s="444"/>
      <c r="Q75" s="448"/>
      <c r="R75" s="271"/>
      <c r="S75" s="221"/>
    </row>
    <row r="76" spans="1:19" ht="26.25" customHeight="1">
      <c r="A76" s="243"/>
      <c r="B76" s="245" t="s">
        <v>290</v>
      </c>
      <c r="C76" s="237">
        <v>0</v>
      </c>
      <c r="D76" s="237">
        <v>0</v>
      </c>
      <c r="E76" s="237">
        <v>0</v>
      </c>
      <c r="F76" s="237">
        <v>0</v>
      </c>
      <c r="G76" s="237">
        <v>0</v>
      </c>
      <c r="H76" s="237">
        <v>0</v>
      </c>
      <c r="I76" s="237">
        <v>0</v>
      </c>
      <c r="J76" s="237">
        <v>0</v>
      </c>
      <c r="K76" s="237">
        <v>0</v>
      </c>
      <c r="L76" s="237">
        <v>0</v>
      </c>
      <c r="M76" s="237">
        <v>0</v>
      </c>
      <c r="N76" s="237">
        <v>0</v>
      </c>
      <c r="O76" s="236">
        <v>0</v>
      </c>
      <c r="P76" s="444"/>
      <c r="Q76" s="448"/>
      <c r="R76" s="271"/>
      <c r="S76" s="221"/>
    </row>
    <row r="77" spans="1:19" ht="26.25" customHeight="1">
      <c r="A77" s="243"/>
      <c r="B77" s="245" t="s">
        <v>293</v>
      </c>
      <c r="C77" s="237">
        <v>4818</v>
      </c>
      <c r="D77" s="237">
        <v>624</v>
      </c>
      <c r="E77" s="237">
        <v>4653</v>
      </c>
      <c r="F77" s="237">
        <v>3354</v>
      </c>
      <c r="G77" s="237">
        <v>3237</v>
      </c>
      <c r="H77" s="237">
        <v>3646</v>
      </c>
      <c r="I77" s="237">
        <v>1367</v>
      </c>
      <c r="J77" s="237">
        <v>1397</v>
      </c>
      <c r="K77" s="237">
        <v>76</v>
      </c>
      <c r="L77" s="237">
        <v>84</v>
      </c>
      <c r="M77" s="237">
        <v>7</v>
      </c>
      <c r="N77" s="237">
        <v>102</v>
      </c>
      <c r="O77" s="236">
        <v>23365</v>
      </c>
      <c r="P77" s="444"/>
      <c r="Q77" s="448"/>
      <c r="R77" s="271"/>
      <c r="S77" s="221"/>
    </row>
    <row r="78" spans="1:19" ht="26.25" customHeight="1">
      <c r="A78" s="243"/>
      <c r="B78" s="245" t="s">
        <v>294</v>
      </c>
      <c r="C78" s="237">
        <v>350</v>
      </c>
      <c r="D78" s="237">
        <v>571</v>
      </c>
      <c r="E78" s="237">
        <v>402</v>
      </c>
      <c r="F78" s="237">
        <v>190</v>
      </c>
      <c r="G78" s="237">
        <v>454</v>
      </c>
      <c r="H78" s="237">
        <v>251</v>
      </c>
      <c r="I78" s="237">
        <v>241</v>
      </c>
      <c r="J78" s="237">
        <v>107</v>
      </c>
      <c r="K78" s="237">
        <v>68</v>
      </c>
      <c r="L78" s="237">
        <v>70</v>
      </c>
      <c r="M78" s="237">
        <v>50</v>
      </c>
      <c r="N78" s="237">
        <v>94</v>
      </c>
      <c r="O78" s="236">
        <v>2848</v>
      </c>
      <c r="P78" s="444"/>
      <c r="Q78" s="448"/>
      <c r="R78" s="271"/>
      <c r="S78" s="221"/>
    </row>
    <row r="79" spans="1:19" ht="26.25" customHeight="1">
      <c r="A79" s="243"/>
      <c r="B79" s="245" t="s">
        <v>291</v>
      </c>
      <c r="C79" s="237">
        <v>1739</v>
      </c>
      <c r="D79" s="237">
        <v>284</v>
      </c>
      <c r="E79" s="237">
        <v>8468</v>
      </c>
      <c r="F79" s="237">
        <v>705</v>
      </c>
      <c r="G79" s="237">
        <v>583</v>
      </c>
      <c r="H79" s="237">
        <v>8589</v>
      </c>
      <c r="I79" s="237">
        <v>1985</v>
      </c>
      <c r="J79" s="237">
        <v>652</v>
      </c>
      <c r="K79" s="237">
        <v>3731</v>
      </c>
      <c r="L79" s="237">
        <v>334</v>
      </c>
      <c r="M79" s="237">
        <v>71</v>
      </c>
      <c r="N79" s="237">
        <v>188</v>
      </c>
      <c r="O79" s="236">
        <v>27329</v>
      </c>
      <c r="P79" s="444"/>
      <c r="Q79" s="448"/>
      <c r="R79" s="271"/>
      <c r="S79" s="221"/>
    </row>
    <row r="80" spans="1:19" ht="26.25" customHeight="1">
      <c r="A80" s="243"/>
      <c r="B80" s="245" t="s">
        <v>292</v>
      </c>
      <c r="C80" s="237">
        <v>0</v>
      </c>
      <c r="D80" s="237">
        <v>0</v>
      </c>
      <c r="E80" s="237">
        <v>0</v>
      </c>
      <c r="F80" s="237">
        <v>0</v>
      </c>
      <c r="G80" s="237">
        <v>0</v>
      </c>
      <c r="H80" s="237">
        <v>0</v>
      </c>
      <c r="I80" s="237">
        <v>0</v>
      </c>
      <c r="J80" s="237">
        <v>0</v>
      </c>
      <c r="K80" s="237">
        <v>0</v>
      </c>
      <c r="L80" s="237">
        <v>0</v>
      </c>
      <c r="M80" s="237">
        <v>0</v>
      </c>
      <c r="N80" s="237">
        <v>0</v>
      </c>
      <c r="O80" s="236">
        <v>0</v>
      </c>
      <c r="P80" s="444"/>
      <c r="Q80" s="448"/>
      <c r="R80" s="271"/>
      <c r="S80" s="221"/>
    </row>
    <row r="81" spans="1:50" ht="26.25" customHeight="1">
      <c r="A81" s="238"/>
      <c r="B81" s="239" t="s">
        <v>75</v>
      </c>
      <c r="C81" s="240">
        <v>7478</v>
      </c>
      <c r="D81" s="240">
        <v>2154</v>
      </c>
      <c r="E81" s="240">
        <v>14104</v>
      </c>
      <c r="F81" s="240">
        <v>4560</v>
      </c>
      <c r="G81" s="240">
        <v>4498</v>
      </c>
      <c r="H81" s="240">
        <v>13003</v>
      </c>
      <c r="I81" s="240">
        <v>4395</v>
      </c>
      <c r="J81" s="240">
        <v>2672</v>
      </c>
      <c r="K81" s="240">
        <v>4562</v>
      </c>
      <c r="L81" s="240">
        <v>1031</v>
      </c>
      <c r="M81" s="240">
        <v>460</v>
      </c>
      <c r="N81" s="240">
        <v>781</v>
      </c>
      <c r="O81" s="240">
        <v>59698</v>
      </c>
      <c r="P81" s="444"/>
      <c r="Q81" s="448"/>
      <c r="R81" s="271"/>
      <c r="S81" s="221"/>
    </row>
    <row r="82" spans="1:50" ht="18.75" customHeight="1">
      <c r="A82" s="246" t="s">
        <v>297</v>
      </c>
      <c r="B82" s="452"/>
      <c r="C82" s="246">
        <v>113288</v>
      </c>
      <c r="D82" s="246">
        <v>70257</v>
      </c>
      <c r="E82" s="246">
        <v>114004</v>
      </c>
      <c r="F82" s="246">
        <v>59771</v>
      </c>
      <c r="G82" s="246">
        <v>63858</v>
      </c>
      <c r="H82" s="246">
        <v>107515</v>
      </c>
      <c r="I82" s="246">
        <v>103117</v>
      </c>
      <c r="J82" s="246">
        <v>83123</v>
      </c>
      <c r="K82" s="246">
        <v>148752</v>
      </c>
      <c r="L82" s="246">
        <v>115766</v>
      </c>
      <c r="M82" s="246">
        <v>43111</v>
      </c>
      <c r="N82" s="246">
        <v>107057</v>
      </c>
      <c r="O82" s="246">
        <v>1129619</v>
      </c>
      <c r="P82" s="444"/>
      <c r="Q82" s="448"/>
      <c r="R82" s="271"/>
      <c r="S82" s="221"/>
    </row>
    <row r="83" spans="1:50" s="1" customFormat="1" ht="6.75" customHeight="1">
      <c r="A83" s="453"/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</row>
    <row r="84" spans="1:50" s="1" customFormat="1" ht="23.25">
      <c r="A84" s="504" t="s">
        <v>610</v>
      </c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</row>
  </sheetData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9" orientation="portrait" r:id="rId1"/>
  <headerFooter alignWithMargins="0">
    <oddFooter>&amp;R&amp;20&amp;P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3"/>
  <sheetViews>
    <sheetView zoomScale="50" zoomScaleNormal="50" zoomScaleSheetLayoutView="40" workbookViewId="0">
      <selection activeCell="I6" sqref="I6"/>
    </sheetView>
  </sheetViews>
  <sheetFormatPr baseColWidth="10" defaultColWidth="11.5703125" defaultRowHeight="18.75" customHeight="1"/>
  <cols>
    <col min="1" max="1" width="15.5703125" style="449" customWidth="1"/>
    <col min="2" max="2" width="24.85546875" style="455" customWidth="1"/>
    <col min="3" max="3" width="20.85546875" style="449" bestFit="1" customWidth="1"/>
    <col min="4" max="4" width="23.7109375" style="449" bestFit="1" customWidth="1"/>
    <col min="5" max="8" width="20.85546875" style="449" bestFit="1" customWidth="1"/>
    <col min="9" max="10" width="23.7109375" style="449" bestFit="1" customWidth="1"/>
    <col min="11" max="11" width="19.7109375" style="449" customWidth="1"/>
    <col min="12" max="13" width="23.7109375" style="449" bestFit="1" customWidth="1"/>
    <col min="14" max="14" width="19.85546875" style="449" customWidth="1"/>
    <col min="15" max="15" width="20.7109375" style="449" customWidth="1"/>
    <col min="16" max="16" width="18.28515625" style="221" customWidth="1"/>
    <col min="17" max="17" width="6" style="221" hidden="1" customWidth="1"/>
    <col min="18" max="18" width="11.5703125" style="449"/>
    <col min="19" max="19" width="16.28515625" style="449" customWidth="1"/>
    <col min="20" max="16384" width="11.5703125" style="449"/>
  </cols>
  <sheetData>
    <row r="1" spans="1:50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50" s="242" customFormat="1" ht="60">
      <c r="A2" s="411" t="s">
        <v>587</v>
      </c>
      <c r="B2" s="45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</row>
    <row r="3" spans="1:50" s="242" customFormat="1" ht="44.25">
      <c r="A3" s="415" t="s">
        <v>588</v>
      </c>
      <c r="B3" s="44"/>
      <c r="C3"/>
      <c r="D3"/>
      <c r="E3"/>
      <c r="F3"/>
      <c r="G3"/>
      <c r="H3"/>
      <c r="I3"/>
      <c r="J3"/>
      <c r="K3"/>
      <c r="L3"/>
      <c r="M3"/>
      <c r="N3"/>
      <c r="O3" s="457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</row>
    <row r="4" spans="1:50" customFormat="1" ht="42" customHeight="1">
      <c r="B4" s="44"/>
      <c r="D4" s="25"/>
    </row>
    <row r="5" spans="1:50" customFormat="1" ht="42" customHeight="1">
      <c r="B5" s="44"/>
      <c r="D5" s="25"/>
      <c r="I5" s="10"/>
    </row>
    <row r="6" spans="1:50" customFormat="1" ht="15">
      <c r="B6" s="44"/>
      <c r="D6" s="25"/>
    </row>
    <row r="7" spans="1:50" customFormat="1" ht="12.75">
      <c r="B7" s="44"/>
    </row>
    <row r="8" spans="1:50" customFormat="1" ht="15">
      <c r="B8" s="44"/>
      <c r="D8" s="458"/>
    </row>
    <row r="9" spans="1:50" customFormat="1" ht="30" customHeight="1">
      <c r="B9" s="44"/>
      <c r="E9" s="9"/>
      <c r="F9" s="9"/>
      <c r="G9" s="9"/>
      <c r="H9" s="9"/>
      <c r="I9" s="459"/>
      <c r="J9" s="459"/>
      <c r="K9" s="459"/>
      <c r="L9" s="459"/>
      <c r="M9" s="459"/>
      <c r="N9" s="459"/>
      <c r="O9" s="459"/>
    </row>
    <row r="10" spans="1:50" s="242" customFormat="1" ht="45">
      <c r="A10" s="247" t="s">
        <v>611</v>
      </c>
      <c r="B10" s="455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49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</row>
    <row r="11" spans="1:50" s="242" customFormat="1" ht="8.25" customHeight="1">
      <c r="A11" s="222"/>
      <c r="B11" s="455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49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</row>
    <row r="12" spans="1:50" s="242" customFormat="1" ht="26.25">
      <c r="A12" s="223"/>
      <c r="B12" s="460"/>
      <c r="C12" s="225" t="s">
        <v>230</v>
      </c>
      <c r="D12" s="225" t="s">
        <v>97</v>
      </c>
      <c r="E12" s="225" t="s">
        <v>98</v>
      </c>
      <c r="F12" s="225" t="s">
        <v>96</v>
      </c>
      <c r="G12" s="225" t="s">
        <v>99</v>
      </c>
      <c r="H12" s="225" t="s">
        <v>100</v>
      </c>
      <c r="I12" s="225" t="s">
        <v>101</v>
      </c>
      <c r="J12" s="225" t="s">
        <v>102</v>
      </c>
      <c r="K12" s="225" t="s">
        <v>103</v>
      </c>
      <c r="L12" s="225" t="s">
        <v>104</v>
      </c>
      <c r="M12" s="225" t="s">
        <v>105</v>
      </c>
      <c r="N12" s="225" t="s">
        <v>106</v>
      </c>
      <c r="O12" s="250" t="s">
        <v>594</v>
      </c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</row>
    <row r="13" spans="1:50" s="242" customFormat="1" ht="26.25">
      <c r="A13" s="251" t="s">
        <v>298</v>
      </c>
      <c r="B13" s="461"/>
      <c r="C13" s="252">
        <v>39478</v>
      </c>
      <c r="D13" s="252">
        <v>39507</v>
      </c>
      <c r="E13" s="252">
        <v>39538</v>
      </c>
      <c r="F13" s="253">
        <v>39568</v>
      </c>
      <c r="G13" s="252">
        <v>39598</v>
      </c>
      <c r="H13" s="252">
        <v>39629</v>
      </c>
      <c r="I13" s="252">
        <v>39660</v>
      </c>
      <c r="J13" s="252">
        <v>39689</v>
      </c>
      <c r="K13" s="252">
        <v>39721</v>
      </c>
      <c r="L13" s="252">
        <v>39752</v>
      </c>
      <c r="M13" s="252">
        <v>39780</v>
      </c>
      <c r="N13" s="252">
        <v>39812</v>
      </c>
      <c r="O13" s="243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</row>
    <row r="14" spans="1:50" s="242" customFormat="1" ht="3" customHeight="1">
      <c r="A14" s="254"/>
      <c r="B14" s="462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3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</row>
    <row r="15" spans="1:50" s="242" customFormat="1" ht="26.25">
      <c r="A15" s="232" t="s">
        <v>232</v>
      </c>
      <c r="B15" s="232" t="s">
        <v>233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34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</row>
    <row r="16" spans="1:50" ht="26.25" customHeight="1">
      <c r="A16" s="235" t="s">
        <v>71</v>
      </c>
      <c r="B16" s="245" t="s">
        <v>236</v>
      </c>
      <c r="C16" s="237">
        <v>6475</v>
      </c>
      <c r="D16" s="237">
        <v>6445</v>
      </c>
      <c r="E16" s="237">
        <v>5195</v>
      </c>
      <c r="F16" s="237">
        <v>5195</v>
      </c>
      <c r="G16" s="237">
        <v>5145</v>
      </c>
      <c r="H16" s="237">
        <v>5051</v>
      </c>
      <c r="I16" s="237">
        <v>5110</v>
      </c>
      <c r="J16" s="237">
        <v>5212</v>
      </c>
      <c r="K16" s="237">
        <v>5275</v>
      </c>
      <c r="L16" s="237">
        <v>5392</v>
      </c>
      <c r="M16" s="237">
        <v>5393</v>
      </c>
      <c r="N16" s="237">
        <v>5385</v>
      </c>
      <c r="O16" s="236">
        <v>5439.416666666667</v>
      </c>
      <c r="P16" s="444"/>
      <c r="Q16" s="448"/>
      <c r="R16" s="271"/>
      <c r="S16" s="221"/>
    </row>
    <row r="17" spans="1:19" ht="26.25" customHeight="1">
      <c r="A17" s="235"/>
      <c r="B17" s="245" t="s">
        <v>237</v>
      </c>
      <c r="C17" s="237">
        <v>785</v>
      </c>
      <c r="D17" s="237">
        <v>849</v>
      </c>
      <c r="E17" s="237">
        <v>830</v>
      </c>
      <c r="F17" s="237">
        <v>949</v>
      </c>
      <c r="G17" s="237">
        <v>849</v>
      </c>
      <c r="H17" s="237">
        <v>778</v>
      </c>
      <c r="I17" s="237">
        <v>793</v>
      </c>
      <c r="J17" s="237">
        <v>655</v>
      </c>
      <c r="K17" s="237">
        <v>391</v>
      </c>
      <c r="L17" s="237">
        <v>286</v>
      </c>
      <c r="M17" s="237">
        <v>212</v>
      </c>
      <c r="N17" s="237">
        <v>71</v>
      </c>
      <c r="O17" s="236">
        <v>620.66666666666663</v>
      </c>
      <c r="P17" s="444"/>
      <c r="Q17" s="448"/>
      <c r="R17" s="271"/>
      <c r="S17" s="221"/>
    </row>
    <row r="18" spans="1:19" ht="26.25" customHeight="1">
      <c r="A18" s="235"/>
      <c r="B18" s="245" t="s">
        <v>234</v>
      </c>
      <c r="C18" s="237">
        <v>11474</v>
      </c>
      <c r="D18" s="237">
        <v>13526</v>
      </c>
      <c r="E18" s="237">
        <v>10693</v>
      </c>
      <c r="F18" s="237">
        <v>11582</v>
      </c>
      <c r="G18" s="237">
        <v>13140</v>
      </c>
      <c r="H18" s="237">
        <v>10890</v>
      </c>
      <c r="I18" s="237">
        <v>14180</v>
      </c>
      <c r="J18" s="237">
        <v>17558</v>
      </c>
      <c r="K18" s="237">
        <v>16904</v>
      </c>
      <c r="L18" s="237">
        <v>20396</v>
      </c>
      <c r="M18" s="237">
        <v>21683</v>
      </c>
      <c r="N18" s="237">
        <v>18623</v>
      </c>
      <c r="O18" s="236">
        <v>15054.083333333334</v>
      </c>
      <c r="P18" s="444"/>
      <c r="Q18" s="448"/>
      <c r="R18" s="271"/>
      <c r="S18" s="221"/>
    </row>
    <row r="19" spans="1:19" ht="26.25" customHeight="1">
      <c r="A19" s="235"/>
      <c r="B19" s="245" t="s">
        <v>235</v>
      </c>
      <c r="C19" s="237">
        <v>4608</v>
      </c>
      <c r="D19" s="237">
        <v>4882</v>
      </c>
      <c r="E19" s="237">
        <v>4248</v>
      </c>
      <c r="F19" s="237">
        <v>4608</v>
      </c>
      <c r="G19" s="237">
        <v>5149</v>
      </c>
      <c r="H19" s="237">
        <v>4309</v>
      </c>
      <c r="I19" s="237">
        <v>5131</v>
      </c>
      <c r="J19" s="237">
        <v>4974</v>
      </c>
      <c r="K19" s="237">
        <v>5814</v>
      </c>
      <c r="L19" s="237">
        <v>5525</v>
      </c>
      <c r="M19" s="237">
        <v>5088</v>
      </c>
      <c r="N19" s="237">
        <v>3319</v>
      </c>
      <c r="O19" s="236">
        <v>4804.583333333333</v>
      </c>
      <c r="P19" s="444"/>
      <c r="Q19" s="448"/>
      <c r="R19" s="271"/>
      <c r="S19" s="221"/>
    </row>
    <row r="20" spans="1:19" ht="26.25" customHeight="1">
      <c r="A20" s="235"/>
      <c r="B20" s="245" t="s">
        <v>238</v>
      </c>
      <c r="C20" s="237">
        <v>5</v>
      </c>
      <c r="D20" s="237">
        <v>5</v>
      </c>
      <c r="E20" s="237">
        <v>5</v>
      </c>
      <c r="F20" s="237">
        <v>5</v>
      </c>
      <c r="G20" s="237">
        <v>5</v>
      </c>
      <c r="H20" s="237">
        <v>5</v>
      </c>
      <c r="I20" s="237">
        <v>10</v>
      </c>
      <c r="J20" s="237">
        <v>10</v>
      </c>
      <c r="K20" s="237">
        <v>5</v>
      </c>
      <c r="L20" s="237">
        <v>5</v>
      </c>
      <c r="M20" s="237">
        <v>5</v>
      </c>
      <c r="N20" s="237">
        <v>5</v>
      </c>
      <c r="O20" s="236">
        <v>5.833333333333333</v>
      </c>
      <c r="P20" s="444"/>
      <c r="Q20" s="448"/>
      <c r="R20" s="271"/>
      <c r="S20" s="221"/>
    </row>
    <row r="21" spans="1:19" ht="26.25" customHeight="1">
      <c r="A21" s="235"/>
      <c r="B21" s="245" t="s">
        <v>239</v>
      </c>
      <c r="C21" s="237">
        <v>100</v>
      </c>
      <c r="D21" s="237">
        <v>100</v>
      </c>
      <c r="E21" s="237">
        <v>100</v>
      </c>
      <c r="F21" s="237">
        <v>100</v>
      </c>
      <c r="G21" s="237">
        <v>100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6">
        <v>41.666666666666664</v>
      </c>
      <c r="P21" s="444"/>
      <c r="Q21" s="448"/>
      <c r="R21" s="271"/>
      <c r="S21" s="221"/>
    </row>
    <row r="22" spans="1:19" ht="26.25" customHeight="1">
      <c r="A22" s="238"/>
      <c r="B22" s="239" t="s">
        <v>72</v>
      </c>
      <c r="C22" s="240">
        <v>23447</v>
      </c>
      <c r="D22" s="240">
        <v>25807</v>
      </c>
      <c r="E22" s="240">
        <v>21071</v>
      </c>
      <c r="F22" s="240">
        <v>22439</v>
      </c>
      <c r="G22" s="240">
        <v>24388</v>
      </c>
      <c r="H22" s="240">
        <v>21033</v>
      </c>
      <c r="I22" s="240">
        <v>25224</v>
      </c>
      <c r="J22" s="240">
        <v>28409</v>
      </c>
      <c r="K22" s="240">
        <v>28389</v>
      </c>
      <c r="L22" s="240">
        <v>31604</v>
      </c>
      <c r="M22" s="240">
        <v>32381</v>
      </c>
      <c r="N22" s="240">
        <v>27403</v>
      </c>
      <c r="O22" s="240">
        <v>25966.25</v>
      </c>
      <c r="P22" s="444"/>
      <c r="Q22" s="448"/>
      <c r="R22" s="271"/>
      <c r="S22" s="221"/>
    </row>
    <row r="23" spans="1:19" ht="26.25" customHeight="1">
      <c r="A23" s="243" t="s">
        <v>73</v>
      </c>
      <c r="B23" s="245" t="s">
        <v>240</v>
      </c>
      <c r="C23" s="237">
        <v>30</v>
      </c>
      <c r="D23" s="237">
        <v>30</v>
      </c>
      <c r="E23" s="237">
        <v>0</v>
      </c>
      <c r="F23" s="237">
        <v>0</v>
      </c>
      <c r="G23" s="237">
        <v>0</v>
      </c>
      <c r="H23" s="237">
        <v>50</v>
      </c>
      <c r="I23" s="237">
        <v>50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6">
        <v>13.333333333333334</v>
      </c>
      <c r="P23" s="444"/>
      <c r="Q23" s="448"/>
      <c r="R23" s="271"/>
      <c r="S23" s="221"/>
    </row>
    <row r="24" spans="1:19" ht="26.25" customHeight="1">
      <c r="A24" s="243" t="s">
        <v>241</v>
      </c>
      <c r="B24" s="245" t="s">
        <v>242</v>
      </c>
      <c r="C24" s="237">
        <v>7427</v>
      </c>
      <c r="D24" s="237">
        <v>8187</v>
      </c>
      <c r="E24" s="237">
        <v>6303</v>
      </c>
      <c r="F24" s="237">
        <v>7350</v>
      </c>
      <c r="G24" s="237">
        <v>8065</v>
      </c>
      <c r="H24" s="237">
        <v>4597</v>
      </c>
      <c r="I24" s="237">
        <v>5241</v>
      </c>
      <c r="J24" s="237">
        <v>12021</v>
      </c>
      <c r="K24" s="237">
        <v>24080</v>
      </c>
      <c r="L24" s="237">
        <v>21000</v>
      </c>
      <c r="M24" s="237">
        <v>19581</v>
      </c>
      <c r="N24" s="237">
        <v>11027</v>
      </c>
      <c r="O24" s="236">
        <v>11239.916666666666</v>
      </c>
      <c r="P24" s="444"/>
      <c r="Q24" s="448"/>
      <c r="R24" s="271"/>
      <c r="S24" s="221"/>
    </row>
    <row r="25" spans="1:19" ht="26.25" customHeight="1">
      <c r="A25" s="243"/>
      <c r="B25" s="245" t="s">
        <v>243</v>
      </c>
      <c r="C25" s="237">
        <v>407</v>
      </c>
      <c r="D25" s="237">
        <v>400</v>
      </c>
      <c r="E25" s="237">
        <v>460</v>
      </c>
      <c r="F25" s="237">
        <v>200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6">
        <v>122.25</v>
      </c>
      <c r="P25" s="444"/>
      <c r="Q25" s="448"/>
      <c r="R25" s="271"/>
      <c r="S25" s="221"/>
    </row>
    <row r="26" spans="1:19" ht="26.25" customHeight="1">
      <c r="A26" s="243"/>
      <c r="B26" s="245" t="s">
        <v>244</v>
      </c>
      <c r="C26" s="237">
        <v>10</v>
      </c>
      <c r="D26" s="237">
        <v>8</v>
      </c>
      <c r="E26" s="237">
        <v>0</v>
      </c>
      <c r="F26" s="237">
        <v>0</v>
      </c>
      <c r="G26" s="237">
        <v>20</v>
      </c>
      <c r="H26" s="237">
        <v>20</v>
      </c>
      <c r="I26" s="237">
        <v>20</v>
      </c>
      <c r="J26" s="237">
        <v>20</v>
      </c>
      <c r="K26" s="237">
        <v>20</v>
      </c>
      <c r="L26" s="237">
        <v>20</v>
      </c>
      <c r="M26" s="237">
        <v>0</v>
      </c>
      <c r="N26" s="237">
        <v>0</v>
      </c>
      <c r="O26" s="236">
        <v>11.5</v>
      </c>
      <c r="P26" s="444"/>
      <c r="Q26" s="448"/>
      <c r="R26" s="271"/>
      <c r="S26" s="221"/>
    </row>
    <row r="27" spans="1:19" ht="26.25" customHeight="1">
      <c r="A27" s="243"/>
      <c r="B27" s="245" t="s">
        <v>245</v>
      </c>
      <c r="C27" s="237">
        <v>20437</v>
      </c>
      <c r="D27" s="237">
        <v>20191</v>
      </c>
      <c r="E27" s="237">
        <v>11778</v>
      </c>
      <c r="F27" s="237">
        <v>13010</v>
      </c>
      <c r="G27" s="237">
        <v>11897</v>
      </c>
      <c r="H27" s="237">
        <v>8019</v>
      </c>
      <c r="I27" s="237">
        <v>15657</v>
      </c>
      <c r="J27" s="237">
        <v>12879</v>
      </c>
      <c r="K27" s="237">
        <v>10160</v>
      </c>
      <c r="L27" s="237">
        <v>7546</v>
      </c>
      <c r="M27" s="237">
        <v>5346</v>
      </c>
      <c r="N27" s="237">
        <v>2597</v>
      </c>
      <c r="O27" s="236">
        <v>11626.416666666666</v>
      </c>
      <c r="P27" s="444"/>
      <c r="Q27" s="448"/>
      <c r="R27" s="271"/>
      <c r="S27" s="221"/>
    </row>
    <row r="28" spans="1:19" ht="26.25" customHeight="1">
      <c r="A28" s="243"/>
      <c r="B28" s="245" t="s">
        <v>246</v>
      </c>
      <c r="C28" s="237">
        <v>1069</v>
      </c>
      <c r="D28" s="237">
        <v>1389</v>
      </c>
      <c r="E28" s="237">
        <v>1019</v>
      </c>
      <c r="F28" s="237">
        <v>4753</v>
      </c>
      <c r="G28" s="237">
        <v>3631</v>
      </c>
      <c r="H28" s="237">
        <v>1220</v>
      </c>
      <c r="I28" s="237">
        <v>1320</v>
      </c>
      <c r="J28" s="237">
        <v>1430</v>
      </c>
      <c r="K28" s="237">
        <v>1230</v>
      </c>
      <c r="L28" s="237">
        <v>1092</v>
      </c>
      <c r="M28" s="237">
        <v>1316</v>
      </c>
      <c r="N28" s="237">
        <v>794</v>
      </c>
      <c r="O28" s="236">
        <v>1688.5833333333333</v>
      </c>
      <c r="P28" s="444"/>
      <c r="Q28" s="448"/>
      <c r="R28" s="271"/>
      <c r="S28" s="221"/>
    </row>
    <row r="29" spans="1:19" ht="26.25" customHeight="1">
      <c r="A29" s="243"/>
      <c r="B29" s="245" t="s">
        <v>247</v>
      </c>
      <c r="C29" s="237">
        <v>3149</v>
      </c>
      <c r="D29" s="237">
        <v>3212</v>
      </c>
      <c r="E29" s="237">
        <v>2399</v>
      </c>
      <c r="F29" s="237">
        <v>2618</v>
      </c>
      <c r="G29" s="237">
        <v>3765</v>
      </c>
      <c r="H29" s="237">
        <v>5644</v>
      </c>
      <c r="I29" s="237">
        <v>7291</v>
      </c>
      <c r="J29" s="237">
        <v>6469</v>
      </c>
      <c r="K29" s="237">
        <v>4020</v>
      </c>
      <c r="L29" s="237">
        <v>3337</v>
      </c>
      <c r="M29" s="237">
        <v>3097</v>
      </c>
      <c r="N29" s="237">
        <v>616</v>
      </c>
      <c r="O29" s="236">
        <v>3801.4166666666665</v>
      </c>
      <c r="P29" s="444"/>
      <c r="Q29" s="448"/>
      <c r="R29" s="271"/>
      <c r="S29" s="221"/>
    </row>
    <row r="30" spans="1:19" ht="26.25" customHeight="1">
      <c r="A30" s="243"/>
      <c r="B30" s="245" t="s">
        <v>248</v>
      </c>
      <c r="C30" s="237">
        <v>558</v>
      </c>
      <c r="D30" s="237">
        <v>610</v>
      </c>
      <c r="E30" s="237">
        <v>509</v>
      </c>
      <c r="F30" s="237">
        <v>323</v>
      </c>
      <c r="G30" s="237">
        <v>2368</v>
      </c>
      <c r="H30" s="237">
        <v>2077</v>
      </c>
      <c r="I30" s="237">
        <v>2526</v>
      </c>
      <c r="J30" s="237">
        <v>2479</v>
      </c>
      <c r="K30" s="237">
        <v>2042</v>
      </c>
      <c r="L30" s="237">
        <v>2608</v>
      </c>
      <c r="M30" s="237">
        <v>1839</v>
      </c>
      <c r="N30" s="237">
        <v>609</v>
      </c>
      <c r="O30" s="236">
        <v>1545.6666666666667</v>
      </c>
      <c r="P30" s="444"/>
      <c r="Q30" s="448"/>
      <c r="R30" s="271"/>
      <c r="S30" s="221"/>
    </row>
    <row r="31" spans="1:19" ht="26.25" customHeight="1">
      <c r="A31" s="243"/>
      <c r="B31" s="245" t="s">
        <v>249</v>
      </c>
      <c r="C31" s="237">
        <v>3034</v>
      </c>
      <c r="D31" s="237">
        <v>4084</v>
      </c>
      <c r="E31" s="237">
        <v>1925</v>
      </c>
      <c r="F31" s="237">
        <v>2863</v>
      </c>
      <c r="G31" s="237">
        <v>2594</v>
      </c>
      <c r="H31" s="237">
        <v>1837</v>
      </c>
      <c r="I31" s="237">
        <v>1402</v>
      </c>
      <c r="J31" s="237">
        <v>1861</v>
      </c>
      <c r="K31" s="237">
        <v>1925</v>
      </c>
      <c r="L31" s="237">
        <v>1858</v>
      </c>
      <c r="M31" s="237">
        <v>1964</v>
      </c>
      <c r="N31" s="237">
        <v>859</v>
      </c>
      <c r="O31" s="236">
        <v>2183.8333333333335</v>
      </c>
      <c r="P31" s="444"/>
      <c r="Q31" s="448"/>
      <c r="R31" s="271"/>
      <c r="S31" s="221"/>
    </row>
    <row r="32" spans="1:19" ht="26.25" customHeight="1">
      <c r="A32" s="243"/>
      <c r="B32" s="245" t="s">
        <v>250</v>
      </c>
      <c r="C32" s="237">
        <v>7809</v>
      </c>
      <c r="D32" s="237">
        <v>9604</v>
      </c>
      <c r="E32" s="237">
        <v>8805</v>
      </c>
      <c r="F32" s="237">
        <v>7795</v>
      </c>
      <c r="G32" s="237">
        <v>9972</v>
      </c>
      <c r="H32" s="237">
        <v>11836</v>
      </c>
      <c r="I32" s="237">
        <v>14680</v>
      </c>
      <c r="J32" s="237">
        <v>20396</v>
      </c>
      <c r="K32" s="237">
        <v>18984</v>
      </c>
      <c r="L32" s="237">
        <v>21026</v>
      </c>
      <c r="M32" s="237">
        <v>16883</v>
      </c>
      <c r="N32" s="237">
        <v>8755</v>
      </c>
      <c r="O32" s="236">
        <v>13045.416666666666</v>
      </c>
      <c r="P32" s="444"/>
      <c r="Q32" s="448"/>
      <c r="R32" s="271"/>
      <c r="S32" s="221"/>
    </row>
    <row r="33" spans="1:19" ht="26.25" customHeight="1">
      <c r="A33" s="243"/>
      <c r="B33" s="245" t="s">
        <v>251</v>
      </c>
      <c r="C33" s="237">
        <v>2925</v>
      </c>
      <c r="D33" s="237">
        <v>2571</v>
      </c>
      <c r="E33" s="237">
        <v>2073</v>
      </c>
      <c r="F33" s="237">
        <v>1853</v>
      </c>
      <c r="G33" s="237">
        <v>1952</v>
      </c>
      <c r="H33" s="237">
        <v>1299</v>
      </c>
      <c r="I33" s="237">
        <v>2009</v>
      </c>
      <c r="J33" s="237">
        <v>2941</v>
      </c>
      <c r="K33" s="237">
        <v>1815</v>
      </c>
      <c r="L33" s="237">
        <v>1850</v>
      </c>
      <c r="M33" s="237">
        <v>2197</v>
      </c>
      <c r="N33" s="237">
        <v>1031</v>
      </c>
      <c r="O33" s="236">
        <v>2043</v>
      </c>
      <c r="P33" s="444"/>
      <c r="Q33" s="448"/>
      <c r="R33" s="271"/>
      <c r="S33" s="221"/>
    </row>
    <row r="34" spans="1:19" ht="26.25" customHeight="1">
      <c r="A34" s="243"/>
      <c r="B34" s="245" t="s">
        <v>253</v>
      </c>
      <c r="C34" s="237">
        <v>16494</v>
      </c>
      <c r="D34" s="237">
        <v>19990</v>
      </c>
      <c r="E34" s="237">
        <v>13892</v>
      </c>
      <c r="F34" s="237">
        <v>13099</v>
      </c>
      <c r="G34" s="237">
        <v>11764</v>
      </c>
      <c r="H34" s="237">
        <v>13478</v>
      </c>
      <c r="I34" s="237">
        <v>26593</v>
      </c>
      <c r="J34" s="237">
        <v>27221</v>
      </c>
      <c r="K34" s="237">
        <v>22419</v>
      </c>
      <c r="L34" s="237">
        <v>23239</v>
      </c>
      <c r="M34" s="237">
        <v>22839</v>
      </c>
      <c r="N34" s="237">
        <v>12332</v>
      </c>
      <c r="O34" s="236">
        <v>18613.333333333332</v>
      </c>
      <c r="P34" s="444"/>
      <c r="Q34" s="448"/>
      <c r="R34" s="271"/>
      <c r="S34" s="221"/>
    </row>
    <row r="35" spans="1:19" ht="26.25" customHeight="1">
      <c r="A35" s="243"/>
      <c r="B35" s="245" t="s">
        <v>252</v>
      </c>
      <c r="C35" s="237">
        <v>2115</v>
      </c>
      <c r="D35" s="237">
        <v>2424</v>
      </c>
      <c r="E35" s="237">
        <v>2095</v>
      </c>
      <c r="F35" s="237">
        <v>2347</v>
      </c>
      <c r="G35" s="237">
        <v>3141</v>
      </c>
      <c r="H35" s="237">
        <v>3174</v>
      </c>
      <c r="I35" s="237">
        <v>3995</v>
      </c>
      <c r="J35" s="237">
        <v>5045</v>
      </c>
      <c r="K35" s="237">
        <v>3258</v>
      </c>
      <c r="L35" s="237">
        <v>3570</v>
      </c>
      <c r="M35" s="237">
        <v>2757</v>
      </c>
      <c r="N35" s="237">
        <v>468</v>
      </c>
      <c r="O35" s="236">
        <v>2865.75</v>
      </c>
      <c r="P35" s="444"/>
      <c r="Q35" s="448"/>
      <c r="R35" s="271"/>
      <c r="S35" s="221"/>
    </row>
    <row r="36" spans="1:19" ht="26.25" customHeight="1">
      <c r="A36" s="243"/>
      <c r="B36" s="245" t="s">
        <v>254</v>
      </c>
      <c r="C36" s="237">
        <v>2428</v>
      </c>
      <c r="D36" s="237">
        <v>2373</v>
      </c>
      <c r="E36" s="237">
        <v>2111</v>
      </c>
      <c r="F36" s="237">
        <v>2360</v>
      </c>
      <c r="G36" s="237">
        <v>1857</v>
      </c>
      <c r="H36" s="237">
        <v>470</v>
      </c>
      <c r="I36" s="237">
        <v>580</v>
      </c>
      <c r="J36" s="237">
        <v>600</v>
      </c>
      <c r="K36" s="237">
        <v>240</v>
      </c>
      <c r="L36" s="237">
        <v>510</v>
      </c>
      <c r="M36" s="237">
        <v>691</v>
      </c>
      <c r="N36" s="237">
        <v>355</v>
      </c>
      <c r="O36" s="236">
        <v>1214.5833333333333</v>
      </c>
      <c r="P36" s="444"/>
      <c r="Q36" s="448"/>
      <c r="R36" s="271"/>
      <c r="S36" s="221"/>
    </row>
    <row r="37" spans="1:19" ht="26.25" customHeight="1">
      <c r="A37" s="243"/>
      <c r="B37" s="245" t="s">
        <v>255</v>
      </c>
      <c r="C37" s="237">
        <v>549</v>
      </c>
      <c r="D37" s="237">
        <v>1729</v>
      </c>
      <c r="E37" s="237">
        <v>529</v>
      </c>
      <c r="F37" s="237">
        <v>476</v>
      </c>
      <c r="G37" s="237">
        <v>910</v>
      </c>
      <c r="H37" s="237">
        <v>517</v>
      </c>
      <c r="I37" s="237">
        <v>1317</v>
      </c>
      <c r="J37" s="237">
        <v>2497</v>
      </c>
      <c r="K37" s="237">
        <v>2647</v>
      </c>
      <c r="L37" s="237">
        <v>2267</v>
      </c>
      <c r="M37" s="237">
        <v>1547</v>
      </c>
      <c r="N37" s="237">
        <v>3002</v>
      </c>
      <c r="O37" s="236">
        <v>1498.9166666666667</v>
      </c>
      <c r="P37" s="444"/>
      <c r="Q37" s="448"/>
      <c r="R37" s="271"/>
      <c r="S37" s="221"/>
    </row>
    <row r="38" spans="1:19" ht="26.25" customHeight="1">
      <c r="A38" s="243"/>
      <c r="B38" s="245" t="s">
        <v>590</v>
      </c>
      <c r="C38" s="237" t="s">
        <v>28</v>
      </c>
      <c r="D38" s="237" t="s">
        <v>28</v>
      </c>
      <c r="E38" s="237" t="s">
        <v>28</v>
      </c>
      <c r="F38" s="237">
        <v>0</v>
      </c>
      <c r="G38" s="237">
        <v>273</v>
      </c>
      <c r="H38" s="237">
        <v>358</v>
      </c>
      <c r="I38" s="237">
        <v>649</v>
      </c>
      <c r="J38" s="237">
        <v>732</v>
      </c>
      <c r="K38" s="237">
        <v>230</v>
      </c>
      <c r="L38" s="237">
        <v>425</v>
      </c>
      <c r="M38" s="237">
        <v>415</v>
      </c>
      <c r="N38" s="237">
        <v>367</v>
      </c>
      <c r="O38" s="236">
        <v>383.22222222222223</v>
      </c>
      <c r="P38" s="444"/>
      <c r="Q38" s="448"/>
      <c r="R38" s="271"/>
      <c r="S38" s="221"/>
    </row>
    <row r="39" spans="1:19" ht="26.25" customHeight="1">
      <c r="A39" s="243"/>
      <c r="B39" s="245" t="s">
        <v>256</v>
      </c>
      <c r="C39" s="237">
        <v>7207</v>
      </c>
      <c r="D39" s="237">
        <v>10499</v>
      </c>
      <c r="E39" s="237">
        <v>10131</v>
      </c>
      <c r="F39" s="237">
        <v>11591</v>
      </c>
      <c r="G39" s="237">
        <v>10744</v>
      </c>
      <c r="H39" s="237">
        <v>6463</v>
      </c>
      <c r="I39" s="237">
        <v>6722</v>
      </c>
      <c r="J39" s="237">
        <v>10250</v>
      </c>
      <c r="K39" s="237">
        <v>8302</v>
      </c>
      <c r="L39" s="237">
        <v>6758</v>
      </c>
      <c r="M39" s="237">
        <v>9118</v>
      </c>
      <c r="N39" s="237">
        <v>6344</v>
      </c>
      <c r="O39" s="236">
        <v>8677.4166666666661</v>
      </c>
      <c r="P39" s="444"/>
      <c r="Q39" s="448"/>
      <c r="R39" s="271"/>
      <c r="S39" s="221"/>
    </row>
    <row r="40" spans="1:19" ht="26.25" customHeight="1">
      <c r="A40" s="243"/>
      <c r="B40" s="245" t="s">
        <v>257</v>
      </c>
      <c r="C40" s="237">
        <v>2089</v>
      </c>
      <c r="D40" s="237">
        <v>3100</v>
      </c>
      <c r="E40" s="237">
        <v>2099</v>
      </c>
      <c r="F40" s="237">
        <v>2264</v>
      </c>
      <c r="G40" s="237">
        <v>3180</v>
      </c>
      <c r="H40" s="237">
        <v>1820</v>
      </c>
      <c r="I40" s="237">
        <v>3099</v>
      </c>
      <c r="J40" s="237">
        <v>3304</v>
      </c>
      <c r="K40" s="237">
        <v>1975</v>
      </c>
      <c r="L40" s="237">
        <v>1334</v>
      </c>
      <c r="M40" s="237">
        <v>1516</v>
      </c>
      <c r="N40" s="237">
        <v>1131</v>
      </c>
      <c r="O40" s="236">
        <v>2242.5833333333335</v>
      </c>
      <c r="P40" s="444"/>
      <c r="Q40" s="448"/>
      <c r="R40" s="271"/>
      <c r="S40" s="221"/>
    </row>
    <row r="41" spans="1:19" ht="26.25" customHeight="1">
      <c r="A41" s="243"/>
      <c r="B41" s="245" t="s">
        <v>258</v>
      </c>
      <c r="C41" s="237">
        <v>3931</v>
      </c>
      <c r="D41" s="237">
        <v>4028</v>
      </c>
      <c r="E41" s="237">
        <v>2021</v>
      </c>
      <c r="F41" s="237">
        <v>2515</v>
      </c>
      <c r="G41" s="237">
        <v>2596</v>
      </c>
      <c r="H41" s="237">
        <v>1536</v>
      </c>
      <c r="I41" s="237">
        <v>1954</v>
      </c>
      <c r="J41" s="237">
        <v>1934</v>
      </c>
      <c r="K41" s="237">
        <v>1155</v>
      </c>
      <c r="L41" s="237">
        <v>2342</v>
      </c>
      <c r="M41" s="237">
        <v>2767</v>
      </c>
      <c r="N41" s="237">
        <v>1627</v>
      </c>
      <c r="O41" s="236">
        <v>2367.1666666666665</v>
      </c>
      <c r="P41" s="444"/>
      <c r="Q41" s="448"/>
      <c r="R41" s="271"/>
      <c r="S41" s="221"/>
    </row>
    <row r="42" spans="1:19" ht="26.25" customHeight="1">
      <c r="A42" s="243"/>
      <c r="B42" s="245" t="s">
        <v>591</v>
      </c>
      <c r="C42" s="237">
        <v>2758</v>
      </c>
      <c r="D42" s="237">
        <v>2665</v>
      </c>
      <c r="E42" s="237">
        <v>2541</v>
      </c>
      <c r="F42" s="237">
        <v>5140</v>
      </c>
      <c r="G42" s="237">
        <v>4381</v>
      </c>
      <c r="H42" s="237">
        <v>2649</v>
      </c>
      <c r="I42" s="237">
        <v>3307</v>
      </c>
      <c r="J42" s="237">
        <v>3097</v>
      </c>
      <c r="K42" s="237">
        <v>1125</v>
      </c>
      <c r="L42" s="237">
        <v>1917</v>
      </c>
      <c r="M42" s="237">
        <v>1887</v>
      </c>
      <c r="N42" s="237">
        <v>467</v>
      </c>
      <c r="O42" s="236">
        <v>2661.1666666666665</v>
      </c>
      <c r="P42" s="444"/>
      <c r="Q42" s="448"/>
      <c r="R42" s="271"/>
      <c r="S42" s="221"/>
    </row>
    <row r="43" spans="1:19" ht="26.25" customHeight="1">
      <c r="A43" s="243"/>
      <c r="B43" s="245" t="s">
        <v>259</v>
      </c>
      <c r="C43" s="237">
        <v>7919</v>
      </c>
      <c r="D43" s="237">
        <v>7416</v>
      </c>
      <c r="E43" s="237">
        <v>5841</v>
      </c>
      <c r="F43" s="237">
        <v>6941</v>
      </c>
      <c r="G43" s="237">
        <v>7307</v>
      </c>
      <c r="H43" s="237">
        <v>5417</v>
      </c>
      <c r="I43" s="237">
        <v>8558</v>
      </c>
      <c r="J43" s="237">
        <v>8596</v>
      </c>
      <c r="K43" s="237">
        <v>9898</v>
      </c>
      <c r="L43" s="237">
        <v>11574</v>
      </c>
      <c r="M43" s="237">
        <v>12694</v>
      </c>
      <c r="N43" s="237">
        <v>5395</v>
      </c>
      <c r="O43" s="236">
        <v>8129.666666666667</v>
      </c>
      <c r="P43" s="444"/>
      <c r="Q43" s="448"/>
      <c r="R43" s="271"/>
      <c r="S43" s="221"/>
    </row>
    <row r="44" spans="1:19" ht="26.25" customHeight="1">
      <c r="A44" s="243"/>
      <c r="B44" s="245" t="s">
        <v>260</v>
      </c>
      <c r="C44" s="237">
        <v>4597</v>
      </c>
      <c r="D44" s="237">
        <v>6145</v>
      </c>
      <c r="E44" s="237">
        <v>3961</v>
      </c>
      <c r="F44" s="237">
        <v>3488</v>
      </c>
      <c r="G44" s="237">
        <v>5090</v>
      </c>
      <c r="H44" s="237">
        <v>5373</v>
      </c>
      <c r="I44" s="237">
        <v>7654</v>
      </c>
      <c r="J44" s="237">
        <v>17542</v>
      </c>
      <c r="K44" s="237">
        <v>23176</v>
      </c>
      <c r="L44" s="237">
        <v>28599</v>
      </c>
      <c r="M44" s="237">
        <v>22486</v>
      </c>
      <c r="N44" s="237">
        <v>20735</v>
      </c>
      <c r="O44" s="236">
        <v>12403.833333333334</v>
      </c>
      <c r="P44" s="444"/>
      <c r="Q44" s="448"/>
      <c r="R44" s="271"/>
      <c r="S44" s="221"/>
    </row>
    <row r="45" spans="1:19" ht="26.25" customHeight="1">
      <c r="A45" s="243"/>
      <c r="B45" s="245" t="s">
        <v>261</v>
      </c>
      <c r="C45" s="237">
        <v>334</v>
      </c>
      <c r="D45" s="237">
        <v>334</v>
      </c>
      <c r="E45" s="237">
        <v>46</v>
      </c>
      <c r="F45" s="237">
        <v>246</v>
      </c>
      <c r="G45" s="237">
        <v>321</v>
      </c>
      <c r="H45" s="237">
        <v>60</v>
      </c>
      <c r="I45" s="237">
        <v>0</v>
      </c>
      <c r="J45" s="237">
        <v>0</v>
      </c>
      <c r="K45" s="237">
        <v>50</v>
      </c>
      <c r="L45" s="237">
        <v>70</v>
      </c>
      <c r="M45" s="237">
        <v>120</v>
      </c>
      <c r="N45" s="237">
        <v>120</v>
      </c>
      <c r="O45" s="236">
        <v>141.75</v>
      </c>
      <c r="P45" s="444"/>
      <c r="Q45" s="448"/>
      <c r="R45" s="271"/>
      <c r="S45" s="221"/>
    </row>
    <row r="46" spans="1:19" s="451" customFormat="1" ht="51.75" customHeight="1">
      <c r="A46" s="238"/>
      <c r="B46" s="244" t="s">
        <v>262</v>
      </c>
      <c r="C46" s="240">
        <v>97276</v>
      </c>
      <c r="D46" s="240">
        <v>110989</v>
      </c>
      <c r="E46" s="240">
        <v>80538</v>
      </c>
      <c r="F46" s="240">
        <v>91232</v>
      </c>
      <c r="G46" s="240">
        <v>95828</v>
      </c>
      <c r="H46" s="240">
        <v>77914</v>
      </c>
      <c r="I46" s="240">
        <v>114624</v>
      </c>
      <c r="J46" s="240">
        <v>141314</v>
      </c>
      <c r="K46" s="240">
        <v>138751</v>
      </c>
      <c r="L46" s="240">
        <v>142942</v>
      </c>
      <c r="M46" s="240">
        <v>131060</v>
      </c>
      <c r="N46" s="240">
        <v>78631</v>
      </c>
      <c r="O46" s="240">
        <v>108424.91666666667</v>
      </c>
      <c r="P46" s="444"/>
      <c r="Q46" s="450"/>
      <c r="R46" s="221"/>
      <c r="S46" s="271"/>
    </row>
    <row r="47" spans="1:19" ht="26.25" customHeight="1">
      <c r="A47" s="243" t="s">
        <v>73</v>
      </c>
      <c r="B47" s="245" t="s">
        <v>264</v>
      </c>
      <c r="C47" s="237">
        <v>0</v>
      </c>
      <c r="D47" s="237">
        <v>0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6">
        <v>0</v>
      </c>
      <c r="P47" s="444"/>
      <c r="Q47" s="448"/>
      <c r="R47" s="271"/>
      <c r="S47" s="221"/>
    </row>
    <row r="48" spans="1:19" ht="26.25" customHeight="1">
      <c r="A48" s="243" t="s">
        <v>263</v>
      </c>
      <c r="B48" s="245" t="s">
        <v>265</v>
      </c>
      <c r="C48" s="237">
        <v>0</v>
      </c>
      <c r="D48" s="237">
        <v>0</v>
      </c>
      <c r="E48" s="237">
        <v>0</v>
      </c>
      <c r="F48" s="237">
        <v>0</v>
      </c>
      <c r="G48" s="237" t="s">
        <v>28</v>
      </c>
      <c r="H48" s="237" t="s">
        <v>28</v>
      </c>
      <c r="I48" s="237" t="s">
        <v>28</v>
      </c>
      <c r="J48" s="237" t="s">
        <v>28</v>
      </c>
      <c r="K48" s="237" t="s">
        <v>28</v>
      </c>
      <c r="L48" s="237" t="s">
        <v>28</v>
      </c>
      <c r="M48" s="237" t="s">
        <v>28</v>
      </c>
      <c r="N48" s="237" t="s">
        <v>28</v>
      </c>
      <c r="O48" s="236">
        <v>0</v>
      </c>
      <c r="P48" s="444"/>
      <c r="Q48" s="448"/>
      <c r="R48" s="271"/>
      <c r="S48" s="221"/>
    </row>
    <row r="49" spans="1:19" ht="26.25" customHeight="1">
      <c r="A49" s="243"/>
      <c r="B49" s="245" t="s">
        <v>266</v>
      </c>
      <c r="C49" s="237">
        <v>0</v>
      </c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6">
        <v>0</v>
      </c>
      <c r="P49" s="444"/>
      <c r="Q49" s="448"/>
      <c r="R49" s="271"/>
      <c r="S49" s="221"/>
    </row>
    <row r="50" spans="1:19" ht="26.25" customHeight="1">
      <c r="A50" s="243"/>
      <c r="B50" s="245" t="s">
        <v>267</v>
      </c>
      <c r="C50" s="237">
        <v>50</v>
      </c>
      <c r="D50" s="237">
        <v>15</v>
      </c>
      <c r="E50" s="237">
        <v>10</v>
      </c>
      <c r="F50" s="237">
        <v>10</v>
      </c>
      <c r="G50" s="237">
        <v>146</v>
      </c>
      <c r="H50" s="237">
        <v>70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10</v>
      </c>
      <c r="O50" s="236">
        <v>25.916666666666668</v>
      </c>
      <c r="P50" s="444"/>
      <c r="Q50" s="448"/>
      <c r="R50" s="271"/>
      <c r="S50" s="221"/>
    </row>
    <row r="51" spans="1:19" ht="26.25" customHeight="1">
      <c r="A51" s="243"/>
      <c r="B51" s="245" t="s">
        <v>268</v>
      </c>
      <c r="C51" s="237">
        <v>25</v>
      </c>
      <c r="D51" s="237">
        <v>30</v>
      </c>
      <c r="E51" s="237">
        <v>50</v>
      </c>
      <c r="F51" s="237">
        <v>250</v>
      </c>
      <c r="G51" s="237">
        <v>200</v>
      </c>
      <c r="H51" s="237">
        <v>200</v>
      </c>
      <c r="I51" s="237">
        <v>220</v>
      </c>
      <c r="J51" s="237">
        <v>220</v>
      </c>
      <c r="K51" s="237">
        <v>230</v>
      </c>
      <c r="L51" s="237">
        <v>260</v>
      </c>
      <c r="M51" s="237">
        <v>260</v>
      </c>
      <c r="N51" s="237">
        <v>260</v>
      </c>
      <c r="O51" s="236">
        <v>183.75</v>
      </c>
      <c r="P51" s="444"/>
      <c r="Q51" s="448"/>
      <c r="R51" s="271"/>
      <c r="S51" s="221"/>
    </row>
    <row r="52" spans="1:19" ht="26.25" customHeight="1">
      <c r="A52" s="243"/>
      <c r="B52" s="245" t="s">
        <v>269</v>
      </c>
      <c r="C52" s="237">
        <v>0</v>
      </c>
      <c r="D52" s="237">
        <v>0</v>
      </c>
      <c r="E52" s="237">
        <v>0</v>
      </c>
      <c r="F52" s="237">
        <v>0</v>
      </c>
      <c r="G52" s="237">
        <v>0</v>
      </c>
      <c r="H52" s="237">
        <v>5</v>
      </c>
      <c r="I52" s="237">
        <v>5</v>
      </c>
      <c r="J52" s="237">
        <v>5</v>
      </c>
      <c r="K52" s="237">
        <v>0</v>
      </c>
      <c r="L52" s="237">
        <v>0</v>
      </c>
      <c r="M52" s="237">
        <v>0</v>
      </c>
      <c r="N52" s="237">
        <v>0</v>
      </c>
      <c r="O52" s="236">
        <v>1.25</v>
      </c>
      <c r="P52" s="444"/>
      <c r="Q52" s="448"/>
      <c r="R52" s="271"/>
      <c r="S52" s="221"/>
    </row>
    <row r="53" spans="1:19" ht="26.25" customHeight="1">
      <c r="A53" s="243"/>
      <c r="B53" s="245" t="s">
        <v>270</v>
      </c>
      <c r="C53" s="237">
        <v>210</v>
      </c>
      <c r="D53" s="237">
        <v>255</v>
      </c>
      <c r="E53" s="237">
        <v>55</v>
      </c>
      <c r="F53" s="237">
        <v>15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10</v>
      </c>
      <c r="M53" s="237">
        <v>10</v>
      </c>
      <c r="N53" s="237">
        <v>10</v>
      </c>
      <c r="O53" s="236">
        <v>47.083333333333336</v>
      </c>
      <c r="P53" s="444"/>
      <c r="Q53" s="448"/>
      <c r="R53" s="271"/>
      <c r="S53" s="221"/>
    </row>
    <row r="54" spans="1:19" ht="26.25" customHeight="1">
      <c r="A54" s="243"/>
      <c r="B54" s="245" t="s">
        <v>271</v>
      </c>
      <c r="C54" s="237">
        <v>0</v>
      </c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6">
        <v>0</v>
      </c>
      <c r="P54" s="444"/>
      <c r="Q54" s="448"/>
      <c r="R54" s="271"/>
      <c r="S54" s="221"/>
    </row>
    <row r="55" spans="1:19" ht="26.25" customHeight="1">
      <c r="A55" s="243"/>
      <c r="B55" s="245" t="s">
        <v>272</v>
      </c>
      <c r="C55" s="237">
        <v>62</v>
      </c>
      <c r="D55" s="237">
        <v>62</v>
      </c>
      <c r="E55" s="237">
        <v>0</v>
      </c>
      <c r="F55" s="237">
        <v>0</v>
      </c>
      <c r="G55" s="237">
        <v>30</v>
      </c>
      <c r="H55" s="237">
        <v>0</v>
      </c>
      <c r="I55" s="237">
        <v>0</v>
      </c>
      <c r="J55" s="237">
        <v>0</v>
      </c>
      <c r="K55" s="237">
        <v>0</v>
      </c>
      <c r="L55" s="237">
        <v>20</v>
      </c>
      <c r="M55" s="237">
        <v>20</v>
      </c>
      <c r="N55" s="237">
        <v>30</v>
      </c>
      <c r="O55" s="236">
        <v>18.666666666666668</v>
      </c>
      <c r="P55" s="444"/>
      <c r="Q55" s="448"/>
      <c r="R55" s="271"/>
      <c r="S55" s="221"/>
    </row>
    <row r="56" spans="1:19" ht="26.25" customHeight="1">
      <c r="A56" s="243"/>
      <c r="B56" s="245" t="s">
        <v>273</v>
      </c>
      <c r="C56" s="237">
        <v>0</v>
      </c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125</v>
      </c>
      <c r="L56" s="237">
        <v>55</v>
      </c>
      <c r="M56" s="237">
        <v>75</v>
      </c>
      <c r="N56" s="237">
        <v>45</v>
      </c>
      <c r="O56" s="236">
        <v>25</v>
      </c>
      <c r="P56" s="444"/>
      <c r="Q56" s="448"/>
      <c r="R56" s="271"/>
      <c r="S56" s="221"/>
    </row>
    <row r="57" spans="1:19" ht="26.25" customHeight="1">
      <c r="A57" s="243"/>
      <c r="B57" s="245" t="s">
        <v>275</v>
      </c>
      <c r="C57" s="237">
        <v>150</v>
      </c>
      <c r="D57" s="237">
        <v>100</v>
      </c>
      <c r="E57" s="237">
        <v>0</v>
      </c>
      <c r="F57" s="237">
        <v>0</v>
      </c>
      <c r="G57" s="237">
        <v>0</v>
      </c>
      <c r="H57" s="237">
        <v>0</v>
      </c>
      <c r="I57" s="237">
        <v>100</v>
      </c>
      <c r="J57" s="237">
        <v>100</v>
      </c>
      <c r="K57" s="237">
        <v>50</v>
      </c>
      <c r="L57" s="237">
        <v>0</v>
      </c>
      <c r="M57" s="237">
        <v>0</v>
      </c>
      <c r="N57" s="237">
        <v>0</v>
      </c>
      <c r="O57" s="236">
        <v>41.666666666666664</v>
      </c>
      <c r="P57" s="444"/>
      <c r="Q57" s="448"/>
      <c r="R57" s="271"/>
      <c r="S57" s="221"/>
    </row>
    <row r="58" spans="1:19" ht="26.25" customHeight="1">
      <c r="A58" s="243"/>
      <c r="B58" s="245" t="s">
        <v>274</v>
      </c>
      <c r="C58" s="237">
        <v>546</v>
      </c>
      <c r="D58" s="237">
        <v>546</v>
      </c>
      <c r="E58" s="237">
        <v>0</v>
      </c>
      <c r="F58" s="237">
        <v>0</v>
      </c>
      <c r="G58" s="237">
        <v>6</v>
      </c>
      <c r="H58" s="237">
        <v>5</v>
      </c>
      <c r="I58" s="237">
        <v>5</v>
      </c>
      <c r="J58" s="237">
        <v>5</v>
      </c>
      <c r="K58" s="237">
        <v>0</v>
      </c>
      <c r="L58" s="237">
        <v>0</v>
      </c>
      <c r="M58" s="237">
        <v>0</v>
      </c>
      <c r="N58" s="237">
        <v>0</v>
      </c>
      <c r="O58" s="236">
        <v>92.75</v>
      </c>
      <c r="P58" s="444"/>
      <c r="Q58" s="448"/>
      <c r="R58" s="271"/>
      <c r="S58" s="221"/>
    </row>
    <row r="59" spans="1:19" ht="26.25" customHeight="1">
      <c r="A59" s="243"/>
      <c r="B59" s="245" t="s">
        <v>276</v>
      </c>
      <c r="C59" s="237">
        <v>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6">
        <v>0</v>
      </c>
      <c r="P59" s="444"/>
      <c r="Q59" s="448"/>
      <c r="R59" s="271"/>
      <c r="S59" s="221"/>
    </row>
    <row r="60" spans="1:19" ht="26.25" customHeight="1">
      <c r="A60" s="243"/>
      <c r="B60" s="245" t="s">
        <v>592</v>
      </c>
      <c r="C60" s="237" t="s">
        <v>28</v>
      </c>
      <c r="D60" s="237" t="s">
        <v>28</v>
      </c>
      <c r="E60" s="237" t="s">
        <v>28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6">
        <v>0</v>
      </c>
      <c r="P60" s="444"/>
      <c r="Q60" s="448"/>
      <c r="R60" s="271"/>
      <c r="S60" s="221"/>
    </row>
    <row r="61" spans="1:19" ht="26.25" customHeight="1">
      <c r="A61" s="243"/>
      <c r="B61" s="245" t="s">
        <v>277</v>
      </c>
      <c r="C61" s="237">
        <v>700</v>
      </c>
      <c r="D61" s="237">
        <v>700</v>
      </c>
      <c r="E61" s="237">
        <v>30</v>
      </c>
      <c r="F61" s="237">
        <v>20</v>
      </c>
      <c r="G61" s="237">
        <v>40</v>
      </c>
      <c r="H61" s="237">
        <v>20</v>
      </c>
      <c r="I61" s="237">
        <v>20</v>
      </c>
      <c r="J61" s="237">
        <v>20</v>
      </c>
      <c r="K61" s="237">
        <v>0</v>
      </c>
      <c r="L61" s="237">
        <v>0</v>
      </c>
      <c r="M61" s="237">
        <v>0</v>
      </c>
      <c r="N61" s="237">
        <v>0</v>
      </c>
      <c r="O61" s="236">
        <v>129.16666666666666</v>
      </c>
      <c r="P61" s="444"/>
      <c r="Q61" s="448"/>
      <c r="R61" s="271"/>
      <c r="S61" s="221"/>
    </row>
    <row r="62" spans="1:19" ht="26.25" customHeight="1">
      <c r="A62" s="243"/>
      <c r="B62" s="245" t="s">
        <v>278</v>
      </c>
      <c r="C62" s="237">
        <v>0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6">
        <v>0</v>
      </c>
      <c r="P62" s="444"/>
      <c r="Q62" s="448"/>
      <c r="R62" s="271"/>
      <c r="S62" s="221"/>
    </row>
    <row r="63" spans="1:19" ht="26.25" customHeight="1">
      <c r="A63" s="243"/>
      <c r="B63" s="245" t="s">
        <v>279</v>
      </c>
      <c r="C63" s="237">
        <v>10</v>
      </c>
      <c r="D63" s="237">
        <v>10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6">
        <v>1.6666666666666667</v>
      </c>
      <c r="P63" s="444"/>
      <c r="Q63" s="448"/>
      <c r="R63" s="271"/>
      <c r="S63" s="221"/>
    </row>
    <row r="64" spans="1:19" ht="26.25" customHeight="1">
      <c r="A64" s="243"/>
      <c r="B64" s="245" t="s">
        <v>593</v>
      </c>
      <c r="C64" s="237">
        <v>0</v>
      </c>
      <c r="D64" s="237">
        <v>0</v>
      </c>
      <c r="E64" s="237">
        <v>30</v>
      </c>
      <c r="F64" s="237">
        <v>30</v>
      </c>
      <c r="G64" s="237">
        <v>30</v>
      </c>
      <c r="H64" s="237">
        <v>30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  <c r="N64" s="237">
        <v>0</v>
      </c>
      <c r="O64" s="236">
        <v>10</v>
      </c>
      <c r="P64" s="444"/>
      <c r="Q64" s="448"/>
      <c r="R64" s="271"/>
      <c r="S64" s="221"/>
    </row>
    <row r="65" spans="1:19" ht="26.25" customHeight="1">
      <c r="A65" s="243"/>
      <c r="B65" s="245" t="s">
        <v>280</v>
      </c>
      <c r="C65" s="237">
        <v>0</v>
      </c>
      <c r="D65" s="237">
        <v>0</v>
      </c>
      <c r="E65" s="237">
        <v>0</v>
      </c>
      <c r="F65" s="237">
        <v>25</v>
      </c>
      <c r="G65" s="237">
        <v>0</v>
      </c>
      <c r="H65" s="237">
        <v>0</v>
      </c>
      <c r="I65" s="237">
        <v>0</v>
      </c>
      <c r="J65" s="237">
        <v>0</v>
      </c>
      <c r="K65" s="237">
        <v>5</v>
      </c>
      <c r="L65" s="237">
        <v>55</v>
      </c>
      <c r="M65" s="237">
        <v>110</v>
      </c>
      <c r="N65" s="237">
        <v>325</v>
      </c>
      <c r="O65" s="236">
        <v>43.333333333333336</v>
      </c>
      <c r="P65" s="444"/>
      <c r="Q65" s="448"/>
      <c r="R65" s="271"/>
      <c r="S65" s="221"/>
    </row>
    <row r="66" spans="1:19" ht="26.25" customHeight="1">
      <c r="A66" s="243"/>
      <c r="B66" s="245" t="s">
        <v>281</v>
      </c>
      <c r="C66" s="237">
        <v>30</v>
      </c>
      <c r="D66" s="237">
        <v>40</v>
      </c>
      <c r="E66" s="237">
        <v>30</v>
      </c>
      <c r="F66" s="237">
        <v>35</v>
      </c>
      <c r="G66" s="237">
        <v>35</v>
      </c>
      <c r="H66" s="237">
        <v>35</v>
      </c>
      <c r="I66" s="237">
        <v>50</v>
      </c>
      <c r="J66" s="237">
        <v>80</v>
      </c>
      <c r="K66" s="237">
        <v>50</v>
      </c>
      <c r="L66" s="237">
        <v>40</v>
      </c>
      <c r="M66" s="237">
        <v>40</v>
      </c>
      <c r="N66" s="237">
        <v>40</v>
      </c>
      <c r="O66" s="236">
        <v>42.083333333333336</v>
      </c>
      <c r="P66" s="444"/>
      <c r="Q66" s="448"/>
      <c r="R66" s="271"/>
      <c r="S66" s="221"/>
    </row>
    <row r="67" spans="1:19" ht="51.75" customHeight="1">
      <c r="A67" s="238"/>
      <c r="B67" s="244" t="s">
        <v>282</v>
      </c>
      <c r="C67" s="240">
        <v>1783</v>
      </c>
      <c r="D67" s="240">
        <v>1758</v>
      </c>
      <c r="E67" s="240">
        <v>205</v>
      </c>
      <c r="F67" s="240">
        <v>385</v>
      </c>
      <c r="G67" s="240">
        <v>487</v>
      </c>
      <c r="H67" s="240">
        <v>365</v>
      </c>
      <c r="I67" s="240">
        <v>400</v>
      </c>
      <c r="J67" s="240">
        <v>430</v>
      </c>
      <c r="K67" s="240">
        <v>460</v>
      </c>
      <c r="L67" s="240">
        <v>440</v>
      </c>
      <c r="M67" s="240">
        <v>515</v>
      </c>
      <c r="N67" s="240">
        <v>720</v>
      </c>
      <c r="O67" s="240">
        <v>662.33333333333337</v>
      </c>
      <c r="P67" s="444"/>
      <c r="Q67" s="448"/>
      <c r="R67" s="271"/>
      <c r="S67" s="221"/>
    </row>
    <row r="68" spans="1:19" ht="26.25" customHeight="1">
      <c r="A68" s="243" t="s">
        <v>74</v>
      </c>
      <c r="B68" s="245" t="s">
        <v>296</v>
      </c>
      <c r="C68" s="237">
        <v>0</v>
      </c>
      <c r="D68" s="237">
        <v>20</v>
      </c>
      <c r="E68" s="237">
        <v>30</v>
      </c>
      <c r="F68" s="237">
        <v>0</v>
      </c>
      <c r="G68" s="237">
        <v>0</v>
      </c>
      <c r="H68" s="237">
        <v>0</v>
      </c>
      <c r="I68" s="237">
        <v>0</v>
      </c>
      <c r="J68" s="237">
        <v>10</v>
      </c>
      <c r="K68" s="237">
        <v>10</v>
      </c>
      <c r="L68" s="237">
        <v>0</v>
      </c>
      <c r="M68" s="237">
        <v>0</v>
      </c>
      <c r="N68" s="237">
        <v>0</v>
      </c>
      <c r="O68" s="236">
        <v>5.833333333333333</v>
      </c>
      <c r="P68" s="444"/>
      <c r="Q68" s="448"/>
      <c r="R68" s="271"/>
      <c r="S68" s="221"/>
    </row>
    <row r="69" spans="1:19" ht="26.25" customHeight="1">
      <c r="A69" s="243"/>
      <c r="B69" s="245" t="s">
        <v>283</v>
      </c>
      <c r="C69" s="237">
        <v>48</v>
      </c>
      <c r="D69" s="237">
        <v>47</v>
      </c>
      <c r="E69" s="237">
        <v>63</v>
      </c>
      <c r="F69" s="237">
        <v>75</v>
      </c>
      <c r="G69" s="237">
        <v>28</v>
      </c>
      <c r="H69" s="237">
        <v>28</v>
      </c>
      <c r="I69" s="237">
        <v>85</v>
      </c>
      <c r="J69" s="237">
        <v>37</v>
      </c>
      <c r="K69" s="237">
        <v>42</v>
      </c>
      <c r="L69" s="237">
        <v>30</v>
      </c>
      <c r="M69" s="237">
        <v>15</v>
      </c>
      <c r="N69" s="237">
        <v>13</v>
      </c>
      <c r="O69" s="236">
        <v>42.583333333333336</v>
      </c>
      <c r="P69" s="444"/>
      <c r="Q69" s="448"/>
      <c r="R69" s="271"/>
      <c r="S69" s="221"/>
    </row>
    <row r="70" spans="1:19" ht="26.25" customHeight="1">
      <c r="A70" s="243"/>
      <c r="B70" s="245" t="s">
        <v>284</v>
      </c>
      <c r="C70" s="237">
        <v>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v>0</v>
      </c>
      <c r="O70" s="236">
        <v>0</v>
      </c>
      <c r="P70" s="444"/>
      <c r="Q70" s="448"/>
      <c r="R70" s="271"/>
      <c r="S70" s="221"/>
    </row>
    <row r="71" spans="1:19" ht="26.25" customHeight="1">
      <c r="A71" s="243"/>
      <c r="B71" s="245" t="s">
        <v>295</v>
      </c>
      <c r="C71" s="237">
        <v>255</v>
      </c>
      <c r="D71" s="237">
        <v>243</v>
      </c>
      <c r="E71" s="237">
        <v>203</v>
      </c>
      <c r="F71" s="237">
        <v>227</v>
      </c>
      <c r="G71" s="237">
        <v>259</v>
      </c>
      <c r="H71" s="237">
        <v>180</v>
      </c>
      <c r="I71" s="237">
        <v>227</v>
      </c>
      <c r="J71" s="237">
        <v>227</v>
      </c>
      <c r="K71" s="237">
        <v>229</v>
      </c>
      <c r="L71" s="237">
        <v>188</v>
      </c>
      <c r="M71" s="237">
        <v>79</v>
      </c>
      <c r="N71" s="237">
        <v>127</v>
      </c>
      <c r="O71" s="236">
        <v>203.66666666666666</v>
      </c>
      <c r="P71" s="444"/>
      <c r="Q71" s="448"/>
      <c r="R71" s="271"/>
      <c r="S71" s="221"/>
    </row>
    <row r="72" spans="1:19" ht="26.25" customHeight="1">
      <c r="A72" s="243"/>
      <c r="B72" s="245" t="s">
        <v>285</v>
      </c>
      <c r="C72" s="237">
        <v>10</v>
      </c>
      <c r="D72" s="237">
        <v>4</v>
      </c>
      <c r="E72" s="237">
        <v>4</v>
      </c>
      <c r="F72" s="237">
        <v>0</v>
      </c>
      <c r="G72" s="237">
        <v>0</v>
      </c>
      <c r="H72" s="237">
        <v>0</v>
      </c>
      <c r="I72" s="237">
        <v>1</v>
      </c>
      <c r="J72" s="237">
        <v>1</v>
      </c>
      <c r="K72" s="237">
        <v>0</v>
      </c>
      <c r="L72" s="237">
        <v>9</v>
      </c>
      <c r="M72" s="237">
        <v>6</v>
      </c>
      <c r="N72" s="237">
        <v>6</v>
      </c>
      <c r="O72" s="236">
        <v>3.4166666666666665</v>
      </c>
      <c r="P72" s="444"/>
      <c r="Q72" s="448"/>
      <c r="R72" s="271"/>
      <c r="S72" s="221"/>
    </row>
    <row r="73" spans="1:19" ht="26.25" customHeight="1">
      <c r="A73" s="243"/>
      <c r="B73" s="245" t="s">
        <v>286</v>
      </c>
      <c r="C73" s="237">
        <v>0</v>
      </c>
      <c r="D73" s="237">
        <v>0</v>
      </c>
      <c r="E73" s="237">
        <v>0</v>
      </c>
      <c r="F73" s="237">
        <v>0</v>
      </c>
      <c r="G73" s="237">
        <v>0</v>
      </c>
      <c r="H73" s="237">
        <v>0</v>
      </c>
      <c r="I73" s="237">
        <v>0</v>
      </c>
      <c r="J73" s="237">
        <v>0</v>
      </c>
      <c r="K73" s="237">
        <v>0</v>
      </c>
      <c r="L73" s="237">
        <v>0</v>
      </c>
      <c r="M73" s="237">
        <v>0</v>
      </c>
      <c r="N73" s="237">
        <v>0</v>
      </c>
      <c r="O73" s="236">
        <v>0</v>
      </c>
      <c r="P73" s="444"/>
      <c r="Q73" s="448"/>
      <c r="R73" s="271"/>
      <c r="S73" s="221"/>
    </row>
    <row r="74" spans="1:19" ht="26.25" customHeight="1">
      <c r="A74" s="243"/>
      <c r="B74" s="245" t="s">
        <v>287</v>
      </c>
      <c r="C74" s="237">
        <v>3</v>
      </c>
      <c r="D74" s="237">
        <v>3</v>
      </c>
      <c r="E74" s="237">
        <v>12</v>
      </c>
      <c r="F74" s="237">
        <v>0</v>
      </c>
      <c r="G74" s="237">
        <v>10</v>
      </c>
      <c r="H74" s="237">
        <v>20</v>
      </c>
      <c r="I74" s="237">
        <v>70</v>
      </c>
      <c r="J74" s="237">
        <v>40</v>
      </c>
      <c r="K74" s="237">
        <v>0</v>
      </c>
      <c r="L74" s="237">
        <v>0</v>
      </c>
      <c r="M74" s="237">
        <v>0</v>
      </c>
      <c r="N74" s="237">
        <v>0</v>
      </c>
      <c r="O74" s="236">
        <v>13.166666666666666</v>
      </c>
      <c r="P74" s="444"/>
      <c r="Q74" s="448"/>
      <c r="R74" s="271"/>
      <c r="S74" s="221"/>
    </row>
    <row r="75" spans="1:19" ht="26.25" customHeight="1">
      <c r="A75" s="243"/>
      <c r="B75" s="245" t="s">
        <v>288</v>
      </c>
      <c r="C75" s="237">
        <v>4</v>
      </c>
      <c r="D75" s="237">
        <v>2</v>
      </c>
      <c r="E75" s="237">
        <v>0</v>
      </c>
      <c r="F75" s="237">
        <v>3</v>
      </c>
      <c r="G75" s="237">
        <v>3</v>
      </c>
      <c r="H75" s="237">
        <v>1</v>
      </c>
      <c r="I75" s="237">
        <v>1</v>
      </c>
      <c r="J75" s="237">
        <v>1</v>
      </c>
      <c r="K75" s="237">
        <v>0</v>
      </c>
      <c r="L75" s="237">
        <v>0</v>
      </c>
      <c r="M75" s="237">
        <v>0</v>
      </c>
      <c r="N75" s="237">
        <v>0</v>
      </c>
      <c r="O75" s="236">
        <v>1.25</v>
      </c>
      <c r="P75" s="444"/>
      <c r="Q75" s="448"/>
      <c r="R75" s="271"/>
      <c r="S75" s="221"/>
    </row>
    <row r="76" spans="1:19" ht="26.25" customHeight="1">
      <c r="A76" s="243"/>
      <c r="B76" s="245" t="s">
        <v>289</v>
      </c>
      <c r="C76" s="237">
        <v>0</v>
      </c>
      <c r="D76" s="237">
        <v>1</v>
      </c>
      <c r="E76" s="237">
        <v>0</v>
      </c>
      <c r="F76" s="237">
        <v>30</v>
      </c>
      <c r="G76" s="237">
        <v>29</v>
      </c>
      <c r="H76" s="237">
        <v>0</v>
      </c>
      <c r="I76" s="237">
        <v>67</v>
      </c>
      <c r="J76" s="237">
        <v>77</v>
      </c>
      <c r="K76" s="237">
        <v>67</v>
      </c>
      <c r="L76" s="237">
        <v>67</v>
      </c>
      <c r="M76" s="237">
        <v>50</v>
      </c>
      <c r="N76" s="237">
        <v>50</v>
      </c>
      <c r="O76" s="236">
        <v>36.5</v>
      </c>
      <c r="P76" s="444"/>
      <c r="Q76" s="448"/>
      <c r="R76" s="271"/>
      <c r="S76" s="221"/>
    </row>
    <row r="77" spans="1:19" ht="26.25" customHeight="1">
      <c r="A77" s="243"/>
      <c r="B77" s="245" t="s">
        <v>290</v>
      </c>
      <c r="C77" s="237">
        <v>0</v>
      </c>
      <c r="D77" s="237">
        <v>0</v>
      </c>
      <c r="E77" s="237">
        <v>0</v>
      </c>
      <c r="F77" s="237">
        <v>0</v>
      </c>
      <c r="G77" s="237">
        <v>0</v>
      </c>
      <c r="H77" s="237">
        <v>0</v>
      </c>
      <c r="I77" s="237">
        <v>0</v>
      </c>
      <c r="J77" s="237">
        <v>0</v>
      </c>
      <c r="K77" s="237">
        <v>0</v>
      </c>
      <c r="L77" s="237">
        <v>0</v>
      </c>
      <c r="M77" s="237">
        <v>0</v>
      </c>
      <c r="N77" s="237">
        <v>0</v>
      </c>
      <c r="O77" s="236">
        <v>0</v>
      </c>
      <c r="P77" s="444"/>
      <c r="Q77" s="448"/>
      <c r="R77" s="271"/>
      <c r="S77" s="221"/>
    </row>
    <row r="78" spans="1:19" ht="26.25" customHeight="1">
      <c r="A78" s="243"/>
      <c r="B78" s="245" t="s">
        <v>293</v>
      </c>
      <c r="C78" s="237">
        <v>1435</v>
      </c>
      <c r="D78" s="237">
        <v>1955</v>
      </c>
      <c r="E78" s="237">
        <v>1789</v>
      </c>
      <c r="F78" s="237">
        <v>1711</v>
      </c>
      <c r="G78" s="237">
        <v>670</v>
      </c>
      <c r="H78" s="237">
        <v>1368</v>
      </c>
      <c r="I78" s="237">
        <v>1365</v>
      </c>
      <c r="J78" s="237">
        <v>1420</v>
      </c>
      <c r="K78" s="237">
        <v>38</v>
      </c>
      <c r="L78" s="237">
        <v>44</v>
      </c>
      <c r="M78" s="237">
        <v>51</v>
      </c>
      <c r="N78" s="237">
        <v>51</v>
      </c>
      <c r="O78" s="236">
        <v>991.41666666666663</v>
      </c>
      <c r="P78" s="444"/>
      <c r="Q78" s="448"/>
      <c r="R78" s="271"/>
      <c r="S78" s="221"/>
    </row>
    <row r="79" spans="1:19" ht="26.25" customHeight="1">
      <c r="A79" s="243"/>
      <c r="B79" s="245" t="s">
        <v>294</v>
      </c>
      <c r="C79" s="237">
        <v>167</v>
      </c>
      <c r="D79" s="237">
        <v>362</v>
      </c>
      <c r="E79" s="237">
        <v>149</v>
      </c>
      <c r="F79" s="237">
        <v>104</v>
      </c>
      <c r="G79" s="237">
        <v>172</v>
      </c>
      <c r="H79" s="237">
        <v>90</v>
      </c>
      <c r="I79" s="237">
        <v>90</v>
      </c>
      <c r="J79" s="237">
        <v>37</v>
      </c>
      <c r="K79" s="237">
        <v>21</v>
      </c>
      <c r="L79" s="237">
        <v>51</v>
      </c>
      <c r="M79" s="237">
        <v>60</v>
      </c>
      <c r="N79" s="237">
        <v>30</v>
      </c>
      <c r="O79" s="236">
        <v>111.08333333333333</v>
      </c>
      <c r="P79" s="444"/>
      <c r="Q79" s="448"/>
      <c r="R79" s="271"/>
      <c r="S79" s="221"/>
    </row>
    <row r="80" spans="1:19" ht="26.25" customHeight="1">
      <c r="A80" s="243"/>
      <c r="B80" s="245" t="s">
        <v>291</v>
      </c>
      <c r="C80" s="237">
        <v>5336</v>
      </c>
      <c r="D80" s="237">
        <v>5324</v>
      </c>
      <c r="E80" s="237">
        <v>4231</v>
      </c>
      <c r="F80" s="237">
        <v>4520</v>
      </c>
      <c r="G80" s="237">
        <v>4333</v>
      </c>
      <c r="H80" s="237">
        <v>4262</v>
      </c>
      <c r="I80" s="237">
        <v>4287</v>
      </c>
      <c r="J80" s="237">
        <v>4417</v>
      </c>
      <c r="K80" s="237">
        <v>1309</v>
      </c>
      <c r="L80" s="237">
        <v>1321</v>
      </c>
      <c r="M80" s="237">
        <v>1284</v>
      </c>
      <c r="N80" s="237">
        <v>56</v>
      </c>
      <c r="O80" s="236">
        <v>3390</v>
      </c>
      <c r="P80" s="444"/>
      <c r="Q80" s="448"/>
      <c r="R80" s="271"/>
      <c r="S80" s="221"/>
    </row>
    <row r="81" spans="1:50" ht="26.25" customHeight="1">
      <c r="A81" s="243"/>
      <c r="B81" s="245" t="s">
        <v>292</v>
      </c>
      <c r="C81" s="237">
        <v>0</v>
      </c>
      <c r="D81" s="237">
        <v>0</v>
      </c>
      <c r="E81" s="237">
        <v>0</v>
      </c>
      <c r="F81" s="237">
        <v>0</v>
      </c>
      <c r="G81" s="237">
        <v>0</v>
      </c>
      <c r="H81" s="237">
        <v>0</v>
      </c>
      <c r="I81" s="237">
        <v>0</v>
      </c>
      <c r="J81" s="237">
        <v>0</v>
      </c>
      <c r="K81" s="237">
        <v>0</v>
      </c>
      <c r="L81" s="237">
        <v>0</v>
      </c>
      <c r="M81" s="237">
        <v>0</v>
      </c>
      <c r="N81" s="237">
        <v>0</v>
      </c>
      <c r="O81" s="236">
        <v>0</v>
      </c>
      <c r="P81" s="444"/>
      <c r="Q81" s="448"/>
      <c r="R81" s="271"/>
      <c r="S81" s="221"/>
    </row>
    <row r="82" spans="1:50" ht="26.25" customHeight="1">
      <c r="A82" s="238"/>
      <c r="B82" s="239" t="s">
        <v>75</v>
      </c>
      <c r="C82" s="240">
        <v>7258</v>
      </c>
      <c r="D82" s="240">
        <v>7961</v>
      </c>
      <c r="E82" s="240">
        <v>6481</v>
      </c>
      <c r="F82" s="240">
        <v>6670</v>
      </c>
      <c r="G82" s="240">
        <v>5504</v>
      </c>
      <c r="H82" s="240">
        <v>5949</v>
      </c>
      <c r="I82" s="240">
        <v>6193</v>
      </c>
      <c r="J82" s="240">
        <v>6267</v>
      </c>
      <c r="K82" s="240">
        <v>1716</v>
      </c>
      <c r="L82" s="240">
        <v>1710</v>
      </c>
      <c r="M82" s="240">
        <v>1545</v>
      </c>
      <c r="N82" s="240">
        <v>333</v>
      </c>
      <c r="O82" s="240">
        <v>4798.916666666667</v>
      </c>
      <c r="P82" s="444"/>
      <c r="Q82" s="448"/>
      <c r="R82" s="271"/>
      <c r="S82" s="221"/>
    </row>
    <row r="83" spans="1:50" ht="18.75" customHeight="1">
      <c r="A83" s="246" t="s">
        <v>297</v>
      </c>
      <c r="B83" s="452"/>
      <c r="C83" s="246">
        <v>129764</v>
      </c>
      <c r="D83" s="246">
        <v>146515</v>
      </c>
      <c r="E83" s="246">
        <v>108295</v>
      </c>
      <c r="F83" s="246">
        <v>120726</v>
      </c>
      <c r="G83" s="246">
        <v>126207</v>
      </c>
      <c r="H83" s="246">
        <v>105261</v>
      </c>
      <c r="I83" s="246">
        <v>146441</v>
      </c>
      <c r="J83" s="246">
        <v>176420</v>
      </c>
      <c r="K83" s="246">
        <v>169316</v>
      </c>
      <c r="L83" s="246">
        <v>176696</v>
      </c>
      <c r="M83" s="246">
        <v>165501</v>
      </c>
      <c r="N83" s="246">
        <v>107087</v>
      </c>
      <c r="O83" s="246">
        <v>139852.41666666701</v>
      </c>
      <c r="P83" s="444"/>
      <c r="Q83" s="448"/>
      <c r="R83" s="271"/>
      <c r="S83" s="221"/>
    </row>
    <row r="84" spans="1:50" s="1" customFormat="1" ht="6.75" customHeight="1">
      <c r="A84" s="453"/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</row>
    <row r="85" spans="1:50" s="1" customFormat="1" ht="23.25">
      <c r="A85" s="504" t="s">
        <v>610</v>
      </c>
      <c r="B85" s="453"/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</row>
    <row r="86" spans="1:50" s="1" customFormat="1" ht="23.25">
      <c r="A86" s="505" t="s">
        <v>612</v>
      </c>
      <c r="B86" s="453"/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</row>
    <row r="87" spans="1:50" s="1" customFormat="1" ht="26.25">
      <c r="A87" s="453"/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63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</row>
    <row r="88" spans="1:50" ht="18.75" customHeight="1">
      <c r="A88" s="464"/>
      <c r="B88" s="465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6"/>
      <c r="R88" s="466"/>
      <c r="S88" s="466"/>
      <c r="T88" s="467"/>
      <c r="U88" s="467"/>
    </row>
    <row r="89" spans="1:50" ht="18.75" customHeight="1">
      <c r="A89" s="466"/>
      <c r="B89" s="468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</row>
    <row r="90" spans="1:50" ht="18.75" customHeight="1">
      <c r="A90" s="466"/>
      <c r="B90" s="468"/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7"/>
    </row>
    <row r="91" spans="1:50" ht="18.75" customHeight="1">
      <c r="A91" s="466"/>
      <c r="B91" s="468"/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</row>
    <row r="92" spans="1:50" s="467" customFormat="1" ht="18.75" customHeight="1">
      <c r="A92" s="466"/>
      <c r="B92" s="468"/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</row>
    <row r="93" spans="1:50" s="466" customFormat="1" ht="18.75" customHeight="1">
      <c r="B93" s="468"/>
    </row>
    <row r="94" spans="1:50" s="466" customFormat="1" ht="18.75" customHeight="1">
      <c r="B94" s="468"/>
    </row>
    <row r="95" spans="1:50" s="466" customFormat="1" ht="18.75" customHeight="1">
      <c r="B95" s="468"/>
    </row>
    <row r="96" spans="1:50" s="466" customFormat="1" ht="18.75" customHeight="1">
      <c r="B96" s="468"/>
    </row>
    <row r="97" spans="2:2" s="466" customFormat="1" ht="18.75" customHeight="1">
      <c r="B97" s="468"/>
    </row>
    <row r="98" spans="2:2" s="466" customFormat="1" ht="18.75" customHeight="1">
      <c r="B98" s="468"/>
    </row>
    <row r="99" spans="2:2" s="466" customFormat="1" ht="18.75" customHeight="1">
      <c r="B99" s="468"/>
    </row>
    <row r="100" spans="2:2" s="466" customFormat="1" ht="18.75" customHeight="1">
      <c r="B100" s="468"/>
    </row>
    <row r="101" spans="2:2" s="466" customFormat="1" ht="18.75" customHeight="1">
      <c r="B101" s="468"/>
    </row>
    <row r="102" spans="2:2" s="466" customFormat="1" ht="18.75" customHeight="1">
      <c r="B102" s="468"/>
    </row>
    <row r="103" spans="2:2" s="466" customFormat="1" ht="18.75" customHeight="1">
      <c r="B103" s="468"/>
    </row>
    <row r="104" spans="2:2" s="466" customFormat="1" ht="18.75" customHeight="1">
      <c r="B104" s="468"/>
    </row>
    <row r="105" spans="2:2" s="466" customFormat="1" ht="18.75" customHeight="1">
      <c r="B105" s="468"/>
    </row>
    <row r="106" spans="2:2" s="466" customFormat="1" ht="18.75" customHeight="1">
      <c r="B106" s="468"/>
    </row>
    <row r="107" spans="2:2" s="466" customFormat="1" ht="18.75" customHeight="1">
      <c r="B107" s="468"/>
    </row>
    <row r="108" spans="2:2" s="466" customFormat="1" ht="18.75" customHeight="1">
      <c r="B108" s="468"/>
    </row>
    <row r="109" spans="2:2" s="466" customFormat="1" ht="18.75" customHeight="1">
      <c r="B109" s="468"/>
    </row>
    <row r="110" spans="2:2" s="466" customFormat="1" ht="18.75" customHeight="1">
      <c r="B110" s="468"/>
    </row>
    <row r="111" spans="2:2" s="466" customFormat="1" ht="18.75" customHeight="1">
      <c r="B111" s="468"/>
    </row>
    <row r="112" spans="2:2" s="466" customFormat="1" ht="18.75" customHeight="1">
      <c r="B112" s="468"/>
    </row>
    <row r="113" spans="2:2" s="466" customFormat="1" ht="18.75" customHeight="1">
      <c r="B113" s="468"/>
    </row>
    <row r="114" spans="2:2" s="466" customFormat="1" ht="18.75" customHeight="1">
      <c r="B114" s="468"/>
    </row>
    <row r="115" spans="2:2" s="466" customFormat="1" ht="18.75" customHeight="1">
      <c r="B115" s="468"/>
    </row>
    <row r="116" spans="2:2" s="466" customFormat="1" ht="18.75" customHeight="1">
      <c r="B116" s="468"/>
    </row>
    <row r="117" spans="2:2" s="466" customFormat="1" ht="18.75" customHeight="1">
      <c r="B117" s="468"/>
    </row>
    <row r="118" spans="2:2" s="466" customFormat="1" ht="18.75" customHeight="1">
      <c r="B118" s="468"/>
    </row>
    <row r="119" spans="2:2" s="466" customFormat="1" ht="18.75" customHeight="1">
      <c r="B119" s="468"/>
    </row>
    <row r="120" spans="2:2" s="466" customFormat="1" ht="18.75" customHeight="1">
      <c r="B120" s="468"/>
    </row>
    <row r="121" spans="2:2" s="466" customFormat="1" ht="18.75" customHeight="1">
      <c r="B121" s="468"/>
    </row>
    <row r="122" spans="2:2" s="466" customFormat="1" ht="18.75" customHeight="1">
      <c r="B122" s="468"/>
    </row>
    <row r="123" spans="2:2" s="466" customFormat="1" ht="18.75" customHeight="1">
      <c r="B123" s="468"/>
    </row>
    <row r="124" spans="2:2" s="466" customFormat="1" ht="18.75" customHeight="1">
      <c r="B124" s="468"/>
    </row>
    <row r="125" spans="2:2" s="466" customFormat="1" ht="18.75" customHeight="1">
      <c r="B125" s="468"/>
    </row>
    <row r="126" spans="2:2" s="466" customFormat="1" ht="18.75" customHeight="1">
      <c r="B126" s="468"/>
    </row>
    <row r="127" spans="2:2" s="466" customFormat="1" ht="18.75" customHeight="1">
      <c r="B127" s="468"/>
    </row>
    <row r="128" spans="2:2" s="466" customFormat="1" ht="18.75" customHeight="1">
      <c r="B128" s="468"/>
    </row>
    <row r="129" spans="2:2" s="466" customFormat="1" ht="18.75" customHeight="1">
      <c r="B129" s="468"/>
    </row>
    <row r="130" spans="2:2" s="466" customFormat="1" ht="18.75" customHeight="1">
      <c r="B130" s="468"/>
    </row>
    <row r="131" spans="2:2" s="466" customFormat="1" ht="18.75" customHeight="1">
      <c r="B131" s="468"/>
    </row>
    <row r="132" spans="2:2" s="466" customFormat="1" ht="18.75" customHeight="1">
      <c r="B132" s="468"/>
    </row>
    <row r="133" spans="2:2" s="466" customFormat="1" ht="18.75" customHeight="1">
      <c r="B133" s="468"/>
    </row>
    <row r="134" spans="2:2" s="466" customFormat="1" ht="18.75" customHeight="1">
      <c r="B134" s="468"/>
    </row>
    <row r="135" spans="2:2" s="466" customFormat="1" ht="18.75" customHeight="1">
      <c r="B135" s="468"/>
    </row>
    <row r="136" spans="2:2" s="466" customFormat="1" ht="18.75" customHeight="1">
      <c r="B136" s="468"/>
    </row>
    <row r="137" spans="2:2" s="466" customFormat="1" ht="18.75" customHeight="1">
      <c r="B137" s="468"/>
    </row>
    <row r="138" spans="2:2" s="466" customFormat="1" ht="18.75" customHeight="1">
      <c r="B138" s="468"/>
    </row>
    <row r="139" spans="2:2" s="466" customFormat="1" ht="18.75" customHeight="1">
      <c r="B139" s="468"/>
    </row>
    <row r="140" spans="2:2" s="466" customFormat="1" ht="18.75" customHeight="1">
      <c r="B140" s="468"/>
    </row>
    <row r="141" spans="2:2" s="466" customFormat="1" ht="18.75" customHeight="1">
      <c r="B141" s="468"/>
    </row>
    <row r="142" spans="2:2" s="466" customFormat="1" ht="18.75" customHeight="1">
      <c r="B142" s="468"/>
    </row>
    <row r="143" spans="2:2" s="466" customFormat="1" ht="18.75" customHeight="1">
      <c r="B143" s="468"/>
    </row>
    <row r="144" spans="2:2" s="466" customFormat="1" ht="18.75" customHeight="1">
      <c r="B144" s="468"/>
    </row>
    <row r="145" spans="2:2" s="466" customFormat="1" ht="18.75" customHeight="1">
      <c r="B145" s="468"/>
    </row>
    <row r="146" spans="2:2" s="466" customFormat="1" ht="18.75" customHeight="1">
      <c r="B146" s="468"/>
    </row>
    <row r="147" spans="2:2" s="466" customFormat="1" ht="18.75" customHeight="1">
      <c r="B147" s="468"/>
    </row>
    <row r="148" spans="2:2" s="466" customFormat="1" ht="18.75" customHeight="1">
      <c r="B148" s="468"/>
    </row>
    <row r="149" spans="2:2" s="466" customFormat="1" ht="18.75" customHeight="1">
      <c r="B149" s="468"/>
    </row>
    <row r="150" spans="2:2" s="466" customFormat="1" ht="18.75" customHeight="1">
      <c r="B150" s="468"/>
    </row>
    <row r="151" spans="2:2" s="466" customFormat="1" ht="18.75" customHeight="1">
      <c r="B151" s="468"/>
    </row>
    <row r="152" spans="2:2" s="466" customFormat="1" ht="18.75" customHeight="1">
      <c r="B152" s="468"/>
    </row>
    <row r="153" spans="2:2" s="466" customFormat="1" ht="18.75" customHeight="1">
      <c r="B153" s="468"/>
    </row>
    <row r="154" spans="2:2" s="466" customFormat="1" ht="18.75" customHeight="1">
      <c r="B154" s="468"/>
    </row>
    <row r="155" spans="2:2" s="466" customFormat="1" ht="18.75" customHeight="1">
      <c r="B155" s="468"/>
    </row>
    <row r="156" spans="2:2" s="466" customFormat="1" ht="18.75" customHeight="1">
      <c r="B156" s="468"/>
    </row>
    <row r="157" spans="2:2" s="466" customFormat="1" ht="18.75" customHeight="1">
      <c r="B157" s="468"/>
    </row>
    <row r="158" spans="2:2" s="466" customFormat="1" ht="18.75" customHeight="1">
      <c r="B158" s="468"/>
    </row>
    <row r="159" spans="2:2" s="466" customFormat="1" ht="18.75" customHeight="1">
      <c r="B159" s="468"/>
    </row>
    <row r="160" spans="2:2" s="466" customFormat="1" ht="18.75" customHeight="1">
      <c r="B160" s="468"/>
    </row>
    <row r="161" spans="2:2" s="466" customFormat="1" ht="18.75" customHeight="1">
      <c r="B161" s="468"/>
    </row>
    <row r="162" spans="2:2" s="466" customFormat="1" ht="18.75" customHeight="1">
      <c r="B162" s="468"/>
    </row>
    <row r="163" spans="2:2" s="466" customFormat="1" ht="18.75" customHeight="1">
      <c r="B163" s="468"/>
    </row>
    <row r="164" spans="2:2" s="466" customFormat="1" ht="18.75" customHeight="1">
      <c r="B164" s="468"/>
    </row>
    <row r="165" spans="2:2" s="466" customFormat="1" ht="18.75" customHeight="1">
      <c r="B165" s="468"/>
    </row>
    <row r="166" spans="2:2" s="466" customFormat="1" ht="18.75" customHeight="1">
      <c r="B166" s="468"/>
    </row>
    <row r="167" spans="2:2" s="466" customFormat="1" ht="18.75" customHeight="1">
      <c r="B167" s="468"/>
    </row>
    <row r="168" spans="2:2" s="466" customFormat="1" ht="18.75" customHeight="1">
      <c r="B168" s="468"/>
    </row>
    <row r="169" spans="2:2" s="466" customFormat="1" ht="18.75" customHeight="1">
      <c r="B169" s="468"/>
    </row>
    <row r="170" spans="2:2" s="466" customFormat="1" ht="18.75" customHeight="1">
      <c r="B170" s="468"/>
    </row>
    <row r="171" spans="2:2" s="466" customFormat="1" ht="18.75" customHeight="1">
      <c r="B171" s="468"/>
    </row>
    <row r="172" spans="2:2" s="466" customFormat="1" ht="18.75" customHeight="1">
      <c r="B172" s="468"/>
    </row>
    <row r="173" spans="2:2" s="466" customFormat="1" ht="18.75" customHeight="1">
      <c r="B173" s="468"/>
    </row>
    <row r="174" spans="2:2" s="466" customFormat="1" ht="18.75" customHeight="1">
      <c r="B174" s="468"/>
    </row>
    <row r="175" spans="2:2" s="466" customFormat="1" ht="18.75" customHeight="1">
      <c r="B175" s="468"/>
    </row>
    <row r="176" spans="2:2" s="466" customFormat="1" ht="18.75" customHeight="1">
      <c r="B176" s="468"/>
    </row>
    <row r="177" spans="2:2" s="466" customFormat="1" ht="18.75" customHeight="1">
      <c r="B177" s="468"/>
    </row>
    <row r="178" spans="2:2" s="466" customFormat="1" ht="18.75" customHeight="1">
      <c r="B178" s="468"/>
    </row>
    <row r="179" spans="2:2" s="466" customFormat="1" ht="18.75" customHeight="1">
      <c r="B179" s="468"/>
    </row>
    <row r="180" spans="2:2" s="466" customFormat="1" ht="18.75" customHeight="1">
      <c r="B180" s="468"/>
    </row>
    <row r="181" spans="2:2" s="466" customFormat="1" ht="18.75" customHeight="1">
      <c r="B181" s="468"/>
    </row>
    <row r="182" spans="2:2" s="466" customFormat="1" ht="18.75" customHeight="1">
      <c r="B182" s="468"/>
    </row>
    <row r="183" spans="2:2" s="466" customFormat="1" ht="18.75" customHeight="1">
      <c r="B183" s="468"/>
    </row>
    <row r="184" spans="2:2" s="466" customFormat="1" ht="18.75" customHeight="1">
      <c r="B184" s="468"/>
    </row>
    <row r="185" spans="2:2" s="466" customFormat="1" ht="18.75" customHeight="1">
      <c r="B185" s="468"/>
    </row>
    <row r="186" spans="2:2" s="466" customFormat="1" ht="18.75" customHeight="1">
      <c r="B186" s="468"/>
    </row>
    <row r="187" spans="2:2" s="466" customFormat="1" ht="18.75" customHeight="1">
      <c r="B187" s="468"/>
    </row>
    <row r="188" spans="2:2" s="466" customFormat="1" ht="18.75" customHeight="1">
      <c r="B188" s="468"/>
    </row>
    <row r="189" spans="2:2" s="466" customFormat="1" ht="18.75" customHeight="1">
      <c r="B189" s="468"/>
    </row>
    <row r="190" spans="2:2" s="466" customFormat="1" ht="18.75" customHeight="1">
      <c r="B190" s="468"/>
    </row>
    <row r="191" spans="2:2" s="466" customFormat="1" ht="18.75" customHeight="1">
      <c r="B191" s="468"/>
    </row>
    <row r="192" spans="2:2" s="466" customFormat="1" ht="18.75" customHeight="1">
      <c r="B192" s="468"/>
    </row>
    <row r="193" spans="2:2" s="466" customFormat="1" ht="18.75" customHeight="1">
      <c r="B193" s="468"/>
    </row>
    <row r="194" spans="2:2" s="466" customFormat="1" ht="18.75" customHeight="1">
      <c r="B194" s="468"/>
    </row>
    <row r="195" spans="2:2" s="466" customFormat="1" ht="18.75" customHeight="1">
      <c r="B195" s="468"/>
    </row>
    <row r="196" spans="2:2" s="466" customFormat="1" ht="18.75" customHeight="1">
      <c r="B196" s="468"/>
    </row>
    <row r="197" spans="2:2" s="466" customFormat="1" ht="18.75" customHeight="1">
      <c r="B197" s="468"/>
    </row>
    <row r="198" spans="2:2" s="466" customFormat="1" ht="18.75" customHeight="1">
      <c r="B198" s="468"/>
    </row>
    <row r="199" spans="2:2" s="466" customFormat="1" ht="18.75" customHeight="1">
      <c r="B199" s="468"/>
    </row>
    <row r="200" spans="2:2" s="466" customFormat="1" ht="18.75" customHeight="1">
      <c r="B200" s="468"/>
    </row>
    <row r="201" spans="2:2" s="466" customFormat="1" ht="18.75" customHeight="1">
      <c r="B201" s="468"/>
    </row>
    <row r="202" spans="2:2" s="466" customFormat="1" ht="18.75" customHeight="1">
      <c r="B202" s="468"/>
    </row>
    <row r="203" spans="2:2" s="466" customFormat="1" ht="18.75" customHeight="1">
      <c r="B203" s="468"/>
    </row>
    <row r="204" spans="2:2" s="466" customFormat="1" ht="18.75" customHeight="1">
      <c r="B204" s="468"/>
    </row>
    <row r="205" spans="2:2" s="466" customFormat="1" ht="18.75" customHeight="1">
      <c r="B205" s="468"/>
    </row>
    <row r="206" spans="2:2" s="466" customFormat="1" ht="18.75" customHeight="1">
      <c r="B206" s="468"/>
    </row>
    <row r="207" spans="2:2" s="466" customFormat="1" ht="18.75" customHeight="1">
      <c r="B207" s="468"/>
    </row>
    <row r="208" spans="2:2" s="466" customFormat="1" ht="18.75" customHeight="1">
      <c r="B208" s="468"/>
    </row>
    <row r="209" spans="2:2" s="466" customFormat="1" ht="18.75" customHeight="1">
      <c r="B209" s="468"/>
    </row>
    <row r="210" spans="2:2" s="466" customFormat="1" ht="18.75" customHeight="1">
      <c r="B210" s="468"/>
    </row>
    <row r="211" spans="2:2" s="466" customFormat="1" ht="18.75" customHeight="1">
      <c r="B211" s="468"/>
    </row>
    <row r="212" spans="2:2" s="466" customFormat="1" ht="18.75" customHeight="1">
      <c r="B212" s="468"/>
    </row>
    <row r="213" spans="2:2" s="466" customFormat="1" ht="18.75" customHeight="1">
      <c r="B213" s="468"/>
    </row>
    <row r="214" spans="2:2" s="466" customFormat="1" ht="18.75" customHeight="1">
      <c r="B214" s="468"/>
    </row>
    <row r="215" spans="2:2" s="466" customFormat="1" ht="18.75" customHeight="1">
      <c r="B215" s="468"/>
    </row>
    <row r="216" spans="2:2" s="466" customFormat="1" ht="18.75" customHeight="1">
      <c r="B216" s="468"/>
    </row>
    <row r="217" spans="2:2" s="466" customFormat="1" ht="18.75" customHeight="1">
      <c r="B217" s="468"/>
    </row>
    <row r="218" spans="2:2" s="466" customFormat="1" ht="18.75" customHeight="1">
      <c r="B218" s="468"/>
    </row>
    <row r="219" spans="2:2" s="466" customFormat="1" ht="18.75" customHeight="1">
      <c r="B219" s="468"/>
    </row>
    <row r="220" spans="2:2" s="466" customFormat="1" ht="18.75" customHeight="1">
      <c r="B220" s="468"/>
    </row>
    <row r="221" spans="2:2" s="466" customFormat="1" ht="18.75" customHeight="1">
      <c r="B221" s="468"/>
    </row>
    <row r="222" spans="2:2" s="466" customFormat="1" ht="18.75" customHeight="1">
      <c r="B222" s="468"/>
    </row>
    <row r="223" spans="2:2" s="466" customFormat="1" ht="18.75" customHeight="1">
      <c r="B223" s="468"/>
    </row>
    <row r="224" spans="2:2" s="466" customFormat="1" ht="18.75" customHeight="1">
      <c r="B224" s="468"/>
    </row>
    <row r="225" spans="2:2" s="466" customFormat="1" ht="18.75" customHeight="1">
      <c r="B225" s="468"/>
    </row>
    <row r="226" spans="2:2" s="466" customFormat="1" ht="18.75" customHeight="1">
      <c r="B226" s="468"/>
    </row>
    <row r="227" spans="2:2" s="466" customFormat="1" ht="18.75" customHeight="1">
      <c r="B227" s="468"/>
    </row>
    <row r="228" spans="2:2" s="466" customFormat="1" ht="18.75" customHeight="1">
      <c r="B228" s="468"/>
    </row>
    <row r="229" spans="2:2" s="466" customFormat="1" ht="18.75" customHeight="1">
      <c r="B229" s="468"/>
    </row>
    <row r="230" spans="2:2" s="466" customFormat="1" ht="18.75" customHeight="1">
      <c r="B230" s="468"/>
    </row>
    <row r="231" spans="2:2" s="466" customFormat="1" ht="18.75" customHeight="1">
      <c r="B231" s="468"/>
    </row>
    <row r="232" spans="2:2" s="466" customFormat="1" ht="18.75" customHeight="1">
      <c r="B232" s="468"/>
    </row>
    <row r="233" spans="2:2" s="466" customFormat="1" ht="18.75" customHeight="1">
      <c r="B233" s="468"/>
    </row>
    <row r="234" spans="2:2" s="466" customFormat="1" ht="18.75" customHeight="1">
      <c r="B234" s="468"/>
    </row>
    <row r="235" spans="2:2" s="466" customFormat="1" ht="18.75" customHeight="1">
      <c r="B235" s="468"/>
    </row>
    <row r="236" spans="2:2" s="466" customFormat="1" ht="18.75" customHeight="1">
      <c r="B236" s="468"/>
    </row>
    <row r="237" spans="2:2" s="466" customFormat="1" ht="18.75" customHeight="1">
      <c r="B237" s="468"/>
    </row>
    <row r="238" spans="2:2" s="466" customFormat="1" ht="18.75" customHeight="1">
      <c r="B238" s="468"/>
    </row>
    <row r="239" spans="2:2" s="466" customFormat="1" ht="18.75" customHeight="1">
      <c r="B239" s="468"/>
    </row>
    <row r="240" spans="2:2" s="466" customFormat="1" ht="18.75" customHeight="1">
      <c r="B240" s="468"/>
    </row>
    <row r="241" spans="2:2" s="466" customFormat="1" ht="18.75" customHeight="1">
      <c r="B241" s="468"/>
    </row>
    <row r="242" spans="2:2" s="466" customFormat="1" ht="18.75" customHeight="1">
      <c r="B242" s="468"/>
    </row>
    <row r="243" spans="2:2" s="466" customFormat="1" ht="18.75" customHeight="1">
      <c r="B243" s="468"/>
    </row>
    <row r="244" spans="2:2" s="466" customFormat="1" ht="18.75" customHeight="1">
      <c r="B244" s="468"/>
    </row>
    <row r="245" spans="2:2" s="466" customFormat="1" ht="18.75" customHeight="1">
      <c r="B245" s="468"/>
    </row>
    <row r="246" spans="2:2" s="466" customFormat="1" ht="18.75" customHeight="1">
      <c r="B246" s="468"/>
    </row>
    <row r="247" spans="2:2" s="466" customFormat="1" ht="18.75" customHeight="1">
      <c r="B247" s="468"/>
    </row>
    <row r="248" spans="2:2" s="466" customFormat="1" ht="18.75" customHeight="1">
      <c r="B248" s="468"/>
    </row>
    <row r="249" spans="2:2" s="466" customFormat="1" ht="18.75" customHeight="1">
      <c r="B249" s="468"/>
    </row>
    <row r="250" spans="2:2" s="466" customFormat="1" ht="18.75" customHeight="1">
      <c r="B250" s="468"/>
    </row>
    <row r="251" spans="2:2" s="466" customFormat="1" ht="18.75" customHeight="1">
      <c r="B251" s="468"/>
    </row>
    <row r="252" spans="2:2" s="466" customFormat="1" ht="18.75" customHeight="1">
      <c r="B252" s="468"/>
    </row>
    <row r="253" spans="2:2" s="466" customFormat="1" ht="18.75" customHeight="1">
      <c r="B253" s="468"/>
    </row>
    <row r="254" spans="2:2" s="466" customFormat="1" ht="18.75" customHeight="1">
      <c r="B254" s="468"/>
    </row>
    <row r="255" spans="2:2" s="466" customFormat="1" ht="18.75" customHeight="1">
      <c r="B255" s="468"/>
    </row>
    <row r="256" spans="2:2" s="466" customFormat="1" ht="18.75" customHeight="1">
      <c r="B256" s="468"/>
    </row>
    <row r="257" spans="2:2" s="466" customFormat="1" ht="18.75" customHeight="1">
      <c r="B257" s="468"/>
    </row>
    <row r="258" spans="2:2" s="466" customFormat="1" ht="18.75" customHeight="1">
      <c r="B258" s="468"/>
    </row>
    <row r="259" spans="2:2" s="466" customFormat="1" ht="18.75" customHeight="1">
      <c r="B259" s="468"/>
    </row>
    <row r="260" spans="2:2" s="466" customFormat="1" ht="18.75" customHeight="1">
      <c r="B260" s="468"/>
    </row>
    <row r="261" spans="2:2" s="466" customFormat="1" ht="18.75" customHeight="1">
      <c r="B261" s="468"/>
    </row>
    <row r="262" spans="2:2" s="466" customFormat="1" ht="18.75" customHeight="1">
      <c r="B262" s="468"/>
    </row>
    <row r="263" spans="2:2" s="466" customFormat="1" ht="18.75" customHeight="1">
      <c r="B263" s="468"/>
    </row>
    <row r="264" spans="2:2" s="466" customFormat="1" ht="18.75" customHeight="1">
      <c r="B264" s="468"/>
    </row>
    <row r="265" spans="2:2" s="466" customFormat="1" ht="18.75" customHeight="1">
      <c r="B265" s="468"/>
    </row>
    <row r="266" spans="2:2" s="466" customFormat="1" ht="18.75" customHeight="1">
      <c r="B266" s="468"/>
    </row>
    <row r="267" spans="2:2" s="466" customFormat="1" ht="18.75" customHeight="1">
      <c r="B267" s="468"/>
    </row>
    <row r="268" spans="2:2" s="466" customFormat="1" ht="18.75" customHeight="1">
      <c r="B268" s="468"/>
    </row>
    <row r="269" spans="2:2" s="466" customFormat="1" ht="18.75" customHeight="1">
      <c r="B269" s="468"/>
    </row>
    <row r="270" spans="2:2" s="466" customFormat="1" ht="18.75" customHeight="1">
      <c r="B270" s="468"/>
    </row>
    <row r="271" spans="2:2" s="466" customFormat="1" ht="18.75" customHeight="1">
      <c r="B271" s="468"/>
    </row>
    <row r="272" spans="2:2" s="466" customFormat="1" ht="18.75" customHeight="1">
      <c r="B272" s="468"/>
    </row>
    <row r="273" spans="2:2" s="466" customFormat="1" ht="18.75" customHeight="1">
      <c r="B273" s="468"/>
    </row>
    <row r="274" spans="2:2" s="466" customFormat="1" ht="18.75" customHeight="1">
      <c r="B274" s="468"/>
    </row>
    <row r="275" spans="2:2" s="466" customFormat="1" ht="18.75" customHeight="1">
      <c r="B275" s="468"/>
    </row>
    <row r="276" spans="2:2" s="466" customFormat="1" ht="18.75" customHeight="1">
      <c r="B276" s="468"/>
    </row>
    <row r="277" spans="2:2" s="466" customFormat="1" ht="18.75" customHeight="1">
      <c r="B277" s="468"/>
    </row>
    <row r="278" spans="2:2" s="466" customFormat="1" ht="18.75" customHeight="1">
      <c r="B278" s="468"/>
    </row>
    <row r="279" spans="2:2" s="466" customFormat="1" ht="18.75" customHeight="1">
      <c r="B279" s="468"/>
    </row>
    <row r="280" spans="2:2" s="466" customFormat="1" ht="18.75" customHeight="1">
      <c r="B280" s="468"/>
    </row>
    <row r="281" spans="2:2" s="466" customFormat="1" ht="18.75" customHeight="1">
      <c r="B281" s="468"/>
    </row>
    <row r="282" spans="2:2" s="466" customFormat="1" ht="18.75" customHeight="1">
      <c r="B282" s="468"/>
    </row>
    <row r="283" spans="2:2" s="466" customFormat="1" ht="18.75" customHeight="1">
      <c r="B283" s="468"/>
    </row>
    <row r="284" spans="2:2" s="466" customFormat="1" ht="18.75" customHeight="1">
      <c r="B284" s="468"/>
    </row>
    <row r="285" spans="2:2" s="466" customFormat="1" ht="18.75" customHeight="1">
      <c r="B285" s="468"/>
    </row>
    <row r="286" spans="2:2" s="466" customFormat="1" ht="18.75" customHeight="1">
      <c r="B286" s="468"/>
    </row>
    <row r="287" spans="2:2" s="466" customFormat="1" ht="18.75" customHeight="1">
      <c r="B287" s="468"/>
    </row>
    <row r="288" spans="2:2" s="466" customFormat="1" ht="18.75" customHeight="1">
      <c r="B288" s="468"/>
    </row>
    <row r="289" spans="1:22" s="466" customFormat="1" ht="18.75" customHeight="1">
      <c r="B289" s="468"/>
    </row>
    <row r="290" spans="1:22" s="466" customFormat="1" ht="18.75" customHeight="1">
      <c r="B290" s="468"/>
    </row>
    <row r="291" spans="1:22" s="466" customFormat="1" ht="18.75" customHeight="1">
      <c r="B291" s="468"/>
    </row>
    <row r="292" spans="1:22" s="466" customFormat="1" ht="18.75" customHeight="1">
      <c r="B292" s="468"/>
    </row>
    <row r="293" spans="1:22" s="466" customFormat="1" ht="18.75" customHeight="1">
      <c r="B293" s="468"/>
    </row>
    <row r="294" spans="1:22" s="466" customFormat="1" ht="18.75" customHeight="1">
      <c r="B294" s="468"/>
    </row>
    <row r="295" spans="1:22" s="466" customFormat="1" ht="18.75" customHeight="1">
      <c r="B295" s="468"/>
    </row>
    <row r="296" spans="1:22" s="466" customFormat="1" ht="18.75" customHeight="1">
      <c r="B296" s="468"/>
    </row>
    <row r="297" spans="1:22" s="466" customFormat="1" ht="18.75" customHeight="1">
      <c r="A297" s="449"/>
      <c r="B297" s="455"/>
      <c r="C297" s="449"/>
      <c r="D297" s="449"/>
      <c r="E297" s="449"/>
      <c r="F297" s="449"/>
      <c r="G297" s="449"/>
      <c r="H297" s="449"/>
      <c r="I297" s="449"/>
      <c r="J297" s="449"/>
      <c r="K297" s="449"/>
      <c r="L297" s="449"/>
      <c r="M297" s="449"/>
      <c r="N297" s="449"/>
      <c r="O297" s="449"/>
      <c r="P297" s="221"/>
      <c r="Q297" s="221"/>
      <c r="R297" s="449"/>
    </row>
    <row r="298" spans="1:22" s="466" customFormat="1" ht="18.75" customHeight="1">
      <c r="A298" s="449"/>
      <c r="B298" s="455"/>
      <c r="C298" s="449"/>
      <c r="D298" s="449"/>
      <c r="E298" s="449"/>
      <c r="F298" s="449"/>
      <c r="G298" s="449"/>
      <c r="H298" s="449"/>
      <c r="I298" s="449"/>
      <c r="J298" s="449"/>
      <c r="K298" s="449"/>
      <c r="L298" s="449"/>
      <c r="M298" s="449"/>
      <c r="N298" s="449"/>
      <c r="O298" s="449"/>
      <c r="P298" s="221"/>
      <c r="Q298" s="221"/>
      <c r="R298" s="449"/>
      <c r="S298" s="449"/>
    </row>
    <row r="299" spans="1:22" s="466" customFormat="1" ht="18.75" customHeight="1">
      <c r="A299" s="449"/>
      <c r="B299" s="455"/>
      <c r="C299" s="449"/>
      <c r="D299" s="449"/>
      <c r="E299" s="449"/>
      <c r="F299" s="449"/>
      <c r="G299" s="449"/>
      <c r="H299" s="449"/>
      <c r="I299" s="449"/>
      <c r="J299" s="449"/>
      <c r="K299" s="449"/>
      <c r="L299" s="449"/>
      <c r="M299" s="449"/>
      <c r="N299" s="449"/>
      <c r="O299" s="449"/>
      <c r="P299" s="221"/>
      <c r="Q299" s="221"/>
      <c r="R299" s="449"/>
      <c r="S299" s="449"/>
    </row>
    <row r="300" spans="1:22" s="466" customFormat="1" ht="18.75" customHeight="1">
      <c r="A300" s="449"/>
      <c r="B300" s="455"/>
      <c r="C300" s="449"/>
      <c r="D300" s="449"/>
      <c r="E300" s="449"/>
      <c r="F300" s="449"/>
      <c r="G300" s="449"/>
      <c r="H300" s="449"/>
      <c r="I300" s="449"/>
      <c r="J300" s="449"/>
      <c r="K300" s="449"/>
      <c r="L300" s="449"/>
      <c r="M300" s="449"/>
      <c r="N300" s="449"/>
      <c r="O300" s="449"/>
      <c r="P300" s="221"/>
      <c r="Q300" s="221"/>
      <c r="R300" s="449"/>
      <c r="S300" s="449"/>
      <c r="T300" s="449"/>
      <c r="U300" s="449"/>
    </row>
    <row r="301" spans="1:22" s="466" customFormat="1" ht="18.75" customHeight="1">
      <c r="A301" s="449"/>
      <c r="B301" s="455"/>
      <c r="C301" s="449"/>
      <c r="D301" s="449"/>
      <c r="E301" s="449"/>
      <c r="F301" s="449"/>
      <c r="G301" s="449"/>
      <c r="H301" s="449"/>
      <c r="I301" s="449"/>
      <c r="J301" s="449"/>
      <c r="K301" s="449"/>
      <c r="L301" s="449"/>
      <c r="M301" s="449"/>
      <c r="N301" s="449"/>
      <c r="O301" s="449"/>
      <c r="P301" s="221"/>
      <c r="Q301" s="221"/>
      <c r="R301" s="449"/>
      <c r="S301" s="449"/>
      <c r="T301" s="449"/>
      <c r="U301" s="449"/>
    </row>
    <row r="302" spans="1:22" s="466" customFormat="1" ht="18.75" customHeight="1">
      <c r="A302" s="449"/>
      <c r="B302" s="455"/>
      <c r="C302" s="449"/>
      <c r="D302" s="449"/>
      <c r="E302" s="449"/>
      <c r="F302" s="449"/>
      <c r="G302" s="449"/>
      <c r="H302" s="449"/>
      <c r="I302" s="449"/>
      <c r="J302" s="449"/>
      <c r="K302" s="449"/>
      <c r="L302" s="449"/>
      <c r="M302" s="449"/>
      <c r="N302" s="449"/>
      <c r="O302" s="449"/>
      <c r="P302" s="221"/>
      <c r="Q302" s="221"/>
      <c r="R302" s="449"/>
      <c r="S302" s="449"/>
      <c r="T302" s="449"/>
      <c r="U302" s="449"/>
      <c r="V302" s="449"/>
    </row>
    <row r="303" spans="1:22" s="466" customFormat="1" ht="18.75" customHeight="1">
      <c r="A303" s="449"/>
      <c r="B303" s="455"/>
      <c r="C303" s="449"/>
      <c r="D303" s="449"/>
      <c r="E303" s="449"/>
      <c r="F303" s="449"/>
      <c r="G303" s="449"/>
      <c r="H303" s="449"/>
      <c r="I303" s="449"/>
      <c r="J303" s="449"/>
      <c r="K303" s="449"/>
      <c r="L303" s="449"/>
      <c r="M303" s="449"/>
      <c r="N303" s="449"/>
      <c r="O303" s="449"/>
      <c r="P303" s="221"/>
      <c r="Q303" s="221"/>
      <c r="R303" s="449"/>
      <c r="S303" s="449"/>
      <c r="T303" s="449"/>
      <c r="U303" s="449"/>
      <c r="V303" s="449"/>
    </row>
  </sheetData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6" orientation="portrait" r:id="rId1"/>
  <headerFooter alignWithMargins="0">
    <oddFooter>&amp;R&amp;20&amp;P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08"/>
  <sheetViews>
    <sheetView zoomScale="50" zoomScaleNormal="50" workbookViewId="0">
      <selection activeCell="L6" sqref="L6"/>
    </sheetView>
  </sheetViews>
  <sheetFormatPr baseColWidth="10" defaultColWidth="11.5703125" defaultRowHeight="18.75" customHeight="1"/>
  <cols>
    <col min="1" max="1" width="15.5703125" style="449" customWidth="1"/>
    <col min="2" max="2" width="24.85546875" style="455" customWidth="1"/>
    <col min="3" max="3" width="18.28515625" style="449" customWidth="1"/>
    <col min="4" max="4" width="17.5703125" style="449" bestFit="1" customWidth="1"/>
    <col min="5" max="5" width="17.140625" style="449" bestFit="1" customWidth="1"/>
    <col min="6" max="10" width="18.28515625" style="449" customWidth="1"/>
    <col min="11" max="11" width="19.7109375" style="449" customWidth="1"/>
    <col min="12" max="12" width="18" style="449" customWidth="1"/>
    <col min="13" max="13" width="18.85546875" style="449" customWidth="1"/>
    <col min="14" max="14" width="19.85546875" style="449" customWidth="1"/>
    <col min="15" max="15" width="20.7109375" style="449" customWidth="1"/>
    <col min="16" max="16" width="18.28515625" style="221" customWidth="1"/>
    <col min="17" max="17" width="6" style="221" hidden="1" customWidth="1"/>
    <col min="18" max="18" width="11.5703125" style="449"/>
    <col min="19" max="19" width="16.28515625" style="449" customWidth="1"/>
    <col min="20" max="16384" width="11.5703125" style="449"/>
  </cols>
  <sheetData>
    <row r="1" spans="1:50" customFormat="1" ht="3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50" s="242" customFormat="1" ht="63">
      <c r="A2" s="469" t="s">
        <v>587</v>
      </c>
      <c r="B2" s="45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</row>
    <row r="3" spans="1:50" s="242" customFormat="1" ht="44.25">
      <c r="A3" s="415" t="s">
        <v>588</v>
      </c>
      <c r="B3" s="44"/>
      <c r="C3"/>
      <c r="D3"/>
      <c r="E3"/>
      <c r="F3"/>
      <c r="G3"/>
      <c r="H3"/>
      <c r="I3"/>
      <c r="J3"/>
      <c r="K3"/>
      <c r="L3"/>
      <c r="M3"/>
      <c r="N3"/>
      <c r="O3" s="457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</row>
    <row r="4" spans="1:50" customFormat="1" ht="42" customHeight="1">
      <c r="B4" s="44"/>
      <c r="D4" s="25"/>
    </row>
    <row r="5" spans="1:50" customFormat="1" ht="42" customHeight="1">
      <c r="B5" s="44"/>
      <c r="D5" s="25"/>
      <c r="I5" s="10"/>
    </row>
    <row r="6" spans="1:50" customFormat="1" ht="15">
      <c r="B6" s="44"/>
      <c r="D6" s="25"/>
    </row>
    <row r="7" spans="1:50" customFormat="1" ht="12.75">
      <c r="B7" s="44"/>
    </row>
    <row r="8" spans="1:50" customFormat="1" ht="30" customHeight="1">
      <c r="B8" s="44"/>
      <c r="E8" s="9"/>
      <c r="F8" s="9"/>
      <c r="G8" s="9"/>
      <c r="H8" s="9"/>
      <c r="I8" s="459"/>
      <c r="J8" s="459"/>
      <c r="K8" s="459"/>
      <c r="L8" s="459"/>
      <c r="M8" s="459"/>
      <c r="N8" s="459"/>
      <c r="O8" s="459"/>
    </row>
    <row r="9" spans="1:50" s="242" customFormat="1" ht="41.25">
      <c r="A9" s="270" t="s">
        <v>300</v>
      </c>
      <c r="B9" s="455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49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</row>
    <row r="10" spans="1:50" s="242" customFormat="1" ht="8.25" customHeight="1">
      <c r="A10" s="222"/>
      <c r="B10" s="455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49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</row>
    <row r="11" spans="1:50" s="242" customFormat="1" ht="26.25">
      <c r="A11" s="223"/>
      <c r="B11" s="460"/>
      <c r="C11" s="225" t="s">
        <v>230</v>
      </c>
      <c r="D11" s="225" t="s">
        <v>97</v>
      </c>
      <c r="E11" s="225" t="s">
        <v>98</v>
      </c>
      <c r="F11" s="225" t="s">
        <v>96</v>
      </c>
      <c r="G11" s="225" t="s">
        <v>99</v>
      </c>
      <c r="H11" s="225" t="s">
        <v>100</v>
      </c>
      <c r="I11" s="225" t="s">
        <v>101</v>
      </c>
      <c r="J11" s="225" t="s">
        <v>102</v>
      </c>
      <c r="K11" s="225" t="s">
        <v>103</v>
      </c>
      <c r="L11" s="225" t="s">
        <v>104</v>
      </c>
      <c r="M11" s="225" t="s">
        <v>105</v>
      </c>
      <c r="N11" s="225" t="s">
        <v>106</v>
      </c>
      <c r="O11" s="250" t="s">
        <v>589</v>
      </c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</row>
    <row r="12" spans="1:50" s="242" customFormat="1" ht="23.25">
      <c r="A12" s="255" t="s">
        <v>299</v>
      </c>
      <c r="B12" s="460"/>
      <c r="C12" s="256">
        <v>0.67249499999999995</v>
      </c>
      <c r="D12" s="256">
        <v>0.65932599999999997</v>
      </c>
      <c r="E12" s="256">
        <v>0.63243099999999997</v>
      </c>
      <c r="F12" s="256">
        <v>0.64350099999999999</v>
      </c>
      <c r="G12" s="256">
        <v>0.64482799999999996</v>
      </c>
      <c r="H12" s="256">
        <v>0.63435699999999995</v>
      </c>
      <c r="I12" s="256">
        <v>0.64057399999999998</v>
      </c>
      <c r="J12" s="256">
        <v>0.67865600000000004</v>
      </c>
      <c r="K12" s="256">
        <v>0.69915400000000005</v>
      </c>
      <c r="L12" s="256">
        <v>0.783883</v>
      </c>
      <c r="M12" s="256">
        <v>0.78573099999999996</v>
      </c>
      <c r="N12" s="256">
        <v>0.70931999999999995</v>
      </c>
      <c r="O12" s="257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</row>
    <row r="13" spans="1:50" s="242" customFormat="1" ht="23.25">
      <c r="A13" s="258" t="s">
        <v>231</v>
      </c>
      <c r="B13" s="460"/>
      <c r="C13" s="227">
        <v>22</v>
      </c>
      <c r="D13" s="227">
        <v>21</v>
      </c>
      <c r="E13" s="227">
        <v>19</v>
      </c>
      <c r="F13" s="227">
        <v>22</v>
      </c>
      <c r="G13" s="227">
        <v>19</v>
      </c>
      <c r="H13" s="227">
        <v>21</v>
      </c>
      <c r="I13" s="227">
        <v>23</v>
      </c>
      <c r="J13" s="227">
        <v>20</v>
      </c>
      <c r="K13" s="227">
        <v>22</v>
      </c>
      <c r="L13" s="227">
        <v>23</v>
      </c>
      <c r="M13" s="227">
        <v>20</v>
      </c>
      <c r="N13" s="227">
        <v>18</v>
      </c>
      <c r="O13" s="227">
        <v>250</v>
      </c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</row>
    <row r="14" spans="1:50" s="242" customFormat="1" ht="3" customHeight="1">
      <c r="A14" s="259"/>
      <c r="B14" s="410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</row>
    <row r="15" spans="1:50" s="242" customFormat="1" ht="26.25">
      <c r="A15" s="232" t="s">
        <v>232</v>
      </c>
      <c r="B15" s="232" t="s">
        <v>233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1" t="s">
        <v>151</v>
      </c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</row>
    <row r="16" spans="1:50" ht="26.25" customHeight="1">
      <c r="A16" s="235" t="s">
        <v>71</v>
      </c>
      <c r="B16" s="245" t="s">
        <v>236</v>
      </c>
      <c r="C16" s="263">
        <v>91.749989999999997</v>
      </c>
      <c r="D16" s="263">
        <v>107.63072</v>
      </c>
      <c r="E16" s="263">
        <v>309.12808999999999</v>
      </c>
      <c r="F16" s="263">
        <v>94.101094000000003</v>
      </c>
      <c r="G16" s="263">
        <v>156.73836</v>
      </c>
      <c r="H16" s="263">
        <v>184.28408400000001</v>
      </c>
      <c r="I16" s="263">
        <v>64.543685999999994</v>
      </c>
      <c r="J16" s="263">
        <v>56.478934000000002</v>
      </c>
      <c r="K16" s="263">
        <v>156.5121</v>
      </c>
      <c r="L16" s="263">
        <v>37.443116000000003</v>
      </c>
      <c r="M16" s="263">
        <v>37.033956000000003</v>
      </c>
      <c r="N16" s="263">
        <v>64.52328</v>
      </c>
      <c r="O16" s="262">
        <v>1360.16741</v>
      </c>
      <c r="P16" s="444"/>
      <c r="Q16" s="448"/>
      <c r="R16" s="271"/>
      <c r="S16" s="221"/>
    </row>
    <row r="17" spans="1:19" ht="26.25" customHeight="1">
      <c r="A17" s="235"/>
      <c r="B17" s="245" t="s">
        <v>237</v>
      </c>
      <c r="C17" s="263">
        <v>30.632999999999999</v>
      </c>
      <c r="D17" s="263">
        <v>16.908000000000001</v>
      </c>
      <c r="E17" s="263">
        <v>13.233599999999999</v>
      </c>
      <c r="F17" s="263">
        <v>19.385999999999999</v>
      </c>
      <c r="G17" s="263">
        <v>8.609</v>
      </c>
      <c r="H17" s="263">
        <v>17.504999999999999</v>
      </c>
      <c r="I17" s="263">
        <v>12.234</v>
      </c>
      <c r="J17" s="263">
        <v>32.825600000000001</v>
      </c>
      <c r="K17" s="263">
        <v>5.0095999999999998</v>
      </c>
      <c r="L17" s="263">
        <v>0</v>
      </c>
      <c r="M17" s="263">
        <v>0</v>
      </c>
      <c r="N17" s="263">
        <v>0</v>
      </c>
      <c r="O17" s="262">
        <v>156.34379999999999</v>
      </c>
      <c r="P17" s="444"/>
      <c r="Q17" s="448"/>
      <c r="R17" s="271"/>
      <c r="S17" s="221"/>
    </row>
    <row r="18" spans="1:19" ht="26.25" customHeight="1">
      <c r="A18" s="235"/>
      <c r="B18" s="245" t="s">
        <v>234</v>
      </c>
      <c r="C18" s="263">
        <v>762.67141800000002</v>
      </c>
      <c r="D18" s="263">
        <v>426.328664</v>
      </c>
      <c r="E18" s="263">
        <v>1672.6891599999999</v>
      </c>
      <c r="F18" s="263">
        <v>327.85216200000002</v>
      </c>
      <c r="G18" s="263">
        <v>429.88664799999998</v>
      </c>
      <c r="H18" s="263">
        <v>1762.720022</v>
      </c>
      <c r="I18" s="263">
        <v>545.29500199999995</v>
      </c>
      <c r="J18" s="263">
        <v>362.05471799999998</v>
      </c>
      <c r="K18" s="263">
        <v>1983.465942</v>
      </c>
      <c r="L18" s="263">
        <v>263.90796999999998</v>
      </c>
      <c r="M18" s="263">
        <v>82.411389999999997</v>
      </c>
      <c r="N18" s="263">
        <v>1200.8721479999999</v>
      </c>
      <c r="O18" s="262">
        <v>9820.1552440000014</v>
      </c>
      <c r="P18" s="444"/>
      <c r="Q18" s="448"/>
      <c r="R18" s="271"/>
      <c r="S18" s="221"/>
    </row>
    <row r="19" spans="1:19" ht="26.25" customHeight="1">
      <c r="A19" s="235"/>
      <c r="B19" s="245" t="s">
        <v>235</v>
      </c>
      <c r="C19" s="263">
        <v>216.27199999999999</v>
      </c>
      <c r="D19" s="263">
        <v>103.377</v>
      </c>
      <c r="E19" s="263">
        <v>229.381</v>
      </c>
      <c r="F19" s="263">
        <v>211.34100000000001</v>
      </c>
      <c r="G19" s="263">
        <v>223.36</v>
      </c>
      <c r="H19" s="263">
        <v>94.116</v>
      </c>
      <c r="I19" s="263">
        <v>192.67400000000001</v>
      </c>
      <c r="J19" s="263">
        <v>94.043000000000006</v>
      </c>
      <c r="K19" s="263">
        <v>303.053</v>
      </c>
      <c r="L19" s="263">
        <v>28.540199999999999</v>
      </c>
      <c r="M19" s="263">
        <v>0</v>
      </c>
      <c r="N19" s="263">
        <v>25.876200000000001</v>
      </c>
      <c r="O19" s="262">
        <v>1722.0333999999996</v>
      </c>
      <c r="P19" s="444"/>
      <c r="Q19" s="448"/>
      <c r="R19" s="271"/>
      <c r="S19" s="221"/>
    </row>
    <row r="20" spans="1:19" ht="26.25" customHeight="1">
      <c r="A20" s="235"/>
      <c r="B20" s="245" t="s">
        <v>238</v>
      </c>
      <c r="C20" s="263">
        <v>0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2.0119999999999999E-2</v>
      </c>
      <c r="J20" s="263">
        <v>0</v>
      </c>
      <c r="K20" s="263">
        <v>0</v>
      </c>
      <c r="L20" s="263">
        <v>0</v>
      </c>
      <c r="M20" s="263">
        <v>0</v>
      </c>
      <c r="N20" s="263">
        <v>0</v>
      </c>
      <c r="O20" s="262">
        <v>2.0119999999999999E-2</v>
      </c>
      <c r="P20" s="444"/>
      <c r="Q20" s="448"/>
      <c r="R20" s="271"/>
      <c r="S20" s="221"/>
    </row>
    <row r="21" spans="1:19" ht="26.25" customHeight="1">
      <c r="A21" s="235"/>
      <c r="B21" s="245" t="s">
        <v>239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263">
        <v>0</v>
      </c>
      <c r="O21" s="262">
        <v>0</v>
      </c>
      <c r="P21" s="444"/>
      <c r="Q21" s="448"/>
      <c r="R21" s="271"/>
      <c r="S21" s="221"/>
    </row>
    <row r="22" spans="1:19" ht="26.25" customHeight="1">
      <c r="A22" s="238"/>
      <c r="B22" s="239" t="s">
        <v>72</v>
      </c>
      <c r="C22" s="264">
        <v>1101.3264079999999</v>
      </c>
      <c r="D22" s="264">
        <v>654.24438399999997</v>
      </c>
      <c r="E22" s="264">
        <v>2224.4318499999999</v>
      </c>
      <c r="F22" s="264">
        <v>652.6802560000001</v>
      </c>
      <c r="G22" s="264">
        <v>818.59400800000003</v>
      </c>
      <c r="H22" s="264">
        <v>2058.625106</v>
      </c>
      <c r="I22" s="264">
        <v>814.76680799999997</v>
      </c>
      <c r="J22" s="264">
        <v>545.40225199999998</v>
      </c>
      <c r="K22" s="264">
        <v>2448.0406419999999</v>
      </c>
      <c r="L22" s="264">
        <v>329.89128600000004</v>
      </c>
      <c r="M22" s="264">
        <v>119.445346</v>
      </c>
      <c r="N22" s="264">
        <v>1291.2716279999997</v>
      </c>
      <c r="O22" s="264">
        <v>13058.719974000001</v>
      </c>
      <c r="P22" s="444"/>
      <c r="Q22" s="448"/>
      <c r="R22" s="271"/>
      <c r="S22" s="221"/>
    </row>
    <row r="23" spans="1:19" ht="26.25" customHeight="1">
      <c r="A23" s="243" t="s">
        <v>73</v>
      </c>
      <c r="B23" s="245" t="s">
        <v>240</v>
      </c>
      <c r="C23" s="263">
        <v>0</v>
      </c>
      <c r="D23" s="263">
        <v>0</v>
      </c>
      <c r="E23" s="263">
        <v>0</v>
      </c>
      <c r="F23" s="263">
        <v>0</v>
      </c>
      <c r="G23" s="263">
        <v>0</v>
      </c>
      <c r="H23" s="263">
        <v>0.34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263">
        <v>0</v>
      </c>
      <c r="O23" s="262">
        <v>0.34</v>
      </c>
      <c r="P23" s="444"/>
      <c r="Q23" s="448"/>
      <c r="R23" s="271"/>
      <c r="S23" s="221"/>
    </row>
    <row r="24" spans="1:19" ht="26.25" customHeight="1">
      <c r="A24" s="243" t="s">
        <v>241</v>
      </c>
      <c r="B24" s="245" t="s">
        <v>242</v>
      </c>
      <c r="C24" s="263">
        <v>0.81599999999999995</v>
      </c>
      <c r="D24" s="263">
        <v>2.7684000000000002</v>
      </c>
      <c r="E24" s="263">
        <v>3.34605</v>
      </c>
      <c r="F24" s="263">
        <v>2.0522999999999998</v>
      </c>
      <c r="G24" s="263">
        <v>0.90810000000000002</v>
      </c>
      <c r="H24" s="263">
        <v>1.5219</v>
      </c>
      <c r="I24" s="263">
        <v>1.7123999999999999</v>
      </c>
      <c r="J24" s="263">
        <v>5.9381000000000004</v>
      </c>
      <c r="K24" s="263">
        <v>14.301500000000001</v>
      </c>
      <c r="L24" s="263">
        <v>4.0471500000000002</v>
      </c>
      <c r="M24" s="263">
        <v>0.91490000000000005</v>
      </c>
      <c r="N24" s="263">
        <v>9.6950000000000003</v>
      </c>
      <c r="O24" s="262">
        <v>48.021800000000006</v>
      </c>
      <c r="P24" s="444"/>
      <c r="Q24" s="448"/>
      <c r="R24" s="271"/>
      <c r="S24" s="221"/>
    </row>
    <row r="25" spans="1:19" ht="26.25" customHeight="1">
      <c r="A25" s="243"/>
      <c r="B25" s="245" t="s">
        <v>243</v>
      </c>
      <c r="C25" s="263">
        <v>1.4166000000000001</v>
      </c>
      <c r="D25" s="263">
        <v>2.76</v>
      </c>
      <c r="E25" s="263">
        <v>3.3330000000000002</v>
      </c>
      <c r="F25" s="263">
        <v>1.47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63">
        <v>0</v>
      </c>
      <c r="O25" s="262">
        <v>8.9795999999999996</v>
      </c>
      <c r="P25" s="444"/>
      <c r="Q25" s="448"/>
      <c r="R25" s="271"/>
      <c r="S25" s="221"/>
    </row>
    <row r="26" spans="1:19" ht="26.25" customHeight="1">
      <c r="A26" s="243"/>
      <c r="B26" s="245" t="s">
        <v>244</v>
      </c>
      <c r="C26" s="263">
        <v>4.7999999999999996E-3</v>
      </c>
      <c r="D26" s="263">
        <v>2.7199999999999998E-2</v>
      </c>
      <c r="E26" s="263">
        <v>2.7199999999999998E-2</v>
      </c>
      <c r="F26" s="263">
        <v>0</v>
      </c>
      <c r="G26" s="263">
        <v>0.06</v>
      </c>
      <c r="H26" s="263">
        <v>5.1999999999999998E-2</v>
      </c>
      <c r="I26" s="263">
        <v>0</v>
      </c>
      <c r="J26" s="263">
        <v>4.3999999999999997E-2</v>
      </c>
      <c r="K26" s="263">
        <v>4.3999999999999997E-2</v>
      </c>
      <c r="L26" s="263">
        <v>0</v>
      </c>
      <c r="M26" s="263">
        <v>0</v>
      </c>
      <c r="N26" s="263">
        <v>0</v>
      </c>
      <c r="O26" s="262">
        <v>0.25919999999999999</v>
      </c>
      <c r="P26" s="444"/>
      <c r="Q26" s="448"/>
      <c r="R26" s="271"/>
      <c r="S26" s="221"/>
    </row>
    <row r="27" spans="1:19" ht="26.25" customHeight="1">
      <c r="A27" s="243"/>
      <c r="B27" s="245" t="s">
        <v>245</v>
      </c>
      <c r="C27" s="263">
        <v>117.5856</v>
      </c>
      <c r="D27" s="263">
        <v>19.333600000000001</v>
      </c>
      <c r="E27" s="263">
        <v>25.425000000000001</v>
      </c>
      <c r="F27" s="263">
        <v>30.088200000000001</v>
      </c>
      <c r="G27" s="263">
        <v>21.1646</v>
      </c>
      <c r="H27" s="263">
        <v>28.404800000000002</v>
      </c>
      <c r="I27" s="263">
        <v>60.088999999999999</v>
      </c>
      <c r="J27" s="263">
        <v>27.376000000000001</v>
      </c>
      <c r="K27" s="263">
        <v>45.154800000000002</v>
      </c>
      <c r="L27" s="263">
        <v>10.2028</v>
      </c>
      <c r="M27" s="263">
        <v>8.4374000000000002</v>
      </c>
      <c r="N27" s="263">
        <v>2.7915999999999999</v>
      </c>
      <c r="O27" s="262">
        <v>396.05340000000007</v>
      </c>
      <c r="P27" s="444"/>
      <c r="Q27" s="448"/>
      <c r="R27" s="271"/>
      <c r="S27" s="221"/>
    </row>
    <row r="28" spans="1:19" ht="26.25" customHeight="1">
      <c r="A28" s="243"/>
      <c r="B28" s="245" t="s">
        <v>246</v>
      </c>
      <c r="C28" s="263">
        <v>7.9935999999999998</v>
      </c>
      <c r="D28" s="263">
        <v>3.9601999999999999</v>
      </c>
      <c r="E28" s="263">
        <v>8.2080000000000002</v>
      </c>
      <c r="F28" s="263">
        <v>2.7654999999999998</v>
      </c>
      <c r="G28" s="263">
        <v>2.7591999999999999</v>
      </c>
      <c r="H28" s="263">
        <v>2.9980000000000002</v>
      </c>
      <c r="I28" s="263">
        <v>0.41299999999999998</v>
      </c>
      <c r="J28" s="263">
        <v>0.51200000000000001</v>
      </c>
      <c r="K28" s="263">
        <v>1.482</v>
      </c>
      <c r="L28" s="263">
        <v>0.65600000000000003</v>
      </c>
      <c r="M28" s="263">
        <v>0.38340000000000002</v>
      </c>
      <c r="N28" s="263">
        <v>0.7742</v>
      </c>
      <c r="O28" s="262">
        <v>32.905099999999997</v>
      </c>
      <c r="P28" s="444"/>
      <c r="Q28" s="448"/>
      <c r="R28" s="271"/>
      <c r="S28" s="221"/>
    </row>
    <row r="29" spans="1:19" ht="26.25" customHeight="1">
      <c r="A29" s="243"/>
      <c r="B29" s="245" t="s">
        <v>247</v>
      </c>
      <c r="C29" s="263">
        <v>12.0114</v>
      </c>
      <c r="D29" s="263">
        <v>10.29</v>
      </c>
      <c r="E29" s="263">
        <v>8.5733999999999995</v>
      </c>
      <c r="F29" s="263">
        <v>13.8652</v>
      </c>
      <c r="G29" s="263">
        <v>16.8764</v>
      </c>
      <c r="H29" s="263">
        <v>29.880800000000001</v>
      </c>
      <c r="I29" s="263">
        <v>28.172999999999998</v>
      </c>
      <c r="J29" s="263">
        <v>12.414400000000001</v>
      </c>
      <c r="K29" s="263">
        <v>9.7080000000000002</v>
      </c>
      <c r="L29" s="263">
        <v>3.6076000000000001</v>
      </c>
      <c r="M29" s="263">
        <v>1.6839999999999999</v>
      </c>
      <c r="N29" s="263">
        <v>0.36</v>
      </c>
      <c r="O29" s="262">
        <v>147.4442</v>
      </c>
      <c r="P29" s="444"/>
      <c r="Q29" s="448"/>
      <c r="R29" s="271"/>
      <c r="S29" s="221"/>
    </row>
    <row r="30" spans="1:19" ht="26.25" customHeight="1">
      <c r="A30" s="243"/>
      <c r="B30" s="245" t="s">
        <v>248</v>
      </c>
      <c r="C30" s="263">
        <v>1.2627999999999999</v>
      </c>
      <c r="D30" s="263">
        <v>1.4907999999999999</v>
      </c>
      <c r="E30" s="263">
        <v>1.5411999999999999</v>
      </c>
      <c r="F30" s="263">
        <v>0.60119999999999996</v>
      </c>
      <c r="G30" s="263">
        <v>7.3987999999999996</v>
      </c>
      <c r="H30" s="263">
        <v>3.0411999999999999</v>
      </c>
      <c r="I30" s="263">
        <v>4.4821999999999997</v>
      </c>
      <c r="J30" s="263">
        <v>2.343</v>
      </c>
      <c r="K30" s="263">
        <v>5.9032</v>
      </c>
      <c r="L30" s="263">
        <v>5.6928000000000001</v>
      </c>
      <c r="M30" s="263">
        <v>3.7444000000000002</v>
      </c>
      <c r="N30" s="263">
        <v>1.4261999999999999</v>
      </c>
      <c r="O30" s="262">
        <v>38.927799999999998</v>
      </c>
      <c r="P30" s="444"/>
      <c r="Q30" s="448"/>
      <c r="R30" s="271"/>
      <c r="S30" s="221"/>
    </row>
    <row r="31" spans="1:19" ht="26.25" customHeight="1">
      <c r="A31" s="243"/>
      <c r="B31" s="245" t="s">
        <v>249</v>
      </c>
      <c r="C31" s="263">
        <v>25.596800000000002</v>
      </c>
      <c r="D31" s="263">
        <v>7.4813999999999998</v>
      </c>
      <c r="E31" s="263">
        <v>14.768800000000001</v>
      </c>
      <c r="F31" s="263">
        <v>17.513400000000001</v>
      </c>
      <c r="G31" s="263">
        <v>21.4146</v>
      </c>
      <c r="H31" s="263">
        <v>8.2392000000000003</v>
      </c>
      <c r="I31" s="263">
        <v>1.5838000000000001</v>
      </c>
      <c r="J31" s="263">
        <v>6.2295999999999996</v>
      </c>
      <c r="K31" s="263">
        <v>10.153</v>
      </c>
      <c r="L31" s="263">
        <v>4.1925999999999997</v>
      </c>
      <c r="M31" s="263">
        <v>1.3520000000000001</v>
      </c>
      <c r="N31" s="263">
        <v>3.8094000000000001</v>
      </c>
      <c r="O31" s="262">
        <v>122.33460000000001</v>
      </c>
      <c r="P31" s="444"/>
      <c r="Q31" s="448"/>
      <c r="R31" s="271"/>
      <c r="S31" s="221"/>
    </row>
    <row r="32" spans="1:19" ht="26.25" customHeight="1">
      <c r="A32" s="243"/>
      <c r="B32" s="245" t="s">
        <v>250</v>
      </c>
      <c r="C32" s="263">
        <v>45.794400000000003</v>
      </c>
      <c r="D32" s="263">
        <v>28.8674</v>
      </c>
      <c r="E32" s="263">
        <v>40.5824</v>
      </c>
      <c r="F32" s="263">
        <v>22.352599999999999</v>
      </c>
      <c r="G32" s="263">
        <v>48.659599999999998</v>
      </c>
      <c r="H32" s="263">
        <v>40.063800000000001</v>
      </c>
      <c r="I32" s="263">
        <v>64.837199999999996</v>
      </c>
      <c r="J32" s="263">
        <v>52.345399999999998</v>
      </c>
      <c r="K32" s="263">
        <v>84.849800000000002</v>
      </c>
      <c r="L32" s="263">
        <v>48.196300000000001</v>
      </c>
      <c r="M32" s="263">
        <v>21.6797</v>
      </c>
      <c r="N32" s="263">
        <v>8.4707000000000008</v>
      </c>
      <c r="O32" s="262">
        <v>506.69930000000005</v>
      </c>
      <c r="P32" s="444"/>
      <c r="Q32" s="448"/>
      <c r="R32" s="271"/>
      <c r="S32" s="221"/>
    </row>
    <row r="33" spans="1:19" ht="26.25" customHeight="1">
      <c r="A33" s="243"/>
      <c r="B33" s="245" t="s">
        <v>251</v>
      </c>
      <c r="C33" s="263">
        <v>6.3404999999999996</v>
      </c>
      <c r="D33" s="263">
        <v>1.25</v>
      </c>
      <c r="E33" s="263">
        <v>7.0914000000000001</v>
      </c>
      <c r="F33" s="263">
        <v>0.40679999999999999</v>
      </c>
      <c r="G33" s="263">
        <v>1.7906</v>
      </c>
      <c r="H33" s="263">
        <v>1.0648</v>
      </c>
      <c r="I33" s="263">
        <v>2.0972</v>
      </c>
      <c r="J33" s="263">
        <v>4.8373999999999997</v>
      </c>
      <c r="K33" s="263">
        <v>4.8121999999999998</v>
      </c>
      <c r="L33" s="263">
        <v>5.9954999999999998</v>
      </c>
      <c r="M33" s="263">
        <v>3.4548000000000001</v>
      </c>
      <c r="N33" s="263">
        <v>1.9998</v>
      </c>
      <c r="O33" s="262">
        <v>41.140999999999998</v>
      </c>
      <c r="P33" s="444"/>
      <c r="Q33" s="448"/>
      <c r="R33" s="271"/>
      <c r="S33" s="221"/>
    </row>
    <row r="34" spans="1:19" ht="26.25" customHeight="1">
      <c r="A34" s="243"/>
      <c r="B34" s="245" t="s">
        <v>253</v>
      </c>
      <c r="C34" s="263">
        <v>21.630600000000001</v>
      </c>
      <c r="D34" s="263">
        <v>33.942</v>
      </c>
      <c r="E34" s="263">
        <v>44.232999999999997</v>
      </c>
      <c r="F34" s="263">
        <v>12.7326</v>
      </c>
      <c r="G34" s="263">
        <v>9.0456000000000003</v>
      </c>
      <c r="H34" s="263">
        <v>57.727400000000003</v>
      </c>
      <c r="I34" s="263">
        <v>44.9816</v>
      </c>
      <c r="J34" s="263">
        <v>6.2918000000000003</v>
      </c>
      <c r="K34" s="263">
        <v>17.184200000000001</v>
      </c>
      <c r="L34" s="263">
        <v>13.446999999999999</v>
      </c>
      <c r="M34" s="263">
        <v>0.1671</v>
      </c>
      <c r="N34" s="263">
        <v>7.6360000000000001</v>
      </c>
      <c r="O34" s="262">
        <v>269.01890000000003</v>
      </c>
      <c r="P34" s="444"/>
      <c r="Q34" s="448"/>
      <c r="R34" s="271"/>
      <c r="S34" s="221"/>
    </row>
    <row r="35" spans="1:19" ht="26.25" customHeight="1">
      <c r="A35" s="243"/>
      <c r="B35" s="245" t="s">
        <v>252</v>
      </c>
      <c r="C35" s="263">
        <v>17.565999999999999</v>
      </c>
      <c r="D35" s="263">
        <v>12.1286</v>
      </c>
      <c r="E35" s="263">
        <v>11.895</v>
      </c>
      <c r="F35" s="263">
        <v>15.3429</v>
      </c>
      <c r="G35" s="263">
        <v>24.896899999999999</v>
      </c>
      <c r="H35" s="263">
        <v>19.614000000000001</v>
      </c>
      <c r="I35" s="263">
        <v>18.138000000000002</v>
      </c>
      <c r="J35" s="263">
        <v>15.8544</v>
      </c>
      <c r="K35" s="263">
        <v>7.4108000000000001</v>
      </c>
      <c r="L35" s="263">
        <v>16.299299999999999</v>
      </c>
      <c r="M35" s="263">
        <v>6.3377999999999997</v>
      </c>
      <c r="N35" s="263">
        <v>1.1235999999999999</v>
      </c>
      <c r="O35" s="262">
        <v>166.60730000000001</v>
      </c>
      <c r="P35" s="444"/>
      <c r="Q35" s="448"/>
      <c r="R35" s="271"/>
      <c r="S35" s="221"/>
    </row>
    <row r="36" spans="1:19" ht="26.25" customHeight="1">
      <c r="A36" s="243"/>
      <c r="B36" s="245" t="s">
        <v>254</v>
      </c>
      <c r="C36" s="263">
        <v>14.8782</v>
      </c>
      <c r="D36" s="263">
        <v>3.3809999999999998</v>
      </c>
      <c r="E36" s="263">
        <v>4.8788</v>
      </c>
      <c r="F36" s="263">
        <v>2.847</v>
      </c>
      <c r="G36" s="263">
        <v>6.3792</v>
      </c>
      <c r="H36" s="263">
        <v>1.5622</v>
      </c>
      <c r="I36" s="263">
        <v>3.9344000000000001</v>
      </c>
      <c r="J36" s="263">
        <v>0.55000000000000004</v>
      </c>
      <c r="K36" s="263">
        <v>0.46400000000000002</v>
      </c>
      <c r="L36" s="263">
        <v>1.006</v>
      </c>
      <c r="M36" s="263">
        <v>1.6375999999999999</v>
      </c>
      <c r="N36" s="263">
        <v>0.91900000000000004</v>
      </c>
      <c r="O36" s="262">
        <v>42.43739999999999</v>
      </c>
      <c r="P36" s="444"/>
      <c r="Q36" s="448"/>
      <c r="R36" s="271"/>
      <c r="S36" s="221"/>
    </row>
    <row r="37" spans="1:19" ht="26.25" customHeight="1">
      <c r="A37" s="243"/>
      <c r="B37" s="245" t="s">
        <v>255</v>
      </c>
      <c r="C37" s="263">
        <v>2.8246000000000002</v>
      </c>
      <c r="D37" s="263">
        <v>3.5537999999999998</v>
      </c>
      <c r="E37" s="263">
        <v>0.36880000000000002</v>
      </c>
      <c r="F37" s="263">
        <v>0</v>
      </c>
      <c r="G37" s="263">
        <v>1.2549999999999999</v>
      </c>
      <c r="H37" s="263">
        <v>0.6008</v>
      </c>
      <c r="I37" s="263">
        <v>1.74</v>
      </c>
      <c r="J37" s="263">
        <v>3.93</v>
      </c>
      <c r="K37" s="263">
        <v>4.17</v>
      </c>
      <c r="L37" s="263">
        <v>0.71250000000000002</v>
      </c>
      <c r="M37" s="263">
        <v>0</v>
      </c>
      <c r="N37" s="263">
        <v>8.9030000000000005</v>
      </c>
      <c r="O37" s="262">
        <v>28.058499999999995</v>
      </c>
      <c r="P37" s="444"/>
      <c r="Q37" s="448"/>
      <c r="R37" s="271"/>
      <c r="S37" s="221"/>
    </row>
    <row r="38" spans="1:19" ht="26.25" customHeight="1">
      <c r="A38" s="243"/>
      <c r="B38" s="245" t="s">
        <v>590</v>
      </c>
      <c r="C38" s="263" t="s">
        <v>28</v>
      </c>
      <c r="D38" s="263" t="s">
        <v>28</v>
      </c>
      <c r="E38" s="263" t="s">
        <v>28</v>
      </c>
      <c r="F38" s="263">
        <v>0</v>
      </c>
      <c r="G38" s="263">
        <v>1.3191999999999999</v>
      </c>
      <c r="H38" s="263">
        <v>1.56</v>
      </c>
      <c r="I38" s="263">
        <v>2.4956</v>
      </c>
      <c r="J38" s="263">
        <v>1.036</v>
      </c>
      <c r="K38" s="263">
        <v>1.554</v>
      </c>
      <c r="L38" s="263">
        <v>0.80400000000000005</v>
      </c>
      <c r="M38" s="263">
        <v>0.3579</v>
      </c>
      <c r="N38" s="263">
        <v>0.55479999999999996</v>
      </c>
      <c r="O38" s="262">
        <v>9.6815000000000015</v>
      </c>
      <c r="P38" s="444"/>
      <c r="Q38" s="448"/>
      <c r="R38" s="271"/>
      <c r="S38" s="221"/>
    </row>
    <row r="39" spans="1:19" ht="26.25" customHeight="1">
      <c r="A39" s="243"/>
      <c r="B39" s="245" t="s">
        <v>256</v>
      </c>
      <c r="C39" s="263">
        <v>5.3</v>
      </c>
      <c r="D39" s="263">
        <v>16.707899999999999</v>
      </c>
      <c r="E39" s="263">
        <v>6.9047999999999998</v>
      </c>
      <c r="F39" s="263">
        <v>7.1254999999999997</v>
      </c>
      <c r="G39" s="263">
        <v>6.2263000000000002</v>
      </c>
      <c r="H39" s="263">
        <v>6.1379000000000001</v>
      </c>
      <c r="I39" s="263">
        <v>5.1136999999999997</v>
      </c>
      <c r="J39" s="263">
        <v>13.6486</v>
      </c>
      <c r="K39" s="263">
        <v>7.4603000000000002</v>
      </c>
      <c r="L39" s="263">
        <v>7.5696000000000003</v>
      </c>
      <c r="M39" s="263">
        <v>5.8347499999999997</v>
      </c>
      <c r="N39" s="263">
        <v>1.39</v>
      </c>
      <c r="O39" s="262">
        <v>89.419350000000009</v>
      </c>
      <c r="P39" s="444"/>
      <c r="Q39" s="448"/>
      <c r="R39" s="271"/>
      <c r="S39" s="221"/>
    </row>
    <row r="40" spans="1:19" ht="26.25" customHeight="1">
      <c r="A40" s="243"/>
      <c r="B40" s="245" t="s">
        <v>257</v>
      </c>
      <c r="C40" s="263">
        <v>6.2035999999999998</v>
      </c>
      <c r="D40" s="263">
        <v>2.992</v>
      </c>
      <c r="E40" s="263">
        <v>0.96919999999999995</v>
      </c>
      <c r="F40" s="263">
        <v>1.085</v>
      </c>
      <c r="G40" s="263">
        <v>2.0445000000000002</v>
      </c>
      <c r="H40" s="263">
        <v>1.534</v>
      </c>
      <c r="I40" s="263">
        <v>2.8428</v>
      </c>
      <c r="J40" s="263">
        <v>2.3460000000000001</v>
      </c>
      <c r="K40" s="263">
        <v>1.0860000000000001</v>
      </c>
      <c r="L40" s="263">
        <v>1.0876999999999999</v>
      </c>
      <c r="M40" s="263">
        <v>0.47399999999999998</v>
      </c>
      <c r="N40" s="263">
        <v>0.65359999999999996</v>
      </c>
      <c r="O40" s="262">
        <v>23.318399999999997</v>
      </c>
      <c r="P40" s="444"/>
      <c r="Q40" s="448"/>
      <c r="R40" s="271"/>
      <c r="S40" s="221"/>
    </row>
    <row r="41" spans="1:19" ht="26.25" customHeight="1">
      <c r="A41" s="243"/>
      <c r="B41" s="245" t="s">
        <v>258</v>
      </c>
      <c r="C41" s="263">
        <v>15.0276</v>
      </c>
      <c r="D41" s="263">
        <v>6.7092000000000001</v>
      </c>
      <c r="E41" s="263">
        <v>5.3795999999999999</v>
      </c>
      <c r="F41" s="263">
        <v>6.3188000000000004</v>
      </c>
      <c r="G41" s="263">
        <v>3.8502000000000001</v>
      </c>
      <c r="H41" s="263">
        <v>6.1638000000000002</v>
      </c>
      <c r="I41" s="263">
        <v>5.3673999999999999</v>
      </c>
      <c r="J41" s="263">
        <v>3.8370000000000002</v>
      </c>
      <c r="K41" s="263">
        <v>3.8370000000000002</v>
      </c>
      <c r="L41" s="263">
        <v>8.3376000000000001</v>
      </c>
      <c r="M41" s="263">
        <v>3.1352000000000002</v>
      </c>
      <c r="N41" s="263">
        <v>3.2292000000000001</v>
      </c>
      <c r="O41" s="262">
        <v>71.192600000000013</v>
      </c>
      <c r="P41" s="444"/>
      <c r="Q41" s="448"/>
      <c r="R41" s="271"/>
      <c r="S41" s="221"/>
    </row>
    <row r="42" spans="1:19" ht="26.25" customHeight="1">
      <c r="A42" s="243"/>
      <c r="B42" s="245" t="s">
        <v>591</v>
      </c>
      <c r="C42" s="263">
        <v>34.541200000000003</v>
      </c>
      <c r="D42" s="263">
        <v>4.5713999999999997</v>
      </c>
      <c r="E42" s="263">
        <v>7.9196</v>
      </c>
      <c r="F42" s="263">
        <v>20.287199999999999</v>
      </c>
      <c r="G42" s="263">
        <v>12.721399999999999</v>
      </c>
      <c r="H42" s="263">
        <v>9.0071999999999992</v>
      </c>
      <c r="I42" s="263">
        <v>9.5150000000000006</v>
      </c>
      <c r="J42" s="263">
        <v>2.2320000000000002</v>
      </c>
      <c r="K42" s="263">
        <v>6.2839999999999998</v>
      </c>
      <c r="L42" s="263">
        <v>4.5076000000000001</v>
      </c>
      <c r="M42" s="263">
        <v>1.859</v>
      </c>
      <c r="N42" s="263">
        <v>0.71960000000000002</v>
      </c>
      <c r="O42" s="262">
        <v>114.1652</v>
      </c>
      <c r="P42" s="444"/>
      <c r="Q42" s="448"/>
      <c r="R42" s="271"/>
      <c r="S42" s="221"/>
    </row>
    <row r="43" spans="1:19" ht="26.25" customHeight="1">
      <c r="A43" s="243"/>
      <c r="B43" s="245" t="s">
        <v>259</v>
      </c>
      <c r="C43" s="263">
        <v>31.932200000000002</v>
      </c>
      <c r="D43" s="263">
        <v>11.42</v>
      </c>
      <c r="E43" s="263">
        <v>37.860399999999998</v>
      </c>
      <c r="F43" s="263">
        <v>11.8544</v>
      </c>
      <c r="G43" s="263">
        <v>8.2308000000000003</v>
      </c>
      <c r="H43" s="263">
        <v>33.442599999999999</v>
      </c>
      <c r="I43" s="263">
        <v>32.312199999999997</v>
      </c>
      <c r="J43" s="263">
        <v>10.516400000000001</v>
      </c>
      <c r="K43" s="263">
        <v>18.971399999999999</v>
      </c>
      <c r="L43" s="263">
        <v>90.730199999999996</v>
      </c>
      <c r="M43" s="263">
        <v>10.4155</v>
      </c>
      <c r="N43" s="263">
        <v>9.0267999999999997</v>
      </c>
      <c r="O43" s="262">
        <v>306.71289999999999</v>
      </c>
      <c r="P43" s="444"/>
      <c r="Q43" s="448"/>
      <c r="R43" s="271"/>
      <c r="S43" s="221"/>
    </row>
    <row r="44" spans="1:19" ht="26.25" customHeight="1">
      <c r="A44" s="243"/>
      <c r="B44" s="245" t="s">
        <v>260</v>
      </c>
      <c r="C44" s="263">
        <v>20.197600000000001</v>
      </c>
      <c r="D44" s="263">
        <v>19.249400000000001</v>
      </c>
      <c r="E44" s="263">
        <v>11.1046</v>
      </c>
      <c r="F44" s="263">
        <v>9.3333999999999993</v>
      </c>
      <c r="G44" s="263">
        <v>20.311399999999999</v>
      </c>
      <c r="H44" s="263">
        <v>25.309799999999999</v>
      </c>
      <c r="I44" s="263">
        <v>22.7666</v>
      </c>
      <c r="J44" s="263">
        <v>24.1538</v>
      </c>
      <c r="K44" s="263">
        <v>21.7273</v>
      </c>
      <c r="L44" s="263">
        <v>24.090599999999998</v>
      </c>
      <c r="M44" s="263">
        <v>5.4352999999999998</v>
      </c>
      <c r="N44" s="263">
        <v>38.4099</v>
      </c>
      <c r="O44" s="262">
        <v>242.08969999999997</v>
      </c>
      <c r="P44" s="444"/>
      <c r="Q44" s="448"/>
      <c r="R44" s="271"/>
      <c r="S44" s="221"/>
    </row>
    <row r="45" spans="1:19" ht="26.25" customHeight="1">
      <c r="A45" s="243"/>
      <c r="B45" s="245" t="s">
        <v>261</v>
      </c>
      <c r="C45" s="263">
        <v>0.93</v>
      </c>
      <c r="D45" s="263">
        <v>0</v>
      </c>
      <c r="E45" s="263">
        <v>0</v>
      </c>
      <c r="F45" s="263">
        <v>0.52</v>
      </c>
      <c r="G45" s="263">
        <v>0.18</v>
      </c>
      <c r="H45" s="263">
        <v>0</v>
      </c>
      <c r="I45" s="263">
        <v>0</v>
      </c>
      <c r="J45" s="263">
        <v>0</v>
      </c>
      <c r="K45" s="263">
        <v>0.65280000000000005</v>
      </c>
      <c r="L45" s="263">
        <v>2.5999999999999999E-2</v>
      </c>
      <c r="M45" s="263">
        <v>7.4999999999999997E-2</v>
      </c>
      <c r="N45" s="263">
        <v>8.6999999999999994E-2</v>
      </c>
      <c r="O45" s="262">
        <v>2.4708000000000001</v>
      </c>
      <c r="P45" s="444"/>
      <c r="Q45" s="448"/>
      <c r="R45" s="271"/>
      <c r="S45" s="221"/>
    </row>
    <row r="46" spans="1:19" s="451" customFormat="1" ht="51.75" customHeight="1">
      <c r="A46" s="238"/>
      <c r="B46" s="244" t="s">
        <v>262</v>
      </c>
      <c r="C46" s="264">
        <v>389.85410000000002</v>
      </c>
      <c r="D46" s="264">
        <v>192.8843</v>
      </c>
      <c r="E46" s="264">
        <v>244.41025000000002</v>
      </c>
      <c r="F46" s="264">
        <v>178.56200000000001</v>
      </c>
      <c r="G46" s="264">
        <v>217.49239999999995</v>
      </c>
      <c r="H46" s="264">
        <v>278.26620000000003</v>
      </c>
      <c r="I46" s="264">
        <v>312.5951</v>
      </c>
      <c r="J46" s="264">
        <v>196.43589999999998</v>
      </c>
      <c r="K46" s="264">
        <v>267.21029999999996</v>
      </c>
      <c r="L46" s="264">
        <v>251.20884999999998</v>
      </c>
      <c r="M46" s="264">
        <v>77.379749999999987</v>
      </c>
      <c r="N46" s="264">
        <v>101.97940000000001</v>
      </c>
      <c r="O46" s="264">
        <v>2708.2785500000009</v>
      </c>
      <c r="P46" s="444"/>
      <c r="Q46" s="450"/>
      <c r="R46" s="221"/>
      <c r="S46" s="271"/>
    </row>
    <row r="47" spans="1:19" ht="26.25" customHeight="1">
      <c r="A47" s="243" t="s">
        <v>73</v>
      </c>
      <c r="B47" s="245" t="s">
        <v>264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  <c r="M47" s="263">
        <v>0</v>
      </c>
      <c r="N47" s="263">
        <v>0</v>
      </c>
      <c r="O47" s="262">
        <v>0</v>
      </c>
      <c r="P47" s="444"/>
      <c r="Q47" s="448"/>
      <c r="R47" s="271"/>
      <c r="S47" s="221"/>
    </row>
    <row r="48" spans="1:19" ht="26.25" customHeight="1">
      <c r="A48" s="243" t="s">
        <v>263</v>
      </c>
      <c r="B48" s="245" t="s">
        <v>265</v>
      </c>
      <c r="C48" s="263">
        <v>0</v>
      </c>
      <c r="D48" s="263">
        <v>0</v>
      </c>
      <c r="E48" s="263">
        <v>0</v>
      </c>
      <c r="F48" s="263">
        <v>0</v>
      </c>
      <c r="G48" s="263" t="s">
        <v>28</v>
      </c>
      <c r="H48" s="263" t="s">
        <v>28</v>
      </c>
      <c r="I48" s="263" t="s">
        <v>28</v>
      </c>
      <c r="J48" s="263" t="s">
        <v>28</v>
      </c>
      <c r="K48" s="263" t="s">
        <v>28</v>
      </c>
      <c r="L48" s="263" t="s">
        <v>28</v>
      </c>
      <c r="M48" s="263" t="s">
        <v>28</v>
      </c>
      <c r="N48" s="263" t="s">
        <v>28</v>
      </c>
      <c r="O48" s="262">
        <v>0</v>
      </c>
      <c r="P48" s="444"/>
      <c r="Q48" s="448"/>
      <c r="R48" s="271"/>
      <c r="S48" s="221"/>
    </row>
    <row r="49" spans="1:19" ht="26.25" customHeight="1">
      <c r="A49" s="243"/>
      <c r="B49" s="245" t="s">
        <v>266</v>
      </c>
      <c r="C49" s="263">
        <v>0</v>
      </c>
      <c r="D49" s="263"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3">
        <v>0</v>
      </c>
      <c r="N49" s="263">
        <v>0</v>
      </c>
      <c r="O49" s="262">
        <v>0</v>
      </c>
      <c r="P49" s="444"/>
      <c r="Q49" s="448"/>
      <c r="R49" s="271"/>
      <c r="S49" s="221"/>
    </row>
    <row r="50" spans="1:19" ht="26.25" customHeight="1">
      <c r="A50" s="243"/>
      <c r="B50" s="245" t="s">
        <v>267</v>
      </c>
      <c r="C50" s="263">
        <v>0.77537999999999996</v>
      </c>
      <c r="D50" s="263">
        <v>1.0359799999999999</v>
      </c>
      <c r="E50" s="263">
        <v>0.18006</v>
      </c>
      <c r="F50" s="263">
        <v>8.6720000000000005E-2</v>
      </c>
      <c r="G50" s="263">
        <v>1.514624</v>
      </c>
      <c r="H50" s="263">
        <v>0.65962399999999999</v>
      </c>
      <c r="I50" s="263">
        <v>0.56601999999999997</v>
      </c>
      <c r="J50" s="263">
        <v>0</v>
      </c>
      <c r="K50" s="263">
        <v>0</v>
      </c>
      <c r="L50" s="263">
        <v>0</v>
      </c>
      <c r="M50" s="263">
        <v>0</v>
      </c>
      <c r="N50" s="263">
        <v>2.7300000000000001E-2</v>
      </c>
      <c r="O50" s="262">
        <v>4.8457080000000001</v>
      </c>
      <c r="P50" s="444"/>
      <c r="Q50" s="448"/>
      <c r="R50" s="271"/>
      <c r="S50" s="221"/>
    </row>
    <row r="51" spans="1:19" ht="26.25" customHeight="1">
      <c r="A51" s="243"/>
      <c r="B51" s="245" t="s">
        <v>268</v>
      </c>
      <c r="C51" s="263">
        <v>1.07511</v>
      </c>
      <c r="D51" s="263">
        <v>0.43325000000000002</v>
      </c>
      <c r="E51" s="263">
        <v>1.29782</v>
      </c>
      <c r="F51" s="263">
        <v>0.21135999999999999</v>
      </c>
      <c r="G51" s="263">
        <v>0.21492</v>
      </c>
      <c r="H51" s="263">
        <v>0</v>
      </c>
      <c r="I51" s="263">
        <v>1.5147999999999999</v>
      </c>
      <c r="J51" s="263">
        <v>0</v>
      </c>
      <c r="K51" s="263">
        <v>1.5613999999999999</v>
      </c>
      <c r="L51" s="263">
        <v>2.52034</v>
      </c>
      <c r="M51" s="263">
        <v>0</v>
      </c>
      <c r="N51" s="263">
        <v>0</v>
      </c>
      <c r="O51" s="262">
        <v>8.8290000000000006</v>
      </c>
      <c r="P51" s="444"/>
      <c r="Q51" s="448"/>
      <c r="R51" s="271"/>
      <c r="S51" s="221"/>
    </row>
    <row r="52" spans="1:19" ht="26.25" customHeight="1">
      <c r="A52" s="243"/>
      <c r="B52" s="245" t="s">
        <v>269</v>
      </c>
      <c r="C52" s="263">
        <v>0</v>
      </c>
      <c r="D52" s="263">
        <v>0</v>
      </c>
      <c r="E52" s="263">
        <v>0</v>
      </c>
      <c r="F52" s="263">
        <v>0.153</v>
      </c>
      <c r="G52" s="263">
        <v>0</v>
      </c>
      <c r="H52" s="263">
        <v>0.39300000000000002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  <c r="N52" s="263">
        <v>0</v>
      </c>
      <c r="O52" s="262">
        <v>0.54600000000000004</v>
      </c>
      <c r="P52" s="444"/>
      <c r="Q52" s="448"/>
      <c r="R52" s="271"/>
      <c r="S52" s="221"/>
    </row>
    <row r="53" spans="1:19" ht="26.25" customHeight="1">
      <c r="A53" s="243"/>
      <c r="B53" s="245" t="s">
        <v>270</v>
      </c>
      <c r="C53" s="263">
        <v>0.81172</v>
      </c>
      <c r="D53" s="263">
        <v>0.75095000000000001</v>
      </c>
      <c r="E53" s="263">
        <v>0.89658000000000004</v>
      </c>
      <c r="F53" s="263">
        <v>0.21679999999999999</v>
      </c>
      <c r="G53" s="263">
        <v>9.2399999999999996E-2</v>
      </c>
      <c r="H53" s="263">
        <v>0</v>
      </c>
      <c r="I53" s="263">
        <v>0</v>
      </c>
      <c r="J53" s="263">
        <v>0</v>
      </c>
      <c r="K53" s="263">
        <v>0</v>
      </c>
      <c r="L53" s="263">
        <v>4.6960000000000002E-2</v>
      </c>
      <c r="M53" s="263">
        <v>0</v>
      </c>
      <c r="N53" s="263">
        <v>0</v>
      </c>
      <c r="O53" s="262">
        <v>2.81541</v>
      </c>
      <c r="P53" s="444"/>
      <c r="Q53" s="448"/>
      <c r="R53" s="271"/>
      <c r="S53" s="221"/>
    </row>
    <row r="54" spans="1:19" ht="26.25" customHeight="1">
      <c r="A54" s="243"/>
      <c r="B54" s="245" t="s">
        <v>271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263">
        <v>0</v>
      </c>
      <c r="J54" s="263">
        <v>0</v>
      </c>
      <c r="K54" s="263">
        <v>0</v>
      </c>
      <c r="L54" s="263">
        <v>0</v>
      </c>
      <c r="M54" s="263">
        <v>0</v>
      </c>
      <c r="N54" s="263">
        <v>0</v>
      </c>
      <c r="O54" s="262">
        <v>0</v>
      </c>
      <c r="P54" s="444"/>
      <c r="Q54" s="448"/>
      <c r="R54" s="271"/>
      <c r="S54" s="221"/>
    </row>
    <row r="55" spans="1:19" ht="26.25" customHeight="1">
      <c r="A55" s="243"/>
      <c r="B55" s="245" t="s">
        <v>272</v>
      </c>
      <c r="C55" s="263">
        <v>9.035E-2</v>
      </c>
      <c r="D55" s="263">
        <v>0.98360000000000003</v>
      </c>
      <c r="E55" s="263">
        <v>0.70598000000000005</v>
      </c>
      <c r="F55" s="263">
        <v>0</v>
      </c>
      <c r="G55" s="263">
        <v>0.3261</v>
      </c>
      <c r="H55" s="263">
        <v>0.32057999999999998</v>
      </c>
      <c r="I55" s="263">
        <v>0</v>
      </c>
      <c r="J55" s="263">
        <v>0</v>
      </c>
      <c r="K55" s="263">
        <v>0</v>
      </c>
      <c r="L55" s="263">
        <v>0.12103999999999999</v>
      </c>
      <c r="M55" s="263">
        <v>0</v>
      </c>
      <c r="N55" s="263">
        <v>3.6040000000000003E-2</v>
      </c>
      <c r="O55" s="262">
        <v>2.5836899999999998</v>
      </c>
      <c r="P55" s="444"/>
      <c r="Q55" s="448"/>
      <c r="R55" s="271"/>
      <c r="S55" s="221"/>
    </row>
    <row r="56" spans="1:19" ht="26.25" customHeight="1">
      <c r="A56" s="243"/>
      <c r="B56" s="245" t="s">
        <v>273</v>
      </c>
      <c r="C56" s="263">
        <v>0</v>
      </c>
      <c r="D56" s="263">
        <v>0</v>
      </c>
      <c r="E56" s="263">
        <v>0</v>
      </c>
      <c r="F56" s="263">
        <v>0</v>
      </c>
      <c r="G56" s="263">
        <v>0</v>
      </c>
      <c r="H56" s="263">
        <v>0</v>
      </c>
      <c r="I56" s="263">
        <v>4.5469999999999997E-2</v>
      </c>
      <c r="J56" s="263">
        <v>0</v>
      </c>
      <c r="K56" s="263">
        <v>0.85224999999999995</v>
      </c>
      <c r="L56" s="263">
        <v>0.57516999999999996</v>
      </c>
      <c r="M56" s="263">
        <v>8.2879999999999995E-2</v>
      </c>
      <c r="N56" s="263">
        <v>0.2853</v>
      </c>
      <c r="O56" s="262">
        <v>1.8410700000000002</v>
      </c>
      <c r="P56" s="444"/>
      <c r="Q56" s="448"/>
      <c r="R56" s="271"/>
      <c r="S56" s="221"/>
    </row>
    <row r="57" spans="1:19" ht="26.25" customHeight="1">
      <c r="A57" s="243"/>
      <c r="B57" s="245" t="s">
        <v>275</v>
      </c>
      <c r="C57" s="263">
        <v>1.0022</v>
      </c>
      <c r="D57" s="263">
        <v>0.25944</v>
      </c>
      <c r="E57" s="263">
        <v>0</v>
      </c>
      <c r="F57" s="263">
        <v>0</v>
      </c>
      <c r="G57" s="263">
        <v>0</v>
      </c>
      <c r="H57" s="263">
        <v>0</v>
      </c>
      <c r="I57" s="263">
        <v>0.90769999999999995</v>
      </c>
      <c r="J57" s="263">
        <v>0</v>
      </c>
      <c r="K57" s="263">
        <v>0.54559999999999997</v>
      </c>
      <c r="L57" s="263">
        <v>0.56830000000000003</v>
      </c>
      <c r="M57" s="263">
        <v>0</v>
      </c>
      <c r="N57" s="263">
        <v>0</v>
      </c>
      <c r="O57" s="262">
        <v>3.2832400000000002</v>
      </c>
      <c r="P57" s="444"/>
      <c r="Q57" s="448"/>
      <c r="R57" s="271"/>
      <c r="S57" s="221"/>
    </row>
    <row r="58" spans="1:19" ht="26.25" customHeight="1">
      <c r="A58" s="243"/>
      <c r="B58" s="245" t="s">
        <v>274</v>
      </c>
      <c r="C58" s="263">
        <v>1.0301100000000001</v>
      </c>
      <c r="D58" s="263">
        <v>0</v>
      </c>
      <c r="E58" s="263">
        <v>4.3054100000000002</v>
      </c>
      <c r="F58" s="263">
        <v>0.18806</v>
      </c>
      <c r="G58" s="263">
        <v>0.23663400000000001</v>
      </c>
      <c r="H58" s="263">
        <v>0.29148600000000002</v>
      </c>
      <c r="I58" s="263">
        <v>0</v>
      </c>
      <c r="J58" s="263">
        <v>7.3679999999999995E-2</v>
      </c>
      <c r="K58" s="263">
        <v>7.6480000000000006E-2</v>
      </c>
      <c r="L58" s="263">
        <v>0</v>
      </c>
      <c r="M58" s="263">
        <v>0</v>
      </c>
      <c r="N58" s="263">
        <v>0</v>
      </c>
      <c r="O58" s="262">
        <v>6.2018600000000017</v>
      </c>
      <c r="P58" s="444"/>
      <c r="Q58" s="448"/>
      <c r="R58" s="271"/>
      <c r="S58" s="221"/>
    </row>
    <row r="59" spans="1:19" ht="26.25" customHeight="1">
      <c r="A59" s="243"/>
      <c r="B59" s="245" t="s">
        <v>276</v>
      </c>
      <c r="C59" s="263">
        <v>0</v>
      </c>
      <c r="D59" s="263">
        <v>0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  <c r="N59" s="263">
        <v>0</v>
      </c>
      <c r="O59" s="262">
        <v>0</v>
      </c>
      <c r="P59" s="444"/>
      <c r="Q59" s="448"/>
      <c r="R59" s="271"/>
      <c r="S59" s="221"/>
    </row>
    <row r="60" spans="1:19" ht="26.25" customHeight="1">
      <c r="A60" s="243"/>
      <c r="B60" s="245" t="s">
        <v>592</v>
      </c>
      <c r="C60" s="263" t="s">
        <v>28</v>
      </c>
      <c r="D60" s="263" t="s">
        <v>28</v>
      </c>
      <c r="E60" s="263" t="s">
        <v>28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63">
        <v>0</v>
      </c>
      <c r="O60" s="262">
        <v>0</v>
      </c>
      <c r="P60" s="444"/>
      <c r="Q60" s="448"/>
      <c r="R60" s="271"/>
      <c r="S60" s="221"/>
    </row>
    <row r="61" spans="1:19" ht="26.25" customHeight="1">
      <c r="A61" s="243"/>
      <c r="B61" s="245" t="s">
        <v>277</v>
      </c>
      <c r="C61" s="263">
        <v>0</v>
      </c>
      <c r="D61" s="263">
        <v>0.13728000000000001</v>
      </c>
      <c r="E61" s="263">
        <v>0.19213</v>
      </c>
      <c r="F61" s="263">
        <v>0.26948</v>
      </c>
      <c r="G61" s="263">
        <v>6.1100000000000002E-2</v>
      </c>
      <c r="H61" s="263">
        <v>9.0300000000000005E-2</v>
      </c>
      <c r="I61" s="263">
        <v>2.828E-2</v>
      </c>
      <c r="J61" s="263">
        <v>0</v>
      </c>
      <c r="K61" s="263">
        <v>0</v>
      </c>
      <c r="L61" s="263">
        <v>0</v>
      </c>
      <c r="M61" s="263">
        <v>0</v>
      </c>
      <c r="N61" s="263">
        <v>0</v>
      </c>
      <c r="O61" s="262">
        <v>0.77856999999999998</v>
      </c>
      <c r="P61" s="444"/>
      <c r="Q61" s="448"/>
      <c r="R61" s="271"/>
      <c r="S61" s="221"/>
    </row>
    <row r="62" spans="1:19" ht="26.25" customHeight="1">
      <c r="A62" s="243"/>
      <c r="B62" s="245" t="s">
        <v>278</v>
      </c>
      <c r="C62" s="263">
        <v>0</v>
      </c>
      <c r="D62" s="263">
        <v>0</v>
      </c>
      <c r="E62" s="263">
        <v>0</v>
      </c>
      <c r="F62" s="263">
        <v>0</v>
      </c>
      <c r="G62" s="263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3">
        <v>0</v>
      </c>
      <c r="N62" s="263">
        <v>0</v>
      </c>
      <c r="O62" s="262">
        <v>0</v>
      </c>
      <c r="P62" s="444"/>
      <c r="Q62" s="448"/>
      <c r="R62" s="271"/>
      <c r="S62" s="221"/>
    </row>
    <row r="63" spans="1:19" ht="26.25" customHeight="1">
      <c r="A63" s="243"/>
      <c r="B63" s="245" t="s">
        <v>279</v>
      </c>
      <c r="C63" s="263">
        <v>0</v>
      </c>
      <c r="D63" s="263">
        <v>0</v>
      </c>
      <c r="E63" s="263">
        <v>0</v>
      </c>
      <c r="F63" s="263">
        <v>0</v>
      </c>
      <c r="G63" s="263">
        <v>0</v>
      </c>
      <c r="H63" s="263">
        <v>0</v>
      </c>
      <c r="I63" s="263">
        <v>0</v>
      </c>
      <c r="J63" s="263">
        <v>0</v>
      </c>
      <c r="K63" s="263">
        <v>0</v>
      </c>
      <c r="L63" s="263">
        <v>0</v>
      </c>
      <c r="M63" s="263">
        <v>0</v>
      </c>
      <c r="N63" s="263">
        <v>0</v>
      </c>
      <c r="O63" s="262">
        <v>0</v>
      </c>
      <c r="P63" s="444"/>
      <c r="Q63" s="448"/>
      <c r="R63" s="271"/>
      <c r="S63" s="221"/>
    </row>
    <row r="64" spans="1:19" ht="26.25" customHeight="1">
      <c r="A64" s="243"/>
      <c r="B64" s="245" t="s">
        <v>593</v>
      </c>
      <c r="C64" s="263">
        <v>0.53</v>
      </c>
      <c r="D64" s="263">
        <v>0</v>
      </c>
      <c r="E64" s="263">
        <v>0.29247000000000001</v>
      </c>
      <c r="F64" s="263">
        <v>0</v>
      </c>
      <c r="G64" s="263">
        <v>0</v>
      </c>
      <c r="H64" s="263">
        <v>0.22209000000000001</v>
      </c>
      <c r="I64" s="263">
        <v>0.34989999999999999</v>
      </c>
      <c r="J64" s="263">
        <v>0</v>
      </c>
      <c r="K64" s="263">
        <v>0</v>
      </c>
      <c r="L64" s="263">
        <v>0</v>
      </c>
      <c r="M64" s="263">
        <v>0</v>
      </c>
      <c r="N64" s="263">
        <v>0</v>
      </c>
      <c r="O64" s="262">
        <v>1.39446</v>
      </c>
      <c r="P64" s="444"/>
      <c r="Q64" s="448"/>
      <c r="R64" s="271"/>
      <c r="S64" s="221"/>
    </row>
    <row r="65" spans="1:19" ht="26.25" customHeight="1">
      <c r="A65" s="243"/>
      <c r="B65" s="245" t="s">
        <v>280</v>
      </c>
      <c r="C65" s="263">
        <v>1.75518</v>
      </c>
      <c r="D65" s="263">
        <v>0</v>
      </c>
      <c r="E65" s="263">
        <v>0</v>
      </c>
      <c r="F65" s="263">
        <v>0.68845000000000001</v>
      </c>
      <c r="G65" s="263">
        <v>1.0185</v>
      </c>
      <c r="H65" s="263">
        <v>0</v>
      </c>
      <c r="I65" s="263">
        <v>0</v>
      </c>
      <c r="J65" s="263">
        <v>0</v>
      </c>
      <c r="K65" s="263">
        <v>2.4840000000000001E-2</v>
      </c>
      <c r="L65" s="263">
        <v>0.37175000000000002</v>
      </c>
      <c r="M65" s="263">
        <v>0.58992999999999995</v>
      </c>
      <c r="N65" s="263">
        <v>0.68940000000000001</v>
      </c>
      <c r="O65" s="262">
        <v>5.1380499999999998</v>
      </c>
      <c r="P65" s="444"/>
      <c r="Q65" s="448"/>
      <c r="R65" s="271"/>
      <c r="S65" s="221"/>
    </row>
    <row r="66" spans="1:19" ht="26.25" customHeight="1">
      <c r="A66" s="243"/>
      <c r="B66" s="245" t="s">
        <v>281</v>
      </c>
      <c r="C66" s="263">
        <v>0.52371000000000001</v>
      </c>
      <c r="D66" s="263">
        <v>0.18837999999999999</v>
      </c>
      <c r="E66" s="263">
        <v>0.43606</v>
      </c>
      <c r="F66" s="263">
        <v>7.1599999999999997E-2</v>
      </c>
      <c r="G66" s="263">
        <v>0</v>
      </c>
      <c r="H66" s="263">
        <v>5.8220000000000001E-2</v>
      </c>
      <c r="I66" s="263">
        <v>0.33187</v>
      </c>
      <c r="J66" s="263">
        <v>0.17422000000000001</v>
      </c>
      <c r="K66" s="263">
        <v>0.74278</v>
      </c>
      <c r="L66" s="263">
        <v>0.23019999999999999</v>
      </c>
      <c r="M66" s="263">
        <v>0</v>
      </c>
      <c r="N66" s="263">
        <v>0</v>
      </c>
      <c r="O66" s="262">
        <v>2.7570399999999999</v>
      </c>
      <c r="P66" s="444"/>
      <c r="Q66" s="448"/>
      <c r="R66" s="271"/>
      <c r="S66" s="221"/>
    </row>
    <row r="67" spans="1:19" ht="51.75" customHeight="1">
      <c r="A67" s="238"/>
      <c r="B67" s="244" t="s">
        <v>282</v>
      </c>
      <c r="C67" s="264">
        <v>7.5937600000000005</v>
      </c>
      <c r="D67" s="264">
        <v>3.7888800000000002</v>
      </c>
      <c r="E67" s="264">
        <v>8.3065099999999994</v>
      </c>
      <c r="F67" s="264">
        <v>1.8854700000000002</v>
      </c>
      <c r="G67" s="264">
        <v>3.4642780000000002</v>
      </c>
      <c r="H67" s="264">
        <v>2.0352999999999999</v>
      </c>
      <c r="I67" s="264">
        <v>3.74404</v>
      </c>
      <c r="J67" s="264">
        <v>0.24790000000000001</v>
      </c>
      <c r="K67" s="264">
        <v>3.80335</v>
      </c>
      <c r="L67" s="264">
        <v>4.4337599999999995</v>
      </c>
      <c r="M67" s="264">
        <v>0.67280999999999991</v>
      </c>
      <c r="N67" s="264">
        <v>1.0380400000000001</v>
      </c>
      <c r="O67" s="264">
        <v>41.014098000000004</v>
      </c>
      <c r="P67" s="444"/>
      <c r="Q67" s="448"/>
      <c r="R67" s="271"/>
      <c r="S67" s="221"/>
    </row>
    <row r="68" spans="1:19" ht="26.25" customHeight="1">
      <c r="A68" s="243" t="s">
        <v>74</v>
      </c>
      <c r="B68" s="245" t="s">
        <v>296</v>
      </c>
      <c r="C68" s="263">
        <v>0</v>
      </c>
      <c r="D68" s="263">
        <v>1.3093399999999999</v>
      </c>
      <c r="E68" s="263">
        <v>0.32069999999999999</v>
      </c>
      <c r="F68" s="263">
        <v>0</v>
      </c>
      <c r="G68" s="263">
        <v>0</v>
      </c>
      <c r="H68" s="263">
        <v>0</v>
      </c>
      <c r="I68" s="263">
        <v>0</v>
      </c>
      <c r="J68" s="263">
        <v>0.31918000000000002</v>
      </c>
      <c r="K68" s="263">
        <v>0</v>
      </c>
      <c r="L68" s="263">
        <v>0</v>
      </c>
      <c r="M68" s="263">
        <v>0</v>
      </c>
      <c r="N68" s="263">
        <v>0</v>
      </c>
      <c r="O68" s="262">
        <v>1.94922</v>
      </c>
      <c r="P68" s="444"/>
      <c r="Q68" s="448"/>
      <c r="R68" s="271"/>
      <c r="S68" s="221"/>
    </row>
    <row r="69" spans="1:19" ht="26.25" customHeight="1">
      <c r="A69" s="243"/>
      <c r="B69" s="245" t="s">
        <v>283</v>
      </c>
      <c r="C69" s="263">
        <v>2.8761459999999999</v>
      </c>
      <c r="D69" s="263">
        <v>3.0573600000000001</v>
      </c>
      <c r="E69" s="263">
        <v>4.4858700000000002</v>
      </c>
      <c r="F69" s="263">
        <v>6.7789020000000004</v>
      </c>
      <c r="G69" s="263">
        <v>2.8766780000000001</v>
      </c>
      <c r="H69" s="263">
        <v>5.5756839999999999</v>
      </c>
      <c r="I69" s="263">
        <v>6.2244659999999996</v>
      </c>
      <c r="J69" s="263">
        <v>4.6847799999999999</v>
      </c>
      <c r="K69" s="263">
        <v>4.1283880000000002</v>
      </c>
      <c r="L69" s="263">
        <v>1.38672</v>
      </c>
      <c r="M69" s="263">
        <v>1.5972040000000001</v>
      </c>
      <c r="N69" s="263">
        <v>0.69340000000000002</v>
      </c>
      <c r="O69" s="262">
        <v>44.365597999999991</v>
      </c>
      <c r="P69" s="444"/>
      <c r="Q69" s="448"/>
      <c r="R69" s="271"/>
      <c r="S69" s="221"/>
    </row>
    <row r="70" spans="1:19" ht="26.25" customHeight="1">
      <c r="A70" s="243"/>
      <c r="B70" s="245" t="s">
        <v>284</v>
      </c>
      <c r="C70" s="263">
        <v>0</v>
      </c>
      <c r="D70" s="263">
        <v>0</v>
      </c>
      <c r="E70" s="263">
        <v>0</v>
      </c>
      <c r="F70" s="263">
        <v>0</v>
      </c>
      <c r="G70" s="263">
        <v>0</v>
      </c>
      <c r="H70" s="263">
        <v>0</v>
      </c>
      <c r="I70" s="263">
        <v>0</v>
      </c>
      <c r="J70" s="263">
        <v>0</v>
      </c>
      <c r="K70" s="263">
        <v>0</v>
      </c>
      <c r="L70" s="263">
        <v>0</v>
      </c>
      <c r="M70" s="263">
        <v>0</v>
      </c>
      <c r="N70" s="263">
        <v>0</v>
      </c>
      <c r="O70" s="262">
        <v>0</v>
      </c>
      <c r="P70" s="444"/>
      <c r="Q70" s="448"/>
      <c r="R70" s="271"/>
      <c r="S70" s="221"/>
    </row>
    <row r="71" spans="1:19" ht="26.25" customHeight="1">
      <c r="A71" s="243"/>
      <c r="B71" s="245" t="s">
        <v>295</v>
      </c>
      <c r="C71" s="263">
        <v>24.237054000000001</v>
      </c>
      <c r="D71" s="263">
        <v>28.371611999999999</v>
      </c>
      <c r="E71" s="263">
        <v>20.395364000000001</v>
      </c>
      <c r="F71" s="263">
        <v>6.0870959999999998</v>
      </c>
      <c r="G71" s="263">
        <v>8.2720599999999997</v>
      </c>
      <c r="H71" s="263">
        <v>16.608937999999998</v>
      </c>
      <c r="I71" s="263">
        <v>25.888278</v>
      </c>
      <c r="J71" s="263">
        <v>18.294978</v>
      </c>
      <c r="K71" s="263">
        <v>15.095198</v>
      </c>
      <c r="L71" s="263">
        <v>12.037572000000001</v>
      </c>
      <c r="M71" s="263">
        <v>6.6158000000000001</v>
      </c>
      <c r="N71" s="263">
        <v>6.6836979999999997</v>
      </c>
      <c r="O71" s="262">
        <v>188.587648</v>
      </c>
      <c r="P71" s="444"/>
      <c r="Q71" s="448"/>
      <c r="R71" s="271"/>
      <c r="S71" s="221"/>
    </row>
    <row r="72" spans="1:19" ht="26.25" customHeight="1">
      <c r="A72" s="243"/>
      <c r="B72" s="245" t="s">
        <v>285</v>
      </c>
      <c r="C72" s="263">
        <v>0.91110800000000003</v>
      </c>
      <c r="D72" s="263">
        <v>0.64310999999999996</v>
      </c>
      <c r="E72" s="263">
        <v>0.76783400000000002</v>
      </c>
      <c r="F72" s="263">
        <v>0.62890199999999996</v>
      </c>
      <c r="G72" s="263">
        <v>8.4176000000000001E-2</v>
      </c>
      <c r="H72" s="263">
        <v>0</v>
      </c>
      <c r="I72" s="263">
        <v>0.166408</v>
      </c>
      <c r="J72" s="263">
        <v>8.0643999999999993E-2</v>
      </c>
      <c r="K72" s="263">
        <v>6.4320000000000002E-2</v>
      </c>
      <c r="L72" s="263">
        <v>0.60820600000000002</v>
      </c>
      <c r="M72" s="263">
        <v>0.1236</v>
      </c>
      <c r="N72" s="263">
        <v>0.49617600000000001</v>
      </c>
      <c r="O72" s="262">
        <v>4.574484</v>
      </c>
      <c r="P72" s="444"/>
      <c r="Q72" s="448"/>
      <c r="R72" s="271"/>
      <c r="S72" s="221"/>
    </row>
    <row r="73" spans="1:19" ht="26.25" customHeight="1">
      <c r="A73" s="243"/>
      <c r="B73" s="245" t="s">
        <v>286</v>
      </c>
      <c r="C73" s="263">
        <v>0</v>
      </c>
      <c r="D73" s="263">
        <v>0</v>
      </c>
      <c r="E73" s="263">
        <v>0</v>
      </c>
      <c r="F73" s="263">
        <v>0</v>
      </c>
      <c r="G73" s="263">
        <v>0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0</v>
      </c>
      <c r="N73" s="263">
        <v>0</v>
      </c>
      <c r="O73" s="262">
        <v>0</v>
      </c>
      <c r="P73" s="444"/>
      <c r="Q73" s="448"/>
      <c r="R73" s="271"/>
      <c r="S73" s="221"/>
    </row>
    <row r="74" spans="1:19" ht="26.25" customHeight="1">
      <c r="A74" s="243"/>
      <c r="B74" s="245" t="s">
        <v>287</v>
      </c>
      <c r="C74" s="263">
        <v>0.226104</v>
      </c>
      <c r="D74" s="263">
        <v>0</v>
      </c>
      <c r="E74" s="263">
        <v>1.062684</v>
      </c>
      <c r="F74" s="263">
        <v>0.40992000000000001</v>
      </c>
      <c r="G74" s="263">
        <v>0.36099999999999999</v>
      </c>
      <c r="H74" s="263">
        <v>2.82382</v>
      </c>
      <c r="I74" s="263">
        <v>2.0466199999999999</v>
      </c>
      <c r="J74" s="263">
        <v>0</v>
      </c>
      <c r="K74" s="263">
        <v>0.83396000000000003</v>
      </c>
      <c r="L74" s="263">
        <v>0</v>
      </c>
      <c r="M74" s="263">
        <v>0</v>
      </c>
      <c r="N74" s="263">
        <v>0</v>
      </c>
      <c r="O74" s="262">
        <v>7.7641080000000002</v>
      </c>
      <c r="P74" s="444"/>
      <c r="Q74" s="448"/>
      <c r="R74" s="271"/>
      <c r="S74" s="221"/>
    </row>
    <row r="75" spans="1:19" ht="26.25" customHeight="1">
      <c r="A75" s="243"/>
      <c r="B75" s="245" t="s">
        <v>288</v>
      </c>
      <c r="C75" s="263">
        <v>7.3999999999999996E-2</v>
      </c>
      <c r="D75" s="263">
        <v>0</v>
      </c>
      <c r="E75" s="263">
        <v>0</v>
      </c>
      <c r="F75" s="263">
        <v>0.108</v>
      </c>
      <c r="G75" s="263">
        <v>0</v>
      </c>
      <c r="H75" s="263">
        <v>3.4000000000000002E-2</v>
      </c>
      <c r="I75" s="263">
        <v>0</v>
      </c>
      <c r="J75" s="263">
        <v>0</v>
      </c>
      <c r="K75" s="263">
        <v>0</v>
      </c>
      <c r="L75" s="263">
        <v>0</v>
      </c>
      <c r="M75" s="263">
        <v>0</v>
      </c>
      <c r="N75" s="263">
        <v>0</v>
      </c>
      <c r="O75" s="262">
        <v>0.216</v>
      </c>
      <c r="P75" s="444"/>
      <c r="Q75" s="448"/>
      <c r="R75" s="271"/>
      <c r="S75" s="221"/>
    </row>
    <row r="76" spans="1:19" ht="26.25" customHeight="1">
      <c r="A76" s="243"/>
      <c r="B76" s="245" t="s">
        <v>289</v>
      </c>
      <c r="C76" s="263">
        <v>3.7173999999999999E-2</v>
      </c>
      <c r="D76" s="263">
        <v>3.3300000000000003E-2</v>
      </c>
      <c r="E76" s="263">
        <v>3.3126000000000003E-2</v>
      </c>
      <c r="F76" s="263">
        <v>1.098554</v>
      </c>
      <c r="G76" s="263">
        <v>3.7123999999999997E-2</v>
      </c>
      <c r="H76" s="263">
        <v>3.4329999999999999E-2</v>
      </c>
      <c r="I76" s="263">
        <v>2.2203659999999998</v>
      </c>
      <c r="J76" s="263">
        <v>1.156148</v>
      </c>
      <c r="K76" s="263">
        <v>5.9347219999999998</v>
      </c>
      <c r="L76" s="263">
        <v>3.2203400000000002</v>
      </c>
      <c r="M76" s="263">
        <v>0.13356000000000001</v>
      </c>
      <c r="N76" s="263">
        <v>1.915</v>
      </c>
      <c r="O76" s="262">
        <v>15.853743999999999</v>
      </c>
      <c r="P76" s="444"/>
      <c r="Q76" s="448"/>
      <c r="R76" s="271"/>
      <c r="S76" s="221"/>
    </row>
    <row r="77" spans="1:19" ht="26.25" customHeight="1">
      <c r="A77" s="243"/>
      <c r="B77" s="245" t="s">
        <v>290</v>
      </c>
      <c r="C77" s="263">
        <v>0</v>
      </c>
      <c r="D77" s="263">
        <v>0</v>
      </c>
      <c r="E77" s="263">
        <v>0</v>
      </c>
      <c r="F77" s="263">
        <v>0</v>
      </c>
      <c r="G77" s="263">
        <v>0</v>
      </c>
      <c r="H77" s="263">
        <v>0</v>
      </c>
      <c r="I77" s="263">
        <v>0</v>
      </c>
      <c r="J77" s="263">
        <v>0</v>
      </c>
      <c r="K77" s="263">
        <v>0</v>
      </c>
      <c r="L77" s="263">
        <v>0</v>
      </c>
      <c r="M77" s="263">
        <v>0</v>
      </c>
      <c r="N77" s="263">
        <v>0</v>
      </c>
      <c r="O77" s="262">
        <v>0</v>
      </c>
      <c r="P77" s="444"/>
      <c r="Q77" s="448"/>
      <c r="R77" s="271"/>
      <c r="S77" s="221"/>
    </row>
    <row r="78" spans="1:19" ht="26.25" customHeight="1">
      <c r="A78" s="243"/>
      <c r="B78" s="245" t="s">
        <v>613</v>
      </c>
      <c r="C78" s="263">
        <v>166.35658799999999</v>
      </c>
      <c r="D78" s="263">
        <v>21.267817999999998</v>
      </c>
      <c r="E78" s="263">
        <v>149.604578</v>
      </c>
      <c r="F78" s="263">
        <v>117.32808799999999</v>
      </c>
      <c r="G78" s="263">
        <v>124.386785</v>
      </c>
      <c r="H78" s="263">
        <v>141.92720399999999</v>
      </c>
      <c r="I78" s="263">
        <v>49.975580999999998</v>
      </c>
      <c r="J78" s="263">
        <v>41.204723000000001</v>
      </c>
      <c r="K78" s="263">
        <v>1.508948</v>
      </c>
      <c r="L78" s="263">
        <v>1.174688</v>
      </c>
      <c r="M78" s="263">
        <v>0.123281</v>
      </c>
      <c r="N78" s="263">
        <v>1.3146119999999999</v>
      </c>
      <c r="O78" s="262">
        <v>816.17289400000004</v>
      </c>
      <c r="P78" s="444"/>
      <c r="Q78" s="448"/>
      <c r="R78" s="271"/>
      <c r="S78" s="221"/>
    </row>
    <row r="79" spans="1:19" ht="26.25" customHeight="1">
      <c r="A79" s="243"/>
      <c r="B79" s="245" t="s">
        <v>294</v>
      </c>
      <c r="C79" s="263">
        <v>13.617279999999999</v>
      </c>
      <c r="D79" s="263">
        <v>21.354606</v>
      </c>
      <c r="E79" s="263">
        <v>14.642516000000001</v>
      </c>
      <c r="F79" s="263">
        <v>7.2133700000000003</v>
      </c>
      <c r="G79" s="263">
        <v>20.238944</v>
      </c>
      <c r="H79" s="263">
        <v>11.005140000000001</v>
      </c>
      <c r="I79" s="263">
        <v>9.4175939999999994</v>
      </c>
      <c r="J79" s="263">
        <v>3.6199400000000002</v>
      </c>
      <c r="K79" s="263">
        <v>1.588816</v>
      </c>
      <c r="L79" s="263">
        <v>1.1499600000000001</v>
      </c>
      <c r="M79" s="263">
        <v>0.73162000000000005</v>
      </c>
      <c r="N79" s="263">
        <v>1.2721640000000001</v>
      </c>
      <c r="O79" s="262">
        <v>105.85195</v>
      </c>
      <c r="P79" s="444"/>
      <c r="Q79" s="448"/>
      <c r="R79" s="271"/>
      <c r="S79" s="221"/>
    </row>
    <row r="80" spans="1:19" ht="26.25" customHeight="1">
      <c r="A80" s="243"/>
      <c r="B80" s="245" t="s">
        <v>614</v>
      </c>
      <c r="C80" s="263">
        <v>64.068333999999993</v>
      </c>
      <c r="D80" s="263">
        <v>10.529144000000001</v>
      </c>
      <c r="E80" s="263">
        <v>305.96104000000003</v>
      </c>
      <c r="F80" s="263">
        <v>28.46781</v>
      </c>
      <c r="G80" s="263">
        <v>25.246984999999999</v>
      </c>
      <c r="H80" s="263">
        <v>382.70923900000003</v>
      </c>
      <c r="I80" s="263">
        <v>75.395296999999999</v>
      </c>
      <c r="J80" s="263">
        <v>21.327086999999999</v>
      </c>
      <c r="K80" s="263">
        <v>88.085335000000001</v>
      </c>
      <c r="L80" s="263">
        <v>6.3011590000000002</v>
      </c>
      <c r="M80" s="263">
        <v>1.1309750000000001</v>
      </c>
      <c r="N80" s="263">
        <v>3.6476440000000001</v>
      </c>
      <c r="O80" s="262">
        <v>1012.8700490000001</v>
      </c>
      <c r="P80" s="444"/>
      <c r="Q80" s="448"/>
      <c r="R80" s="271"/>
      <c r="S80" s="221"/>
    </row>
    <row r="81" spans="1:50" ht="26.25" customHeight="1">
      <c r="A81" s="243"/>
      <c r="B81" s="245" t="s">
        <v>615</v>
      </c>
      <c r="C81" s="263">
        <v>0</v>
      </c>
      <c r="D81" s="263">
        <v>0</v>
      </c>
      <c r="E81" s="263">
        <v>0</v>
      </c>
      <c r="F81" s="263">
        <v>0</v>
      </c>
      <c r="G81" s="263">
        <v>0</v>
      </c>
      <c r="H81" s="263">
        <v>0</v>
      </c>
      <c r="I81" s="263">
        <v>0</v>
      </c>
      <c r="J81" s="263">
        <v>0</v>
      </c>
      <c r="K81" s="263">
        <v>0</v>
      </c>
      <c r="L81" s="263">
        <v>0</v>
      </c>
      <c r="M81" s="263">
        <v>0</v>
      </c>
      <c r="N81" s="263">
        <v>0</v>
      </c>
      <c r="O81" s="262">
        <v>0</v>
      </c>
      <c r="P81" s="444"/>
      <c r="Q81" s="448"/>
      <c r="R81" s="271"/>
      <c r="S81" s="221"/>
    </row>
    <row r="82" spans="1:50" ht="26.25" customHeight="1">
      <c r="A82" s="238"/>
      <c r="B82" s="239" t="s">
        <v>75</v>
      </c>
      <c r="C82" s="264">
        <v>272.40378799999996</v>
      </c>
      <c r="D82" s="264">
        <v>86.566289999999995</v>
      </c>
      <c r="E82" s="264">
        <v>497.27371200000005</v>
      </c>
      <c r="F82" s="264">
        <v>168.12064199999998</v>
      </c>
      <c r="G82" s="264">
        <v>181.50375199999999</v>
      </c>
      <c r="H82" s="264">
        <v>560.71835499999997</v>
      </c>
      <c r="I82" s="264">
        <v>171.33461</v>
      </c>
      <c r="J82" s="264">
        <v>90.687479999999994</v>
      </c>
      <c r="K82" s="264">
        <v>117.239687</v>
      </c>
      <c r="L82" s="264">
        <v>25.878644999999999</v>
      </c>
      <c r="M82" s="264">
        <v>10.456039999999998</v>
      </c>
      <c r="N82" s="264">
        <v>16.022694000000001</v>
      </c>
      <c r="O82" s="264">
        <v>2198.2056950000001</v>
      </c>
      <c r="P82" s="444"/>
      <c r="Q82" s="448"/>
      <c r="R82" s="271"/>
      <c r="S82" s="221"/>
    </row>
    <row r="83" spans="1:50" ht="18.75" customHeight="1">
      <c r="A83" s="246" t="s">
        <v>297</v>
      </c>
      <c r="B83" s="452"/>
      <c r="C83" s="266">
        <v>1771.178056</v>
      </c>
      <c r="D83" s="266">
        <v>937.48385399999995</v>
      </c>
      <c r="E83" s="266">
        <v>2974.4223219999999</v>
      </c>
      <c r="F83" s="266">
        <v>1001.248368</v>
      </c>
      <c r="G83" s="266">
        <v>1221.0544380000001</v>
      </c>
      <c r="H83" s="266">
        <v>2899.644961</v>
      </c>
      <c r="I83" s="266">
        <v>1302.440558</v>
      </c>
      <c r="J83" s="266">
        <v>832.77353199999993</v>
      </c>
      <c r="K83" s="266">
        <v>2836.293979</v>
      </c>
      <c r="L83" s="266">
        <v>611.41254099999992</v>
      </c>
      <c r="M83" s="266">
        <v>207.953946</v>
      </c>
      <c r="N83" s="266">
        <v>1410.311762</v>
      </c>
      <c r="O83" s="266">
        <v>18006.218316999999</v>
      </c>
      <c r="P83" s="444"/>
      <c r="Q83" s="448"/>
      <c r="R83" s="271"/>
      <c r="S83" s="221"/>
    </row>
    <row r="84" spans="1:50" s="242" customFormat="1" ht="9" customHeight="1">
      <c r="A84" s="267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9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</row>
    <row r="85" spans="1:50" s="242" customFormat="1" ht="23.25">
      <c r="A85" s="506" t="s">
        <v>79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</row>
    <row r="86" spans="1:50" s="242" customFormat="1" ht="23.25">
      <c r="A86" s="230" t="s">
        <v>616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</row>
    <row r="87" spans="1:50" s="242" customFormat="1" ht="24" customHeight="1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</row>
    <row r="88" spans="1:50" s="466" customFormat="1" ht="18.75" customHeight="1">
      <c r="B88" s="468"/>
    </row>
    <row r="89" spans="1:50" s="466" customFormat="1" ht="18.75" customHeight="1">
      <c r="B89" s="468"/>
    </row>
    <row r="90" spans="1:50" s="466" customFormat="1" ht="18.75" customHeight="1">
      <c r="B90" s="468"/>
    </row>
    <row r="91" spans="1:50" s="466" customFormat="1" ht="18.75" customHeight="1">
      <c r="B91" s="468"/>
    </row>
    <row r="92" spans="1:50" s="466" customFormat="1" ht="18.75" customHeight="1">
      <c r="B92" s="468"/>
    </row>
    <row r="93" spans="1:50" s="466" customFormat="1" ht="18.75" customHeight="1">
      <c r="B93" s="468"/>
    </row>
    <row r="94" spans="1:50" s="466" customFormat="1" ht="18.75" customHeight="1">
      <c r="B94" s="468"/>
    </row>
    <row r="95" spans="1:50" s="466" customFormat="1" ht="18.75" customHeight="1">
      <c r="B95" s="468"/>
    </row>
    <row r="96" spans="1:50" s="466" customFormat="1" ht="18.75" customHeight="1">
      <c r="B96" s="468"/>
    </row>
    <row r="97" spans="2:2" s="466" customFormat="1" ht="18.75" customHeight="1">
      <c r="B97" s="468"/>
    </row>
    <row r="98" spans="2:2" s="466" customFormat="1" ht="18.75" customHeight="1">
      <c r="B98" s="468"/>
    </row>
    <row r="99" spans="2:2" s="466" customFormat="1" ht="18.75" customHeight="1">
      <c r="B99" s="468"/>
    </row>
    <row r="100" spans="2:2" s="466" customFormat="1" ht="18.75" customHeight="1">
      <c r="B100" s="468"/>
    </row>
    <row r="101" spans="2:2" s="466" customFormat="1" ht="18.75" customHeight="1">
      <c r="B101" s="468"/>
    </row>
    <row r="102" spans="2:2" s="466" customFormat="1" ht="18.75" customHeight="1">
      <c r="B102" s="468"/>
    </row>
    <row r="103" spans="2:2" s="466" customFormat="1" ht="18.75" customHeight="1">
      <c r="B103" s="468"/>
    </row>
    <row r="104" spans="2:2" s="466" customFormat="1" ht="18.75" customHeight="1">
      <c r="B104" s="468"/>
    </row>
    <row r="105" spans="2:2" s="466" customFormat="1" ht="18.75" customHeight="1">
      <c r="B105" s="468"/>
    </row>
    <row r="106" spans="2:2" s="466" customFormat="1" ht="18.75" customHeight="1">
      <c r="B106" s="468"/>
    </row>
    <row r="107" spans="2:2" s="466" customFormat="1" ht="18.75" customHeight="1">
      <c r="B107" s="468"/>
    </row>
    <row r="108" spans="2:2" s="466" customFormat="1" ht="18.75" customHeight="1">
      <c r="B108" s="468"/>
    </row>
    <row r="109" spans="2:2" s="466" customFormat="1" ht="18.75" customHeight="1">
      <c r="B109" s="468"/>
    </row>
    <row r="110" spans="2:2" s="466" customFormat="1" ht="18.75" customHeight="1">
      <c r="B110" s="468"/>
    </row>
    <row r="111" spans="2:2" s="466" customFormat="1" ht="18.75" customHeight="1">
      <c r="B111" s="468"/>
    </row>
    <row r="112" spans="2:2" s="466" customFormat="1" ht="18.75" customHeight="1">
      <c r="B112" s="468"/>
    </row>
    <row r="113" spans="2:2" s="466" customFormat="1" ht="18.75" customHeight="1">
      <c r="B113" s="468"/>
    </row>
    <row r="114" spans="2:2" s="466" customFormat="1" ht="18.75" customHeight="1">
      <c r="B114" s="468"/>
    </row>
    <row r="115" spans="2:2" s="466" customFormat="1" ht="18.75" customHeight="1">
      <c r="B115" s="468"/>
    </row>
    <row r="116" spans="2:2" s="466" customFormat="1" ht="18.75" customHeight="1">
      <c r="B116" s="468"/>
    </row>
    <row r="117" spans="2:2" s="466" customFormat="1" ht="18.75" customHeight="1">
      <c r="B117" s="468"/>
    </row>
    <row r="118" spans="2:2" s="466" customFormat="1" ht="18.75" customHeight="1">
      <c r="B118" s="468"/>
    </row>
    <row r="119" spans="2:2" s="466" customFormat="1" ht="18.75" customHeight="1">
      <c r="B119" s="468"/>
    </row>
    <row r="120" spans="2:2" s="466" customFormat="1" ht="18.75" customHeight="1">
      <c r="B120" s="468"/>
    </row>
    <row r="121" spans="2:2" s="466" customFormat="1" ht="18.75" customHeight="1">
      <c r="B121" s="468"/>
    </row>
    <row r="122" spans="2:2" s="466" customFormat="1" ht="18.75" customHeight="1">
      <c r="B122" s="468"/>
    </row>
    <row r="123" spans="2:2" s="466" customFormat="1" ht="18.75" customHeight="1">
      <c r="B123" s="468"/>
    </row>
    <row r="124" spans="2:2" s="466" customFormat="1" ht="18.75" customHeight="1">
      <c r="B124" s="468"/>
    </row>
    <row r="125" spans="2:2" s="466" customFormat="1" ht="18.75" customHeight="1">
      <c r="B125" s="468"/>
    </row>
    <row r="126" spans="2:2" s="466" customFormat="1" ht="18.75" customHeight="1">
      <c r="B126" s="468"/>
    </row>
    <row r="127" spans="2:2" s="466" customFormat="1" ht="18.75" customHeight="1">
      <c r="B127" s="468"/>
    </row>
    <row r="128" spans="2:2" s="466" customFormat="1" ht="18.75" customHeight="1">
      <c r="B128" s="468"/>
    </row>
    <row r="129" spans="2:2" s="466" customFormat="1" ht="18.75" customHeight="1">
      <c r="B129" s="468"/>
    </row>
    <row r="130" spans="2:2" s="466" customFormat="1" ht="18.75" customHeight="1">
      <c r="B130" s="468"/>
    </row>
    <row r="131" spans="2:2" s="466" customFormat="1" ht="18.75" customHeight="1">
      <c r="B131" s="468"/>
    </row>
    <row r="132" spans="2:2" s="466" customFormat="1" ht="18.75" customHeight="1">
      <c r="B132" s="468"/>
    </row>
    <row r="133" spans="2:2" s="466" customFormat="1" ht="18.75" customHeight="1">
      <c r="B133" s="468"/>
    </row>
    <row r="134" spans="2:2" s="466" customFormat="1" ht="18.75" customHeight="1">
      <c r="B134" s="468"/>
    </row>
    <row r="135" spans="2:2" s="466" customFormat="1" ht="18.75" customHeight="1">
      <c r="B135" s="468"/>
    </row>
    <row r="136" spans="2:2" s="466" customFormat="1" ht="18.75" customHeight="1">
      <c r="B136" s="468"/>
    </row>
    <row r="137" spans="2:2" s="466" customFormat="1" ht="18.75" customHeight="1">
      <c r="B137" s="468"/>
    </row>
    <row r="138" spans="2:2" s="466" customFormat="1" ht="18.75" customHeight="1">
      <c r="B138" s="468"/>
    </row>
    <row r="139" spans="2:2" s="466" customFormat="1" ht="18.75" customHeight="1">
      <c r="B139" s="468"/>
    </row>
    <row r="140" spans="2:2" s="466" customFormat="1" ht="18.75" customHeight="1">
      <c r="B140" s="468"/>
    </row>
    <row r="141" spans="2:2" s="466" customFormat="1" ht="18.75" customHeight="1">
      <c r="B141" s="468"/>
    </row>
    <row r="142" spans="2:2" s="466" customFormat="1" ht="18.75" customHeight="1">
      <c r="B142" s="468"/>
    </row>
    <row r="143" spans="2:2" s="466" customFormat="1" ht="18.75" customHeight="1">
      <c r="B143" s="468"/>
    </row>
    <row r="144" spans="2:2" s="466" customFormat="1" ht="18.75" customHeight="1">
      <c r="B144" s="468"/>
    </row>
    <row r="145" spans="2:2" s="466" customFormat="1" ht="18.75" customHeight="1">
      <c r="B145" s="468"/>
    </row>
    <row r="146" spans="2:2" s="466" customFormat="1" ht="18.75" customHeight="1">
      <c r="B146" s="468"/>
    </row>
    <row r="147" spans="2:2" s="466" customFormat="1" ht="18.75" customHeight="1">
      <c r="B147" s="468"/>
    </row>
    <row r="148" spans="2:2" s="466" customFormat="1" ht="18.75" customHeight="1">
      <c r="B148" s="468"/>
    </row>
    <row r="149" spans="2:2" s="466" customFormat="1" ht="18.75" customHeight="1">
      <c r="B149" s="468"/>
    </row>
    <row r="150" spans="2:2" s="466" customFormat="1" ht="18.75" customHeight="1">
      <c r="B150" s="468"/>
    </row>
    <row r="151" spans="2:2" s="466" customFormat="1" ht="18.75" customHeight="1">
      <c r="B151" s="468"/>
    </row>
    <row r="152" spans="2:2" s="466" customFormat="1" ht="18.75" customHeight="1">
      <c r="B152" s="468"/>
    </row>
    <row r="153" spans="2:2" s="466" customFormat="1" ht="18.75" customHeight="1">
      <c r="B153" s="468"/>
    </row>
    <row r="154" spans="2:2" s="466" customFormat="1" ht="18.75" customHeight="1">
      <c r="B154" s="468"/>
    </row>
    <row r="155" spans="2:2" s="466" customFormat="1" ht="18.75" customHeight="1">
      <c r="B155" s="468"/>
    </row>
    <row r="156" spans="2:2" s="466" customFormat="1" ht="18.75" customHeight="1">
      <c r="B156" s="468"/>
    </row>
    <row r="157" spans="2:2" s="466" customFormat="1" ht="18.75" customHeight="1">
      <c r="B157" s="468"/>
    </row>
    <row r="158" spans="2:2" s="466" customFormat="1" ht="18.75" customHeight="1">
      <c r="B158" s="468"/>
    </row>
    <row r="159" spans="2:2" s="466" customFormat="1" ht="18.75" customHeight="1">
      <c r="B159" s="468"/>
    </row>
    <row r="160" spans="2:2" s="466" customFormat="1" ht="18.75" customHeight="1">
      <c r="B160" s="468"/>
    </row>
    <row r="161" spans="2:2" s="466" customFormat="1" ht="18.75" customHeight="1">
      <c r="B161" s="468"/>
    </row>
    <row r="162" spans="2:2" s="466" customFormat="1" ht="18.75" customHeight="1">
      <c r="B162" s="468"/>
    </row>
    <row r="163" spans="2:2" s="466" customFormat="1" ht="18.75" customHeight="1">
      <c r="B163" s="468"/>
    </row>
    <row r="164" spans="2:2" s="466" customFormat="1" ht="18.75" customHeight="1">
      <c r="B164" s="468"/>
    </row>
    <row r="165" spans="2:2" s="466" customFormat="1" ht="18.75" customHeight="1">
      <c r="B165" s="468"/>
    </row>
    <row r="166" spans="2:2" s="466" customFormat="1" ht="18.75" customHeight="1">
      <c r="B166" s="468"/>
    </row>
    <row r="167" spans="2:2" s="466" customFormat="1" ht="18.75" customHeight="1">
      <c r="B167" s="468"/>
    </row>
    <row r="168" spans="2:2" s="466" customFormat="1" ht="18.75" customHeight="1">
      <c r="B168" s="468"/>
    </row>
    <row r="169" spans="2:2" s="466" customFormat="1" ht="18.75" customHeight="1">
      <c r="B169" s="468"/>
    </row>
    <row r="170" spans="2:2" s="466" customFormat="1" ht="18.75" customHeight="1">
      <c r="B170" s="468"/>
    </row>
    <row r="171" spans="2:2" s="466" customFormat="1" ht="18.75" customHeight="1">
      <c r="B171" s="468"/>
    </row>
    <row r="172" spans="2:2" s="466" customFormat="1" ht="18.75" customHeight="1">
      <c r="B172" s="468"/>
    </row>
    <row r="173" spans="2:2" s="466" customFormat="1" ht="18.75" customHeight="1">
      <c r="B173" s="468"/>
    </row>
    <row r="174" spans="2:2" s="466" customFormat="1" ht="18.75" customHeight="1">
      <c r="B174" s="468"/>
    </row>
    <row r="175" spans="2:2" s="466" customFormat="1" ht="18.75" customHeight="1">
      <c r="B175" s="468"/>
    </row>
    <row r="176" spans="2:2" s="466" customFormat="1" ht="18.75" customHeight="1">
      <c r="B176" s="468"/>
    </row>
    <row r="177" spans="2:2" s="466" customFormat="1" ht="18.75" customHeight="1">
      <c r="B177" s="468"/>
    </row>
    <row r="178" spans="2:2" s="466" customFormat="1" ht="18.75" customHeight="1">
      <c r="B178" s="468"/>
    </row>
    <row r="179" spans="2:2" s="466" customFormat="1" ht="18.75" customHeight="1">
      <c r="B179" s="468"/>
    </row>
    <row r="180" spans="2:2" s="466" customFormat="1" ht="18.75" customHeight="1">
      <c r="B180" s="468"/>
    </row>
    <row r="181" spans="2:2" s="466" customFormat="1" ht="18.75" customHeight="1">
      <c r="B181" s="468"/>
    </row>
    <row r="182" spans="2:2" s="466" customFormat="1" ht="18.75" customHeight="1">
      <c r="B182" s="468"/>
    </row>
    <row r="183" spans="2:2" s="466" customFormat="1" ht="18.75" customHeight="1">
      <c r="B183" s="468"/>
    </row>
    <row r="184" spans="2:2" s="466" customFormat="1" ht="18.75" customHeight="1">
      <c r="B184" s="468"/>
    </row>
    <row r="185" spans="2:2" s="466" customFormat="1" ht="18.75" customHeight="1">
      <c r="B185" s="468"/>
    </row>
    <row r="186" spans="2:2" s="466" customFormat="1" ht="18.75" customHeight="1">
      <c r="B186" s="468"/>
    </row>
    <row r="187" spans="2:2" s="466" customFormat="1" ht="18.75" customHeight="1">
      <c r="B187" s="468"/>
    </row>
    <row r="188" spans="2:2" s="466" customFormat="1" ht="18.75" customHeight="1">
      <c r="B188" s="468"/>
    </row>
    <row r="189" spans="2:2" s="466" customFormat="1" ht="18.75" customHeight="1">
      <c r="B189" s="468"/>
    </row>
    <row r="190" spans="2:2" s="466" customFormat="1" ht="18.75" customHeight="1">
      <c r="B190" s="468"/>
    </row>
    <row r="191" spans="2:2" s="466" customFormat="1" ht="18.75" customHeight="1">
      <c r="B191" s="468"/>
    </row>
    <row r="192" spans="2:2" s="466" customFormat="1" ht="18.75" customHeight="1">
      <c r="B192" s="468"/>
    </row>
    <row r="193" spans="1:22" s="466" customFormat="1" ht="18.75" customHeight="1">
      <c r="B193" s="468"/>
    </row>
    <row r="194" spans="1:22" s="466" customFormat="1" ht="18.75" customHeight="1">
      <c r="B194" s="468"/>
    </row>
    <row r="195" spans="1:22" s="466" customFormat="1" ht="18.75" customHeight="1">
      <c r="B195" s="468"/>
    </row>
    <row r="196" spans="1:22" s="466" customFormat="1" ht="18.75" customHeight="1">
      <c r="B196" s="468"/>
    </row>
    <row r="197" spans="1:22" s="466" customFormat="1" ht="18.75" customHeight="1">
      <c r="B197" s="468"/>
    </row>
    <row r="198" spans="1:22" s="466" customFormat="1" ht="18.75" customHeight="1">
      <c r="B198" s="468"/>
    </row>
    <row r="199" spans="1:22" s="466" customFormat="1" ht="18.75" customHeight="1">
      <c r="B199" s="468"/>
    </row>
    <row r="200" spans="1:22" s="466" customFormat="1" ht="18.75" customHeight="1">
      <c r="B200" s="468"/>
    </row>
    <row r="201" spans="1:22" s="466" customFormat="1" ht="18.75" customHeight="1">
      <c r="B201" s="468"/>
    </row>
    <row r="202" spans="1:22" s="466" customFormat="1" ht="18.75" customHeight="1">
      <c r="A202" s="449"/>
      <c r="B202" s="455"/>
      <c r="C202" s="449"/>
      <c r="D202" s="449"/>
      <c r="E202" s="449"/>
      <c r="F202" s="449"/>
      <c r="G202" s="449"/>
      <c r="H202" s="449"/>
      <c r="I202" s="449"/>
      <c r="J202" s="449"/>
      <c r="K202" s="449"/>
      <c r="L202" s="449"/>
      <c r="M202" s="449"/>
      <c r="N202" s="449"/>
      <c r="O202" s="449"/>
      <c r="P202" s="221"/>
      <c r="Q202" s="221"/>
      <c r="R202" s="449"/>
    </row>
    <row r="203" spans="1:22" s="466" customFormat="1" ht="18.75" customHeight="1">
      <c r="A203" s="449"/>
      <c r="B203" s="455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  <c r="M203" s="449"/>
      <c r="N203" s="449"/>
      <c r="O203" s="449"/>
      <c r="P203" s="221"/>
      <c r="Q203" s="221"/>
      <c r="R203" s="449"/>
      <c r="S203" s="449"/>
    </row>
    <row r="204" spans="1:22" s="466" customFormat="1" ht="18.75" customHeight="1">
      <c r="A204" s="449"/>
      <c r="B204" s="455"/>
      <c r="C204" s="449"/>
      <c r="D204" s="449"/>
      <c r="E204" s="449"/>
      <c r="F204" s="449"/>
      <c r="G204" s="449"/>
      <c r="H204" s="449"/>
      <c r="I204" s="449"/>
      <c r="J204" s="449"/>
      <c r="K204" s="449"/>
      <c r="L204" s="449"/>
      <c r="M204" s="449"/>
      <c r="N204" s="449"/>
      <c r="O204" s="449"/>
      <c r="P204" s="221"/>
      <c r="Q204" s="221"/>
      <c r="R204" s="449"/>
      <c r="S204" s="449"/>
    </row>
    <row r="205" spans="1:22" s="466" customFormat="1" ht="18.75" customHeight="1">
      <c r="A205" s="449"/>
      <c r="B205" s="455"/>
      <c r="C205" s="449"/>
      <c r="D205" s="449"/>
      <c r="E205" s="449"/>
      <c r="F205" s="449"/>
      <c r="G205" s="449"/>
      <c r="H205" s="449"/>
      <c r="I205" s="449"/>
      <c r="J205" s="449"/>
      <c r="K205" s="449"/>
      <c r="L205" s="449"/>
      <c r="M205" s="449"/>
      <c r="N205" s="449"/>
      <c r="O205" s="449"/>
      <c r="P205" s="221"/>
      <c r="Q205" s="221"/>
      <c r="R205" s="449"/>
      <c r="S205" s="449"/>
      <c r="T205" s="449"/>
      <c r="U205" s="449"/>
    </row>
    <row r="206" spans="1:22" s="466" customFormat="1" ht="18.75" customHeight="1">
      <c r="A206" s="449"/>
      <c r="B206" s="455"/>
      <c r="C206" s="449"/>
      <c r="D206" s="449"/>
      <c r="E206" s="449"/>
      <c r="F206" s="449"/>
      <c r="G206" s="449"/>
      <c r="H206" s="449"/>
      <c r="I206" s="449"/>
      <c r="J206" s="449"/>
      <c r="K206" s="449"/>
      <c r="L206" s="449"/>
      <c r="M206" s="449"/>
      <c r="N206" s="449"/>
      <c r="O206" s="449"/>
      <c r="P206" s="221"/>
      <c r="Q206" s="221"/>
      <c r="R206" s="449"/>
      <c r="S206" s="449"/>
      <c r="T206" s="449"/>
      <c r="U206" s="449"/>
    </row>
    <row r="207" spans="1:22" s="466" customFormat="1" ht="18.75" customHeight="1">
      <c r="A207" s="449"/>
      <c r="B207" s="455"/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49"/>
      <c r="N207" s="449"/>
      <c r="O207" s="449"/>
      <c r="P207" s="221"/>
      <c r="Q207" s="221"/>
      <c r="R207" s="449"/>
      <c r="S207" s="449"/>
      <c r="T207" s="449"/>
      <c r="U207" s="449"/>
      <c r="V207" s="449"/>
    </row>
    <row r="208" spans="1:22" s="466" customFormat="1" ht="18.75" customHeight="1">
      <c r="A208" s="449"/>
      <c r="B208" s="455"/>
      <c r="C208" s="449"/>
      <c r="D208" s="449"/>
      <c r="E208" s="449"/>
      <c r="F208" s="449"/>
      <c r="G208" s="449"/>
      <c r="H208" s="449"/>
      <c r="I208" s="449"/>
      <c r="J208" s="449"/>
      <c r="K208" s="449"/>
      <c r="L208" s="449"/>
      <c r="M208" s="449"/>
      <c r="N208" s="449"/>
      <c r="O208" s="449"/>
      <c r="P208" s="221"/>
      <c r="Q208" s="221"/>
      <c r="R208" s="449"/>
      <c r="S208" s="449"/>
      <c r="T208" s="449"/>
      <c r="U208" s="449"/>
      <c r="V208" s="449"/>
    </row>
  </sheetData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9" orientation="portrait" r:id="rId1"/>
  <headerFooter alignWithMargins="0">
    <oddFooter>&amp;R&amp;20&amp;P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6"/>
  <sheetViews>
    <sheetView zoomScale="50" zoomScaleNormal="50" zoomScaleSheetLayoutView="25" workbookViewId="0">
      <selection activeCell="K5" sqref="K5"/>
    </sheetView>
  </sheetViews>
  <sheetFormatPr baseColWidth="10" defaultColWidth="11.5703125" defaultRowHeight="18.75" customHeight="1"/>
  <cols>
    <col min="1" max="1" width="15.5703125" style="449" customWidth="1"/>
    <col min="2" max="2" width="24.85546875" style="455" customWidth="1"/>
    <col min="3" max="10" width="18.28515625" style="449" customWidth="1"/>
    <col min="11" max="11" width="19.7109375" style="449" customWidth="1"/>
    <col min="12" max="12" width="18" style="449" customWidth="1"/>
    <col min="13" max="13" width="18.85546875" style="449" customWidth="1"/>
    <col min="14" max="14" width="19.85546875" style="449" customWidth="1"/>
    <col min="15" max="15" width="20.7109375" style="449" customWidth="1"/>
    <col min="16" max="16" width="18.28515625" style="221" customWidth="1"/>
    <col min="17" max="17" width="6" style="221" hidden="1" customWidth="1"/>
    <col min="18" max="18" width="11.5703125" style="449"/>
    <col min="19" max="19" width="16.28515625" style="449" customWidth="1"/>
    <col min="20" max="16384" width="11.5703125" style="449"/>
  </cols>
  <sheetData>
    <row r="1" spans="1:50" s="242" customFormat="1" ht="34.5" customHeight="1">
      <c r="B1" s="470"/>
    </row>
    <row r="2" spans="1:50" s="242" customFormat="1" ht="63">
      <c r="A2" s="469" t="s">
        <v>587</v>
      </c>
      <c r="B2" s="45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</row>
    <row r="3" spans="1:50" s="242" customFormat="1" ht="44.25">
      <c r="A3" s="415" t="s">
        <v>588</v>
      </c>
      <c r="B3" s="44"/>
      <c r="C3"/>
      <c r="D3"/>
      <c r="E3"/>
      <c r="F3"/>
      <c r="G3"/>
      <c r="H3"/>
      <c r="I3"/>
      <c r="J3"/>
      <c r="K3"/>
      <c r="L3"/>
      <c r="M3"/>
      <c r="N3"/>
      <c r="O3" s="457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</row>
    <row r="4" spans="1:50" customFormat="1" ht="42" customHeight="1">
      <c r="B4" s="44"/>
      <c r="D4" s="25"/>
    </row>
    <row r="5" spans="1:50" customFormat="1" ht="42" customHeight="1">
      <c r="B5" s="44"/>
      <c r="D5" s="25"/>
      <c r="I5" s="10"/>
    </row>
    <row r="6" spans="1:50" customFormat="1" ht="15">
      <c r="B6" s="44"/>
      <c r="D6" s="25"/>
    </row>
    <row r="7" spans="1:50" customFormat="1" ht="12.75">
      <c r="B7" s="44"/>
    </row>
    <row r="8" spans="1:50" customFormat="1" ht="15">
      <c r="B8" s="44"/>
      <c r="D8" s="458"/>
    </row>
    <row r="9" spans="1:50" customFormat="1" ht="30" customHeight="1">
      <c r="B9" s="44"/>
      <c r="E9" s="9"/>
      <c r="F9" s="9"/>
      <c r="G9" s="9"/>
      <c r="H9" s="9"/>
      <c r="I9" s="459"/>
      <c r="J9" s="459"/>
      <c r="K9" s="459"/>
      <c r="L9" s="459"/>
      <c r="M9" s="459"/>
      <c r="N9" s="459"/>
      <c r="O9" s="459"/>
    </row>
    <row r="10" spans="1:50" customFormat="1" ht="30" customHeight="1">
      <c r="B10" s="44"/>
      <c r="E10" s="9"/>
      <c r="F10" s="9"/>
      <c r="G10" s="9"/>
      <c r="H10" s="9"/>
      <c r="I10" s="459"/>
      <c r="J10" s="459"/>
      <c r="K10" s="459"/>
      <c r="L10" s="459"/>
      <c r="M10" s="459"/>
      <c r="N10" s="459"/>
      <c r="O10" s="459"/>
    </row>
    <row r="11" spans="1:50" s="242" customFormat="1" ht="41.25">
      <c r="A11" s="270" t="s">
        <v>596</v>
      </c>
      <c r="B11" s="455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49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</row>
    <row r="12" spans="1:50" s="242" customFormat="1" ht="8.25" customHeight="1">
      <c r="A12" s="222"/>
      <c r="B12" s="455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49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</row>
    <row r="13" spans="1:50" s="242" customFormat="1" ht="26.25">
      <c r="A13" s="223"/>
      <c r="B13" s="460"/>
      <c r="C13" s="225" t="s">
        <v>230</v>
      </c>
      <c r="D13" s="225" t="s">
        <v>97</v>
      </c>
      <c r="E13" s="225" t="s">
        <v>98</v>
      </c>
      <c r="F13" s="225" t="s">
        <v>96</v>
      </c>
      <c r="G13" s="225" t="s">
        <v>99</v>
      </c>
      <c r="H13" s="225" t="s">
        <v>100</v>
      </c>
      <c r="I13" s="225" t="s">
        <v>101</v>
      </c>
      <c r="J13" s="225" t="s">
        <v>102</v>
      </c>
      <c r="K13" s="225" t="s">
        <v>103</v>
      </c>
      <c r="L13" s="225" t="s">
        <v>104</v>
      </c>
      <c r="M13" s="225" t="s">
        <v>105</v>
      </c>
      <c r="N13" s="225" t="s">
        <v>106</v>
      </c>
      <c r="O13" s="226" t="s">
        <v>589</v>
      </c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</row>
    <row r="14" spans="1:50" s="242" customFormat="1" ht="25.5">
      <c r="A14" s="258" t="s">
        <v>231</v>
      </c>
      <c r="B14" s="460"/>
      <c r="C14" s="228">
        <v>22</v>
      </c>
      <c r="D14" s="228">
        <v>21</v>
      </c>
      <c r="E14" s="228">
        <v>19</v>
      </c>
      <c r="F14" s="228">
        <v>22</v>
      </c>
      <c r="G14" s="228">
        <v>19</v>
      </c>
      <c r="H14" s="228">
        <v>21</v>
      </c>
      <c r="I14" s="228">
        <v>23</v>
      </c>
      <c r="J14" s="228">
        <v>20</v>
      </c>
      <c r="K14" s="228">
        <v>22</v>
      </c>
      <c r="L14" s="228">
        <v>23</v>
      </c>
      <c r="M14" s="228">
        <v>20</v>
      </c>
      <c r="N14" s="228">
        <v>18</v>
      </c>
      <c r="O14" s="228">
        <v>250</v>
      </c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</row>
    <row r="15" spans="1:50" s="242" customFormat="1" ht="3" customHeight="1">
      <c r="A15" s="259"/>
      <c r="B15" s="410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</row>
    <row r="16" spans="1:50" s="242" customFormat="1" ht="26.25">
      <c r="A16" s="232" t="s">
        <v>232</v>
      </c>
      <c r="B16" s="232" t="s">
        <v>233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1" t="s">
        <v>151</v>
      </c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</row>
    <row r="17" spans="1:19" ht="26.25" customHeight="1">
      <c r="A17" s="235" t="s">
        <v>71</v>
      </c>
      <c r="B17" s="245" t="s">
        <v>236</v>
      </c>
      <c r="C17" s="263" t="s">
        <v>28</v>
      </c>
      <c r="D17" s="263" t="s">
        <v>28</v>
      </c>
      <c r="E17" s="263" t="s">
        <v>28</v>
      </c>
      <c r="F17" s="263" t="s">
        <v>28</v>
      </c>
      <c r="G17" s="263" t="s">
        <v>28</v>
      </c>
      <c r="H17" s="263" t="s">
        <v>28</v>
      </c>
      <c r="I17" s="263" t="s">
        <v>28</v>
      </c>
      <c r="J17" s="263" t="s">
        <v>28</v>
      </c>
      <c r="K17" s="263" t="s">
        <v>28</v>
      </c>
      <c r="L17" s="263" t="s">
        <v>28</v>
      </c>
      <c r="M17" s="263" t="s">
        <v>28</v>
      </c>
      <c r="N17" s="263" t="s">
        <v>28</v>
      </c>
      <c r="O17" s="265" t="s">
        <v>28</v>
      </c>
      <c r="P17" s="444"/>
      <c r="Q17" s="448"/>
      <c r="R17" s="271"/>
      <c r="S17" s="221"/>
    </row>
    <row r="18" spans="1:19" ht="26.25" customHeight="1">
      <c r="A18" s="235"/>
      <c r="B18" s="245" t="s">
        <v>237</v>
      </c>
      <c r="C18" s="263">
        <v>2074.73</v>
      </c>
      <c r="D18" s="263">
        <v>746.91</v>
      </c>
      <c r="E18" s="263">
        <v>1048.248</v>
      </c>
      <c r="F18" s="263">
        <v>526.81100000000004</v>
      </c>
      <c r="G18" s="263">
        <v>394.63</v>
      </c>
      <c r="H18" s="263">
        <v>661.62599999999998</v>
      </c>
      <c r="I18" s="263">
        <v>704.49400000000003</v>
      </c>
      <c r="J18" s="263">
        <v>2072.52</v>
      </c>
      <c r="K18" s="263">
        <v>313.81200000000001</v>
      </c>
      <c r="L18" s="263">
        <v>0</v>
      </c>
      <c r="M18" s="263">
        <v>0</v>
      </c>
      <c r="N18" s="263">
        <v>0</v>
      </c>
      <c r="O18" s="265">
        <v>8543.780999999999</v>
      </c>
      <c r="P18" s="444"/>
      <c r="Q18" s="448"/>
      <c r="R18" s="271"/>
      <c r="S18" s="221"/>
    </row>
    <row r="19" spans="1:19" ht="26.25" customHeight="1">
      <c r="A19" s="235"/>
      <c r="B19" s="245" t="s">
        <v>234</v>
      </c>
      <c r="C19" s="263" t="s">
        <v>28</v>
      </c>
      <c r="D19" s="263" t="s">
        <v>28</v>
      </c>
      <c r="E19" s="263" t="s">
        <v>28</v>
      </c>
      <c r="F19" s="263" t="s">
        <v>28</v>
      </c>
      <c r="G19" s="263" t="s">
        <v>28</v>
      </c>
      <c r="H19" s="263" t="s">
        <v>28</v>
      </c>
      <c r="I19" s="263" t="s">
        <v>28</v>
      </c>
      <c r="J19" s="263" t="s">
        <v>28</v>
      </c>
      <c r="K19" s="263" t="s">
        <v>28</v>
      </c>
      <c r="L19" s="263" t="s">
        <v>28</v>
      </c>
      <c r="M19" s="263" t="s">
        <v>28</v>
      </c>
      <c r="N19" s="263" t="s">
        <v>28</v>
      </c>
      <c r="O19" s="265" t="s">
        <v>28</v>
      </c>
      <c r="P19" s="444"/>
      <c r="Q19" s="448"/>
      <c r="R19" s="271"/>
      <c r="S19" s="221"/>
    </row>
    <row r="20" spans="1:19" ht="26.25" customHeight="1">
      <c r="A20" s="235"/>
      <c r="B20" s="245" t="s">
        <v>235</v>
      </c>
      <c r="C20" s="263">
        <v>10093.790000000001</v>
      </c>
      <c r="D20" s="263">
        <v>2928.864</v>
      </c>
      <c r="E20" s="263">
        <v>8690.36</v>
      </c>
      <c r="F20" s="263">
        <v>7426.0379999999996</v>
      </c>
      <c r="G20" s="263">
        <v>8079.9040000000005</v>
      </c>
      <c r="H20" s="263">
        <v>3948.6489999999999</v>
      </c>
      <c r="I20" s="263">
        <v>13553.26</v>
      </c>
      <c r="J20" s="263">
        <v>5279.4059999999999</v>
      </c>
      <c r="K20" s="263">
        <v>23171.851999999999</v>
      </c>
      <c r="L20" s="263">
        <v>4356.9799999999996</v>
      </c>
      <c r="M20" s="263">
        <v>0</v>
      </c>
      <c r="N20" s="263">
        <v>1969.07</v>
      </c>
      <c r="O20" s="265">
        <v>89498.17300000001</v>
      </c>
      <c r="P20" s="444"/>
      <c r="Q20" s="448"/>
      <c r="R20" s="271"/>
      <c r="S20" s="221"/>
    </row>
    <row r="21" spans="1:19" ht="26.25" customHeight="1">
      <c r="A21" s="235"/>
      <c r="B21" s="245" t="s">
        <v>238</v>
      </c>
      <c r="C21" s="263" t="s">
        <v>28</v>
      </c>
      <c r="D21" s="263" t="s">
        <v>28</v>
      </c>
      <c r="E21" s="263" t="s">
        <v>28</v>
      </c>
      <c r="F21" s="263" t="s">
        <v>28</v>
      </c>
      <c r="G21" s="263" t="s">
        <v>28</v>
      </c>
      <c r="H21" s="263" t="s">
        <v>28</v>
      </c>
      <c r="I21" s="263" t="s">
        <v>28</v>
      </c>
      <c r="J21" s="263" t="s">
        <v>28</v>
      </c>
      <c r="K21" s="263" t="s">
        <v>28</v>
      </c>
      <c r="L21" s="263" t="s">
        <v>28</v>
      </c>
      <c r="M21" s="263" t="s">
        <v>28</v>
      </c>
      <c r="N21" s="263" t="s">
        <v>28</v>
      </c>
      <c r="O21" s="265" t="s">
        <v>28</v>
      </c>
      <c r="P21" s="444"/>
      <c r="Q21" s="448"/>
      <c r="R21" s="271"/>
      <c r="S21" s="221"/>
    </row>
    <row r="22" spans="1:19" ht="26.25" customHeight="1">
      <c r="A22" s="235"/>
      <c r="B22" s="245" t="s">
        <v>239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3">
        <v>0</v>
      </c>
      <c r="K22" s="263">
        <v>0</v>
      </c>
      <c r="L22" s="263">
        <v>0</v>
      </c>
      <c r="M22" s="263">
        <v>0</v>
      </c>
      <c r="N22" s="263">
        <v>0</v>
      </c>
      <c r="O22" s="265">
        <v>0</v>
      </c>
      <c r="P22" s="444"/>
      <c r="Q22" s="448"/>
      <c r="R22" s="271"/>
      <c r="S22" s="221"/>
    </row>
    <row r="23" spans="1:19" ht="26.25" customHeight="1">
      <c r="A23" s="238"/>
      <c r="B23" s="239" t="s">
        <v>72</v>
      </c>
      <c r="C23" s="264">
        <v>12168.52</v>
      </c>
      <c r="D23" s="264">
        <v>3675.7739999999999</v>
      </c>
      <c r="E23" s="264">
        <v>9738.6080000000002</v>
      </c>
      <c r="F23" s="264">
        <v>7952.8489999999993</v>
      </c>
      <c r="G23" s="264">
        <v>8474.5339999999997</v>
      </c>
      <c r="H23" s="264">
        <v>4610.2749999999996</v>
      </c>
      <c r="I23" s="264">
        <v>14257.754000000001</v>
      </c>
      <c r="J23" s="264">
        <v>7351.9259999999995</v>
      </c>
      <c r="K23" s="264">
        <v>23485.664000000001</v>
      </c>
      <c r="L23" s="264">
        <v>4356.9799999999996</v>
      </c>
      <c r="M23" s="264">
        <v>0</v>
      </c>
      <c r="N23" s="264">
        <v>1969.07</v>
      </c>
      <c r="O23" s="272">
        <v>98041.954000000012</v>
      </c>
      <c r="P23" s="444"/>
      <c r="Q23" s="448"/>
      <c r="R23" s="271"/>
      <c r="S23" s="221"/>
    </row>
    <row r="24" spans="1:19" ht="26.25" customHeight="1">
      <c r="A24" s="243" t="s">
        <v>73</v>
      </c>
      <c r="B24" s="245" t="s">
        <v>240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3">
        <v>9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265">
        <v>9</v>
      </c>
      <c r="P24" s="444"/>
      <c r="Q24" s="448"/>
      <c r="R24" s="271"/>
      <c r="S24" s="221"/>
    </row>
    <row r="25" spans="1:19" ht="26.25" customHeight="1">
      <c r="A25" s="243" t="s">
        <v>241</v>
      </c>
      <c r="B25" s="245" t="s">
        <v>242</v>
      </c>
      <c r="C25" s="263">
        <v>121.486</v>
      </c>
      <c r="D25" s="263">
        <v>364.48700000000002</v>
      </c>
      <c r="E25" s="263">
        <v>467.27</v>
      </c>
      <c r="F25" s="263">
        <v>287.30200000000002</v>
      </c>
      <c r="G25" s="263">
        <v>190.124</v>
      </c>
      <c r="H25" s="263">
        <v>314.14999999999998</v>
      </c>
      <c r="I25" s="263">
        <v>363.79399999999998</v>
      </c>
      <c r="J25" s="263">
        <v>629.48599999999999</v>
      </c>
      <c r="K25" s="263">
        <v>1307.5260000000001</v>
      </c>
      <c r="L25" s="263">
        <v>884.16899999999998</v>
      </c>
      <c r="M25" s="263">
        <v>50.128</v>
      </c>
      <c r="N25" s="263">
        <v>2902.895</v>
      </c>
      <c r="O25" s="265">
        <v>7882.8169999999991</v>
      </c>
      <c r="P25" s="444"/>
      <c r="Q25" s="448"/>
      <c r="R25" s="271"/>
      <c r="S25" s="221"/>
    </row>
    <row r="26" spans="1:19" ht="26.25" customHeight="1">
      <c r="A26" s="243"/>
      <c r="B26" s="245" t="s">
        <v>243</v>
      </c>
      <c r="C26" s="263">
        <v>56.628</v>
      </c>
      <c r="D26" s="263">
        <v>123</v>
      </c>
      <c r="E26" s="263">
        <v>83.97</v>
      </c>
      <c r="F26" s="263">
        <v>25.2</v>
      </c>
      <c r="G26" s="263">
        <v>0</v>
      </c>
      <c r="H26" s="263">
        <v>0</v>
      </c>
      <c r="I26" s="263">
        <v>0</v>
      </c>
      <c r="J26" s="263">
        <v>0</v>
      </c>
      <c r="K26" s="263">
        <v>0</v>
      </c>
      <c r="L26" s="263">
        <v>0</v>
      </c>
      <c r="M26" s="263">
        <v>0</v>
      </c>
      <c r="N26" s="263">
        <v>0</v>
      </c>
      <c r="O26" s="265">
        <v>288.79799999999994</v>
      </c>
      <c r="P26" s="444"/>
      <c r="Q26" s="448"/>
      <c r="R26" s="271"/>
      <c r="S26" s="221"/>
    </row>
    <row r="27" spans="1:19" ht="26.25" customHeight="1">
      <c r="A27" s="243"/>
      <c r="B27" s="245" t="s">
        <v>244</v>
      </c>
      <c r="C27" s="263">
        <v>5.0000000000000001E-3</v>
      </c>
      <c r="D27" s="263">
        <v>1.2</v>
      </c>
      <c r="E27" s="263">
        <v>3.4</v>
      </c>
      <c r="F27" s="263">
        <v>0</v>
      </c>
      <c r="G27" s="263">
        <v>2.1</v>
      </c>
      <c r="H27" s="263">
        <v>1.2</v>
      </c>
      <c r="I27" s="263">
        <v>0</v>
      </c>
      <c r="J27" s="263">
        <v>1.54</v>
      </c>
      <c r="K27" s="263">
        <v>1.4</v>
      </c>
      <c r="L27" s="263">
        <v>0</v>
      </c>
      <c r="M27" s="263">
        <v>0</v>
      </c>
      <c r="N27" s="263">
        <v>0</v>
      </c>
      <c r="O27" s="265">
        <v>10.845000000000001</v>
      </c>
      <c r="P27" s="444"/>
      <c r="Q27" s="448"/>
      <c r="R27" s="271"/>
      <c r="S27" s="221"/>
    </row>
    <row r="28" spans="1:19" ht="26.25" customHeight="1">
      <c r="A28" s="243"/>
      <c r="B28" s="245" t="s">
        <v>245</v>
      </c>
      <c r="C28" s="263">
        <v>9448.7620000000006</v>
      </c>
      <c r="D28" s="263">
        <v>972.14499999999998</v>
      </c>
      <c r="E28" s="263">
        <v>1095.8119999999999</v>
      </c>
      <c r="F28" s="263">
        <v>1448.5239999999999</v>
      </c>
      <c r="G28" s="263">
        <v>855.90700000000004</v>
      </c>
      <c r="H28" s="263">
        <v>1155.606</v>
      </c>
      <c r="I28" s="263">
        <v>3374.9720000000002</v>
      </c>
      <c r="J28" s="263">
        <v>1578.172</v>
      </c>
      <c r="K28" s="263">
        <v>2105.0970000000002</v>
      </c>
      <c r="L28" s="263">
        <v>1029.69</v>
      </c>
      <c r="M28" s="263">
        <v>740.41200000000003</v>
      </c>
      <c r="N28" s="263">
        <v>484.03300000000002</v>
      </c>
      <c r="O28" s="265">
        <v>24289.131999999998</v>
      </c>
      <c r="P28" s="444"/>
      <c r="Q28" s="448"/>
      <c r="R28" s="271"/>
      <c r="S28" s="221"/>
    </row>
    <row r="29" spans="1:19" ht="26.25" customHeight="1">
      <c r="A29" s="243"/>
      <c r="B29" s="245" t="s">
        <v>246</v>
      </c>
      <c r="C29" s="263">
        <v>291.94</v>
      </c>
      <c r="D29" s="263">
        <v>103.30500000000001</v>
      </c>
      <c r="E29" s="263">
        <v>494.7</v>
      </c>
      <c r="F29" s="263">
        <v>113.31</v>
      </c>
      <c r="G29" s="263">
        <v>107.78</v>
      </c>
      <c r="H29" s="263">
        <v>124.59</v>
      </c>
      <c r="I29" s="263">
        <v>33.97</v>
      </c>
      <c r="J29" s="263">
        <v>16.899999999999999</v>
      </c>
      <c r="K29" s="263">
        <v>140.78</v>
      </c>
      <c r="L29" s="263">
        <v>122.85</v>
      </c>
      <c r="M29" s="263">
        <v>48.777999999999999</v>
      </c>
      <c r="N29" s="263">
        <v>51.771999999999998</v>
      </c>
      <c r="O29" s="265">
        <v>1650.675</v>
      </c>
      <c r="P29" s="444"/>
      <c r="Q29" s="448"/>
      <c r="R29" s="271"/>
      <c r="S29" s="221"/>
    </row>
    <row r="30" spans="1:19" ht="26.25" customHeight="1">
      <c r="A30" s="243"/>
      <c r="B30" s="245" t="s">
        <v>247</v>
      </c>
      <c r="C30" s="263">
        <v>320.94</v>
      </c>
      <c r="D30" s="263">
        <v>252.065</v>
      </c>
      <c r="E30" s="263">
        <v>288.846</v>
      </c>
      <c r="F30" s="263">
        <v>273.79500000000002</v>
      </c>
      <c r="G30" s="263">
        <v>353.12799999999999</v>
      </c>
      <c r="H30" s="263">
        <v>851.60199999999998</v>
      </c>
      <c r="I30" s="263">
        <v>845.66499999999996</v>
      </c>
      <c r="J30" s="263">
        <v>617.66899999999998</v>
      </c>
      <c r="K30" s="263">
        <v>440.48500000000001</v>
      </c>
      <c r="L30" s="263">
        <v>118.22</v>
      </c>
      <c r="M30" s="263">
        <v>117.72499999999999</v>
      </c>
      <c r="N30" s="263">
        <v>11</v>
      </c>
      <c r="O30" s="265">
        <v>4491.1400000000003</v>
      </c>
      <c r="P30" s="444"/>
      <c r="Q30" s="448"/>
      <c r="R30" s="271"/>
      <c r="S30" s="221"/>
    </row>
    <row r="31" spans="1:19" ht="26.25" customHeight="1">
      <c r="A31" s="243"/>
      <c r="B31" s="245" t="s">
        <v>248</v>
      </c>
      <c r="C31" s="263">
        <v>99.025000000000006</v>
      </c>
      <c r="D31" s="263">
        <v>138.654</v>
      </c>
      <c r="E31" s="263">
        <v>98.533000000000001</v>
      </c>
      <c r="F31" s="263">
        <v>42.862000000000002</v>
      </c>
      <c r="G31" s="263">
        <v>508.68599999999998</v>
      </c>
      <c r="H31" s="263">
        <v>149.32</v>
      </c>
      <c r="I31" s="263">
        <v>314.25700000000001</v>
      </c>
      <c r="J31" s="263">
        <v>190.476</v>
      </c>
      <c r="K31" s="263">
        <v>411.71499999999997</v>
      </c>
      <c r="L31" s="263">
        <v>595.65800000000002</v>
      </c>
      <c r="M31" s="263">
        <v>272.762</v>
      </c>
      <c r="N31" s="263">
        <v>142.65</v>
      </c>
      <c r="O31" s="265">
        <v>2964.5980000000004</v>
      </c>
      <c r="P31" s="444"/>
      <c r="Q31" s="448"/>
      <c r="R31" s="271"/>
      <c r="S31" s="221"/>
    </row>
    <row r="32" spans="1:19" ht="26.25" customHeight="1">
      <c r="A32" s="243"/>
      <c r="B32" s="245" t="s">
        <v>249</v>
      </c>
      <c r="C32" s="263">
        <v>1765.856</v>
      </c>
      <c r="D32" s="263">
        <v>182.35499999999999</v>
      </c>
      <c r="E32" s="263">
        <v>731.06500000000005</v>
      </c>
      <c r="F32" s="263">
        <v>538.274</v>
      </c>
      <c r="G32" s="263">
        <v>1015.597</v>
      </c>
      <c r="H32" s="263">
        <v>366.303</v>
      </c>
      <c r="I32" s="263">
        <v>275.59300000000002</v>
      </c>
      <c r="J32" s="263">
        <v>386.55</v>
      </c>
      <c r="K32" s="263">
        <v>235.26</v>
      </c>
      <c r="L32" s="263">
        <v>246.203</v>
      </c>
      <c r="M32" s="263">
        <v>67.825000000000003</v>
      </c>
      <c r="N32" s="263">
        <v>489.12</v>
      </c>
      <c r="O32" s="265">
        <v>6300.0010000000002</v>
      </c>
      <c r="P32" s="444"/>
      <c r="Q32" s="448"/>
      <c r="R32" s="271"/>
      <c r="S32" s="221"/>
    </row>
    <row r="33" spans="1:19" ht="26.25" customHeight="1">
      <c r="A33" s="243"/>
      <c r="B33" s="245" t="s">
        <v>250</v>
      </c>
      <c r="C33" s="263">
        <v>2038.9369999999999</v>
      </c>
      <c r="D33" s="263">
        <v>1468.325</v>
      </c>
      <c r="E33" s="263">
        <v>1664.454</v>
      </c>
      <c r="F33" s="263">
        <v>991.74099999999999</v>
      </c>
      <c r="G33" s="263">
        <v>1811.643</v>
      </c>
      <c r="H33" s="263">
        <v>1651.6210000000001</v>
      </c>
      <c r="I33" s="263">
        <v>2604.3440000000001</v>
      </c>
      <c r="J33" s="263">
        <v>2041.173</v>
      </c>
      <c r="K33" s="263">
        <v>4226.768</v>
      </c>
      <c r="L33" s="263">
        <v>8131.9790000000003</v>
      </c>
      <c r="M33" s="263">
        <v>1434.7329999999999</v>
      </c>
      <c r="N33" s="263">
        <v>2638.511</v>
      </c>
      <c r="O33" s="265">
        <v>30704.228999999999</v>
      </c>
      <c r="P33" s="444"/>
      <c r="Q33" s="448"/>
      <c r="R33" s="271"/>
      <c r="S33" s="221"/>
    </row>
    <row r="34" spans="1:19" ht="26.25" customHeight="1">
      <c r="A34" s="243"/>
      <c r="B34" s="245" t="s">
        <v>251</v>
      </c>
      <c r="C34" s="263">
        <v>417.31299999999999</v>
      </c>
      <c r="D34" s="263">
        <v>138.04599999999999</v>
      </c>
      <c r="E34" s="263">
        <v>499.98500000000001</v>
      </c>
      <c r="F34" s="263">
        <v>14.99</v>
      </c>
      <c r="G34" s="263">
        <v>99.218999999999994</v>
      </c>
      <c r="H34" s="263">
        <v>67.975999999999999</v>
      </c>
      <c r="I34" s="263">
        <v>128.73400000000001</v>
      </c>
      <c r="J34" s="263">
        <v>444.64600000000002</v>
      </c>
      <c r="K34" s="263">
        <v>425.875</v>
      </c>
      <c r="L34" s="263">
        <v>523.18799999999999</v>
      </c>
      <c r="M34" s="263">
        <v>287.23899999999998</v>
      </c>
      <c r="N34" s="263">
        <v>93.53</v>
      </c>
      <c r="O34" s="265">
        <v>3140.741</v>
      </c>
      <c r="P34" s="444"/>
      <c r="Q34" s="448"/>
      <c r="R34" s="271"/>
      <c r="S34" s="221"/>
    </row>
    <row r="35" spans="1:19" ht="26.25" customHeight="1">
      <c r="A35" s="243"/>
      <c r="B35" s="245" t="s">
        <v>253</v>
      </c>
      <c r="C35" s="263">
        <v>2119.6860000000001</v>
      </c>
      <c r="D35" s="263">
        <v>3165.069</v>
      </c>
      <c r="E35" s="263">
        <v>8473.8430000000008</v>
      </c>
      <c r="F35" s="263">
        <v>472.41699999999997</v>
      </c>
      <c r="G35" s="263">
        <v>844.18499999999995</v>
      </c>
      <c r="H35" s="263">
        <v>4458.3919999999998</v>
      </c>
      <c r="I35" s="263">
        <v>4004.3130000000001</v>
      </c>
      <c r="J35" s="263">
        <v>232.65</v>
      </c>
      <c r="K35" s="263">
        <v>1483.5920000000001</v>
      </c>
      <c r="L35" s="263">
        <v>3344.13</v>
      </c>
      <c r="M35" s="263">
        <v>17.719000000000001</v>
      </c>
      <c r="N35" s="263">
        <v>4470.1440000000002</v>
      </c>
      <c r="O35" s="265">
        <v>33086.14</v>
      </c>
      <c r="P35" s="444"/>
      <c r="Q35" s="448"/>
      <c r="R35" s="271"/>
      <c r="S35" s="221"/>
    </row>
    <row r="36" spans="1:19" ht="26.25" customHeight="1">
      <c r="A36" s="243"/>
      <c r="B36" s="245" t="s">
        <v>252</v>
      </c>
      <c r="C36" s="263">
        <v>1471.9179999999999</v>
      </c>
      <c r="D36" s="263">
        <v>516.24</v>
      </c>
      <c r="E36" s="263">
        <v>661.38199999999995</v>
      </c>
      <c r="F36" s="263">
        <v>837.20799999999997</v>
      </c>
      <c r="G36" s="263">
        <v>735.82600000000002</v>
      </c>
      <c r="H36" s="263">
        <v>1330.6659999999999</v>
      </c>
      <c r="I36" s="263">
        <v>1089.7650000000001</v>
      </c>
      <c r="J36" s="263">
        <v>671.96699999999998</v>
      </c>
      <c r="K36" s="263">
        <v>469.02699999999999</v>
      </c>
      <c r="L36" s="263">
        <v>1997.0060000000001</v>
      </c>
      <c r="M36" s="263">
        <v>581.923</v>
      </c>
      <c r="N36" s="263">
        <v>545.77599999999995</v>
      </c>
      <c r="O36" s="265">
        <v>10908.704000000002</v>
      </c>
      <c r="P36" s="444"/>
      <c r="Q36" s="448"/>
      <c r="R36" s="271"/>
      <c r="S36" s="221"/>
    </row>
    <row r="37" spans="1:19" ht="26.25" customHeight="1">
      <c r="A37" s="243"/>
      <c r="B37" s="245" t="s">
        <v>254</v>
      </c>
      <c r="C37" s="263">
        <v>2236.252</v>
      </c>
      <c r="D37" s="263">
        <v>332.80500000000001</v>
      </c>
      <c r="E37" s="263">
        <v>397.077</v>
      </c>
      <c r="F37" s="263">
        <v>260.98</v>
      </c>
      <c r="G37" s="263">
        <v>182.55799999999999</v>
      </c>
      <c r="H37" s="263">
        <v>161.26499999999999</v>
      </c>
      <c r="I37" s="263">
        <v>195.59</v>
      </c>
      <c r="J37" s="263">
        <v>69.19</v>
      </c>
      <c r="K37" s="263">
        <v>30.58</v>
      </c>
      <c r="L37" s="263">
        <v>136.47</v>
      </c>
      <c r="M37" s="263">
        <v>375.08</v>
      </c>
      <c r="N37" s="263">
        <v>325.69</v>
      </c>
      <c r="O37" s="265">
        <v>4703.5369999999994</v>
      </c>
      <c r="P37" s="444"/>
      <c r="Q37" s="448"/>
      <c r="R37" s="271"/>
      <c r="S37" s="221"/>
    </row>
    <row r="38" spans="1:19" ht="26.25" customHeight="1">
      <c r="A38" s="243"/>
      <c r="B38" s="245" t="s">
        <v>255</v>
      </c>
      <c r="C38" s="263">
        <v>381.11599999999999</v>
      </c>
      <c r="D38" s="263">
        <v>118.95</v>
      </c>
      <c r="E38" s="263">
        <v>33.119999999999997</v>
      </c>
      <c r="F38" s="263">
        <v>0</v>
      </c>
      <c r="G38" s="263">
        <v>136.5</v>
      </c>
      <c r="H38" s="263">
        <v>31.824999999999999</v>
      </c>
      <c r="I38" s="263">
        <v>282.25</v>
      </c>
      <c r="J38" s="263">
        <v>219.315</v>
      </c>
      <c r="K38" s="263">
        <v>230.95</v>
      </c>
      <c r="L38" s="263">
        <v>53.924999999999997</v>
      </c>
      <c r="M38" s="263">
        <v>0</v>
      </c>
      <c r="N38" s="263">
        <v>4569.0379999999996</v>
      </c>
      <c r="O38" s="265">
        <v>6056.9889999999996</v>
      </c>
      <c r="P38" s="444"/>
      <c r="Q38" s="448"/>
      <c r="R38" s="271"/>
      <c r="S38" s="221"/>
    </row>
    <row r="39" spans="1:19" ht="26.25" customHeight="1">
      <c r="A39" s="243"/>
      <c r="B39" s="245" t="s">
        <v>590</v>
      </c>
      <c r="C39" s="263" t="s">
        <v>28</v>
      </c>
      <c r="D39" s="263" t="s">
        <v>28</v>
      </c>
      <c r="E39" s="263" t="s">
        <v>28</v>
      </c>
      <c r="F39" s="263">
        <v>0</v>
      </c>
      <c r="G39" s="263">
        <v>66.686999999999998</v>
      </c>
      <c r="H39" s="263">
        <v>76.790000000000006</v>
      </c>
      <c r="I39" s="263">
        <v>80.323999999999998</v>
      </c>
      <c r="J39" s="263">
        <v>24.18</v>
      </c>
      <c r="K39" s="263">
        <v>40.76</v>
      </c>
      <c r="L39" s="263">
        <v>95.5</v>
      </c>
      <c r="M39" s="263">
        <v>70.457999999999998</v>
      </c>
      <c r="N39" s="263">
        <v>58.003</v>
      </c>
      <c r="O39" s="265">
        <v>512.702</v>
      </c>
      <c r="P39" s="444"/>
      <c r="Q39" s="448"/>
      <c r="R39" s="271"/>
      <c r="S39" s="221"/>
    </row>
    <row r="40" spans="1:19" ht="26.25" customHeight="1">
      <c r="A40" s="243"/>
      <c r="B40" s="245" t="s">
        <v>256</v>
      </c>
      <c r="C40" s="263">
        <v>274.72800000000001</v>
      </c>
      <c r="D40" s="263">
        <v>1365.5070000000001</v>
      </c>
      <c r="E40" s="263">
        <v>400.11599999999999</v>
      </c>
      <c r="F40" s="263">
        <v>378.98700000000002</v>
      </c>
      <c r="G40" s="263">
        <v>699.14700000000005</v>
      </c>
      <c r="H40" s="263">
        <v>452.33699999999999</v>
      </c>
      <c r="I40" s="263">
        <v>429.839</v>
      </c>
      <c r="J40" s="263">
        <v>1164.3510000000001</v>
      </c>
      <c r="K40" s="263">
        <v>418.38400000000001</v>
      </c>
      <c r="L40" s="263">
        <v>1593.6579999999999</v>
      </c>
      <c r="M40" s="263">
        <v>649.03599999999994</v>
      </c>
      <c r="N40" s="263">
        <v>169.88</v>
      </c>
      <c r="O40" s="265">
        <v>7995.97</v>
      </c>
      <c r="P40" s="444"/>
      <c r="Q40" s="448"/>
      <c r="R40" s="271"/>
      <c r="S40" s="221"/>
    </row>
    <row r="41" spans="1:19" ht="26.25" customHeight="1">
      <c r="A41" s="243"/>
      <c r="B41" s="245" t="s">
        <v>257</v>
      </c>
      <c r="C41" s="263">
        <v>624.65499999999997</v>
      </c>
      <c r="D41" s="263">
        <v>466.11500000000001</v>
      </c>
      <c r="E41" s="263">
        <v>36.752000000000002</v>
      </c>
      <c r="F41" s="263">
        <v>41.375</v>
      </c>
      <c r="G41" s="263">
        <v>113.765</v>
      </c>
      <c r="H41" s="263">
        <v>230</v>
      </c>
      <c r="I41" s="263">
        <v>201.65100000000001</v>
      </c>
      <c r="J41" s="263">
        <v>45.16</v>
      </c>
      <c r="K41" s="263">
        <v>42.81</v>
      </c>
      <c r="L41" s="263">
        <v>91.426000000000002</v>
      </c>
      <c r="M41" s="263">
        <v>20.27</v>
      </c>
      <c r="N41" s="263">
        <v>31.96</v>
      </c>
      <c r="O41" s="265">
        <v>1945.9390000000001</v>
      </c>
      <c r="P41" s="444"/>
      <c r="Q41" s="448"/>
      <c r="R41" s="271"/>
      <c r="S41" s="221"/>
    </row>
    <row r="42" spans="1:19" ht="26.25" customHeight="1">
      <c r="A42" s="243"/>
      <c r="B42" s="245" t="s">
        <v>258</v>
      </c>
      <c r="C42" s="263">
        <v>940.61099999999999</v>
      </c>
      <c r="D42" s="263">
        <v>318.57299999999998</v>
      </c>
      <c r="E42" s="263">
        <v>354.56</v>
      </c>
      <c r="F42" s="263">
        <v>212.88</v>
      </c>
      <c r="G42" s="263">
        <v>216.185</v>
      </c>
      <c r="H42" s="263">
        <v>426.17200000000003</v>
      </c>
      <c r="I42" s="263">
        <v>224.90199999999999</v>
      </c>
      <c r="J42" s="263">
        <v>244.983</v>
      </c>
      <c r="K42" s="263">
        <v>237.14599999999999</v>
      </c>
      <c r="L42" s="263">
        <v>1051.9849999999999</v>
      </c>
      <c r="M42" s="263">
        <v>463.14600000000002</v>
      </c>
      <c r="N42" s="263">
        <v>267.97199999999998</v>
      </c>
      <c r="O42" s="265">
        <v>4959.1149999999998</v>
      </c>
      <c r="P42" s="444"/>
      <c r="Q42" s="448"/>
      <c r="R42" s="271"/>
      <c r="S42" s="221"/>
    </row>
    <row r="43" spans="1:19" ht="26.25" customHeight="1">
      <c r="A43" s="243"/>
      <c r="B43" s="245" t="s">
        <v>591</v>
      </c>
      <c r="C43" s="263">
        <v>1914.5740000000001</v>
      </c>
      <c r="D43" s="263">
        <v>273.76900000000001</v>
      </c>
      <c r="E43" s="263">
        <v>355.18599999999998</v>
      </c>
      <c r="F43" s="263">
        <v>1080.0609999999999</v>
      </c>
      <c r="G43" s="263">
        <v>406.75700000000001</v>
      </c>
      <c r="H43" s="263">
        <v>464.53699999999998</v>
      </c>
      <c r="I43" s="263">
        <v>638.71</v>
      </c>
      <c r="J43" s="263">
        <v>120.85</v>
      </c>
      <c r="K43" s="263">
        <v>558.005</v>
      </c>
      <c r="L43" s="263">
        <v>615.90300000000002</v>
      </c>
      <c r="M43" s="263">
        <v>366.50799999999998</v>
      </c>
      <c r="N43" s="263">
        <v>43.088000000000001</v>
      </c>
      <c r="O43" s="265">
        <v>6837.9480000000003</v>
      </c>
      <c r="P43" s="444"/>
      <c r="Q43" s="448"/>
      <c r="R43" s="271"/>
      <c r="S43" s="221"/>
    </row>
    <row r="44" spans="1:19" ht="26.25" customHeight="1">
      <c r="A44" s="243"/>
      <c r="B44" s="245" t="s">
        <v>259</v>
      </c>
      <c r="C44" s="263">
        <v>2453.89</v>
      </c>
      <c r="D44" s="263">
        <v>485.09100000000001</v>
      </c>
      <c r="E44" s="263">
        <v>5170.3879999999999</v>
      </c>
      <c r="F44" s="263">
        <v>516.04999999999995</v>
      </c>
      <c r="G44" s="263">
        <v>312.827</v>
      </c>
      <c r="H44" s="263">
        <v>1088.261</v>
      </c>
      <c r="I44" s="263">
        <v>1016.101</v>
      </c>
      <c r="J44" s="263">
        <v>505.28500000000003</v>
      </c>
      <c r="K44" s="263">
        <v>2132.0100000000002</v>
      </c>
      <c r="L44" s="263">
        <v>17173.913</v>
      </c>
      <c r="M44" s="263">
        <v>1148.913</v>
      </c>
      <c r="N44" s="263">
        <v>1482.1869999999999</v>
      </c>
      <c r="O44" s="265">
        <v>33484.915999999997</v>
      </c>
      <c r="P44" s="444"/>
      <c r="Q44" s="448"/>
      <c r="R44" s="271"/>
      <c r="S44" s="221"/>
    </row>
    <row r="45" spans="1:19" ht="26.25" customHeight="1">
      <c r="A45" s="243"/>
      <c r="B45" s="245" t="s">
        <v>260</v>
      </c>
      <c r="C45" s="263">
        <v>2781.9490000000001</v>
      </c>
      <c r="D45" s="263">
        <v>1097.9459999999999</v>
      </c>
      <c r="E45" s="263">
        <v>581.303</v>
      </c>
      <c r="F45" s="263">
        <v>374.774</v>
      </c>
      <c r="G45" s="263">
        <v>1756.1289999999999</v>
      </c>
      <c r="H45" s="263">
        <v>1900.4390000000001</v>
      </c>
      <c r="I45" s="263">
        <v>2608.154</v>
      </c>
      <c r="J45" s="263">
        <v>1469.0360000000001</v>
      </c>
      <c r="K45" s="263">
        <v>1305.046</v>
      </c>
      <c r="L45" s="263">
        <v>3534.828</v>
      </c>
      <c r="M45" s="263">
        <v>1453.9670000000001</v>
      </c>
      <c r="N45" s="263">
        <v>12164.55</v>
      </c>
      <c r="O45" s="265">
        <v>31028.121000000003</v>
      </c>
      <c r="P45" s="444"/>
      <c r="Q45" s="448"/>
      <c r="R45" s="271"/>
      <c r="S45" s="221"/>
    </row>
    <row r="46" spans="1:19" ht="26.25" customHeight="1">
      <c r="A46" s="243"/>
      <c r="B46" s="245" t="s">
        <v>261</v>
      </c>
      <c r="C46" s="263">
        <v>54.374000000000002</v>
      </c>
      <c r="D46" s="263">
        <v>0</v>
      </c>
      <c r="E46" s="263">
        <v>0</v>
      </c>
      <c r="F46" s="263">
        <v>17.071999999999999</v>
      </c>
      <c r="G46" s="263">
        <v>5.25</v>
      </c>
      <c r="H46" s="263">
        <v>0</v>
      </c>
      <c r="I46" s="263">
        <v>0</v>
      </c>
      <c r="J46" s="263">
        <v>0</v>
      </c>
      <c r="K46" s="263">
        <v>118.15</v>
      </c>
      <c r="L46" s="263">
        <v>2.38</v>
      </c>
      <c r="M46" s="263">
        <v>16.45</v>
      </c>
      <c r="N46" s="263">
        <v>4.96</v>
      </c>
      <c r="O46" s="265">
        <v>218.636</v>
      </c>
      <c r="P46" s="444"/>
      <c r="Q46" s="448"/>
      <c r="R46" s="271"/>
      <c r="S46" s="221"/>
    </row>
    <row r="47" spans="1:19" s="451" customFormat="1" ht="51.75" customHeight="1">
      <c r="A47" s="238"/>
      <c r="B47" s="244" t="s">
        <v>262</v>
      </c>
      <c r="C47" s="264">
        <v>29814.645</v>
      </c>
      <c r="D47" s="264">
        <v>11883.647000000001</v>
      </c>
      <c r="E47" s="264">
        <v>21891.761999999999</v>
      </c>
      <c r="F47" s="264">
        <v>7927.8019999999997</v>
      </c>
      <c r="G47" s="264">
        <v>10420</v>
      </c>
      <c r="H47" s="264">
        <v>15312.052</v>
      </c>
      <c r="I47" s="264">
        <v>18712.928</v>
      </c>
      <c r="J47" s="264">
        <v>10673.579</v>
      </c>
      <c r="K47" s="264">
        <v>16361.366000000002</v>
      </c>
      <c r="L47" s="264">
        <v>41343.080999999998</v>
      </c>
      <c r="M47" s="264">
        <v>8183.072000000001</v>
      </c>
      <c r="N47" s="264">
        <v>30946.759000000002</v>
      </c>
      <c r="O47" s="272">
        <v>223470.69299999997</v>
      </c>
      <c r="P47" s="444"/>
      <c r="Q47" s="450"/>
      <c r="R47" s="221"/>
      <c r="S47" s="271"/>
    </row>
    <row r="48" spans="1:19" ht="26.25" customHeight="1">
      <c r="A48" s="243" t="s">
        <v>73</v>
      </c>
      <c r="B48" s="245" t="s">
        <v>264</v>
      </c>
      <c r="C48" s="263" t="s">
        <v>28</v>
      </c>
      <c r="D48" s="263" t="s">
        <v>28</v>
      </c>
      <c r="E48" s="263" t="s">
        <v>28</v>
      </c>
      <c r="F48" s="263" t="s">
        <v>28</v>
      </c>
      <c r="G48" s="263" t="s">
        <v>28</v>
      </c>
      <c r="H48" s="263" t="s">
        <v>28</v>
      </c>
      <c r="I48" s="263" t="s">
        <v>28</v>
      </c>
      <c r="J48" s="263" t="s">
        <v>28</v>
      </c>
      <c r="K48" s="263" t="s">
        <v>28</v>
      </c>
      <c r="L48" s="263" t="s">
        <v>28</v>
      </c>
      <c r="M48" s="263" t="s">
        <v>28</v>
      </c>
      <c r="N48" s="263" t="s">
        <v>28</v>
      </c>
      <c r="O48" s="265" t="s">
        <v>28</v>
      </c>
      <c r="P48" s="444"/>
      <c r="Q48" s="448"/>
      <c r="R48" s="271"/>
      <c r="S48" s="221"/>
    </row>
    <row r="49" spans="1:19" ht="26.25" customHeight="1">
      <c r="A49" s="243" t="s">
        <v>263</v>
      </c>
      <c r="B49" s="245" t="s">
        <v>265</v>
      </c>
      <c r="C49" s="263" t="s">
        <v>28</v>
      </c>
      <c r="D49" s="263" t="s">
        <v>28</v>
      </c>
      <c r="E49" s="263" t="s">
        <v>28</v>
      </c>
      <c r="F49" s="263" t="s">
        <v>28</v>
      </c>
      <c r="G49" s="263" t="s">
        <v>28</v>
      </c>
      <c r="H49" s="263" t="s">
        <v>28</v>
      </c>
      <c r="I49" s="263" t="s">
        <v>28</v>
      </c>
      <c r="J49" s="263" t="s">
        <v>28</v>
      </c>
      <c r="K49" s="263" t="s">
        <v>28</v>
      </c>
      <c r="L49" s="263" t="s">
        <v>28</v>
      </c>
      <c r="M49" s="263" t="s">
        <v>28</v>
      </c>
      <c r="N49" s="263" t="s">
        <v>28</v>
      </c>
      <c r="O49" s="265" t="s">
        <v>28</v>
      </c>
      <c r="P49" s="444"/>
      <c r="Q49" s="448"/>
      <c r="R49" s="271"/>
      <c r="S49" s="221"/>
    </row>
    <row r="50" spans="1:19" ht="26.25" customHeight="1">
      <c r="A50" s="243"/>
      <c r="B50" s="245" t="s">
        <v>266</v>
      </c>
      <c r="C50" s="263" t="s">
        <v>28</v>
      </c>
      <c r="D50" s="263" t="s">
        <v>28</v>
      </c>
      <c r="E50" s="263" t="s">
        <v>28</v>
      </c>
      <c r="F50" s="263" t="s">
        <v>28</v>
      </c>
      <c r="G50" s="263" t="s">
        <v>28</v>
      </c>
      <c r="H50" s="263" t="s">
        <v>28</v>
      </c>
      <c r="I50" s="263" t="s">
        <v>28</v>
      </c>
      <c r="J50" s="263" t="s">
        <v>28</v>
      </c>
      <c r="K50" s="263" t="s">
        <v>28</v>
      </c>
      <c r="L50" s="263" t="s">
        <v>28</v>
      </c>
      <c r="M50" s="263" t="s">
        <v>28</v>
      </c>
      <c r="N50" s="263" t="s">
        <v>28</v>
      </c>
      <c r="O50" s="265" t="s">
        <v>28</v>
      </c>
      <c r="P50" s="444"/>
      <c r="Q50" s="448"/>
      <c r="R50" s="271"/>
      <c r="S50" s="221"/>
    </row>
    <row r="51" spans="1:19" ht="26.25" customHeight="1">
      <c r="A51" s="243"/>
      <c r="B51" s="245" t="s">
        <v>267</v>
      </c>
      <c r="C51" s="263" t="s">
        <v>28</v>
      </c>
      <c r="D51" s="263" t="s">
        <v>28</v>
      </c>
      <c r="E51" s="263" t="s">
        <v>28</v>
      </c>
      <c r="F51" s="263" t="s">
        <v>28</v>
      </c>
      <c r="G51" s="263" t="s">
        <v>28</v>
      </c>
      <c r="H51" s="263" t="s">
        <v>28</v>
      </c>
      <c r="I51" s="263" t="s">
        <v>28</v>
      </c>
      <c r="J51" s="263" t="s">
        <v>28</v>
      </c>
      <c r="K51" s="263" t="s">
        <v>28</v>
      </c>
      <c r="L51" s="263" t="s">
        <v>28</v>
      </c>
      <c r="M51" s="263" t="s">
        <v>28</v>
      </c>
      <c r="N51" s="263" t="s">
        <v>28</v>
      </c>
      <c r="O51" s="265" t="s">
        <v>28</v>
      </c>
      <c r="P51" s="444"/>
      <c r="Q51" s="448"/>
      <c r="R51" s="271"/>
      <c r="S51" s="221"/>
    </row>
    <row r="52" spans="1:19" ht="26.25" customHeight="1">
      <c r="A52" s="243"/>
      <c r="B52" s="245" t="s">
        <v>268</v>
      </c>
      <c r="C52" s="263" t="s">
        <v>28</v>
      </c>
      <c r="D52" s="263" t="s">
        <v>28</v>
      </c>
      <c r="E52" s="263" t="s">
        <v>28</v>
      </c>
      <c r="F52" s="263" t="s">
        <v>28</v>
      </c>
      <c r="G52" s="263" t="s">
        <v>28</v>
      </c>
      <c r="H52" s="263" t="s">
        <v>28</v>
      </c>
      <c r="I52" s="263" t="s">
        <v>28</v>
      </c>
      <c r="J52" s="263" t="s">
        <v>28</v>
      </c>
      <c r="K52" s="263" t="s">
        <v>28</v>
      </c>
      <c r="L52" s="263" t="s">
        <v>28</v>
      </c>
      <c r="M52" s="263" t="s">
        <v>28</v>
      </c>
      <c r="N52" s="263" t="s">
        <v>28</v>
      </c>
      <c r="O52" s="265" t="s">
        <v>28</v>
      </c>
      <c r="P52" s="444"/>
      <c r="Q52" s="448"/>
      <c r="R52" s="271"/>
      <c r="S52" s="221"/>
    </row>
    <row r="53" spans="1:19" ht="26.25" customHeight="1">
      <c r="A53" s="243"/>
      <c r="B53" s="245" t="s">
        <v>269</v>
      </c>
      <c r="C53" s="263" t="s">
        <v>28</v>
      </c>
      <c r="D53" s="263" t="s">
        <v>28</v>
      </c>
      <c r="E53" s="263" t="s">
        <v>28</v>
      </c>
      <c r="F53" s="263" t="s">
        <v>28</v>
      </c>
      <c r="G53" s="263" t="s">
        <v>28</v>
      </c>
      <c r="H53" s="263" t="s">
        <v>28</v>
      </c>
      <c r="I53" s="263" t="s">
        <v>28</v>
      </c>
      <c r="J53" s="263" t="s">
        <v>28</v>
      </c>
      <c r="K53" s="263" t="s">
        <v>28</v>
      </c>
      <c r="L53" s="263" t="s">
        <v>28</v>
      </c>
      <c r="M53" s="263" t="s">
        <v>28</v>
      </c>
      <c r="N53" s="263" t="s">
        <v>28</v>
      </c>
      <c r="O53" s="265" t="s">
        <v>28</v>
      </c>
      <c r="P53" s="444"/>
      <c r="Q53" s="448"/>
      <c r="R53" s="271"/>
      <c r="S53" s="221"/>
    </row>
    <row r="54" spans="1:19" ht="26.25" customHeight="1">
      <c r="A54" s="243"/>
      <c r="B54" s="245" t="s">
        <v>270</v>
      </c>
      <c r="C54" s="263" t="s">
        <v>28</v>
      </c>
      <c r="D54" s="263" t="s">
        <v>28</v>
      </c>
      <c r="E54" s="263" t="s">
        <v>28</v>
      </c>
      <c r="F54" s="263" t="s">
        <v>28</v>
      </c>
      <c r="G54" s="263" t="s">
        <v>28</v>
      </c>
      <c r="H54" s="263" t="s">
        <v>28</v>
      </c>
      <c r="I54" s="263" t="s">
        <v>28</v>
      </c>
      <c r="J54" s="263" t="s">
        <v>28</v>
      </c>
      <c r="K54" s="263" t="s">
        <v>28</v>
      </c>
      <c r="L54" s="263" t="s">
        <v>28</v>
      </c>
      <c r="M54" s="263" t="s">
        <v>28</v>
      </c>
      <c r="N54" s="263" t="s">
        <v>28</v>
      </c>
      <c r="O54" s="265" t="s">
        <v>28</v>
      </c>
      <c r="P54" s="444"/>
      <c r="Q54" s="448"/>
      <c r="R54" s="271"/>
      <c r="S54" s="221"/>
    </row>
    <row r="55" spans="1:19" ht="26.25" customHeight="1">
      <c r="A55" s="243"/>
      <c r="B55" s="245" t="s">
        <v>271</v>
      </c>
      <c r="C55" s="263" t="s">
        <v>28</v>
      </c>
      <c r="D55" s="263" t="s">
        <v>28</v>
      </c>
      <c r="E55" s="263" t="s">
        <v>28</v>
      </c>
      <c r="F55" s="263" t="s">
        <v>28</v>
      </c>
      <c r="G55" s="263" t="s">
        <v>28</v>
      </c>
      <c r="H55" s="263" t="s">
        <v>28</v>
      </c>
      <c r="I55" s="263" t="s">
        <v>28</v>
      </c>
      <c r="J55" s="263" t="s">
        <v>28</v>
      </c>
      <c r="K55" s="263" t="s">
        <v>28</v>
      </c>
      <c r="L55" s="263" t="s">
        <v>28</v>
      </c>
      <c r="M55" s="263" t="s">
        <v>28</v>
      </c>
      <c r="N55" s="263" t="s">
        <v>28</v>
      </c>
      <c r="O55" s="265" t="s">
        <v>28</v>
      </c>
      <c r="P55" s="444"/>
      <c r="Q55" s="448"/>
      <c r="R55" s="271"/>
      <c r="S55" s="221"/>
    </row>
    <row r="56" spans="1:19" ht="26.25" customHeight="1">
      <c r="A56" s="243"/>
      <c r="B56" s="245" t="s">
        <v>272</v>
      </c>
      <c r="C56" s="263" t="s">
        <v>28</v>
      </c>
      <c r="D56" s="263" t="s">
        <v>28</v>
      </c>
      <c r="E56" s="263" t="s">
        <v>28</v>
      </c>
      <c r="F56" s="263" t="s">
        <v>28</v>
      </c>
      <c r="G56" s="263" t="s">
        <v>28</v>
      </c>
      <c r="H56" s="263" t="s">
        <v>28</v>
      </c>
      <c r="I56" s="263" t="s">
        <v>28</v>
      </c>
      <c r="J56" s="263" t="s">
        <v>28</v>
      </c>
      <c r="K56" s="263" t="s">
        <v>28</v>
      </c>
      <c r="L56" s="263" t="s">
        <v>28</v>
      </c>
      <c r="M56" s="263" t="s">
        <v>28</v>
      </c>
      <c r="N56" s="263" t="s">
        <v>28</v>
      </c>
      <c r="O56" s="265" t="s">
        <v>28</v>
      </c>
      <c r="P56" s="444"/>
      <c r="Q56" s="448"/>
      <c r="R56" s="271"/>
      <c r="S56" s="221"/>
    </row>
    <row r="57" spans="1:19" ht="26.25" customHeight="1">
      <c r="A57" s="243"/>
      <c r="B57" s="245" t="s">
        <v>273</v>
      </c>
      <c r="C57" s="263" t="s">
        <v>28</v>
      </c>
      <c r="D57" s="263" t="s">
        <v>28</v>
      </c>
      <c r="E57" s="263" t="s">
        <v>28</v>
      </c>
      <c r="F57" s="263" t="s">
        <v>28</v>
      </c>
      <c r="G57" s="263" t="s">
        <v>28</v>
      </c>
      <c r="H57" s="263" t="s">
        <v>28</v>
      </c>
      <c r="I57" s="263" t="s">
        <v>28</v>
      </c>
      <c r="J57" s="263" t="s">
        <v>28</v>
      </c>
      <c r="K57" s="263" t="s">
        <v>28</v>
      </c>
      <c r="L57" s="263" t="s">
        <v>28</v>
      </c>
      <c r="M57" s="263" t="s">
        <v>28</v>
      </c>
      <c r="N57" s="263" t="s">
        <v>28</v>
      </c>
      <c r="O57" s="265" t="s">
        <v>28</v>
      </c>
      <c r="P57" s="444"/>
      <c r="Q57" s="448"/>
      <c r="R57" s="271"/>
      <c r="S57" s="221"/>
    </row>
    <row r="58" spans="1:19" ht="26.25" customHeight="1">
      <c r="A58" s="243"/>
      <c r="B58" s="245" t="s">
        <v>275</v>
      </c>
      <c r="C58" s="263" t="s">
        <v>28</v>
      </c>
      <c r="D58" s="263" t="s">
        <v>28</v>
      </c>
      <c r="E58" s="263" t="s">
        <v>28</v>
      </c>
      <c r="F58" s="263" t="s">
        <v>28</v>
      </c>
      <c r="G58" s="263" t="s">
        <v>28</v>
      </c>
      <c r="H58" s="263" t="s">
        <v>28</v>
      </c>
      <c r="I58" s="263" t="s">
        <v>28</v>
      </c>
      <c r="J58" s="263" t="s">
        <v>28</v>
      </c>
      <c r="K58" s="263" t="s">
        <v>28</v>
      </c>
      <c r="L58" s="263" t="s">
        <v>28</v>
      </c>
      <c r="M58" s="263" t="s">
        <v>28</v>
      </c>
      <c r="N58" s="263" t="s">
        <v>28</v>
      </c>
      <c r="O58" s="265" t="s">
        <v>28</v>
      </c>
      <c r="P58" s="444"/>
      <c r="Q58" s="448"/>
      <c r="R58" s="271"/>
      <c r="S58" s="221"/>
    </row>
    <row r="59" spans="1:19" ht="26.25" customHeight="1">
      <c r="A59" s="243"/>
      <c r="B59" s="245" t="s">
        <v>274</v>
      </c>
      <c r="C59" s="263" t="s">
        <v>28</v>
      </c>
      <c r="D59" s="263" t="s">
        <v>28</v>
      </c>
      <c r="E59" s="263" t="s">
        <v>28</v>
      </c>
      <c r="F59" s="263" t="s">
        <v>28</v>
      </c>
      <c r="G59" s="263" t="s">
        <v>28</v>
      </c>
      <c r="H59" s="263" t="s">
        <v>28</v>
      </c>
      <c r="I59" s="263" t="s">
        <v>28</v>
      </c>
      <c r="J59" s="263" t="s">
        <v>28</v>
      </c>
      <c r="K59" s="263" t="s">
        <v>28</v>
      </c>
      <c r="L59" s="263" t="s">
        <v>28</v>
      </c>
      <c r="M59" s="263" t="s">
        <v>28</v>
      </c>
      <c r="N59" s="263" t="s">
        <v>28</v>
      </c>
      <c r="O59" s="265" t="s">
        <v>28</v>
      </c>
      <c r="P59" s="444"/>
      <c r="Q59" s="448"/>
      <c r="R59" s="271"/>
      <c r="S59" s="221"/>
    </row>
    <row r="60" spans="1:19" ht="26.25" customHeight="1">
      <c r="A60" s="243"/>
      <c r="B60" s="245" t="s">
        <v>276</v>
      </c>
      <c r="C60" s="263" t="s">
        <v>28</v>
      </c>
      <c r="D60" s="263" t="s">
        <v>28</v>
      </c>
      <c r="E60" s="263" t="s">
        <v>28</v>
      </c>
      <c r="F60" s="263" t="s">
        <v>28</v>
      </c>
      <c r="G60" s="263" t="s">
        <v>28</v>
      </c>
      <c r="H60" s="263" t="s">
        <v>28</v>
      </c>
      <c r="I60" s="263" t="s">
        <v>28</v>
      </c>
      <c r="J60" s="263" t="s">
        <v>28</v>
      </c>
      <c r="K60" s="263" t="s">
        <v>28</v>
      </c>
      <c r="L60" s="263" t="s">
        <v>28</v>
      </c>
      <c r="M60" s="263" t="s">
        <v>28</v>
      </c>
      <c r="N60" s="263" t="s">
        <v>28</v>
      </c>
      <c r="O60" s="265" t="s">
        <v>28</v>
      </c>
      <c r="P60" s="444"/>
      <c r="Q60" s="448"/>
      <c r="R60" s="271"/>
      <c r="S60" s="221"/>
    </row>
    <row r="61" spans="1:19" ht="26.25" customHeight="1">
      <c r="A61" s="243"/>
      <c r="B61" s="245" t="s">
        <v>592</v>
      </c>
      <c r="C61" s="263" t="s">
        <v>28</v>
      </c>
      <c r="D61" s="263" t="s">
        <v>28</v>
      </c>
      <c r="E61" s="263" t="s">
        <v>28</v>
      </c>
      <c r="F61" s="263" t="s">
        <v>28</v>
      </c>
      <c r="G61" s="263" t="s">
        <v>28</v>
      </c>
      <c r="H61" s="263" t="s">
        <v>28</v>
      </c>
      <c r="I61" s="263" t="s">
        <v>28</v>
      </c>
      <c r="J61" s="263" t="s">
        <v>28</v>
      </c>
      <c r="K61" s="263" t="s">
        <v>28</v>
      </c>
      <c r="L61" s="263" t="s">
        <v>28</v>
      </c>
      <c r="M61" s="263" t="s">
        <v>28</v>
      </c>
      <c r="N61" s="263" t="s">
        <v>28</v>
      </c>
      <c r="O61" s="265" t="s">
        <v>28</v>
      </c>
      <c r="P61" s="444"/>
      <c r="Q61" s="448"/>
      <c r="R61" s="271"/>
      <c r="S61" s="221"/>
    </row>
    <row r="62" spans="1:19" ht="26.25" customHeight="1">
      <c r="A62" s="243"/>
      <c r="B62" s="245" t="s">
        <v>277</v>
      </c>
      <c r="C62" s="263" t="s">
        <v>28</v>
      </c>
      <c r="D62" s="263" t="s">
        <v>28</v>
      </c>
      <c r="E62" s="263" t="s">
        <v>28</v>
      </c>
      <c r="F62" s="263" t="s">
        <v>28</v>
      </c>
      <c r="G62" s="263" t="s">
        <v>28</v>
      </c>
      <c r="H62" s="263" t="s">
        <v>28</v>
      </c>
      <c r="I62" s="263" t="s">
        <v>28</v>
      </c>
      <c r="J62" s="263" t="s">
        <v>28</v>
      </c>
      <c r="K62" s="263" t="s">
        <v>28</v>
      </c>
      <c r="L62" s="263" t="s">
        <v>28</v>
      </c>
      <c r="M62" s="263" t="s">
        <v>28</v>
      </c>
      <c r="N62" s="263" t="s">
        <v>28</v>
      </c>
      <c r="O62" s="265" t="s">
        <v>28</v>
      </c>
      <c r="P62" s="444"/>
      <c r="Q62" s="448"/>
      <c r="R62" s="271"/>
      <c r="S62" s="221"/>
    </row>
    <row r="63" spans="1:19" ht="26.25" customHeight="1">
      <c r="A63" s="243"/>
      <c r="B63" s="245" t="s">
        <v>278</v>
      </c>
      <c r="C63" s="263" t="s">
        <v>28</v>
      </c>
      <c r="D63" s="263" t="s">
        <v>28</v>
      </c>
      <c r="E63" s="263" t="s">
        <v>28</v>
      </c>
      <c r="F63" s="263" t="s">
        <v>28</v>
      </c>
      <c r="G63" s="263" t="s">
        <v>28</v>
      </c>
      <c r="H63" s="263" t="s">
        <v>28</v>
      </c>
      <c r="I63" s="263" t="s">
        <v>28</v>
      </c>
      <c r="J63" s="263" t="s">
        <v>28</v>
      </c>
      <c r="K63" s="263" t="s">
        <v>28</v>
      </c>
      <c r="L63" s="263" t="s">
        <v>28</v>
      </c>
      <c r="M63" s="263" t="s">
        <v>28</v>
      </c>
      <c r="N63" s="263" t="s">
        <v>28</v>
      </c>
      <c r="O63" s="265" t="s">
        <v>28</v>
      </c>
      <c r="P63" s="444"/>
      <c r="Q63" s="448"/>
      <c r="R63" s="271"/>
      <c r="S63" s="221"/>
    </row>
    <row r="64" spans="1:19" ht="26.25" customHeight="1">
      <c r="A64" s="243"/>
      <c r="B64" s="245" t="s">
        <v>279</v>
      </c>
      <c r="C64" s="263" t="s">
        <v>28</v>
      </c>
      <c r="D64" s="263" t="s">
        <v>28</v>
      </c>
      <c r="E64" s="263" t="s">
        <v>28</v>
      </c>
      <c r="F64" s="263" t="s">
        <v>28</v>
      </c>
      <c r="G64" s="263" t="s">
        <v>28</v>
      </c>
      <c r="H64" s="263" t="s">
        <v>28</v>
      </c>
      <c r="I64" s="263" t="s">
        <v>28</v>
      </c>
      <c r="J64" s="263" t="s">
        <v>28</v>
      </c>
      <c r="K64" s="263" t="s">
        <v>28</v>
      </c>
      <c r="L64" s="263" t="s">
        <v>28</v>
      </c>
      <c r="M64" s="263" t="s">
        <v>28</v>
      </c>
      <c r="N64" s="263" t="s">
        <v>28</v>
      </c>
      <c r="O64" s="265" t="s">
        <v>28</v>
      </c>
      <c r="P64" s="444"/>
      <c r="Q64" s="448"/>
      <c r="R64" s="271"/>
      <c r="S64" s="221"/>
    </row>
    <row r="65" spans="1:19" ht="26.25" customHeight="1">
      <c r="A65" s="243"/>
      <c r="B65" s="245" t="s">
        <v>593</v>
      </c>
      <c r="C65" s="263" t="s">
        <v>28</v>
      </c>
      <c r="D65" s="263" t="s">
        <v>28</v>
      </c>
      <c r="E65" s="263" t="s">
        <v>28</v>
      </c>
      <c r="F65" s="263" t="s">
        <v>28</v>
      </c>
      <c r="G65" s="263" t="s">
        <v>28</v>
      </c>
      <c r="H65" s="263" t="s">
        <v>28</v>
      </c>
      <c r="I65" s="263" t="s">
        <v>28</v>
      </c>
      <c r="J65" s="263" t="s">
        <v>28</v>
      </c>
      <c r="K65" s="263" t="s">
        <v>28</v>
      </c>
      <c r="L65" s="263" t="s">
        <v>28</v>
      </c>
      <c r="M65" s="263" t="s">
        <v>28</v>
      </c>
      <c r="N65" s="263" t="s">
        <v>28</v>
      </c>
      <c r="O65" s="265" t="s">
        <v>28</v>
      </c>
      <c r="P65" s="444"/>
      <c r="Q65" s="448"/>
      <c r="R65" s="271"/>
      <c r="S65" s="221"/>
    </row>
    <row r="66" spans="1:19" ht="26.25" customHeight="1">
      <c r="A66" s="243"/>
      <c r="B66" s="245" t="s">
        <v>280</v>
      </c>
      <c r="C66" s="263" t="s">
        <v>28</v>
      </c>
      <c r="D66" s="263" t="s">
        <v>28</v>
      </c>
      <c r="E66" s="263" t="s">
        <v>28</v>
      </c>
      <c r="F66" s="263" t="s">
        <v>28</v>
      </c>
      <c r="G66" s="263" t="s">
        <v>28</v>
      </c>
      <c r="H66" s="263" t="s">
        <v>28</v>
      </c>
      <c r="I66" s="263" t="s">
        <v>28</v>
      </c>
      <c r="J66" s="263" t="s">
        <v>28</v>
      </c>
      <c r="K66" s="263" t="s">
        <v>28</v>
      </c>
      <c r="L66" s="263" t="s">
        <v>28</v>
      </c>
      <c r="M66" s="263" t="s">
        <v>28</v>
      </c>
      <c r="N66" s="263" t="s">
        <v>28</v>
      </c>
      <c r="O66" s="265" t="s">
        <v>28</v>
      </c>
      <c r="P66" s="444"/>
      <c r="Q66" s="448"/>
      <c r="R66" s="271"/>
      <c r="S66" s="221"/>
    </row>
    <row r="67" spans="1:19" ht="26.25" customHeight="1">
      <c r="A67" s="243"/>
      <c r="B67" s="245" t="s">
        <v>281</v>
      </c>
      <c r="C67" s="263" t="s">
        <v>28</v>
      </c>
      <c r="D67" s="263" t="s">
        <v>28</v>
      </c>
      <c r="E67" s="263" t="s">
        <v>28</v>
      </c>
      <c r="F67" s="263" t="s">
        <v>28</v>
      </c>
      <c r="G67" s="263" t="s">
        <v>28</v>
      </c>
      <c r="H67" s="263" t="s">
        <v>28</v>
      </c>
      <c r="I67" s="263" t="s">
        <v>28</v>
      </c>
      <c r="J67" s="263" t="s">
        <v>28</v>
      </c>
      <c r="K67" s="263" t="s">
        <v>28</v>
      </c>
      <c r="L67" s="263" t="s">
        <v>28</v>
      </c>
      <c r="M67" s="263" t="s">
        <v>28</v>
      </c>
      <c r="N67" s="263" t="s">
        <v>28</v>
      </c>
      <c r="O67" s="265" t="s">
        <v>28</v>
      </c>
      <c r="P67" s="444"/>
      <c r="Q67" s="448"/>
      <c r="R67" s="271"/>
      <c r="S67" s="221"/>
    </row>
    <row r="68" spans="1:19" ht="51.75" customHeight="1">
      <c r="A68" s="238"/>
      <c r="B68" s="244" t="s">
        <v>282</v>
      </c>
      <c r="C68" s="272" t="s">
        <v>28</v>
      </c>
      <c r="D68" s="272" t="s">
        <v>28</v>
      </c>
      <c r="E68" s="272" t="s">
        <v>28</v>
      </c>
      <c r="F68" s="272" t="s">
        <v>28</v>
      </c>
      <c r="G68" s="272" t="s">
        <v>28</v>
      </c>
      <c r="H68" s="272" t="s">
        <v>28</v>
      </c>
      <c r="I68" s="272" t="s">
        <v>28</v>
      </c>
      <c r="J68" s="272" t="s">
        <v>28</v>
      </c>
      <c r="K68" s="272" t="s">
        <v>28</v>
      </c>
      <c r="L68" s="272" t="s">
        <v>28</v>
      </c>
      <c r="M68" s="272" t="s">
        <v>28</v>
      </c>
      <c r="N68" s="272" t="s">
        <v>28</v>
      </c>
      <c r="O68" s="272" t="s">
        <v>28</v>
      </c>
      <c r="P68" s="444"/>
      <c r="Q68" s="448"/>
      <c r="R68" s="271"/>
      <c r="S68" s="221"/>
    </row>
    <row r="69" spans="1:19" ht="26.25" customHeight="1">
      <c r="A69" s="243" t="s">
        <v>74</v>
      </c>
      <c r="B69" s="245" t="s">
        <v>296</v>
      </c>
      <c r="C69" s="263" t="s">
        <v>28</v>
      </c>
      <c r="D69" s="263" t="s">
        <v>28</v>
      </c>
      <c r="E69" s="263" t="s">
        <v>28</v>
      </c>
      <c r="F69" s="263" t="s">
        <v>28</v>
      </c>
      <c r="G69" s="263" t="s">
        <v>28</v>
      </c>
      <c r="H69" s="263" t="s">
        <v>28</v>
      </c>
      <c r="I69" s="263" t="s">
        <v>28</v>
      </c>
      <c r="J69" s="263" t="s">
        <v>28</v>
      </c>
      <c r="K69" s="263" t="s">
        <v>28</v>
      </c>
      <c r="L69" s="263" t="s">
        <v>28</v>
      </c>
      <c r="M69" s="263" t="s">
        <v>28</v>
      </c>
      <c r="N69" s="263" t="s">
        <v>28</v>
      </c>
      <c r="O69" s="265" t="s">
        <v>28</v>
      </c>
      <c r="P69" s="444"/>
      <c r="Q69" s="448"/>
      <c r="R69" s="271"/>
      <c r="S69" s="221"/>
    </row>
    <row r="70" spans="1:19" ht="26.25" customHeight="1">
      <c r="A70" s="243"/>
      <c r="B70" s="245" t="s">
        <v>283</v>
      </c>
      <c r="C70" s="263" t="s">
        <v>28</v>
      </c>
      <c r="D70" s="263" t="s">
        <v>28</v>
      </c>
      <c r="E70" s="263" t="s">
        <v>28</v>
      </c>
      <c r="F70" s="263" t="s">
        <v>28</v>
      </c>
      <c r="G70" s="263" t="s">
        <v>28</v>
      </c>
      <c r="H70" s="263" t="s">
        <v>28</v>
      </c>
      <c r="I70" s="263" t="s">
        <v>28</v>
      </c>
      <c r="J70" s="263" t="s">
        <v>28</v>
      </c>
      <c r="K70" s="263" t="s">
        <v>28</v>
      </c>
      <c r="L70" s="263" t="s">
        <v>28</v>
      </c>
      <c r="M70" s="263" t="s">
        <v>28</v>
      </c>
      <c r="N70" s="263" t="s">
        <v>28</v>
      </c>
      <c r="O70" s="265" t="s">
        <v>28</v>
      </c>
      <c r="P70" s="444"/>
      <c r="Q70" s="448"/>
      <c r="R70" s="271"/>
      <c r="S70" s="221"/>
    </row>
    <row r="71" spans="1:19" ht="26.25" customHeight="1">
      <c r="A71" s="243"/>
      <c r="B71" s="245" t="s">
        <v>284</v>
      </c>
      <c r="C71" s="263">
        <v>0</v>
      </c>
      <c r="D71" s="263">
        <v>0</v>
      </c>
      <c r="E71" s="263">
        <v>0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3">
        <v>0</v>
      </c>
      <c r="M71" s="263">
        <v>0</v>
      </c>
      <c r="N71" s="263">
        <v>0</v>
      </c>
      <c r="O71" s="265">
        <v>0</v>
      </c>
      <c r="P71" s="444"/>
      <c r="Q71" s="448"/>
      <c r="R71" s="271"/>
      <c r="S71" s="221"/>
    </row>
    <row r="72" spans="1:19" ht="26.25" customHeight="1">
      <c r="A72" s="243"/>
      <c r="B72" s="245" t="s">
        <v>295</v>
      </c>
      <c r="C72" s="263" t="s">
        <v>28</v>
      </c>
      <c r="D72" s="263" t="s">
        <v>28</v>
      </c>
      <c r="E72" s="263" t="s">
        <v>28</v>
      </c>
      <c r="F72" s="263" t="s">
        <v>28</v>
      </c>
      <c r="G72" s="263" t="s">
        <v>28</v>
      </c>
      <c r="H72" s="263" t="s">
        <v>28</v>
      </c>
      <c r="I72" s="263" t="s">
        <v>28</v>
      </c>
      <c r="J72" s="263" t="s">
        <v>28</v>
      </c>
      <c r="K72" s="263" t="s">
        <v>28</v>
      </c>
      <c r="L72" s="263" t="s">
        <v>28</v>
      </c>
      <c r="M72" s="263" t="s">
        <v>28</v>
      </c>
      <c r="N72" s="263" t="s">
        <v>28</v>
      </c>
      <c r="O72" s="265" t="s">
        <v>28</v>
      </c>
      <c r="P72" s="444"/>
      <c r="Q72" s="448"/>
      <c r="R72" s="271"/>
      <c r="S72" s="221"/>
    </row>
    <row r="73" spans="1:19" ht="26.25" customHeight="1">
      <c r="A73" s="243"/>
      <c r="B73" s="245" t="s">
        <v>285</v>
      </c>
      <c r="C73" s="263" t="s">
        <v>28</v>
      </c>
      <c r="D73" s="263" t="s">
        <v>28</v>
      </c>
      <c r="E73" s="263" t="s">
        <v>28</v>
      </c>
      <c r="F73" s="263" t="s">
        <v>28</v>
      </c>
      <c r="G73" s="263" t="s">
        <v>28</v>
      </c>
      <c r="H73" s="263" t="s">
        <v>28</v>
      </c>
      <c r="I73" s="263" t="s">
        <v>28</v>
      </c>
      <c r="J73" s="263" t="s">
        <v>28</v>
      </c>
      <c r="K73" s="263" t="s">
        <v>28</v>
      </c>
      <c r="L73" s="263" t="s">
        <v>28</v>
      </c>
      <c r="M73" s="263" t="s">
        <v>28</v>
      </c>
      <c r="N73" s="263" t="s">
        <v>28</v>
      </c>
      <c r="O73" s="265" t="s">
        <v>28</v>
      </c>
      <c r="P73" s="444"/>
      <c r="Q73" s="448"/>
      <c r="R73" s="271"/>
      <c r="S73" s="221"/>
    </row>
    <row r="74" spans="1:19" ht="26.25" customHeight="1">
      <c r="A74" s="243"/>
      <c r="B74" s="245" t="s">
        <v>286</v>
      </c>
      <c r="C74" s="263">
        <v>0</v>
      </c>
      <c r="D74" s="263">
        <v>0</v>
      </c>
      <c r="E74" s="263">
        <v>0</v>
      </c>
      <c r="F74" s="263">
        <v>0</v>
      </c>
      <c r="G74" s="263">
        <v>0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  <c r="O74" s="265">
        <v>0</v>
      </c>
      <c r="P74" s="444"/>
      <c r="Q74" s="448"/>
      <c r="R74" s="271"/>
      <c r="S74" s="221"/>
    </row>
    <row r="75" spans="1:19" ht="26.25" customHeight="1">
      <c r="A75" s="243"/>
      <c r="B75" s="245" t="s">
        <v>287</v>
      </c>
      <c r="C75" s="263" t="s">
        <v>28</v>
      </c>
      <c r="D75" s="263" t="s">
        <v>28</v>
      </c>
      <c r="E75" s="263" t="s">
        <v>28</v>
      </c>
      <c r="F75" s="263" t="s">
        <v>28</v>
      </c>
      <c r="G75" s="263" t="s">
        <v>28</v>
      </c>
      <c r="H75" s="263" t="s">
        <v>28</v>
      </c>
      <c r="I75" s="263" t="s">
        <v>28</v>
      </c>
      <c r="J75" s="263" t="s">
        <v>28</v>
      </c>
      <c r="K75" s="263" t="s">
        <v>28</v>
      </c>
      <c r="L75" s="263" t="s">
        <v>28</v>
      </c>
      <c r="M75" s="263" t="s">
        <v>28</v>
      </c>
      <c r="N75" s="263" t="s">
        <v>28</v>
      </c>
      <c r="O75" s="265" t="s">
        <v>28</v>
      </c>
      <c r="P75" s="444"/>
      <c r="Q75" s="448"/>
      <c r="R75" s="271"/>
      <c r="S75" s="221"/>
    </row>
    <row r="76" spans="1:19" ht="26.25" customHeight="1">
      <c r="A76" s="243"/>
      <c r="B76" s="245" t="s">
        <v>288</v>
      </c>
      <c r="C76" s="263">
        <v>0.78</v>
      </c>
      <c r="D76" s="263">
        <v>0</v>
      </c>
      <c r="E76" s="263">
        <v>0</v>
      </c>
      <c r="F76" s="263">
        <v>2.4060000000000001</v>
      </c>
      <c r="G76" s="263">
        <v>0</v>
      </c>
      <c r="H76" s="263">
        <v>1.38</v>
      </c>
      <c r="I76" s="263">
        <v>0</v>
      </c>
      <c r="J76" s="263">
        <v>0</v>
      </c>
      <c r="K76" s="263">
        <v>0</v>
      </c>
      <c r="L76" s="263">
        <v>0</v>
      </c>
      <c r="M76" s="263">
        <v>0</v>
      </c>
      <c r="N76" s="263">
        <v>0</v>
      </c>
      <c r="O76" s="265">
        <v>4.5659999999999998</v>
      </c>
      <c r="P76" s="444"/>
      <c r="Q76" s="448"/>
      <c r="R76" s="271"/>
      <c r="S76" s="221"/>
    </row>
    <row r="77" spans="1:19" ht="26.25" customHeight="1">
      <c r="A77" s="243"/>
      <c r="B77" s="245" t="s">
        <v>289</v>
      </c>
      <c r="C77" s="263" t="s">
        <v>28</v>
      </c>
      <c r="D77" s="263" t="s">
        <v>28</v>
      </c>
      <c r="E77" s="263" t="s">
        <v>28</v>
      </c>
      <c r="F77" s="263" t="s">
        <v>28</v>
      </c>
      <c r="G77" s="263" t="s">
        <v>28</v>
      </c>
      <c r="H77" s="263" t="s">
        <v>28</v>
      </c>
      <c r="I77" s="263" t="s">
        <v>28</v>
      </c>
      <c r="J77" s="263" t="s">
        <v>28</v>
      </c>
      <c r="K77" s="263" t="s">
        <v>28</v>
      </c>
      <c r="L77" s="263" t="s">
        <v>28</v>
      </c>
      <c r="M77" s="263" t="s">
        <v>28</v>
      </c>
      <c r="N77" s="263" t="s">
        <v>28</v>
      </c>
      <c r="O77" s="265" t="s">
        <v>28</v>
      </c>
      <c r="P77" s="444"/>
      <c r="Q77" s="448"/>
      <c r="R77" s="271"/>
      <c r="S77" s="221"/>
    </row>
    <row r="78" spans="1:19" ht="26.25" customHeight="1">
      <c r="A78" s="243"/>
      <c r="B78" s="245" t="s">
        <v>290</v>
      </c>
      <c r="C78" s="263">
        <v>0</v>
      </c>
      <c r="D78" s="263">
        <v>0</v>
      </c>
      <c r="E78" s="263">
        <v>0</v>
      </c>
      <c r="F78" s="263">
        <v>0</v>
      </c>
      <c r="G78" s="263">
        <v>0</v>
      </c>
      <c r="H78" s="263">
        <v>0</v>
      </c>
      <c r="I78" s="263">
        <v>0</v>
      </c>
      <c r="J78" s="263">
        <v>0</v>
      </c>
      <c r="K78" s="263">
        <v>0</v>
      </c>
      <c r="L78" s="263">
        <v>0</v>
      </c>
      <c r="M78" s="263">
        <v>0</v>
      </c>
      <c r="N78" s="263">
        <v>0</v>
      </c>
      <c r="O78" s="265">
        <v>0</v>
      </c>
      <c r="P78" s="444"/>
      <c r="Q78" s="448"/>
      <c r="R78" s="271"/>
      <c r="S78" s="221"/>
    </row>
    <row r="79" spans="1:19" ht="26.25" customHeight="1">
      <c r="A79" s="243"/>
      <c r="B79" s="245" t="s">
        <v>613</v>
      </c>
      <c r="C79" s="263" t="s">
        <v>28</v>
      </c>
      <c r="D79" s="263" t="s">
        <v>28</v>
      </c>
      <c r="E79" s="263" t="s">
        <v>28</v>
      </c>
      <c r="F79" s="263" t="s">
        <v>28</v>
      </c>
      <c r="G79" s="263" t="s">
        <v>28</v>
      </c>
      <c r="H79" s="263" t="s">
        <v>28</v>
      </c>
      <c r="I79" s="263" t="s">
        <v>28</v>
      </c>
      <c r="J79" s="263" t="s">
        <v>28</v>
      </c>
      <c r="K79" s="263" t="s">
        <v>28</v>
      </c>
      <c r="L79" s="263" t="s">
        <v>28</v>
      </c>
      <c r="M79" s="263" t="s">
        <v>28</v>
      </c>
      <c r="N79" s="263" t="s">
        <v>28</v>
      </c>
      <c r="O79" s="265" t="s">
        <v>28</v>
      </c>
      <c r="P79" s="444"/>
      <c r="Q79" s="448"/>
      <c r="R79" s="271"/>
      <c r="S79" s="221"/>
    </row>
    <row r="80" spans="1:19" ht="26.25" customHeight="1">
      <c r="A80" s="243"/>
      <c r="B80" s="245" t="s">
        <v>294</v>
      </c>
      <c r="C80" s="263" t="s">
        <v>28</v>
      </c>
      <c r="D80" s="263" t="s">
        <v>28</v>
      </c>
      <c r="E80" s="263" t="s">
        <v>28</v>
      </c>
      <c r="F80" s="263" t="s">
        <v>28</v>
      </c>
      <c r="G80" s="263" t="s">
        <v>28</v>
      </c>
      <c r="H80" s="263" t="s">
        <v>28</v>
      </c>
      <c r="I80" s="263" t="s">
        <v>28</v>
      </c>
      <c r="J80" s="263" t="s">
        <v>28</v>
      </c>
      <c r="K80" s="263" t="s">
        <v>28</v>
      </c>
      <c r="L80" s="263" t="s">
        <v>28</v>
      </c>
      <c r="M80" s="263" t="s">
        <v>28</v>
      </c>
      <c r="N80" s="263" t="s">
        <v>28</v>
      </c>
      <c r="O80" s="265" t="s">
        <v>28</v>
      </c>
      <c r="P80" s="444"/>
      <c r="Q80" s="448"/>
      <c r="R80" s="271"/>
      <c r="S80" s="221"/>
    </row>
    <row r="81" spans="1:50" ht="26.25" customHeight="1">
      <c r="A81" s="243"/>
      <c r="B81" s="245" t="s">
        <v>614</v>
      </c>
      <c r="C81" s="263" t="s">
        <v>28</v>
      </c>
      <c r="D81" s="263" t="s">
        <v>28</v>
      </c>
      <c r="E81" s="263" t="s">
        <v>28</v>
      </c>
      <c r="F81" s="263" t="s">
        <v>28</v>
      </c>
      <c r="G81" s="263" t="s">
        <v>28</v>
      </c>
      <c r="H81" s="263" t="s">
        <v>28</v>
      </c>
      <c r="I81" s="263" t="s">
        <v>28</v>
      </c>
      <c r="J81" s="263" t="s">
        <v>28</v>
      </c>
      <c r="K81" s="263" t="s">
        <v>28</v>
      </c>
      <c r="L81" s="263" t="s">
        <v>28</v>
      </c>
      <c r="M81" s="263" t="s">
        <v>28</v>
      </c>
      <c r="N81" s="263" t="s">
        <v>28</v>
      </c>
      <c r="O81" s="265" t="s">
        <v>28</v>
      </c>
      <c r="P81" s="444"/>
      <c r="Q81" s="448"/>
      <c r="R81" s="271"/>
      <c r="S81" s="221"/>
    </row>
    <row r="82" spans="1:50" ht="26.25" customHeight="1">
      <c r="A82" s="243"/>
      <c r="B82" s="245" t="s">
        <v>615</v>
      </c>
      <c r="C82" s="263">
        <v>0</v>
      </c>
      <c r="D82" s="263">
        <v>0</v>
      </c>
      <c r="E82" s="263">
        <v>0</v>
      </c>
      <c r="F82" s="263">
        <v>0</v>
      </c>
      <c r="G82" s="263">
        <v>0</v>
      </c>
      <c r="H82" s="263">
        <v>0</v>
      </c>
      <c r="I82" s="263">
        <v>0</v>
      </c>
      <c r="J82" s="263">
        <v>0</v>
      </c>
      <c r="K82" s="263">
        <v>0</v>
      </c>
      <c r="L82" s="263">
        <v>0</v>
      </c>
      <c r="M82" s="263">
        <v>0</v>
      </c>
      <c r="N82" s="263">
        <v>0</v>
      </c>
      <c r="O82" s="265">
        <v>0</v>
      </c>
      <c r="P82" s="444"/>
      <c r="Q82" s="448"/>
      <c r="R82" s="271"/>
      <c r="S82" s="221"/>
    </row>
    <row r="83" spans="1:50" ht="26.25" customHeight="1">
      <c r="A83" s="238"/>
      <c r="B83" s="239" t="s">
        <v>75</v>
      </c>
      <c r="C83" s="264">
        <v>0.78</v>
      </c>
      <c r="D83" s="264">
        <v>0</v>
      </c>
      <c r="E83" s="264">
        <v>0</v>
      </c>
      <c r="F83" s="264">
        <v>2.4060000000000001</v>
      </c>
      <c r="G83" s="264">
        <v>0</v>
      </c>
      <c r="H83" s="264">
        <v>1.38</v>
      </c>
      <c r="I83" s="264">
        <v>0</v>
      </c>
      <c r="J83" s="264">
        <v>0</v>
      </c>
      <c r="K83" s="264">
        <v>0</v>
      </c>
      <c r="L83" s="264">
        <v>0</v>
      </c>
      <c r="M83" s="264">
        <v>0</v>
      </c>
      <c r="N83" s="264">
        <v>0</v>
      </c>
      <c r="O83" s="272">
        <v>4.5659999999999998</v>
      </c>
      <c r="P83" s="444"/>
      <c r="Q83" s="448"/>
      <c r="R83" s="271"/>
      <c r="S83" s="221"/>
    </row>
    <row r="84" spans="1:50" ht="18.75" customHeight="1">
      <c r="A84" s="246" t="s">
        <v>297</v>
      </c>
      <c r="B84" s="452"/>
      <c r="C84" s="266">
        <v>41983.945</v>
      </c>
      <c r="D84" s="266">
        <v>15559.421</v>
      </c>
      <c r="E84" s="266">
        <v>31630.37</v>
      </c>
      <c r="F84" s="266">
        <v>15883.057000000001</v>
      </c>
      <c r="G84" s="266">
        <v>18894.534</v>
      </c>
      <c r="H84" s="266">
        <v>19923.706999999999</v>
      </c>
      <c r="I84" s="266">
        <v>32970.682000000001</v>
      </c>
      <c r="J84" s="266">
        <v>18025.505000000001</v>
      </c>
      <c r="K84" s="266">
        <v>39847.03</v>
      </c>
      <c r="L84" s="266">
        <v>45700.061000000002</v>
      </c>
      <c r="M84" s="266">
        <v>8183.0720000000001</v>
      </c>
      <c r="N84" s="266">
        <v>32915.828999999998</v>
      </c>
      <c r="O84" s="266">
        <v>321517.21299999999</v>
      </c>
      <c r="P84" s="444"/>
      <c r="Q84" s="448"/>
      <c r="R84" s="271"/>
      <c r="S84" s="221"/>
    </row>
    <row r="85" spans="1:50" s="1" customFormat="1" ht="8.25" customHeight="1">
      <c r="A85" s="273"/>
      <c r="B85" s="273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5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</row>
    <row r="86" spans="1:50" s="242" customFormat="1" ht="23.25">
      <c r="A86" s="507" t="s">
        <v>79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</row>
    <row r="87" spans="1:50" s="242" customFormat="1" ht="23.25">
      <c r="A87" s="508" t="s">
        <v>617</v>
      </c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</row>
    <row r="88" spans="1:50" s="242" customFormat="1" ht="24.95" customHeight="1"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</row>
    <row r="89" spans="1:50" s="242" customFormat="1" ht="26.25">
      <c r="O89" s="47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</row>
    <row r="90" spans="1:50" ht="18.75" customHeight="1">
      <c r="A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6"/>
      <c r="R90" s="466"/>
      <c r="S90" s="466"/>
    </row>
    <row r="91" spans="1:50" ht="18.75" customHeight="1">
      <c r="A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6"/>
      <c r="R91" s="466"/>
      <c r="S91" s="466"/>
      <c r="T91" s="467"/>
      <c r="U91" s="467"/>
    </row>
    <row r="92" spans="1:50" ht="18.75" customHeight="1">
      <c r="A92" s="466"/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</row>
    <row r="93" spans="1:50" ht="18.75" customHeight="1">
      <c r="A93" s="466"/>
      <c r="C93" s="466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7"/>
    </row>
    <row r="94" spans="1:50" ht="18.75" customHeight="1">
      <c r="A94" s="466"/>
      <c r="B94" s="468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</row>
    <row r="95" spans="1:50" s="467" customFormat="1" ht="18.75" customHeight="1">
      <c r="A95" s="466"/>
      <c r="B95" s="468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</row>
    <row r="96" spans="1:50" s="466" customFormat="1" ht="18.75" customHeight="1">
      <c r="B96" s="468"/>
    </row>
    <row r="97" spans="2:2" s="466" customFormat="1" ht="18.75" customHeight="1">
      <c r="B97" s="468"/>
    </row>
    <row r="98" spans="2:2" s="466" customFormat="1" ht="18.75" customHeight="1">
      <c r="B98" s="468"/>
    </row>
    <row r="99" spans="2:2" s="466" customFormat="1" ht="18.75" customHeight="1">
      <c r="B99" s="468"/>
    </row>
    <row r="100" spans="2:2" s="466" customFormat="1" ht="18.75" customHeight="1">
      <c r="B100" s="468"/>
    </row>
    <row r="101" spans="2:2" s="466" customFormat="1" ht="18.75" customHeight="1">
      <c r="B101" s="468"/>
    </row>
    <row r="102" spans="2:2" s="466" customFormat="1" ht="18.75" customHeight="1">
      <c r="B102" s="468"/>
    </row>
    <row r="103" spans="2:2" s="466" customFormat="1" ht="18.75" customHeight="1">
      <c r="B103" s="468"/>
    </row>
    <row r="104" spans="2:2" s="466" customFormat="1" ht="18.75" customHeight="1">
      <c r="B104" s="468"/>
    </row>
    <row r="105" spans="2:2" s="466" customFormat="1" ht="18.75" customHeight="1">
      <c r="B105" s="468"/>
    </row>
    <row r="106" spans="2:2" s="466" customFormat="1" ht="18.75" customHeight="1">
      <c r="B106" s="468"/>
    </row>
    <row r="107" spans="2:2" s="466" customFormat="1" ht="18.75" customHeight="1">
      <c r="B107" s="468"/>
    </row>
    <row r="108" spans="2:2" s="466" customFormat="1" ht="18.75" customHeight="1">
      <c r="B108" s="468"/>
    </row>
    <row r="109" spans="2:2" s="466" customFormat="1" ht="18.75" customHeight="1">
      <c r="B109" s="468"/>
    </row>
    <row r="110" spans="2:2" s="466" customFormat="1" ht="18.75" customHeight="1">
      <c r="B110" s="468"/>
    </row>
    <row r="111" spans="2:2" s="466" customFormat="1" ht="18.75" customHeight="1">
      <c r="B111" s="468"/>
    </row>
    <row r="112" spans="2:2" s="466" customFormat="1" ht="18.75" customHeight="1">
      <c r="B112" s="468"/>
    </row>
    <row r="113" spans="2:2" s="466" customFormat="1" ht="18.75" customHeight="1">
      <c r="B113" s="468"/>
    </row>
    <row r="114" spans="2:2" s="466" customFormat="1" ht="18.75" customHeight="1">
      <c r="B114" s="468"/>
    </row>
    <row r="115" spans="2:2" s="466" customFormat="1" ht="18.75" customHeight="1">
      <c r="B115" s="468"/>
    </row>
    <row r="116" spans="2:2" s="466" customFormat="1" ht="18.75" customHeight="1">
      <c r="B116" s="468"/>
    </row>
    <row r="117" spans="2:2" s="466" customFormat="1" ht="18.75" customHeight="1">
      <c r="B117" s="468"/>
    </row>
    <row r="118" spans="2:2" s="466" customFormat="1" ht="18.75" customHeight="1">
      <c r="B118" s="468"/>
    </row>
    <row r="119" spans="2:2" s="466" customFormat="1" ht="18.75" customHeight="1">
      <c r="B119" s="468"/>
    </row>
    <row r="120" spans="2:2" s="466" customFormat="1" ht="18.75" customHeight="1">
      <c r="B120" s="468"/>
    </row>
    <row r="121" spans="2:2" s="466" customFormat="1" ht="18.75" customHeight="1">
      <c r="B121" s="468"/>
    </row>
    <row r="122" spans="2:2" s="466" customFormat="1" ht="18.75" customHeight="1">
      <c r="B122" s="468"/>
    </row>
    <row r="123" spans="2:2" s="466" customFormat="1" ht="18.75" customHeight="1">
      <c r="B123" s="468"/>
    </row>
    <row r="124" spans="2:2" s="466" customFormat="1" ht="18.75" customHeight="1">
      <c r="B124" s="468"/>
    </row>
    <row r="125" spans="2:2" s="466" customFormat="1" ht="18.75" customHeight="1">
      <c r="B125" s="468"/>
    </row>
    <row r="126" spans="2:2" s="466" customFormat="1" ht="18.75" customHeight="1">
      <c r="B126" s="468"/>
    </row>
    <row r="127" spans="2:2" s="466" customFormat="1" ht="18.75" customHeight="1">
      <c r="B127" s="468"/>
    </row>
    <row r="128" spans="2:2" s="466" customFormat="1" ht="18.75" customHeight="1">
      <c r="B128" s="468"/>
    </row>
    <row r="129" spans="2:2" s="466" customFormat="1" ht="18.75" customHeight="1">
      <c r="B129" s="468"/>
    </row>
    <row r="130" spans="2:2" s="466" customFormat="1" ht="18.75" customHeight="1">
      <c r="B130" s="468"/>
    </row>
    <row r="131" spans="2:2" s="466" customFormat="1" ht="18.75" customHeight="1">
      <c r="B131" s="468"/>
    </row>
    <row r="132" spans="2:2" s="466" customFormat="1" ht="18.75" customHeight="1">
      <c r="B132" s="468"/>
    </row>
    <row r="133" spans="2:2" s="466" customFormat="1" ht="18.75" customHeight="1">
      <c r="B133" s="468"/>
    </row>
    <row r="134" spans="2:2" s="466" customFormat="1" ht="18.75" customHeight="1">
      <c r="B134" s="468"/>
    </row>
    <row r="135" spans="2:2" s="466" customFormat="1" ht="18.75" customHeight="1">
      <c r="B135" s="468"/>
    </row>
    <row r="136" spans="2:2" s="466" customFormat="1" ht="18.75" customHeight="1">
      <c r="B136" s="468"/>
    </row>
    <row r="137" spans="2:2" s="466" customFormat="1" ht="18.75" customHeight="1">
      <c r="B137" s="468"/>
    </row>
    <row r="138" spans="2:2" s="466" customFormat="1" ht="18.75" customHeight="1">
      <c r="B138" s="468"/>
    </row>
    <row r="139" spans="2:2" s="466" customFormat="1" ht="18.75" customHeight="1">
      <c r="B139" s="468"/>
    </row>
    <row r="140" spans="2:2" s="466" customFormat="1" ht="18.75" customHeight="1">
      <c r="B140" s="468"/>
    </row>
    <row r="141" spans="2:2" s="466" customFormat="1" ht="18.75" customHeight="1">
      <c r="B141" s="468"/>
    </row>
    <row r="142" spans="2:2" s="466" customFormat="1" ht="18.75" customHeight="1">
      <c r="B142" s="468"/>
    </row>
    <row r="143" spans="2:2" s="466" customFormat="1" ht="18.75" customHeight="1">
      <c r="B143" s="468"/>
    </row>
    <row r="144" spans="2:2" s="466" customFormat="1" ht="18.75" customHeight="1">
      <c r="B144" s="468"/>
    </row>
    <row r="145" spans="2:2" s="466" customFormat="1" ht="18.75" customHeight="1">
      <c r="B145" s="468"/>
    </row>
    <row r="146" spans="2:2" s="466" customFormat="1" ht="18.75" customHeight="1">
      <c r="B146" s="468"/>
    </row>
    <row r="147" spans="2:2" s="466" customFormat="1" ht="18.75" customHeight="1">
      <c r="B147" s="468"/>
    </row>
    <row r="148" spans="2:2" s="466" customFormat="1" ht="18.75" customHeight="1">
      <c r="B148" s="468"/>
    </row>
    <row r="149" spans="2:2" s="466" customFormat="1" ht="18.75" customHeight="1">
      <c r="B149" s="468"/>
    </row>
    <row r="150" spans="2:2" s="466" customFormat="1" ht="18.75" customHeight="1">
      <c r="B150" s="468"/>
    </row>
    <row r="151" spans="2:2" s="466" customFormat="1" ht="18.75" customHeight="1">
      <c r="B151" s="468"/>
    </row>
    <row r="152" spans="2:2" s="466" customFormat="1" ht="18.75" customHeight="1">
      <c r="B152" s="468"/>
    </row>
    <row r="153" spans="2:2" s="466" customFormat="1" ht="18.75" customHeight="1">
      <c r="B153" s="468"/>
    </row>
    <row r="154" spans="2:2" s="466" customFormat="1" ht="18.75" customHeight="1">
      <c r="B154" s="468"/>
    </row>
    <row r="155" spans="2:2" s="466" customFormat="1" ht="18.75" customHeight="1">
      <c r="B155" s="468"/>
    </row>
    <row r="156" spans="2:2" s="466" customFormat="1" ht="18.75" customHeight="1">
      <c r="B156" s="468"/>
    </row>
    <row r="157" spans="2:2" s="466" customFormat="1" ht="18.75" customHeight="1">
      <c r="B157" s="468"/>
    </row>
    <row r="158" spans="2:2" s="466" customFormat="1" ht="18.75" customHeight="1">
      <c r="B158" s="468"/>
    </row>
    <row r="159" spans="2:2" s="466" customFormat="1" ht="18.75" customHeight="1">
      <c r="B159" s="468"/>
    </row>
    <row r="160" spans="2:2" s="466" customFormat="1" ht="18.75" customHeight="1">
      <c r="B160" s="468"/>
    </row>
    <row r="161" spans="2:2" s="466" customFormat="1" ht="18.75" customHeight="1">
      <c r="B161" s="468"/>
    </row>
    <row r="162" spans="2:2" s="466" customFormat="1" ht="18.75" customHeight="1">
      <c r="B162" s="468"/>
    </row>
    <row r="163" spans="2:2" s="466" customFormat="1" ht="18.75" customHeight="1">
      <c r="B163" s="468"/>
    </row>
    <row r="164" spans="2:2" s="466" customFormat="1" ht="18.75" customHeight="1">
      <c r="B164" s="468"/>
    </row>
    <row r="165" spans="2:2" s="466" customFormat="1" ht="18.75" customHeight="1">
      <c r="B165" s="468"/>
    </row>
    <row r="166" spans="2:2" s="466" customFormat="1" ht="18.75" customHeight="1">
      <c r="B166" s="468"/>
    </row>
    <row r="167" spans="2:2" s="466" customFormat="1" ht="18.75" customHeight="1">
      <c r="B167" s="468"/>
    </row>
    <row r="168" spans="2:2" s="466" customFormat="1" ht="18.75" customHeight="1">
      <c r="B168" s="468"/>
    </row>
    <row r="169" spans="2:2" s="466" customFormat="1" ht="18.75" customHeight="1">
      <c r="B169" s="468"/>
    </row>
    <row r="170" spans="2:2" s="466" customFormat="1" ht="18.75" customHeight="1">
      <c r="B170" s="468"/>
    </row>
    <row r="171" spans="2:2" s="466" customFormat="1" ht="18.75" customHeight="1">
      <c r="B171" s="468"/>
    </row>
    <row r="172" spans="2:2" s="466" customFormat="1" ht="18.75" customHeight="1">
      <c r="B172" s="468"/>
    </row>
    <row r="173" spans="2:2" s="466" customFormat="1" ht="18.75" customHeight="1">
      <c r="B173" s="468"/>
    </row>
    <row r="174" spans="2:2" s="466" customFormat="1" ht="18.75" customHeight="1">
      <c r="B174" s="468"/>
    </row>
    <row r="175" spans="2:2" s="466" customFormat="1" ht="18.75" customHeight="1">
      <c r="B175" s="468"/>
    </row>
    <row r="176" spans="2:2" s="466" customFormat="1" ht="18.75" customHeight="1">
      <c r="B176" s="468"/>
    </row>
    <row r="177" spans="2:2" s="466" customFormat="1" ht="18.75" customHeight="1">
      <c r="B177" s="468"/>
    </row>
    <row r="178" spans="2:2" s="466" customFormat="1" ht="18.75" customHeight="1">
      <c r="B178" s="468"/>
    </row>
    <row r="179" spans="2:2" s="466" customFormat="1" ht="18.75" customHeight="1">
      <c r="B179" s="468"/>
    </row>
    <row r="180" spans="2:2" s="466" customFormat="1" ht="18.75" customHeight="1">
      <c r="B180" s="468"/>
    </row>
    <row r="181" spans="2:2" s="466" customFormat="1" ht="18.75" customHeight="1">
      <c r="B181" s="468"/>
    </row>
    <row r="182" spans="2:2" s="466" customFormat="1" ht="18.75" customHeight="1">
      <c r="B182" s="468"/>
    </row>
    <row r="183" spans="2:2" s="466" customFormat="1" ht="18.75" customHeight="1">
      <c r="B183" s="468"/>
    </row>
    <row r="184" spans="2:2" s="466" customFormat="1" ht="18.75" customHeight="1">
      <c r="B184" s="468"/>
    </row>
    <row r="185" spans="2:2" s="466" customFormat="1" ht="18.75" customHeight="1">
      <c r="B185" s="468"/>
    </row>
    <row r="186" spans="2:2" s="466" customFormat="1" ht="18.75" customHeight="1">
      <c r="B186" s="468"/>
    </row>
    <row r="187" spans="2:2" s="466" customFormat="1" ht="18.75" customHeight="1">
      <c r="B187" s="468"/>
    </row>
    <row r="188" spans="2:2" s="466" customFormat="1" ht="18.75" customHeight="1">
      <c r="B188" s="468"/>
    </row>
    <row r="189" spans="2:2" s="466" customFormat="1" ht="18.75" customHeight="1">
      <c r="B189" s="468"/>
    </row>
    <row r="190" spans="2:2" s="466" customFormat="1" ht="18.75" customHeight="1">
      <c r="B190" s="468"/>
    </row>
    <row r="191" spans="2:2" s="466" customFormat="1" ht="18.75" customHeight="1">
      <c r="B191" s="468"/>
    </row>
    <row r="192" spans="2:2" s="466" customFormat="1" ht="18.75" customHeight="1">
      <c r="B192" s="468"/>
    </row>
    <row r="193" spans="2:2" s="466" customFormat="1" ht="18.75" customHeight="1">
      <c r="B193" s="468"/>
    </row>
    <row r="194" spans="2:2" s="466" customFormat="1" ht="18.75" customHeight="1">
      <c r="B194" s="468"/>
    </row>
    <row r="195" spans="2:2" s="466" customFormat="1" ht="18.75" customHeight="1">
      <c r="B195" s="468"/>
    </row>
    <row r="196" spans="2:2" s="466" customFormat="1" ht="18.75" customHeight="1">
      <c r="B196" s="468"/>
    </row>
    <row r="197" spans="2:2" s="466" customFormat="1" ht="18.75" customHeight="1">
      <c r="B197" s="468"/>
    </row>
    <row r="198" spans="2:2" s="466" customFormat="1" ht="18.75" customHeight="1">
      <c r="B198" s="468"/>
    </row>
    <row r="199" spans="2:2" s="466" customFormat="1" ht="18.75" customHeight="1">
      <c r="B199" s="468"/>
    </row>
    <row r="200" spans="2:2" s="466" customFormat="1" ht="18.75" customHeight="1">
      <c r="B200" s="468"/>
    </row>
    <row r="201" spans="2:2" s="466" customFormat="1" ht="18.75" customHeight="1">
      <c r="B201" s="468"/>
    </row>
    <row r="202" spans="2:2" s="466" customFormat="1" ht="18.75" customHeight="1">
      <c r="B202" s="468"/>
    </row>
    <row r="203" spans="2:2" s="466" customFormat="1" ht="18.75" customHeight="1">
      <c r="B203" s="468"/>
    </row>
    <row r="204" spans="2:2" s="466" customFormat="1" ht="18.75" customHeight="1">
      <c r="B204" s="468"/>
    </row>
    <row r="205" spans="2:2" s="466" customFormat="1" ht="18.75" customHeight="1">
      <c r="B205" s="468"/>
    </row>
    <row r="206" spans="2:2" s="466" customFormat="1" ht="18.75" customHeight="1">
      <c r="B206" s="468"/>
    </row>
    <row r="207" spans="2:2" s="466" customFormat="1" ht="18.75" customHeight="1">
      <c r="B207" s="468"/>
    </row>
    <row r="208" spans="2:2" s="466" customFormat="1" ht="18.75" customHeight="1">
      <c r="B208" s="468"/>
    </row>
    <row r="209" spans="2:2" s="466" customFormat="1" ht="18.75" customHeight="1">
      <c r="B209" s="468"/>
    </row>
    <row r="210" spans="2:2" s="466" customFormat="1" ht="18.75" customHeight="1">
      <c r="B210" s="468"/>
    </row>
    <row r="211" spans="2:2" s="466" customFormat="1" ht="18.75" customHeight="1">
      <c r="B211" s="468"/>
    </row>
    <row r="212" spans="2:2" s="466" customFormat="1" ht="18.75" customHeight="1">
      <c r="B212" s="468"/>
    </row>
    <row r="213" spans="2:2" s="466" customFormat="1" ht="18.75" customHeight="1">
      <c r="B213" s="468"/>
    </row>
    <row r="214" spans="2:2" s="466" customFormat="1" ht="18.75" customHeight="1">
      <c r="B214" s="468"/>
    </row>
    <row r="215" spans="2:2" s="466" customFormat="1" ht="18.75" customHeight="1">
      <c r="B215" s="468"/>
    </row>
    <row r="216" spans="2:2" s="466" customFormat="1" ht="18.75" customHeight="1">
      <c r="B216" s="468"/>
    </row>
    <row r="217" spans="2:2" s="466" customFormat="1" ht="18.75" customHeight="1">
      <c r="B217" s="468"/>
    </row>
    <row r="218" spans="2:2" s="466" customFormat="1" ht="18.75" customHeight="1">
      <c r="B218" s="468"/>
    </row>
    <row r="219" spans="2:2" s="466" customFormat="1" ht="18.75" customHeight="1">
      <c r="B219" s="468"/>
    </row>
    <row r="220" spans="2:2" s="466" customFormat="1" ht="18.75" customHeight="1">
      <c r="B220" s="468"/>
    </row>
    <row r="221" spans="2:2" s="466" customFormat="1" ht="18.75" customHeight="1">
      <c r="B221" s="468"/>
    </row>
    <row r="222" spans="2:2" s="466" customFormat="1" ht="18.75" customHeight="1">
      <c r="B222" s="468"/>
    </row>
    <row r="223" spans="2:2" s="466" customFormat="1" ht="18.75" customHeight="1">
      <c r="B223" s="468"/>
    </row>
    <row r="224" spans="2:2" s="466" customFormat="1" ht="18.75" customHeight="1">
      <c r="B224" s="468"/>
    </row>
    <row r="225" spans="2:2" s="466" customFormat="1" ht="18.75" customHeight="1">
      <c r="B225" s="468"/>
    </row>
    <row r="226" spans="2:2" s="466" customFormat="1" ht="18.75" customHeight="1">
      <c r="B226" s="468"/>
    </row>
    <row r="227" spans="2:2" s="466" customFormat="1" ht="18.75" customHeight="1">
      <c r="B227" s="468"/>
    </row>
    <row r="228" spans="2:2" s="466" customFormat="1" ht="18.75" customHeight="1">
      <c r="B228" s="468"/>
    </row>
    <row r="229" spans="2:2" s="466" customFormat="1" ht="18.75" customHeight="1">
      <c r="B229" s="468"/>
    </row>
    <row r="230" spans="2:2" s="466" customFormat="1" ht="18.75" customHeight="1">
      <c r="B230" s="468"/>
    </row>
    <row r="231" spans="2:2" s="466" customFormat="1" ht="18.75" customHeight="1">
      <c r="B231" s="468"/>
    </row>
    <row r="232" spans="2:2" s="466" customFormat="1" ht="18.75" customHeight="1">
      <c r="B232" s="468"/>
    </row>
    <row r="233" spans="2:2" s="466" customFormat="1" ht="18.75" customHeight="1">
      <c r="B233" s="468"/>
    </row>
    <row r="234" spans="2:2" s="466" customFormat="1" ht="18.75" customHeight="1">
      <c r="B234" s="468"/>
    </row>
    <row r="235" spans="2:2" s="466" customFormat="1" ht="18.75" customHeight="1">
      <c r="B235" s="468"/>
    </row>
    <row r="236" spans="2:2" s="466" customFormat="1" ht="18.75" customHeight="1">
      <c r="B236" s="468"/>
    </row>
    <row r="237" spans="2:2" s="466" customFormat="1" ht="18.75" customHeight="1">
      <c r="B237" s="468"/>
    </row>
    <row r="238" spans="2:2" s="466" customFormat="1" ht="18.75" customHeight="1">
      <c r="B238" s="468"/>
    </row>
    <row r="239" spans="2:2" s="466" customFormat="1" ht="18.75" customHeight="1">
      <c r="B239" s="468"/>
    </row>
    <row r="240" spans="2:2" s="466" customFormat="1" ht="18.75" customHeight="1">
      <c r="B240" s="468"/>
    </row>
    <row r="241" spans="2:2" s="466" customFormat="1" ht="18.75" customHeight="1">
      <c r="B241" s="468"/>
    </row>
    <row r="242" spans="2:2" s="466" customFormat="1" ht="18.75" customHeight="1">
      <c r="B242" s="468"/>
    </row>
    <row r="243" spans="2:2" s="466" customFormat="1" ht="18.75" customHeight="1">
      <c r="B243" s="468"/>
    </row>
    <row r="244" spans="2:2" s="466" customFormat="1" ht="18.75" customHeight="1">
      <c r="B244" s="468"/>
    </row>
    <row r="245" spans="2:2" s="466" customFormat="1" ht="18.75" customHeight="1">
      <c r="B245" s="468"/>
    </row>
    <row r="246" spans="2:2" s="466" customFormat="1" ht="18.75" customHeight="1">
      <c r="B246" s="468"/>
    </row>
    <row r="247" spans="2:2" s="466" customFormat="1" ht="18.75" customHeight="1">
      <c r="B247" s="468"/>
    </row>
    <row r="248" spans="2:2" s="466" customFormat="1" ht="18.75" customHeight="1">
      <c r="B248" s="468"/>
    </row>
    <row r="249" spans="2:2" s="466" customFormat="1" ht="18.75" customHeight="1">
      <c r="B249" s="468"/>
    </row>
    <row r="250" spans="2:2" s="466" customFormat="1" ht="18.75" customHeight="1">
      <c r="B250" s="468"/>
    </row>
    <row r="251" spans="2:2" s="466" customFormat="1" ht="18.75" customHeight="1">
      <c r="B251" s="468"/>
    </row>
    <row r="252" spans="2:2" s="466" customFormat="1" ht="18.75" customHeight="1">
      <c r="B252" s="468"/>
    </row>
    <row r="253" spans="2:2" s="466" customFormat="1" ht="18.75" customHeight="1">
      <c r="B253" s="468"/>
    </row>
    <row r="254" spans="2:2" s="466" customFormat="1" ht="18.75" customHeight="1">
      <c r="B254" s="468"/>
    </row>
    <row r="255" spans="2:2" s="466" customFormat="1" ht="18.75" customHeight="1">
      <c r="B255" s="468"/>
    </row>
    <row r="256" spans="2:2" s="466" customFormat="1" ht="18.75" customHeight="1">
      <c r="B256" s="468"/>
    </row>
    <row r="257" spans="2:2" s="466" customFormat="1" ht="18.75" customHeight="1">
      <c r="B257" s="468"/>
    </row>
    <row r="258" spans="2:2" s="466" customFormat="1" ht="18.75" customHeight="1">
      <c r="B258" s="468"/>
    </row>
    <row r="259" spans="2:2" s="466" customFormat="1" ht="18.75" customHeight="1">
      <c r="B259" s="468"/>
    </row>
    <row r="260" spans="2:2" s="466" customFormat="1" ht="18.75" customHeight="1">
      <c r="B260" s="468"/>
    </row>
    <row r="261" spans="2:2" s="466" customFormat="1" ht="18.75" customHeight="1">
      <c r="B261" s="468"/>
    </row>
    <row r="262" spans="2:2" s="466" customFormat="1" ht="18.75" customHeight="1">
      <c r="B262" s="468"/>
    </row>
    <row r="263" spans="2:2" s="466" customFormat="1" ht="18.75" customHeight="1">
      <c r="B263" s="468"/>
    </row>
    <row r="264" spans="2:2" s="466" customFormat="1" ht="18.75" customHeight="1">
      <c r="B264" s="468"/>
    </row>
    <row r="265" spans="2:2" s="466" customFormat="1" ht="18.75" customHeight="1">
      <c r="B265" s="468"/>
    </row>
    <row r="266" spans="2:2" s="466" customFormat="1" ht="18.75" customHeight="1">
      <c r="B266" s="468"/>
    </row>
    <row r="267" spans="2:2" s="466" customFormat="1" ht="18.75" customHeight="1">
      <c r="B267" s="468"/>
    </row>
    <row r="268" spans="2:2" s="466" customFormat="1" ht="18.75" customHeight="1">
      <c r="B268" s="468"/>
    </row>
    <row r="269" spans="2:2" s="466" customFormat="1" ht="18.75" customHeight="1">
      <c r="B269" s="468"/>
    </row>
    <row r="270" spans="2:2" s="466" customFormat="1" ht="18.75" customHeight="1">
      <c r="B270" s="468"/>
    </row>
    <row r="271" spans="2:2" s="466" customFormat="1" ht="18.75" customHeight="1">
      <c r="B271" s="468"/>
    </row>
    <row r="272" spans="2:2" s="466" customFormat="1" ht="18.75" customHeight="1">
      <c r="B272" s="468"/>
    </row>
    <row r="273" spans="2:2" s="466" customFormat="1" ht="18.75" customHeight="1">
      <c r="B273" s="468"/>
    </row>
    <row r="274" spans="2:2" s="466" customFormat="1" ht="18.75" customHeight="1">
      <c r="B274" s="468"/>
    </row>
    <row r="275" spans="2:2" s="466" customFormat="1" ht="18.75" customHeight="1">
      <c r="B275" s="468"/>
    </row>
    <row r="276" spans="2:2" s="466" customFormat="1" ht="18.75" customHeight="1">
      <c r="B276" s="468"/>
    </row>
    <row r="277" spans="2:2" s="466" customFormat="1" ht="18.75" customHeight="1">
      <c r="B277" s="468"/>
    </row>
    <row r="278" spans="2:2" s="466" customFormat="1" ht="18.75" customHeight="1">
      <c r="B278" s="468"/>
    </row>
    <row r="279" spans="2:2" s="466" customFormat="1" ht="18.75" customHeight="1">
      <c r="B279" s="468"/>
    </row>
    <row r="280" spans="2:2" s="466" customFormat="1" ht="18.75" customHeight="1">
      <c r="B280" s="468"/>
    </row>
    <row r="281" spans="2:2" s="466" customFormat="1" ht="18.75" customHeight="1">
      <c r="B281" s="468"/>
    </row>
    <row r="282" spans="2:2" s="466" customFormat="1" ht="18.75" customHeight="1">
      <c r="B282" s="468"/>
    </row>
    <row r="283" spans="2:2" s="466" customFormat="1" ht="18.75" customHeight="1">
      <c r="B283" s="468"/>
    </row>
    <row r="284" spans="2:2" s="466" customFormat="1" ht="18.75" customHeight="1">
      <c r="B284" s="468"/>
    </row>
    <row r="285" spans="2:2" s="466" customFormat="1" ht="18.75" customHeight="1">
      <c r="B285" s="468"/>
    </row>
    <row r="286" spans="2:2" s="466" customFormat="1" ht="18.75" customHeight="1">
      <c r="B286" s="468"/>
    </row>
    <row r="287" spans="2:2" s="466" customFormat="1" ht="18.75" customHeight="1">
      <c r="B287" s="468"/>
    </row>
    <row r="288" spans="2:2" s="466" customFormat="1" ht="18.75" customHeight="1">
      <c r="B288" s="468"/>
    </row>
    <row r="289" spans="1:21" s="466" customFormat="1" ht="18.75" customHeight="1">
      <c r="B289" s="468"/>
    </row>
    <row r="290" spans="1:21" s="466" customFormat="1" ht="18.75" customHeight="1">
      <c r="B290" s="468"/>
    </row>
    <row r="291" spans="1:21" s="466" customFormat="1" ht="18.75" customHeight="1">
      <c r="B291" s="468"/>
    </row>
    <row r="292" spans="1:21" s="466" customFormat="1" ht="18.75" customHeight="1">
      <c r="B292" s="468"/>
    </row>
    <row r="293" spans="1:21" s="466" customFormat="1" ht="18.75" customHeight="1">
      <c r="B293" s="468"/>
    </row>
    <row r="294" spans="1:21" s="466" customFormat="1" ht="18.75" customHeight="1">
      <c r="B294" s="468"/>
    </row>
    <row r="295" spans="1:21" s="466" customFormat="1" ht="18.75" customHeight="1">
      <c r="B295" s="468"/>
    </row>
    <row r="296" spans="1:21" s="466" customFormat="1" ht="18.75" customHeight="1">
      <c r="B296" s="468"/>
    </row>
    <row r="297" spans="1:21" s="466" customFormat="1" ht="18.75" customHeight="1">
      <c r="B297" s="468"/>
    </row>
    <row r="298" spans="1:21" s="466" customFormat="1" ht="18.75" customHeight="1">
      <c r="B298" s="468"/>
    </row>
    <row r="299" spans="1:21" s="466" customFormat="1" ht="18.75" customHeight="1">
      <c r="B299" s="468"/>
    </row>
    <row r="300" spans="1:21" s="466" customFormat="1" ht="18.75" customHeight="1">
      <c r="A300" s="449"/>
      <c r="B300" s="455"/>
      <c r="C300" s="449"/>
      <c r="D300" s="449"/>
      <c r="E300" s="449"/>
      <c r="F300" s="449"/>
      <c r="G300" s="449"/>
      <c r="H300" s="449"/>
      <c r="I300" s="449"/>
      <c r="J300" s="449"/>
      <c r="K300" s="449"/>
      <c r="L300" s="449"/>
      <c r="M300" s="449"/>
      <c r="N300" s="449"/>
      <c r="O300" s="449"/>
      <c r="P300" s="221"/>
      <c r="Q300" s="221"/>
      <c r="R300" s="449"/>
    </row>
    <row r="301" spans="1:21" s="466" customFormat="1" ht="18.75" customHeight="1">
      <c r="A301" s="449"/>
      <c r="B301" s="455"/>
      <c r="C301" s="449"/>
      <c r="D301" s="449"/>
      <c r="E301" s="449"/>
      <c r="F301" s="449"/>
      <c r="G301" s="449"/>
      <c r="H301" s="449"/>
      <c r="I301" s="449"/>
      <c r="J301" s="449"/>
      <c r="K301" s="449"/>
      <c r="L301" s="449"/>
      <c r="M301" s="449"/>
      <c r="N301" s="449"/>
      <c r="O301" s="449"/>
      <c r="P301" s="221"/>
      <c r="Q301" s="221"/>
      <c r="R301" s="449"/>
      <c r="S301" s="449"/>
    </row>
    <row r="302" spans="1:21" s="466" customFormat="1" ht="18.75" customHeight="1">
      <c r="A302" s="449"/>
      <c r="B302" s="455"/>
      <c r="C302" s="449"/>
      <c r="D302" s="449"/>
      <c r="E302" s="449"/>
      <c r="F302" s="449"/>
      <c r="G302" s="449"/>
      <c r="H302" s="449"/>
      <c r="I302" s="449"/>
      <c r="J302" s="449"/>
      <c r="K302" s="449"/>
      <c r="L302" s="449"/>
      <c r="M302" s="449"/>
      <c r="N302" s="449"/>
      <c r="O302" s="449"/>
      <c r="P302" s="221"/>
      <c r="Q302" s="221"/>
      <c r="R302" s="449"/>
      <c r="S302" s="449"/>
    </row>
    <row r="303" spans="1:21" s="466" customFormat="1" ht="18.75" customHeight="1">
      <c r="A303" s="449"/>
      <c r="B303" s="455"/>
      <c r="C303" s="449"/>
      <c r="D303" s="449"/>
      <c r="E303" s="449"/>
      <c r="F303" s="449"/>
      <c r="G303" s="449"/>
      <c r="H303" s="449"/>
      <c r="I303" s="449"/>
      <c r="J303" s="449"/>
      <c r="K303" s="449"/>
      <c r="L303" s="449"/>
      <c r="M303" s="449"/>
      <c r="N303" s="449"/>
      <c r="O303" s="449"/>
      <c r="P303" s="221"/>
      <c r="Q303" s="221"/>
      <c r="R303" s="449"/>
      <c r="S303" s="449"/>
      <c r="T303" s="449"/>
      <c r="U303" s="449"/>
    </row>
    <row r="304" spans="1:21" s="466" customFormat="1" ht="18.75" customHeight="1">
      <c r="A304" s="449"/>
      <c r="B304" s="455"/>
      <c r="C304" s="449"/>
      <c r="D304" s="449"/>
      <c r="E304" s="449"/>
      <c r="F304" s="449"/>
      <c r="G304" s="449"/>
      <c r="H304" s="449"/>
      <c r="I304" s="449"/>
      <c r="J304" s="449"/>
      <c r="K304" s="449"/>
      <c r="L304" s="449"/>
      <c r="M304" s="449"/>
      <c r="N304" s="449"/>
      <c r="O304" s="449"/>
      <c r="P304" s="221"/>
      <c r="Q304" s="221"/>
      <c r="R304" s="449"/>
      <c r="S304" s="449"/>
      <c r="T304" s="449"/>
      <c r="U304" s="449"/>
    </row>
    <row r="305" spans="1:22" s="466" customFormat="1" ht="18.75" customHeight="1">
      <c r="A305" s="449"/>
      <c r="B305" s="455"/>
      <c r="C305" s="449"/>
      <c r="D305" s="449"/>
      <c r="E305" s="449"/>
      <c r="F305" s="449"/>
      <c r="G305" s="449"/>
      <c r="H305" s="449"/>
      <c r="I305" s="449"/>
      <c r="J305" s="449"/>
      <c r="K305" s="449"/>
      <c r="L305" s="449"/>
      <c r="M305" s="449"/>
      <c r="N305" s="449"/>
      <c r="O305" s="449"/>
      <c r="P305" s="221"/>
      <c r="Q305" s="221"/>
      <c r="R305" s="449"/>
      <c r="S305" s="449"/>
      <c r="T305" s="449"/>
      <c r="U305" s="449"/>
      <c r="V305" s="449"/>
    </row>
    <row r="306" spans="1:22" s="466" customFormat="1" ht="18.75" customHeight="1">
      <c r="A306" s="449"/>
      <c r="B306" s="455"/>
      <c r="C306" s="449"/>
      <c r="D306" s="449"/>
      <c r="E306" s="449"/>
      <c r="F306" s="449"/>
      <c r="G306" s="449"/>
      <c r="H306" s="449"/>
      <c r="I306" s="449"/>
      <c r="J306" s="449"/>
      <c r="K306" s="449"/>
      <c r="L306" s="449"/>
      <c r="M306" s="449"/>
      <c r="N306" s="449"/>
      <c r="O306" s="449"/>
      <c r="P306" s="221"/>
      <c r="Q306" s="221"/>
      <c r="R306" s="449"/>
      <c r="S306" s="449"/>
      <c r="T306" s="449"/>
      <c r="U306" s="449"/>
      <c r="V306" s="449"/>
    </row>
  </sheetData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9" orientation="portrait" r:id="rId1"/>
  <headerFooter alignWithMargins="0">
    <oddFooter>&amp;R&amp;20&amp;P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Normal="100" workbookViewId="0">
      <selection activeCell="E10" sqref="E10"/>
    </sheetView>
  </sheetViews>
  <sheetFormatPr baseColWidth="10" defaultRowHeight="12.75"/>
  <cols>
    <col min="1" max="1" width="36.7109375" customWidth="1"/>
    <col min="2" max="2" width="13.140625" bestFit="1" customWidth="1"/>
    <col min="3" max="3" width="15.85546875" bestFit="1" customWidth="1"/>
    <col min="4" max="5" width="16.5703125" customWidth="1"/>
    <col min="6" max="6" width="16.28515625" customWidth="1"/>
    <col min="7" max="7" width="19.42578125" bestFit="1" customWidth="1"/>
    <col min="8" max="8" width="17.42578125" customWidth="1"/>
    <col min="9" max="9" width="15" customWidth="1"/>
    <col min="10" max="10" width="14.85546875" bestFit="1" customWidth="1"/>
  </cols>
  <sheetData>
    <row r="1" spans="1:13" ht="18" customHeight="1"/>
    <row r="2" spans="1:13" ht="26.25">
      <c r="A2" s="143" t="s">
        <v>169</v>
      </c>
      <c r="B2" s="136"/>
      <c r="C2" s="61"/>
      <c r="D2" s="61"/>
      <c r="E2" s="3"/>
      <c r="F2" s="3"/>
      <c r="G2" s="3"/>
    </row>
    <row r="3" spans="1:13" ht="23.25">
      <c r="A3" s="169" t="s">
        <v>78</v>
      </c>
      <c r="B3" s="137"/>
      <c r="C3" s="3"/>
      <c r="D3" s="3"/>
      <c r="E3" s="3"/>
      <c r="F3" s="3"/>
      <c r="G3" s="3"/>
      <c r="H3" s="3"/>
      <c r="I3" s="3"/>
    </row>
    <row r="4" spans="1:13" ht="12.75" customHeight="1">
      <c r="H4" s="25"/>
      <c r="I4" s="10"/>
    </row>
    <row r="5" spans="1:13" ht="12.75" customHeight="1">
      <c r="H5" s="25"/>
      <c r="I5" s="10"/>
    </row>
    <row r="6" spans="1:13" ht="12.75" customHeight="1">
      <c r="D6" s="10"/>
      <c r="F6" s="156"/>
      <c r="G6" s="156"/>
      <c r="H6" s="25"/>
      <c r="I6" s="10"/>
      <c r="J6" s="10"/>
    </row>
    <row r="7" spans="1:13" ht="12.75" customHeight="1">
      <c r="D7" s="10"/>
      <c r="E7" s="10"/>
      <c r="F7" s="156"/>
      <c r="G7" s="156"/>
      <c r="H7" s="25"/>
      <c r="I7" s="10"/>
    </row>
    <row r="8" spans="1:13" ht="12.75" customHeight="1">
      <c r="F8" s="156"/>
      <c r="G8" s="156"/>
      <c r="H8" s="25"/>
      <c r="I8" s="10"/>
    </row>
    <row r="9" spans="1:13" ht="12.75" customHeight="1">
      <c r="F9" s="56"/>
      <c r="G9" s="56"/>
      <c r="H9" s="25"/>
      <c r="I9" s="10"/>
    </row>
    <row r="10" spans="1:13" ht="12.75" customHeight="1">
      <c r="C10" s="10"/>
      <c r="H10" s="25"/>
      <c r="I10" s="10"/>
    </row>
    <row r="11" spans="1:13" ht="20.25">
      <c r="A11" s="139" t="s">
        <v>0</v>
      </c>
      <c r="I11" s="10"/>
    </row>
    <row r="12" spans="1:13" ht="3" customHeight="1">
      <c r="I12" s="10"/>
    </row>
    <row r="13" spans="1:13" ht="24.75" customHeight="1">
      <c r="A13" s="65"/>
      <c r="B13" s="173" t="s">
        <v>199</v>
      </c>
      <c r="C13" s="69" t="s">
        <v>1</v>
      </c>
      <c r="D13" s="69" t="s">
        <v>2</v>
      </c>
      <c r="E13" s="69" t="s">
        <v>3</v>
      </c>
      <c r="F13" s="509" t="s">
        <v>407</v>
      </c>
      <c r="G13" s="509"/>
      <c r="H13" s="123" t="s">
        <v>80</v>
      </c>
    </row>
    <row r="14" spans="1:13" ht="24.75" customHeight="1">
      <c r="A14" s="65"/>
      <c r="B14" s="173"/>
      <c r="C14" s="69"/>
      <c r="D14" s="69"/>
      <c r="E14" s="69"/>
      <c r="F14" s="473" t="s">
        <v>598</v>
      </c>
      <c r="G14" s="473" t="s">
        <v>599</v>
      </c>
      <c r="H14" s="123"/>
    </row>
    <row r="15" spans="1:13" ht="17.25" customHeight="1">
      <c r="A15" s="74" t="s">
        <v>180</v>
      </c>
      <c r="B15" s="149">
        <v>2006</v>
      </c>
      <c r="C15" s="76">
        <v>48</v>
      </c>
      <c r="D15" s="76">
        <v>6</v>
      </c>
      <c r="E15" s="76">
        <v>39</v>
      </c>
      <c r="F15" s="71" t="s">
        <v>28</v>
      </c>
      <c r="G15" s="71" t="s">
        <v>28</v>
      </c>
      <c r="H15" s="363">
        <v>92</v>
      </c>
      <c r="J15" s="14"/>
      <c r="K15" s="12"/>
      <c r="L15" s="12"/>
      <c r="M15" s="23"/>
    </row>
    <row r="16" spans="1:13" ht="17.25" customHeight="1">
      <c r="A16" s="151" t="s">
        <v>181</v>
      </c>
      <c r="B16" s="149">
        <v>2007</v>
      </c>
      <c r="C16" s="76">
        <v>58</v>
      </c>
      <c r="D16" s="76">
        <v>4</v>
      </c>
      <c r="E16" s="76">
        <v>35</v>
      </c>
      <c r="F16" s="71">
        <v>2</v>
      </c>
      <c r="G16" s="76">
        <v>1</v>
      </c>
      <c r="H16" s="363">
        <v>99</v>
      </c>
      <c r="J16" s="14"/>
      <c r="K16" s="12"/>
      <c r="L16" s="12"/>
      <c r="M16" s="23"/>
    </row>
    <row r="17" spans="1:13" ht="17.25" customHeight="1">
      <c r="A17" s="74"/>
      <c r="B17" s="149">
        <v>2008</v>
      </c>
      <c r="C17" s="76">
        <v>57</v>
      </c>
      <c r="D17" s="76">
        <v>4</v>
      </c>
      <c r="E17" s="76">
        <v>34</v>
      </c>
      <c r="F17" s="76">
        <v>2</v>
      </c>
      <c r="G17" s="76">
        <v>1</v>
      </c>
      <c r="H17" s="363">
        <v>96</v>
      </c>
      <c r="J17" s="14"/>
      <c r="K17" s="12"/>
      <c r="L17" s="12"/>
      <c r="M17" s="23"/>
    </row>
    <row r="18" spans="1:13" ht="17.25" customHeight="1">
      <c r="A18" s="125" t="s">
        <v>182</v>
      </c>
      <c r="B18" s="150">
        <v>2006</v>
      </c>
      <c r="C18" s="79">
        <v>48</v>
      </c>
      <c r="D18" s="79">
        <v>6</v>
      </c>
      <c r="E18" s="79">
        <v>45</v>
      </c>
      <c r="F18" s="73" t="s">
        <v>28</v>
      </c>
      <c r="G18" s="73" t="s">
        <v>28</v>
      </c>
      <c r="H18" s="364">
        <v>99</v>
      </c>
      <c r="J18" s="14"/>
      <c r="K18" s="12"/>
      <c r="L18" s="12"/>
      <c r="M18" s="23"/>
    </row>
    <row r="19" spans="1:13" ht="17.25" customHeight="1">
      <c r="A19" s="153" t="s">
        <v>201</v>
      </c>
      <c r="B19" s="157">
        <v>2007</v>
      </c>
      <c r="C19" s="79">
        <v>58</v>
      </c>
      <c r="D19" s="79">
        <v>4</v>
      </c>
      <c r="E19" s="79">
        <v>41</v>
      </c>
      <c r="F19" s="73">
        <v>2</v>
      </c>
      <c r="G19" s="79">
        <v>1</v>
      </c>
      <c r="H19" s="364">
        <v>106</v>
      </c>
      <c r="J19" s="14"/>
      <c r="K19" s="12"/>
      <c r="L19" s="12"/>
      <c r="M19" s="23"/>
    </row>
    <row r="20" spans="1:13" ht="17.25" customHeight="1">
      <c r="A20" s="125"/>
      <c r="B20" s="157">
        <v>2008</v>
      </c>
      <c r="C20" s="79">
        <v>57</v>
      </c>
      <c r="D20" s="79">
        <v>4</v>
      </c>
      <c r="E20" s="79">
        <v>39</v>
      </c>
      <c r="F20" s="73">
        <v>2</v>
      </c>
      <c r="G20" s="73">
        <v>1</v>
      </c>
      <c r="H20" s="364">
        <v>103</v>
      </c>
      <c r="I20" s="56"/>
      <c r="J20" s="14"/>
      <c r="K20" s="12"/>
      <c r="L20" s="12"/>
      <c r="M20" s="23"/>
    </row>
    <row r="21" spans="1:13" ht="17.25" customHeight="1">
      <c r="A21" s="74" t="s">
        <v>385</v>
      </c>
      <c r="B21" s="149">
        <v>2006</v>
      </c>
      <c r="C21" s="76">
        <v>137882334213.32999</v>
      </c>
      <c r="D21" s="76">
        <v>1154216260</v>
      </c>
      <c r="E21" s="76">
        <v>5682850443.4499998</v>
      </c>
      <c r="F21" s="71" t="s">
        <v>28</v>
      </c>
      <c r="G21" s="71" t="s">
        <v>28</v>
      </c>
      <c r="H21" s="363">
        <v>144719400916.78</v>
      </c>
      <c r="J21" s="14"/>
      <c r="K21" s="14"/>
      <c r="L21" s="14"/>
      <c r="M21" s="23"/>
    </row>
    <row r="22" spans="1:13" ht="17.25" customHeight="1">
      <c r="A22" s="158" t="s">
        <v>198</v>
      </c>
      <c r="B22" s="149">
        <v>2007</v>
      </c>
      <c r="C22" s="76">
        <v>130170923588.48</v>
      </c>
      <c r="D22" s="76">
        <v>1529439389.28</v>
      </c>
      <c r="E22" s="76">
        <v>24744473522.18</v>
      </c>
      <c r="F22" s="76">
        <v>73575000</v>
      </c>
      <c r="G22" s="76">
        <v>30500000</v>
      </c>
      <c r="H22" s="363">
        <v>156548911499.94</v>
      </c>
      <c r="J22" s="14"/>
      <c r="K22" s="14"/>
      <c r="L22" s="14"/>
      <c r="M22" s="23"/>
    </row>
    <row r="23" spans="1:13" ht="17.25" customHeight="1">
      <c r="A23" s="74"/>
      <c r="B23" s="149">
        <v>2008</v>
      </c>
      <c r="C23" s="76">
        <v>47966985182.080002</v>
      </c>
      <c r="D23" s="76">
        <v>661264448.15999997</v>
      </c>
      <c r="E23" s="76">
        <v>3396581175.3000002</v>
      </c>
      <c r="F23" s="71">
        <v>42037500</v>
      </c>
      <c r="G23" s="71">
        <v>51000000</v>
      </c>
      <c r="H23" s="363">
        <v>52117868305.540009</v>
      </c>
      <c r="I23" s="56"/>
      <c r="J23" s="14"/>
      <c r="K23" s="14"/>
      <c r="L23" s="14"/>
      <c r="M23" s="23"/>
    </row>
    <row r="24" spans="1:13" ht="17.25" customHeight="1">
      <c r="A24" s="125" t="s">
        <v>384</v>
      </c>
      <c r="B24" s="150">
        <v>2006</v>
      </c>
      <c r="C24" s="79">
        <v>310836125.81999999</v>
      </c>
      <c r="D24" s="79">
        <v>28374594604</v>
      </c>
      <c r="E24" s="79">
        <v>210615917456.82901</v>
      </c>
      <c r="F24" s="73" t="s">
        <v>28</v>
      </c>
      <c r="G24" s="73" t="s">
        <v>28</v>
      </c>
      <c r="H24" s="364">
        <v>239301348186.64902</v>
      </c>
      <c r="J24" s="14"/>
      <c r="K24" s="14"/>
      <c r="L24" s="14"/>
      <c r="M24" s="23"/>
    </row>
    <row r="25" spans="1:13" ht="17.25" customHeight="1">
      <c r="A25" s="366" t="s">
        <v>197</v>
      </c>
      <c r="B25" s="157">
        <v>2007</v>
      </c>
      <c r="C25" s="79">
        <v>195587542.11000001</v>
      </c>
      <c r="D25" s="79">
        <v>2829000000</v>
      </c>
      <c r="E25" s="79">
        <v>57734915411</v>
      </c>
      <c r="F25" s="73" t="s">
        <v>28</v>
      </c>
      <c r="G25" s="73" t="s">
        <v>28</v>
      </c>
      <c r="H25" s="364">
        <v>60759502953.110001</v>
      </c>
      <c r="J25" s="14"/>
      <c r="K25" s="14"/>
      <c r="L25" s="14"/>
      <c r="M25" s="23"/>
    </row>
    <row r="26" spans="1:13" ht="17.25" customHeight="1">
      <c r="A26" s="125"/>
      <c r="B26" s="157">
        <v>2008</v>
      </c>
      <c r="C26" s="79">
        <v>33707727.869999997</v>
      </c>
      <c r="D26" s="79">
        <v>774000000</v>
      </c>
      <c r="E26" s="79">
        <v>18414254589.919899</v>
      </c>
      <c r="F26" s="73" t="s">
        <v>28</v>
      </c>
      <c r="G26" s="73" t="s">
        <v>28</v>
      </c>
      <c r="H26" s="364">
        <v>19221962317.789898</v>
      </c>
      <c r="I26" s="56"/>
      <c r="J26" s="14"/>
      <c r="K26" s="14"/>
      <c r="L26" s="14"/>
      <c r="M26" s="23"/>
    </row>
    <row r="27" spans="1:13" ht="17.25" customHeight="1">
      <c r="A27" s="74" t="s">
        <v>191</v>
      </c>
      <c r="B27" s="149">
        <v>2006</v>
      </c>
      <c r="C27" s="76">
        <v>124007291799.09999</v>
      </c>
      <c r="D27" s="76">
        <v>3823399538.6199999</v>
      </c>
      <c r="E27" s="76">
        <v>1696370713.3599999</v>
      </c>
      <c r="F27" s="71" t="s">
        <v>28</v>
      </c>
      <c r="G27" s="71" t="s">
        <v>28</v>
      </c>
      <c r="H27" s="363">
        <v>129527062051.07997</v>
      </c>
      <c r="J27" s="14"/>
      <c r="K27" s="14"/>
      <c r="L27" s="14"/>
      <c r="M27" s="23"/>
    </row>
    <row r="28" spans="1:13" ht="17.25" customHeight="1">
      <c r="A28" s="151" t="s">
        <v>192</v>
      </c>
      <c r="B28" s="515">
        <v>2007</v>
      </c>
      <c r="C28" s="510">
        <v>176901648561.65997</v>
      </c>
      <c r="D28" s="510">
        <v>9364084854.7199993</v>
      </c>
      <c r="E28" s="510">
        <v>1587870741.0999999</v>
      </c>
      <c r="F28" s="71">
        <v>2070385.62</v>
      </c>
      <c r="G28" s="76">
        <v>132127</v>
      </c>
      <c r="H28" s="518">
        <v>187876019169.28003</v>
      </c>
      <c r="I28" s="56"/>
      <c r="K28" s="480"/>
      <c r="L28" s="14"/>
      <c r="M28" s="23"/>
    </row>
    <row r="29" spans="1:13" ht="12.75" customHeight="1">
      <c r="A29" s="74"/>
      <c r="B29" s="515"/>
      <c r="C29" s="510"/>
      <c r="D29" s="510"/>
      <c r="E29" s="510"/>
      <c r="F29" s="71" t="s">
        <v>621</v>
      </c>
      <c r="G29" s="71" t="s">
        <v>621</v>
      </c>
      <c r="H29" s="518"/>
      <c r="I29" s="56"/>
      <c r="K29" s="480"/>
      <c r="L29" s="14"/>
      <c r="M29" s="23"/>
    </row>
    <row r="30" spans="1:13" ht="17.25" customHeight="1">
      <c r="A30" s="74"/>
      <c r="B30" s="485">
        <v>2008</v>
      </c>
      <c r="C30" s="475">
        <v>140362189250.76004</v>
      </c>
      <c r="D30" s="475">
        <v>2246447893.0800004</v>
      </c>
      <c r="E30" s="475">
        <v>318087961.57999998</v>
      </c>
      <c r="F30" s="487">
        <v>10704411.299999999</v>
      </c>
      <c r="G30" s="487">
        <v>930719.1</v>
      </c>
      <c r="H30" s="482">
        <v>142938360235.82001</v>
      </c>
      <c r="I30" s="56"/>
      <c r="J30" s="14"/>
      <c r="K30" s="14"/>
      <c r="L30" s="14"/>
      <c r="M30" s="23"/>
    </row>
    <row r="31" spans="1:13" ht="17.25" customHeight="1">
      <c r="A31" s="125" t="s">
        <v>392</v>
      </c>
      <c r="B31" s="150">
        <v>2006</v>
      </c>
      <c r="C31" s="79">
        <v>4050774002</v>
      </c>
      <c r="D31" s="79">
        <v>224451846</v>
      </c>
      <c r="E31" s="79">
        <v>126694424</v>
      </c>
      <c r="F31" s="73" t="s">
        <v>28</v>
      </c>
      <c r="G31" s="73" t="s">
        <v>28</v>
      </c>
      <c r="H31" s="364">
        <v>4401920272</v>
      </c>
      <c r="I31" s="56"/>
      <c r="J31" s="14"/>
      <c r="K31" s="12"/>
      <c r="L31" s="12"/>
      <c r="M31" s="23"/>
    </row>
    <row r="32" spans="1:13" ht="17.25" customHeight="1">
      <c r="A32" s="153" t="s">
        <v>196</v>
      </c>
      <c r="B32" s="513">
        <v>2007</v>
      </c>
      <c r="C32" s="514">
        <v>6468757486</v>
      </c>
      <c r="D32" s="514">
        <v>496311742</v>
      </c>
      <c r="E32" s="514">
        <v>46583522</v>
      </c>
      <c r="F32" s="73">
        <v>100040</v>
      </c>
      <c r="G32" s="73">
        <v>2246</v>
      </c>
      <c r="H32" s="517">
        <v>7012437660</v>
      </c>
      <c r="I32" s="56"/>
      <c r="J32" s="14"/>
      <c r="K32" s="12"/>
      <c r="L32" s="12"/>
      <c r="M32" s="23"/>
    </row>
    <row r="33" spans="1:13" ht="12.75" customHeight="1">
      <c r="A33" s="125"/>
      <c r="B33" s="513"/>
      <c r="C33" s="514"/>
      <c r="D33" s="514"/>
      <c r="E33" s="514"/>
      <c r="F33" s="73" t="s">
        <v>601</v>
      </c>
      <c r="G33" s="73" t="s">
        <v>601</v>
      </c>
      <c r="H33" s="517"/>
      <c r="J33" s="14"/>
      <c r="K33" s="12"/>
      <c r="L33" s="12"/>
      <c r="M33" s="23"/>
    </row>
    <row r="34" spans="1:13" ht="17.25" customHeight="1">
      <c r="A34" s="153"/>
      <c r="B34" s="486">
        <v>2008</v>
      </c>
      <c r="C34" s="477">
        <v>7251816148</v>
      </c>
      <c r="D34" s="477">
        <v>389360998</v>
      </c>
      <c r="E34" s="477">
        <v>7032638</v>
      </c>
      <c r="F34" s="488">
        <v>738440</v>
      </c>
      <c r="G34" s="488">
        <v>32430</v>
      </c>
      <c r="H34" s="478">
        <v>7648980654</v>
      </c>
      <c r="I34" s="56"/>
      <c r="J34" s="14"/>
      <c r="K34" s="12"/>
      <c r="L34" s="12"/>
      <c r="M34" s="23"/>
    </row>
    <row r="35" spans="1:13" ht="17.25" customHeight="1">
      <c r="A35" s="74" t="s">
        <v>619</v>
      </c>
      <c r="B35" s="149">
        <v>2006</v>
      </c>
      <c r="C35" s="76">
        <v>504094682.11016256</v>
      </c>
      <c r="D35" s="76">
        <v>15542274.547235772</v>
      </c>
      <c r="E35" s="76">
        <v>6895815.907967479</v>
      </c>
      <c r="F35" s="71" t="s">
        <v>28</v>
      </c>
      <c r="G35" s="71" t="s">
        <v>28</v>
      </c>
      <c r="H35" s="363">
        <v>526532772.56536573</v>
      </c>
      <c r="J35" s="14"/>
      <c r="K35" s="14"/>
      <c r="L35" s="14"/>
      <c r="M35" s="23"/>
    </row>
    <row r="36" spans="1:13" ht="17.25" customHeight="1">
      <c r="A36" s="151" t="s">
        <v>620</v>
      </c>
      <c r="B36" s="515">
        <v>2007</v>
      </c>
      <c r="C36" s="510">
        <v>716201006.32251</v>
      </c>
      <c r="D36" s="510">
        <v>37911274.715465583</v>
      </c>
      <c r="E36" s="510">
        <v>6428626.4821862346</v>
      </c>
      <c r="F36" s="76">
        <v>54483.832105263158</v>
      </c>
      <c r="G36" s="76">
        <v>3477.0263157894738</v>
      </c>
      <c r="H36" s="519">
        <v>760703335.14190102</v>
      </c>
      <c r="J36" s="14"/>
      <c r="K36" s="14"/>
      <c r="L36" s="14"/>
      <c r="M36" s="23"/>
    </row>
    <row r="37" spans="1:13" ht="14.25">
      <c r="A37" s="74"/>
      <c r="B37" s="515"/>
      <c r="C37" s="510"/>
      <c r="D37" s="510"/>
      <c r="E37" s="510"/>
      <c r="F37" s="71" t="s">
        <v>602</v>
      </c>
      <c r="G37" s="71" t="s">
        <v>602</v>
      </c>
      <c r="H37" s="519"/>
      <c r="I37" s="56"/>
      <c r="J37" s="14"/>
      <c r="K37" s="14"/>
      <c r="L37" s="14"/>
      <c r="M37" s="23"/>
    </row>
    <row r="38" spans="1:13" ht="17.25" customHeight="1">
      <c r="A38" s="74"/>
      <c r="B38" s="485">
        <v>2008</v>
      </c>
      <c r="C38" s="475">
        <v>561448757.00304019</v>
      </c>
      <c r="D38" s="475">
        <v>8985791.5723200012</v>
      </c>
      <c r="E38" s="475">
        <v>1272351.84632</v>
      </c>
      <c r="F38" s="475">
        <v>42817.645199999999</v>
      </c>
      <c r="G38" s="475">
        <v>3722.8764000000001</v>
      </c>
      <c r="H38" s="482">
        <f>H30/250</f>
        <v>571753440.94327998</v>
      </c>
      <c r="I38" s="56"/>
      <c r="J38" s="14"/>
      <c r="K38" s="14"/>
      <c r="L38" s="14"/>
      <c r="M38" s="23"/>
    </row>
    <row r="39" spans="1:13" ht="3.75" customHeight="1">
      <c r="A39" s="59"/>
      <c r="B39" s="133"/>
      <c r="H39" s="10"/>
    </row>
    <row r="40" spans="1:13">
      <c r="A40" s="144" t="s">
        <v>79</v>
      </c>
      <c r="B40" s="133"/>
      <c r="F40" s="174"/>
      <c r="G40" s="174"/>
      <c r="H40" s="377"/>
    </row>
    <row r="41" spans="1:13">
      <c r="A41" s="175" t="s">
        <v>190</v>
      </c>
      <c r="B41" s="135"/>
      <c r="C41" s="56"/>
      <c r="D41" s="56"/>
      <c r="E41" s="56"/>
      <c r="F41" s="56"/>
      <c r="G41" s="56"/>
      <c r="H41" s="56"/>
    </row>
    <row r="42" spans="1:13">
      <c r="A42" s="474" t="s">
        <v>600</v>
      </c>
      <c r="B42" s="133"/>
      <c r="H42" s="26"/>
    </row>
    <row r="43" spans="1:13" ht="26.25" customHeight="1">
      <c r="A43" s="511" t="s">
        <v>618</v>
      </c>
      <c r="B43" s="516"/>
      <c r="C43" s="516"/>
      <c r="D43" s="516"/>
      <c r="E43" s="516"/>
      <c r="F43" s="516"/>
      <c r="G43" s="516"/>
      <c r="H43" s="516"/>
    </row>
    <row r="44" spans="1:13" ht="26.25" customHeight="1">
      <c r="A44" s="511" t="s">
        <v>622</v>
      </c>
      <c r="B44" s="511"/>
      <c r="C44" s="511"/>
      <c r="D44" s="511"/>
      <c r="E44" s="511"/>
      <c r="F44" s="511"/>
      <c r="G44" s="511"/>
      <c r="H44" s="511"/>
    </row>
    <row r="45" spans="1:13" ht="26.25" customHeight="1">
      <c r="A45" s="511" t="s">
        <v>623</v>
      </c>
      <c r="B45" s="512"/>
      <c r="C45" s="512"/>
      <c r="D45" s="512"/>
      <c r="E45" s="512"/>
      <c r="F45" s="512"/>
      <c r="G45" s="512"/>
      <c r="H45" s="512"/>
    </row>
    <row r="46" spans="1:13" ht="26.25" customHeight="1">
      <c r="A46" s="511" t="s">
        <v>624</v>
      </c>
      <c r="B46" s="512"/>
      <c r="C46" s="512"/>
      <c r="D46" s="512"/>
      <c r="E46" s="512"/>
      <c r="F46" s="512"/>
      <c r="G46" s="512"/>
      <c r="H46" s="512"/>
    </row>
    <row r="47" spans="1:13">
      <c r="A47" s="481"/>
      <c r="B47" s="413"/>
      <c r="C47" s="413"/>
      <c r="D47" s="413"/>
      <c r="E47" s="413"/>
      <c r="F47" s="413"/>
      <c r="G47" s="413"/>
      <c r="H47" s="413"/>
    </row>
    <row r="48" spans="1:13">
      <c r="A48" s="481"/>
      <c r="B48" s="413"/>
      <c r="C48" s="413"/>
      <c r="D48" s="413"/>
      <c r="E48" s="413"/>
      <c r="F48" s="413"/>
      <c r="G48" s="413"/>
      <c r="H48" s="413"/>
    </row>
    <row r="49" spans="1:10" s="10" customFormat="1">
      <c r="A49" s="476"/>
      <c r="B49" s="159"/>
      <c r="C49" s="161"/>
      <c r="D49" s="161"/>
      <c r="E49" s="161"/>
      <c r="F49" s="41"/>
      <c r="G49" s="479"/>
      <c r="H49" s="162"/>
    </row>
    <row r="50" spans="1:10" s="10" customFormat="1">
      <c r="A50" s="483"/>
      <c r="B50" s="159"/>
      <c r="C50" s="161"/>
      <c r="D50" s="163"/>
      <c r="E50" s="2"/>
      <c r="G50" s="162"/>
      <c r="H50" s="162"/>
    </row>
    <row r="51" spans="1:10">
      <c r="A51" s="483"/>
      <c r="B51" s="10"/>
      <c r="C51" s="12"/>
      <c r="D51" s="10"/>
      <c r="E51" s="10"/>
      <c r="F51" s="14"/>
      <c r="G51" s="12"/>
      <c r="H51" s="484"/>
    </row>
    <row r="52" spans="1:10">
      <c r="A52" s="72"/>
      <c r="B52" s="10"/>
      <c r="C52" s="10"/>
      <c r="H52" s="26"/>
    </row>
    <row r="53" spans="1:10">
      <c r="A53" s="18"/>
      <c r="C53" s="13"/>
      <c r="D53" s="13"/>
      <c r="F53" s="13"/>
      <c r="G53" s="13"/>
      <c r="H53" s="13"/>
      <c r="I53" s="13"/>
      <c r="J53" s="13"/>
    </row>
    <row r="54" spans="1:10">
      <c r="A54" s="18"/>
      <c r="C54" s="13"/>
      <c r="D54" s="13"/>
      <c r="E54" s="13"/>
      <c r="F54" s="13"/>
      <c r="G54" s="13"/>
      <c r="H54" s="13"/>
      <c r="I54" s="13"/>
      <c r="J54" s="13"/>
    </row>
    <row r="55" spans="1:10">
      <c r="A55" s="18"/>
      <c r="C55" s="13"/>
      <c r="D55" s="13"/>
      <c r="F55" s="13"/>
      <c r="G55" s="13"/>
      <c r="H55" s="13"/>
      <c r="I55" s="13"/>
      <c r="J55" s="13"/>
    </row>
    <row r="56" spans="1:10">
      <c r="A56" s="18"/>
      <c r="C56" s="13"/>
      <c r="D56" s="13"/>
      <c r="F56" s="13"/>
      <c r="G56" s="13"/>
      <c r="H56" s="13"/>
      <c r="I56" s="13"/>
      <c r="J56" s="13"/>
    </row>
    <row r="57" spans="1:10">
      <c r="A57" s="18"/>
      <c r="C57" s="13"/>
      <c r="D57" s="13"/>
      <c r="E57" s="13"/>
      <c r="F57" s="13"/>
      <c r="G57" s="13"/>
      <c r="H57" s="13"/>
      <c r="I57" s="13"/>
      <c r="J57" s="13"/>
    </row>
    <row r="58" spans="1:10">
      <c r="A58" s="18"/>
      <c r="C58" s="13"/>
      <c r="D58" s="13"/>
      <c r="E58" s="13"/>
      <c r="F58" s="13"/>
      <c r="G58" s="13"/>
      <c r="H58" s="13"/>
      <c r="I58" s="13"/>
      <c r="J58" s="13"/>
    </row>
    <row r="59" spans="1:10">
      <c r="A59" s="18"/>
      <c r="C59" s="12"/>
      <c r="D59" s="12"/>
      <c r="E59" s="12"/>
      <c r="F59" s="12"/>
      <c r="G59" s="12"/>
      <c r="H59" s="12"/>
      <c r="I59" s="13"/>
      <c r="J59" s="12"/>
    </row>
    <row r="60" spans="1:10">
      <c r="A60" s="18"/>
      <c r="C60" s="13"/>
      <c r="D60" s="13"/>
      <c r="E60" s="13"/>
      <c r="F60" s="13"/>
      <c r="G60" s="13"/>
      <c r="H60" s="13"/>
      <c r="I60" s="13"/>
      <c r="J60" s="13"/>
    </row>
    <row r="61" spans="1:10">
      <c r="A61" s="22"/>
      <c r="C61" s="23"/>
      <c r="D61" s="23"/>
      <c r="E61" s="23"/>
      <c r="F61" s="23"/>
      <c r="G61" s="23"/>
      <c r="H61" s="23"/>
      <c r="I61" s="23"/>
      <c r="J61" s="23"/>
    </row>
  </sheetData>
  <mergeCells count="20">
    <mergeCell ref="A45:H45"/>
    <mergeCell ref="A44:H44"/>
    <mergeCell ref="B28:B29"/>
    <mergeCell ref="E36:E37"/>
    <mergeCell ref="D36:D37"/>
    <mergeCell ref="A43:H43"/>
    <mergeCell ref="E32:E33"/>
    <mergeCell ref="H32:H33"/>
    <mergeCell ref="H28:H29"/>
    <mergeCell ref="H36:H37"/>
    <mergeCell ref="F13:G13"/>
    <mergeCell ref="E28:E29"/>
    <mergeCell ref="D28:D29"/>
    <mergeCell ref="C28:C29"/>
    <mergeCell ref="A46:H46"/>
    <mergeCell ref="B32:B33"/>
    <mergeCell ref="C32:C33"/>
    <mergeCell ref="D32:D33"/>
    <mergeCell ref="B36:B37"/>
    <mergeCell ref="C36:C37"/>
  </mergeCells>
  <phoneticPr fontId="4" type="noConversion"/>
  <pageMargins left="0.78740157480314965" right="0.78740157480314965" top="0.98425196850393704" bottom="0.59055118110236227" header="0.51181102362204722" footer="0.51181102362204722"/>
  <pageSetup paperSize="9" scale="56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zoomScaleNormal="100" workbookViewId="0">
      <selection activeCell="B86" sqref="B86"/>
    </sheetView>
  </sheetViews>
  <sheetFormatPr baseColWidth="10" defaultRowHeight="12.75"/>
  <cols>
    <col min="1" max="1" width="26.42578125" customWidth="1"/>
    <col min="2" max="2" width="40" bestFit="1" customWidth="1"/>
    <col min="3" max="3" width="13" bestFit="1" customWidth="1"/>
    <col min="4" max="4" width="14.85546875" customWidth="1"/>
    <col min="5" max="6" width="14.140625" customWidth="1"/>
    <col min="7" max="7" width="14.7109375" customWidth="1"/>
    <col min="8" max="8" width="16.140625" customWidth="1"/>
    <col min="9" max="9" width="15" customWidth="1"/>
    <col min="10" max="10" width="14.85546875" bestFit="1" customWidth="1"/>
  </cols>
  <sheetData>
    <row r="1" spans="1:13" ht="18" customHeight="1"/>
    <row r="2" spans="1:13" ht="26.25">
      <c r="A2" s="143" t="s">
        <v>169</v>
      </c>
      <c r="B2" s="143"/>
      <c r="C2" s="136"/>
      <c r="D2" s="61"/>
      <c r="E2" s="61"/>
      <c r="F2" s="3"/>
      <c r="G2" s="3"/>
    </row>
    <row r="3" spans="1:13" ht="23.25">
      <c r="A3" s="169" t="s">
        <v>78</v>
      </c>
      <c r="B3" s="169"/>
      <c r="C3" s="137"/>
      <c r="D3" s="3"/>
      <c r="E3" s="3"/>
      <c r="F3" s="3"/>
      <c r="G3" s="3"/>
      <c r="H3" s="3"/>
      <c r="I3" s="3"/>
    </row>
    <row r="4" spans="1:13" ht="12.75" customHeight="1">
      <c r="H4" s="25"/>
      <c r="I4" s="10"/>
    </row>
    <row r="5" spans="1:13" ht="12.75" customHeight="1">
      <c r="H5" s="25"/>
      <c r="I5" s="10"/>
    </row>
    <row r="6" spans="1:13" ht="12.75" customHeight="1">
      <c r="E6" s="10"/>
      <c r="G6" s="156"/>
      <c r="H6" s="25"/>
      <c r="I6" s="10"/>
      <c r="J6" s="10"/>
    </row>
    <row r="7" spans="1:13" ht="12.75" customHeight="1">
      <c r="E7" s="10"/>
      <c r="F7" s="10"/>
      <c r="G7" s="156"/>
      <c r="H7" s="25"/>
      <c r="I7" s="10"/>
    </row>
    <row r="8" spans="1:13" ht="12.75" customHeight="1">
      <c r="G8" s="156"/>
      <c r="H8" s="25"/>
      <c r="I8" s="10"/>
    </row>
    <row r="9" spans="1:13" ht="12.75" customHeight="1">
      <c r="G9" s="56"/>
      <c r="H9" s="25"/>
      <c r="I9" s="10"/>
    </row>
    <row r="10" spans="1:13" ht="12.75" customHeight="1">
      <c r="D10" s="10"/>
      <c r="H10" s="25"/>
      <c r="I10" s="10"/>
    </row>
    <row r="11" spans="1:13" ht="20.25">
      <c r="A11" s="138" t="s">
        <v>224</v>
      </c>
      <c r="B11" s="138"/>
    </row>
    <row r="12" spans="1:13" ht="3" customHeight="1"/>
    <row r="13" spans="1:13" ht="28.5" customHeight="1">
      <c r="A13" s="57"/>
      <c r="B13" s="57"/>
      <c r="C13" s="173" t="s">
        <v>199</v>
      </c>
      <c r="D13" s="58" t="s">
        <v>4</v>
      </c>
      <c r="E13" s="60" t="s">
        <v>5</v>
      </c>
      <c r="F13" s="58" t="s">
        <v>6</v>
      </c>
      <c r="G13" s="60" t="s">
        <v>7</v>
      </c>
      <c r="H13" s="123" t="s">
        <v>80</v>
      </c>
      <c r="I13" s="367"/>
    </row>
    <row r="14" spans="1:13" ht="17.25" customHeight="1">
      <c r="A14" s="74" t="s">
        <v>180</v>
      </c>
      <c r="B14" s="151"/>
      <c r="C14" s="149">
        <v>2006</v>
      </c>
      <c r="D14" s="76">
        <v>115</v>
      </c>
      <c r="E14" s="76">
        <v>8</v>
      </c>
      <c r="F14" s="76">
        <v>96</v>
      </c>
      <c r="G14" s="76">
        <v>53</v>
      </c>
      <c r="H14" s="363">
        <v>239</v>
      </c>
      <c r="I14" s="12"/>
      <c r="J14" s="14"/>
      <c r="K14" s="12"/>
      <c r="L14" s="12"/>
      <c r="M14" s="23"/>
    </row>
    <row r="15" spans="1:13" ht="17.25" customHeight="1">
      <c r="A15" s="151" t="s">
        <v>181</v>
      </c>
      <c r="B15" s="493" t="s">
        <v>604</v>
      </c>
      <c r="C15" s="490">
        <v>2007</v>
      </c>
      <c r="D15" s="491">
        <v>112</v>
      </c>
      <c r="E15" s="491">
        <v>12</v>
      </c>
      <c r="F15" s="491">
        <v>103</v>
      </c>
      <c r="G15" s="491">
        <v>53</v>
      </c>
      <c r="H15" s="492">
        <v>250</v>
      </c>
      <c r="I15" s="12"/>
      <c r="J15" s="14"/>
      <c r="K15" s="12"/>
      <c r="L15" s="12"/>
      <c r="M15" s="23"/>
    </row>
    <row r="16" spans="1:13" ht="17.25" customHeight="1">
      <c r="A16" s="74"/>
      <c r="B16" s="493" t="s">
        <v>629</v>
      </c>
      <c r="C16" s="494">
        <v>2007</v>
      </c>
      <c r="D16" s="491">
        <v>45</v>
      </c>
      <c r="E16" s="491">
        <v>4</v>
      </c>
      <c r="F16" s="491">
        <v>34</v>
      </c>
      <c r="G16" s="491">
        <v>30</v>
      </c>
      <c r="H16" s="492">
        <v>96</v>
      </c>
      <c r="I16" s="12"/>
      <c r="J16" s="14"/>
      <c r="K16" s="12"/>
      <c r="L16" s="12"/>
      <c r="M16" s="23"/>
    </row>
    <row r="17" spans="1:13" ht="17.25" customHeight="1">
      <c r="A17" s="74"/>
      <c r="B17" s="493" t="s">
        <v>630</v>
      </c>
      <c r="C17" s="494">
        <v>2007</v>
      </c>
      <c r="D17" s="491">
        <v>88</v>
      </c>
      <c r="E17" s="491">
        <v>9</v>
      </c>
      <c r="F17" s="491">
        <v>74</v>
      </c>
      <c r="G17" s="491">
        <v>34</v>
      </c>
      <c r="H17" s="492">
        <v>188</v>
      </c>
      <c r="I17" s="12"/>
      <c r="J17" s="14"/>
      <c r="K17" s="12"/>
      <c r="L17" s="12"/>
      <c r="M17" s="23"/>
    </row>
    <row r="18" spans="1:13" ht="17.25" customHeight="1">
      <c r="A18" s="74"/>
      <c r="B18" s="148" t="s">
        <v>604</v>
      </c>
      <c r="C18" s="172">
        <v>2008</v>
      </c>
      <c r="D18" s="76">
        <v>116</v>
      </c>
      <c r="E18" s="76">
        <v>12</v>
      </c>
      <c r="F18" s="76">
        <v>106</v>
      </c>
      <c r="G18" s="76">
        <v>51</v>
      </c>
      <c r="H18" s="363">
        <v>253</v>
      </c>
      <c r="I18" s="12"/>
      <c r="J18" s="14"/>
      <c r="K18" s="12"/>
      <c r="L18" s="12"/>
      <c r="M18" s="23"/>
    </row>
    <row r="19" spans="1:13" ht="17.25" customHeight="1">
      <c r="A19" s="74"/>
      <c r="B19" s="148" t="s">
        <v>629</v>
      </c>
      <c r="C19" s="172">
        <v>2008</v>
      </c>
      <c r="D19" s="501">
        <v>47</v>
      </c>
      <c r="E19" s="76">
        <v>4</v>
      </c>
      <c r="F19" s="76">
        <v>35</v>
      </c>
      <c r="G19" s="76">
        <v>27</v>
      </c>
      <c r="H19" s="363">
        <v>97</v>
      </c>
      <c r="I19" s="12"/>
      <c r="J19" s="14"/>
      <c r="K19" s="12"/>
      <c r="L19" s="12"/>
      <c r="M19" s="23"/>
    </row>
    <row r="20" spans="1:13" ht="17.25" customHeight="1">
      <c r="A20" s="74"/>
      <c r="B20" s="148" t="s">
        <v>630</v>
      </c>
      <c r="C20" s="172">
        <v>2008</v>
      </c>
      <c r="D20" s="501">
        <v>92</v>
      </c>
      <c r="E20" s="501">
        <v>9</v>
      </c>
      <c r="F20" s="501">
        <v>76</v>
      </c>
      <c r="G20" s="374">
        <v>30</v>
      </c>
      <c r="H20" s="363">
        <v>191</v>
      </c>
      <c r="I20" s="12"/>
      <c r="J20" s="14"/>
      <c r="K20" s="12"/>
      <c r="L20" s="12"/>
      <c r="M20" s="23"/>
    </row>
    <row r="21" spans="1:13" ht="17.25" customHeight="1">
      <c r="A21" s="125" t="s">
        <v>182</v>
      </c>
      <c r="B21" s="153"/>
      <c r="C21" s="150">
        <v>2006</v>
      </c>
      <c r="D21" s="79">
        <v>2325</v>
      </c>
      <c r="E21" s="79">
        <v>151</v>
      </c>
      <c r="F21" s="79">
        <v>120</v>
      </c>
      <c r="G21" s="79">
        <v>333</v>
      </c>
      <c r="H21" s="364">
        <v>2929</v>
      </c>
      <c r="I21" s="12"/>
      <c r="J21" s="14"/>
      <c r="K21" s="12"/>
      <c r="L21" s="12"/>
      <c r="M21" s="23"/>
    </row>
    <row r="22" spans="1:13" ht="17.25" customHeight="1">
      <c r="A22" s="520" t="s">
        <v>603</v>
      </c>
      <c r="B22" s="125" t="s">
        <v>604</v>
      </c>
      <c r="C22" s="157">
        <v>2007</v>
      </c>
      <c r="D22" s="79">
        <v>2548</v>
      </c>
      <c r="E22" s="79">
        <v>189</v>
      </c>
      <c r="F22" s="79">
        <v>135</v>
      </c>
      <c r="G22" s="79">
        <v>265</v>
      </c>
      <c r="H22" s="364">
        <v>3137</v>
      </c>
      <c r="I22" s="12"/>
      <c r="J22" s="14"/>
      <c r="K22" s="12"/>
      <c r="L22" s="12"/>
      <c r="M22" s="23"/>
    </row>
    <row r="23" spans="1:13" ht="17.25" customHeight="1">
      <c r="A23" s="521"/>
      <c r="B23" s="489" t="s">
        <v>629</v>
      </c>
      <c r="C23" s="166">
        <v>2007</v>
      </c>
      <c r="D23" s="79">
        <v>1678</v>
      </c>
      <c r="E23" s="79">
        <v>164</v>
      </c>
      <c r="F23" s="79">
        <v>53</v>
      </c>
      <c r="G23" s="79">
        <v>165</v>
      </c>
      <c r="H23" s="364">
        <v>2060</v>
      </c>
      <c r="I23" s="12"/>
      <c r="J23" s="14"/>
      <c r="K23" s="12"/>
      <c r="L23" s="12"/>
      <c r="M23" s="23"/>
    </row>
    <row r="24" spans="1:13" ht="17.25" customHeight="1">
      <c r="A24" s="153"/>
      <c r="B24" s="489" t="s">
        <v>630</v>
      </c>
      <c r="C24" s="157">
        <v>2007</v>
      </c>
      <c r="D24" s="79">
        <v>870</v>
      </c>
      <c r="E24" s="79">
        <v>25</v>
      </c>
      <c r="F24" s="79">
        <v>82</v>
      </c>
      <c r="G24" s="79">
        <v>100</v>
      </c>
      <c r="H24" s="364">
        <v>1077</v>
      </c>
      <c r="I24" s="12"/>
      <c r="J24" s="14"/>
      <c r="K24" s="12"/>
      <c r="L24" s="12"/>
      <c r="M24" s="23"/>
    </row>
    <row r="25" spans="1:13" ht="17.25" customHeight="1">
      <c r="A25" s="153"/>
      <c r="B25" s="125" t="s">
        <v>604</v>
      </c>
      <c r="C25" s="157">
        <v>2008</v>
      </c>
      <c r="D25" s="79">
        <v>2863</v>
      </c>
      <c r="E25" s="79">
        <v>200</v>
      </c>
      <c r="F25" s="79">
        <v>137</v>
      </c>
      <c r="G25" s="79">
        <v>335</v>
      </c>
      <c r="H25" s="364">
        <v>3535</v>
      </c>
      <c r="I25" s="12"/>
      <c r="J25" s="14"/>
      <c r="K25" s="12"/>
      <c r="L25" s="12"/>
      <c r="M25" s="23"/>
    </row>
    <row r="26" spans="1:13" ht="17.25" customHeight="1">
      <c r="A26" s="153"/>
      <c r="B26" s="489" t="s">
        <v>629</v>
      </c>
      <c r="C26" s="157">
        <v>2008</v>
      </c>
      <c r="D26" s="79">
        <v>2001</v>
      </c>
      <c r="E26" s="79">
        <v>170</v>
      </c>
      <c r="F26" s="79">
        <v>53</v>
      </c>
      <c r="G26" s="79">
        <v>236</v>
      </c>
      <c r="H26" s="364">
        <v>2460</v>
      </c>
      <c r="I26" s="12"/>
      <c r="J26" s="14"/>
      <c r="K26" s="12"/>
      <c r="L26" s="12"/>
      <c r="M26" s="23"/>
    </row>
    <row r="27" spans="1:13" ht="17.25" customHeight="1">
      <c r="A27" s="153"/>
      <c r="B27" s="489" t="s">
        <v>630</v>
      </c>
      <c r="C27" s="157">
        <v>2008</v>
      </c>
      <c r="D27" s="79">
        <v>862</v>
      </c>
      <c r="E27" s="79">
        <v>30</v>
      </c>
      <c r="F27" s="79">
        <v>84</v>
      </c>
      <c r="G27" s="79">
        <v>99</v>
      </c>
      <c r="H27" s="364">
        <v>1075</v>
      </c>
      <c r="I27" s="12"/>
      <c r="J27" s="14"/>
      <c r="K27" s="12"/>
      <c r="L27" s="12"/>
      <c r="M27" s="23"/>
    </row>
    <row r="28" spans="1:13" ht="17.25" customHeight="1">
      <c r="A28" s="74" t="s">
        <v>191</v>
      </c>
      <c r="B28" s="151"/>
      <c r="C28" s="149">
        <v>2006</v>
      </c>
      <c r="D28" s="76">
        <v>769653388.06000006</v>
      </c>
      <c r="E28" s="76">
        <v>34669396.200000003</v>
      </c>
      <c r="F28" s="76">
        <v>65763375.079999991</v>
      </c>
      <c r="G28" s="76">
        <v>118710952.92</v>
      </c>
      <c r="H28" s="363">
        <v>988797112.25999999</v>
      </c>
      <c r="I28" s="12"/>
      <c r="J28" s="14"/>
      <c r="K28" s="14"/>
      <c r="L28" s="14"/>
      <c r="M28" s="23"/>
    </row>
    <row r="29" spans="1:13" ht="17.25" customHeight="1">
      <c r="A29" s="151" t="s">
        <v>192</v>
      </c>
      <c r="B29" s="493" t="s">
        <v>604</v>
      </c>
      <c r="C29" s="490">
        <v>2007</v>
      </c>
      <c r="D29" s="491">
        <v>925172352.90999997</v>
      </c>
      <c r="E29" s="491">
        <v>53601466.659999996</v>
      </c>
      <c r="F29" s="491">
        <v>61108710.43999999</v>
      </c>
      <c r="G29" s="491">
        <v>100408586.09999999</v>
      </c>
      <c r="H29" s="492">
        <v>1140291116.1100001</v>
      </c>
      <c r="I29" s="12"/>
      <c r="J29" s="14"/>
      <c r="K29" s="14"/>
      <c r="L29" s="14"/>
      <c r="M29" s="23"/>
    </row>
    <row r="30" spans="1:13" ht="17.25" customHeight="1">
      <c r="A30" s="74"/>
      <c r="B30" s="493" t="s">
        <v>629</v>
      </c>
      <c r="C30" s="494" t="s">
        <v>200</v>
      </c>
      <c r="D30" s="491">
        <v>221574193.53</v>
      </c>
      <c r="E30" s="491">
        <v>7460791.0999999996</v>
      </c>
      <c r="F30" s="491">
        <v>7049834.8000000007</v>
      </c>
      <c r="G30" s="491">
        <v>12257333.210000001</v>
      </c>
      <c r="H30" s="492">
        <v>248342152.64000002</v>
      </c>
      <c r="I30" s="12"/>
      <c r="J30" s="14"/>
      <c r="K30" s="14"/>
      <c r="L30" s="14"/>
      <c r="M30" s="23"/>
    </row>
    <row r="31" spans="1:13" ht="17.25" customHeight="1">
      <c r="A31" s="74"/>
      <c r="B31" s="493" t="s">
        <v>630</v>
      </c>
      <c r="C31" s="494" t="s">
        <v>200</v>
      </c>
      <c r="D31" s="491">
        <v>56066797.380000003</v>
      </c>
      <c r="E31" s="495" t="s">
        <v>28</v>
      </c>
      <c r="F31" s="491">
        <v>9341965.6400000006</v>
      </c>
      <c r="G31" s="491">
        <v>2698058.1</v>
      </c>
      <c r="H31" s="492">
        <v>68106821.120000005</v>
      </c>
      <c r="I31" s="12"/>
      <c r="J31" s="14"/>
      <c r="K31" s="14"/>
      <c r="L31" s="14"/>
      <c r="M31" s="23"/>
    </row>
    <row r="32" spans="1:13" ht="17.25" customHeight="1">
      <c r="A32" s="74"/>
      <c r="B32" s="148" t="s">
        <v>604</v>
      </c>
      <c r="C32" s="172">
        <v>2008</v>
      </c>
      <c r="D32" s="76">
        <v>1427657377.7071302</v>
      </c>
      <c r="E32" s="71">
        <v>49422915.100000009</v>
      </c>
      <c r="F32" s="76">
        <v>85882385.280000001</v>
      </c>
      <c r="G32" s="76">
        <v>51437942.079999998</v>
      </c>
      <c r="H32" s="363">
        <v>1614400620.1671298</v>
      </c>
      <c r="I32" s="12"/>
      <c r="J32" s="14"/>
      <c r="K32" s="14"/>
      <c r="L32" s="14"/>
      <c r="M32" s="23"/>
    </row>
    <row r="33" spans="1:13" ht="17.25" customHeight="1">
      <c r="A33" s="74"/>
      <c r="B33" s="148" t="s">
        <v>629</v>
      </c>
      <c r="C33" s="172">
        <v>2008</v>
      </c>
      <c r="D33" s="76">
        <v>1132423871.20713</v>
      </c>
      <c r="E33" s="71">
        <v>49422915.100000009</v>
      </c>
      <c r="F33" s="76">
        <v>61914317.879999988</v>
      </c>
      <c r="G33" s="76">
        <v>39937714.900000006</v>
      </c>
      <c r="H33" s="363">
        <v>1283698819.0871301</v>
      </c>
      <c r="I33" s="12"/>
      <c r="J33" s="14"/>
      <c r="K33" s="14"/>
      <c r="L33" s="14"/>
      <c r="M33" s="23"/>
    </row>
    <row r="34" spans="1:13" ht="17.25" customHeight="1">
      <c r="A34" s="74"/>
      <c r="B34" s="148" t="s">
        <v>630</v>
      </c>
      <c r="C34" s="172">
        <v>2008</v>
      </c>
      <c r="D34" s="76">
        <v>295233506.5</v>
      </c>
      <c r="E34" s="71" t="s">
        <v>28</v>
      </c>
      <c r="F34" s="76">
        <v>23968067.399999999</v>
      </c>
      <c r="G34" s="76">
        <v>11500227.180000002</v>
      </c>
      <c r="H34" s="363">
        <v>330701801.08000004</v>
      </c>
      <c r="I34" s="12"/>
      <c r="J34" s="14"/>
      <c r="K34" s="14"/>
      <c r="L34" s="14"/>
      <c r="M34" s="23"/>
    </row>
    <row r="35" spans="1:13" ht="17.25" customHeight="1">
      <c r="A35" s="522" t="s">
        <v>627</v>
      </c>
      <c r="B35" s="153"/>
      <c r="C35" s="157">
        <v>2006</v>
      </c>
      <c r="D35" s="79">
        <v>3128672.3091869922</v>
      </c>
      <c r="E35" s="79">
        <v>140932.50487804879</v>
      </c>
      <c r="F35" s="79">
        <v>267330.79300813004</v>
      </c>
      <c r="G35" s="79">
        <v>482564.84926829272</v>
      </c>
      <c r="H35" s="365">
        <v>4019500.4563414636</v>
      </c>
      <c r="I35" s="12"/>
      <c r="J35" s="14"/>
      <c r="K35" s="14"/>
      <c r="L35" s="14"/>
      <c r="M35" s="23"/>
    </row>
    <row r="36" spans="1:13" ht="17.25" customHeight="1">
      <c r="A36" s="523"/>
      <c r="B36" s="125" t="s">
        <v>604</v>
      </c>
      <c r="C36" s="157">
        <v>2007</v>
      </c>
      <c r="D36" s="79">
        <v>3745637.0563157895</v>
      </c>
      <c r="E36" s="79">
        <v>217009.98647773277</v>
      </c>
      <c r="F36" s="79">
        <v>247403.68599190281</v>
      </c>
      <c r="G36" s="79">
        <v>406512.49433198379</v>
      </c>
      <c r="H36" s="364">
        <v>4616563.2231174093</v>
      </c>
      <c r="I36" s="12"/>
      <c r="J36" s="14"/>
      <c r="K36" s="14"/>
      <c r="L36" s="14"/>
      <c r="M36" s="23"/>
    </row>
    <row r="37" spans="1:13" ht="17.25" customHeight="1">
      <c r="A37" s="520" t="s">
        <v>628</v>
      </c>
      <c r="B37" s="489" t="s">
        <v>629</v>
      </c>
      <c r="C37" s="166" t="s">
        <v>200</v>
      </c>
      <c r="D37" s="79">
        <v>5830899.8297368418</v>
      </c>
      <c r="E37" s="79">
        <v>196336.60789473684</v>
      </c>
      <c r="F37" s="79">
        <v>185521.96842105265</v>
      </c>
      <c r="G37" s="79">
        <v>322561.40026315791</v>
      </c>
      <c r="H37" s="364">
        <v>6535319.8063157899</v>
      </c>
      <c r="I37" s="12"/>
      <c r="J37" s="14"/>
      <c r="K37" s="14"/>
      <c r="L37" s="14"/>
      <c r="M37" s="23"/>
    </row>
    <row r="38" spans="1:13" ht="17.25" customHeight="1">
      <c r="A38" s="520"/>
      <c r="B38" s="489" t="s">
        <v>630</v>
      </c>
      <c r="C38" s="157" t="s">
        <v>200</v>
      </c>
      <c r="D38" s="79">
        <v>1475442.0363157894</v>
      </c>
      <c r="E38" s="73" t="s">
        <v>28</v>
      </c>
      <c r="F38" s="79">
        <v>245841.2010526316</v>
      </c>
      <c r="G38" s="79">
        <v>71001.528947368424</v>
      </c>
      <c r="H38" s="364">
        <v>1792284.7663157897</v>
      </c>
      <c r="I38" s="12"/>
      <c r="J38" s="14"/>
      <c r="K38" s="14"/>
      <c r="L38" s="14"/>
      <c r="M38" s="23"/>
    </row>
    <row r="39" spans="1:13" ht="17.25" customHeight="1">
      <c r="A39" s="366"/>
      <c r="B39" s="125" t="s">
        <v>604</v>
      </c>
      <c r="C39" s="157">
        <v>2008</v>
      </c>
      <c r="D39" s="79">
        <v>5710629.5108285211</v>
      </c>
      <c r="E39" s="79">
        <v>197691.66040000002</v>
      </c>
      <c r="F39" s="79">
        <v>343529.54112000001</v>
      </c>
      <c r="G39" s="79">
        <v>205751.76832</v>
      </c>
      <c r="H39" s="364">
        <v>6457602.4806685187</v>
      </c>
      <c r="I39" s="12"/>
      <c r="J39" s="14"/>
      <c r="K39" s="14"/>
      <c r="L39" s="14"/>
      <c r="M39" s="23"/>
    </row>
    <row r="40" spans="1:13" ht="17.25" customHeight="1">
      <c r="A40" s="366"/>
      <c r="B40" s="489" t="s">
        <v>629</v>
      </c>
      <c r="C40" s="157">
        <v>2008</v>
      </c>
      <c r="D40" s="79">
        <v>4529695.4848285196</v>
      </c>
      <c r="E40" s="79">
        <v>197691.66040000002</v>
      </c>
      <c r="F40" s="79">
        <v>247657.27151999995</v>
      </c>
      <c r="G40" s="79">
        <v>159750.85960000003</v>
      </c>
      <c r="H40" s="364">
        <v>5134795.2763485201</v>
      </c>
      <c r="I40" s="12"/>
      <c r="J40" s="14"/>
      <c r="K40" s="14"/>
      <c r="L40" s="14"/>
      <c r="M40" s="23"/>
    </row>
    <row r="41" spans="1:13" ht="17.25" customHeight="1">
      <c r="A41" s="153"/>
      <c r="B41" s="489" t="s">
        <v>630</v>
      </c>
      <c r="C41" s="157">
        <v>2008</v>
      </c>
      <c r="D41" s="79">
        <v>1180934.0260000001</v>
      </c>
      <c r="E41" s="73" t="s">
        <v>28</v>
      </c>
      <c r="F41" s="79">
        <v>95872.2696</v>
      </c>
      <c r="G41" s="79">
        <v>46000.908720000007</v>
      </c>
      <c r="H41" s="364">
        <v>1322807.2043200003</v>
      </c>
      <c r="I41" s="12"/>
      <c r="J41" s="14"/>
      <c r="K41" s="14"/>
      <c r="L41" s="14"/>
      <c r="M41" s="23"/>
    </row>
    <row r="42" spans="1:13" ht="3.75" customHeight="1">
      <c r="A42" s="59"/>
      <c r="B42" s="59"/>
      <c r="C42" s="133"/>
    </row>
    <row r="43" spans="1:13">
      <c r="A43" s="144" t="s">
        <v>79</v>
      </c>
      <c r="B43" s="144"/>
      <c r="C43" s="133"/>
    </row>
    <row r="44" spans="1:13" s="10" customFormat="1">
      <c r="A44" s="474" t="s">
        <v>625</v>
      </c>
      <c r="B44" s="204"/>
      <c r="C44" s="159"/>
      <c r="D44" s="161"/>
      <c r="E44" s="161"/>
      <c r="F44" s="161"/>
      <c r="G44" s="161"/>
      <c r="H44" s="162"/>
      <c r="I44" s="162"/>
    </row>
    <row r="45" spans="1:13" s="10" customFormat="1">
      <c r="A45" s="511" t="s">
        <v>626</v>
      </c>
      <c r="B45" s="524"/>
      <c r="C45" s="516"/>
      <c r="D45" s="516"/>
      <c r="E45" s="516"/>
      <c r="F45" s="516"/>
      <c r="G45" s="516"/>
      <c r="H45" s="516"/>
      <c r="I45" s="162"/>
    </row>
    <row r="46" spans="1:13" s="10" customFormat="1">
      <c r="A46" s="472"/>
      <c r="B46" s="472"/>
      <c r="C46" s="441"/>
      <c r="D46" s="441"/>
      <c r="E46" s="441"/>
      <c r="F46" s="441"/>
      <c r="G46" s="441"/>
      <c r="H46" s="441"/>
      <c r="I46" s="162"/>
    </row>
    <row r="47" spans="1:13" s="10" customFormat="1">
      <c r="A47" s="168"/>
      <c r="B47" s="168"/>
      <c r="C47" s="159"/>
      <c r="D47" s="161"/>
      <c r="E47" s="161"/>
      <c r="F47" s="161"/>
      <c r="G47" s="161"/>
      <c r="H47" s="162"/>
      <c r="I47" s="162"/>
    </row>
    <row r="48" spans="1:13" s="10" customFormat="1">
      <c r="A48" s="168"/>
      <c r="B48" s="168"/>
      <c r="C48" s="159"/>
      <c r="D48" s="161"/>
      <c r="E48" s="161"/>
      <c r="F48" s="161"/>
      <c r="H48" s="162"/>
      <c r="I48" s="162"/>
    </row>
    <row r="49" spans="1:10" s="10" customFormat="1" ht="20.25">
      <c r="A49" s="138" t="s">
        <v>302</v>
      </c>
      <c r="B49" s="138"/>
      <c r="C49" s="62"/>
      <c r="D49"/>
      <c r="E49"/>
      <c r="F49"/>
      <c r="G49"/>
      <c r="H49"/>
      <c r="I49" s="162"/>
    </row>
    <row r="50" spans="1:10">
      <c r="D50" s="10"/>
      <c r="H50" s="10"/>
    </row>
    <row r="51" spans="1:10" ht="25.5">
      <c r="A51" s="124"/>
      <c r="B51" s="124"/>
      <c r="C51" s="173" t="s">
        <v>199</v>
      </c>
      <c r="D51" s="67" t="s">
        <v>605</v>
      </c>
      <c r="E51" s="67" t="s">
        <v>153</v>
      </c>
      <c r="F51" s="68" t="s">
        <v>154</v>
      </c>
      <c r="G51" s="496" t="s">
        <v>606</v>
      </c>
      <c r="H51" s="123" t="s">
        <v>80</v>
      </c>
    </row>
    <row r="52" spans="1:10" s="2" customFormat="1" ht="17.25" customHeight="1">
      <c r="A52" s="74" t="s">
        <v>180</v>
      </c>
      <c r="B52" s="151"/>
      <c r="C52" s="149">
        <v>2006</v>
      </c>
      <c r="D52" s="76">
        <v>16</v>
      </c>
      <c r="E52" s="76">
        <v>3</v>
      </c>
      <c r="F52" s="76">
        <v>4</v>
      </c>
      <c r="G52" s="71" t="s">
        <v>28</v>
      </c>
      <c r="H52" s="363">
        <v>20</v>
      </c>
      <c r="I52" s="14"/>
      <c r="J52" s="12"/>
    </row>
    <row r="53" spans="1:10" s="2" customFormat="1" ht="17.25" customHeight="1">
      <c r="A53" s="151" t="s">
        <v>181</v>
      </c>
      <c r="B53" s="148" t="s">
        <v>604</v>
      </c>
      <c r="C53" s="149">
        <v>2007</v>
      </c>
      <c r="D53" s="76">
        <v>21</v>
      </c>
      <c r="E53" s="76">
        <v>4</v>
      </c>
      <c r="F53" s="76">
        <v>5</v>
      </c>
      <c r="G53" s="76">
        <v>67</v>
      </c>
      <c r="H53" s="363">
        <v>94</v>
      </c>
      <c r="I53" s="14"/>
      <c r="J53" s="12"/>
    </row>
    <row r="54" spans="1:10" s="2" customFormat="1" ht="17.25" customHeight="1">
      <c r="A54" s="74"/>
      <c r="B54" s="493" t="s">
        <v>629</v>
      </c>
      <c r="C54" s="149">
        <v>2007</v>
      </c>
      <c r="D54" s="76">
        <v>17</v>
      </c>
      <c r="E54" s="76">
        <v>4</v>
      </c>
      <c r="F54" s="76">
        <v>2</v>
      </c>
      <c r="G54" s="71" t="s">
        <v>28</v>
      </c>
      <c r="H54" s="363">
        <v>21</v>
      </c>
      <c r="I54" s="19"/>
      <c r="J54" s="19"/>
    </row>
    <row r="55" spans="1:10" ht="17.25" customHeight="1">
      <c r="A55" s="74"/>
      <c r="B55" s="493" t="s">
        <v>630</v>
      </c>
      <c r="C55" s="149">
        <v>2007</v>
      </c>
      <c r="D55" s="76">
        <v>8</v>
      </c>
      <c r="E55" s="71" t="s">
        <v>28</v>
      </c>
      <c r="F55" s="76">
        <v>4</v>
      </c>
      <c r="G55" s="76">
        <v>67</v>
      </c>
      <c r="H55" s="363">
        <v>77</v>
      </c>
      <c r="I55" s="12"/>
      <c r="J55" s="12"/>
    </row>
    <row r="56" spans="1:10" ht="17.25" customHeight="1">
      <c r="A56" s="74"/>
      <c r="B56" s="148" t="s">
        <v>604</v>
      </c>
      <c r="C56" s="149">
        <v>2008</v>
      </c>
      <c r="D56" s="76">
        <v>21</v>
      </c>
      <c r="E56" s="71">
        <v>4</v>
      </c>
      <c r="F56" s="76">
        <v>4</v>
      </c>
      <c r="G56" s="76">
        <v>45</v>
      </c>
      <c r="H56" s="363">
        <v>72</v>
      </c>
      <c r="I56" s="8"/>
      <c r="J56" s="13"/>
    </row>
    <row r="57" spans="1:10" ht="17.25" customHeight="1">
      <c r="A57" s="74"/>
      <c r="B57" s="148" t="s">
        <v>629</v>
      </c>
      <c r="C57" s="149">
        <v>2008</v>
      </c>
      <c r="D57" s="76">
        <v>16</v>
      </c>
      <c r="E57" s="71">
        <v>4</v>
      </c>
      <c r="F57" s="76">
        <v>3</v>
      </c>
      <c r="G57" s="71" t="s">
        <v>28</v>
      </c>
      <c r="H57" s="363">
        <v>21</v>
      </c>
      <c r="I57" s="13"/>
      <c r="J57" s="13"/>
    </row>
    <row r="58" spans="1:10" ht="17.25" customHeight="1">
      <c r="A58" s="74"/>
      <c r="B58" s="148" t="s">
        <v>630</v>
      </c>
      <c r="C58" s="149">
        <v>2008</v>
      </c>
      <c r="D58" s="76">
        <v>11</v>
      </c>
      <c r="E58" s="71" t="s">
        <v>28</v>
      </c>
      <c r="F58" s="76">
        <v>3</v>
      </c>
      <c r="G58" s="76">
        <v>45</v>
      </c>
      <c r="H58" s="363">
        <v>58</v>
      </c>
      <c r="I58" s="13"/>
      <c r="J58" s="13"/>
    </row>
    <row r="59" spans="1:10" ht="17.25" customHeight="1">
      <c r="A59" s="125" t="s">
        <v>182</v>
      </c>
      <c r="B59" s="153"/>
      <c r="C59" s="150">
        <v>2006</v>
      </c>
      <c r="D59" s="79">
        <v>1852</v>
      </c>
      <c r="E59" s="79">
        <v>12</v>
      </c>
      <c r="F59" s="79">
        <v>1511</v>
      </c>
      <c r="G59" s="73" t="s">
        <v>28</v>
      </c>
      <c r="H59" s="364">
        <v>3375</v>
      </c>
      <c r="I59" s="13"/>
      <c r="J59" s="13"/>
    </row>
    <row r="60" spans="1:10" ht="17.25" customHeight="1">
      <c r="A60" s="520" t="s">
        <v>603</v>
      </c>
      <c r="B60" s="125" t="s">
        <v>604</v>
      </c>
      <c r="C60" s="157">
        <v>2007</v>
      </c>
      <c r="D60" s="79">
        <v>1961</v>
      </c>
      <c r="E60" s="79">
        <v>22</v>
      </c>
      <c r="F60" s="79">
        <v>1567</v>
      </c>
      <c r="G60" s="79">
        <v>400</v>
      </c>
      <c r="H60" s="364">
        <v>3950</v>
      </c>
      <c r="I60" s="13"/>
      <c r="J60" s="13"/>
    </row>
    <row r="61" spans="1:10" ht="17.25" customHeight="1">
      <c r="A61" s="521"/>
      <c r="B61" s="489" t="s">
        <v>629</v>
      </c>
      <c r="C61" s="166">
        <v>2007</v>
      </c>
      <c r="D61" s="79">
        <v>1941</v>
      </c>
      <c r="E61" s="79">
        <v>22</v>
      </c>
      <c r="F61" s="79">
        <v>1494</v>
      </c>
      <c r="G61" s="73" t="s">
        <v>28</v>
      </c>
      <c r="H61" s="364">
        <v>3457</v>
      </c>
      <c r="I61" s="13"/>
      <c r="J61" s="13"/>
    </row>
    <row r="62" spans="1:10" ht="17.25" customHeight="1">
      <c r="A62" s="125"/>
      <c r="B62" s="489" t="s">
        <v>630</v>
      </c>
      <c r="C62" s="166">
        <v>2007</v>
      </c>
      <c r="D62" s="79">
        <v>20</v>
      </c>
      <c r="E62" s="73" t="s">
        <v>28</v>
      </c>
      <c r="F62" s="79">
        <v>73</v>
      </c>
      <c r="G62" s="79">
        <v>400</v>
      </c>
      <c r="H62" s="364">
        <v>493</v>
      </c>
      <c r="I62" s="13"/>
      <c r="J62" s="13"/>
    </row>
    <row r="63" spans="1:10" ht="17.25" customHeight="1">
      <c r="A63" s="125"/>
      <c r="B63" s="125" t="s">
        <v>604</v>
      </c>
      <c r="C63" s="166">
        <v>2008</v>
      </c>
      <c r="D63" s="79">
        <v>1774</v>
      </c>
      <c r="E63" s="73">
        <v>22</v>
      </c>
      <c r="F63" s="79">
        <v>1750</v>
      </c>
      <c r="G63" s="79">
        <v>196</v>
      </c>
      <c r="H63" s="364">
        <v>3742</v>
      </c>
      <c r="I63" s="13"/>
      <c r="J63" s="13"/>
    </row>
    <row r="64" spans="1:10" ht="17.25" customHeight="1">
      <c r="A64" s="125"/>
      <c r="B64" s="489" t="s">
        <v>629</v>
      </c>
      <c r="C64" s="166">
        <v>2008</v>
      </c>
      <c r="D64" s="73">
        <v>1739</v>
      </c>
      <c r="E64" s="73">
        <v>22</v>
      </c>
      <c r="F64" s="73">
        <v>1704</v>
      </c>
      <c r="G64" s="73" t="s">
        <v>28</v>
      </c>
      <c r="H64" s="364">
        <v>3465</v>
      </c>
      <c r="I64" s="13"/>
      <c r="J64" s="13"/>
    </row>
    <row r="65" spans="1:10" ht="17.25" customHeight="1">
      <c r="A65" s="125"/>
      <c r="B65" s="489" t="s">
        <v>630</v>
      </c>
      <c r="C65" s="166">
        <v>2008</v>
      </c>
      <c r="D65" s="79">
        <v>35</v>
      </c>
      <c r="E65" s="73" t="s">
        <v>28</v>
      </c>
      <c r="F65" s="79">
        <v>46</v>
      </c>
      <c r="G65" s="79">
        <v>196</v>
      </c>
      <c r="H65" s="364">
        <v>277</v>
      </c>
      <c r="I65" s="13"/>
      <c r="J65" s="13"/>
    </row>
    <row r="66" spans="1:10" ht="17.25" customHeight="1">
      <c r="A66" s="74" t="s">
        <v>191</v>
      </c>
      <c r="B66" s="151"/>
      <c r="C66" s="149">
        <v>2006</v>
      </c>
      <c r="D66" s="76">
        <v>361963828.53000003</v>
      </c>
      <c r="E66" s="76">
        <v>1503144280.7599998</v>
      </c>
      <c r="F66" s="76">
        <v>55035489.479999997</v>
      </c>
      <c r="G66" s="71" t="s">
        <v>28</v>
      </c>
      <c r="H66" s="363">
        <v>1920143598.7699997</v>
      </c>
      <c r="I66" s="13"/>
      <c r="J66" s="13"/>
    </row>
    <row r="67" spans="1:10" ht="17.25" customHeight="1">
      <c r="A67" s="151" t="s">
        <v>192</v>
      </c>
      <c r="B67" s="148" t="s">
        <v>604</v>
      </c>
      <c r="C67" s="149">
        <v>2007</v>
      </c>
      <c r="D67" s="76">
        <v>483512525.17000002</v>
      </c>
      <c r="E67" s="76">
        <v>993467795.80000007</v>
      </c>
      <c r="F67" s="76">
        <v>48931569.319999993</v>
      </c>
      <c r="G67" s="76">
        <v>132822655.39999999</v>
      </c>
      <c r="H67" s="363">
        <v>1658734545.6900001</v>
      </c>
      <c r="I67" s="13"/>
      <c r="J67" s="12"/>
    </row>
    <row r="68" spans="1:10" ht="17.25" customHeight="1">
      <c r="A68" s="74"/>
      <c r="B68" s="493" t="s">
        <v>629</v>
      </c>
      <c r="C68" s="172" t="s">
        <v>200</v>
      </c>
      <c r="D68" s="76">
        <v>74512276.180000007</v>
      </c>
      <c r="E68" s="76">
        <v>187883300.56</v>
      </c>
      <c r="F68" s="76">
        <v>5592953.7199999997</v>
      </c>
      <c r="G68" s="71" t="s">
        <v>28</v>
      </c>
      <c r="H68" s="363">
        <v>267988530.46000001</v>
      </c>
      <c r="I68" s="13"/>
      <c r="J68" s="13"/>
    </row>
    <row r="69" spans="1:10" ht="17.25" customHeight="1">
      <c r="A69" s="74"/>
      <c r="B69" s="493" t="s">
        <v>630</v>
      </c>
      <c r="C69" s="172" t="s">
        <v>200</v>
      </c>
      <c r="D69" s="76">
        <v>759476.82</v>
      </c>
      <c r="E69" s="71" t="s">
        <v>28</v>
      </c>
      <c r="F69" s="76">
        <v>22790.34</v>
      </c>
      <c r="G69" s="76">
        <v>109011262.5</v>
      </c>
      <c r="H69" s="363">
        <v>109793529.66</v>
      </c>
      <c r="I69" s="23"/>
      <c r="J69" s="23"/>
    </row>
    <row r="70" spans="1:10" ht="17.25" customHeight="1">
      <c r="A70" s="74"/>
      <c r="B70" s="148" t="s">
        <v>604</v>
      </c>
      <c r="C70" s="149">
        <v>2008</v>
      </c>
      <c r="D70" s="76">
        <v>293675875.23000002</v>
      </c>
      <c r="E70" s="71">
        <v>492022890.24000007</v>
      </c>
      <c r="F70" s="76">
        <v>15516988.219999999</v>
      </c>
      <c r="G70" s="76">
        <v>239541470.85999998</v>
      </c>
      <c r="H70" s="363">
        <v>1040757224.55</v>
      </c>
    </row>
    <row r="71" spans="1:10" ht="17.25" customHeight="1">
      <c r="A71" s="74"/>
      <c r="B71" s="148" t="s">
        <v>629</v>
      </c>
      <c r="C71" s="149">
        <v>2008</v>
      </c>
      <c r="D71" s="76">
        <v>291420326.72999996</v>
      </c>
      <c r="E71" s="71">
        <v>492022890.24000007</v>
      </c>
      <c r="F71" s="76">
        <v>15495858.119999999</v>
      </c>
      <c r="G71" s="71" t="s">
        <v>28</v>
      </c>
      <c r="H71" s="363">
        <v>798939075.08999991</v>
      </c>
    </row>
    <row r="72" spans="1:10" ht="17.25" customHeight="1">
      <c r="A72" s="74"/>
      <c r="B72" s="148" t="s">
        <v>630</v>
      </c>
      <c r="C72" s="149">
        <v>2008</v>
      </c>
      <c r="D72" s="76">
        <v>2255548.5</v>
      </c>
      <c r="E72" s="71" t="s">
        <v>28</v>
      </c>
      <c r="F72" s="76">
        <v>21130.1</v>
      </c>
      <c r="G72" s="76">
        <v>239541470.85999998</v>
      </c>
      <c r="H72" s="363">
        <v>241818149.45999998</v>
      </c>
    </row>
    <row r="73" spans="1:10" ht="17.25" customHeight="1">
      <c r="A73" s="522" t="s">
        <v>627</v>
      </c>
      <c r="B73" s="153"/>
      <c r="C73" s="157">
        <v>2006</v>
      </c>
      <c r="D73" s="79">
        <v>1471397.6769512196</v>
      </c>
      <c r="E73" s="79">
        <v>6110342.604715446</v>
      </c>
      <c r="F73" s="79">
        <v>223721.50195121948</v>
      </c>
      <c r="G73" s="73" t="s">
        <v>28</v>
      </c>
      <c r="H73" s="365">
        <v>7805461.7836178849</v>
      </c>
    </row>
    <row r="74" spans="1:10" ht="17.25" customHeight="1">
      <c r="A74" s="523"/>
      <c r="B74" s="125" t="s">
        <v>604</v>
      </c>
      <c r="C74" s="157">
        <v>2007</v>
      </c>
      <c r="D74" s="79">
        <f>D67/247</f>
        <v>1957540.5877327935</v>
      </c>
      <c r="E74" s="79">
        <f>E67/247</f>
        <v>4022136.8251012149</v>
      </c>
      <c r="F74" s="79">
        <f>F67/247</f>
        <v>198103.51951417001</v>
      </c>
      <c r="G74" s="79">
        <f>G67/247</f>
        <v>537743.54412955465</v>
      </c>
      <c r="H74" s="364">
        <f>H67/247</f>
        <v>6715524.4764777329</v>
      </c>
    </row>
    <row r="75" spans="1:10" ht="17.25" customHeight="1">
      <c r="A75" s="520" t="s">
        <v>628</v>
      </c>
      <c r="B75" s="489" t="s">
        <v>629</v>
      </c>
      <c r="C75" s="166" t="s">
        <v>200</v>
      </c>
      <c r="D75" s="79">
        <f>D68/38</f>
        <v>1960849.3731578949</v>
      </c>
      <c r="E75" s="79">
        <f>E68/38</f>
        <v>4944297.3831578949</v>
      </c>
      <c r="F75" s="79">
        <f>F68/38</f>
        <v>147182.99263157893</v>
      </c>
      <c r="G75" s="73" t="s">
        <v>28</v>
      </c>
      <c r="H75" s="364">
        <f>H68/38</f>
        <v>7052329.7489473689</v>
      </c>
    </row>
    <row r="76" spans="1:10" ht="17.25" customHeight="1">
      <c r="A76" s="520"/>
      <c r="B76" s="489" t="s">
        <v>630</v>
      </c>
      <c r="C76" s="166" t="s">
        <v>200</v>
      </c>
      <c r="D76" s="79">
        <f>D69/38</f>
        <v>19986.232105263156</v>
      </c>
      <c r="E76" s="73" t="s">
        <v>28</v>
      </c>
      <c r="F76" s="79">
        <f>F69/38</f>
        <v>599.74578947368423</v>
      </c>
      <c r="G76" s="79">
        <f>G69/38</f>
        <v>2868717.4342105263</v>
      </c>
      <c r="H76" s="364">
        <f>H69/38</f>
        <v>2889303.4121052632</v>
      </c>
    </row>
    <row r="77" spans="1:10" ht="17.25" customHeight="1">
      <c r="A77" s="125"/>
      <c r="B77" s="125" t="s">
        <v>604</v>
      </c>
      <c r="C77" s="166">
        <v>2008</v>
      </c>
      <c r="D77" s="79">
        <v>1174703.50092</v>
      </c>
      <c r="E77" s="79">
        <v>1968091.5609600004</v>
      </c>
      <c r="F77" s="79">
        <v>62067.952879999997</v>
      </c>
      <c r="G77" s="79">
        <v>958165.88343999989</v>
      </c>
      <c r="H77" s="364">
        <v>4163028.8981999997</v>
      </c>
    </row>
    <row r="78" spans="1:10" ht="17.25" customHeight="1">
      <c r="A78" s="125"/>
      <c r="B78" s="489" t="s">
        <v>629</v>
      </c>
      <c r="C78" s="166">
        <v>2008</v>
      </c>
      <c r="D78" s="79">
        <v>1165681.3069199999</v>
      </c>
      <c r="E78" s="79">
        <v>1968091.5609600004</v>
      </c>
      <c r="F78" s="79">
        <v>61983.432479999996</v>
      </c>
      <c r="G78" s="73" t="s">
        <v>28</v>
      </c>
      <c r="H78" s="364">
        <v>3195756.3003599998</v>
      </c>
    </row>
    <row r="79" spans="1:10" ht="17.25" customHeight="1">
      <c r="A79" s="125"/>
      <c r="B79" s="489" t="s">
        <v>630</v>
      </c>
      <c r="C79" s="166">
        <v>2008</v>
      </c>
      <c r="D79" s="79">
        <v>9022.1939999999995</v>
      </c>
      <c r="E79" s="73" t="s">
        <v>28</v>
      </c>
      <c r="F79" s="79">
        <v>84.520399999999995</v>
      </c>
      <c r="G79" s="79">
        <v>958165.88343999989</v>
      </c>
      <c r="H79" s="364">
        <v>967272.59783999994</v>
      </c>
    </row>
    <row r="80" spans="1:10" ht="3.75" customHeight="1">
      <c r="G80" s="25"/>
      <c r="H80" s="10"/>
    </row>
    <row r="81" spans="1:8" ht="15">
      <c r="A81" s="144" t="s">
        <v>79</v>
      </c>
      <c r="B81" s="144"/>
      <c r="G81" s="25"/>
      <c r="H81" s="10"/>
    </row>
    <row r="82" spans="1:8" ht="15">
      <c r="A82" s="474" t="s">
        <v>625</v>
      </c>
      <c r="B82" s="204"/>
      <c r="G82" s="25"/>
      <c r="H82" s="10"/>
    </row>
    <row r="83" spans="1:8">
      <c r="A83" s="511" t="s">
        <v>626</v>
      </c>
      <c r="B83" s="524"/>
      <c r="C83" s="516"/>
      <c r="D83" s="516"/>
      <c r="E83" s="516"/>
      <c r="F83" s="516"/>
      <c r="G83" s="516"/>
      <c r="H83" s="516"/>
    </row>
  </sheetData>
  <mergeCells count="8">
    <mergeCell ref="A22:A23"/>
    <mergeCell ref="A60:A61"/>
    <mergeCell ref="A73:A74"/>
    <mergeCell ref="A75:A76"/>
    <mergeCell ref="A83:H83"/>
    <mergeCell ref="A45:H45"/>
    <mergeCell ref="A35:A36"/>
    <mergeCell ref="A37:A38"/>
  </mergeCells>
  <phoneticPr fontId="4" type="noConversion"/>
  <pageMargins left="0.78740157480314965" right="0.78740157480314965" top="0.98425196850393704" bottom="0.39370078740157483" header="0.51181102362204722" footer="0.51181102362204722"/>
  <pageSetup paperSize="9" scale="56" orientation="portrait" horizontalDpi="1200" verticalDpi="1200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Normal="100" workbookViewId="0">
      <selection activeCell="E7" sqref="E7"/>
    </sheetView>
  </sheetViews>
  <sheetFormatPr baseColWidth="10" defaultRowHeight="12.75"/>
  <cols>
    <col min="1" max="1" width="26.42578125" customWidth="1"/>
    <col min="2" max="2" width="40" customWidth="1"/>
    <col min="3" max="3" width="13.5703125" customWidth="1"/>
    <col min="4" max="4" width="17.42578125" customWidth="1"/>
    <col min="5" max="5" width="16.85546875" customWidth="1"/>
    <col min="6" max="6" width="20.7109375" bestFit="1" customWidth="1"/>
    <col min="7" max="8" width="17.85546875" customWidth="1"/>
    <col min="9" max="9" width="16.85546875" bestFit="1" customWidth="1"/>
    <col min="10" max="10" width="14.85546875" bestFit="1" customWidth="1"/>
  </cols>
  <sheetData>
    <row r="1" spans="1:13" ht="18" customHeight="1"/>
    <row r="2" spans="1:13" ht="27">
      <c r="A2" s="369" t="s">
        <v>169</v>
      </c>
      <c r="B2" s="369"/>
      <c r="C2" s="63"/>
      <c r="D2" s="3"/>
      <c r="E2" s="3"/>
      <c r="F2" s="3"/>
    </row>
    <row r="3" spans="1:13" ht="23.25">
      <c r="A3" s="370" t="s">
        <v>78</v>
      </c>
      <c r="B3" s="370"/>
      <c r="C3" s="64"/>
      <c r="D3" s="3"/>
      <c r="E3" s="3"/>
      <c r="F3" s="3"/>
    </row>
    <row r="4" spans="1:13" ht="12.75" customHeight="1">
      <c r="G4" s="25"/>
      <c r="H4" s="10"/>
    </row>
    <row r="5" spans="1:13" ht="12.75" customHeight="1">
      <c r="G5" s="25"/>
      <c r="H5" s="10"/>
    </row>
    <row r="6" spans="1:13" ht="12.75" customHeight="1">
      <c r="E6" s="10"/>
      <c r="G6" s="25"/>
      <c r="H6" s="10"/>
    </row>
    <row r="7" spans="1:13" ht="12.75" customHeight="1">
      <c r="E7" s="10"/>
      <c r="G7" s="25"/>
      <c r="H7" s="10"/>
    </row>
    <row r="8" spans="1:13" ht="12.75" customHeight="1">
      <c r="D8" s="10"/>
      <c r="G8" s="25"/>
      <c r="H8" s="10"/>
    </row>
    <row r="9" spans="1:13" ht="12.75" customHeight="1">
      <c r="G9" s="25"/>
      <c r="H9" s="10"/>
    </row>
    <row r="10" spans="1:13" ht="12.75" customHeight="1">
      <c r="G10" s="25"/>
      <c r="H10" s="10"/>
    </row>
    <row r="11" spans="1:13">
      <c r="H11" s="10"/>
    </row>
    <row r="12" spans="1:13" ht="20.25">
      <c r="A12" s="138" t="s">
        <v>301</v>
      </c>
      <c r="B12" s="138"/>
      <c r="C12" s="62"/>
    </row>
    <row r="13" spans="1:13" ht="3" customHeight="1">
      <c r="H13" s="10"/>
    </row>
    <row r="14" spans="1:13" ht="29.25" customHeight="1">
      <c r="A14" s="124"/>
      <c r="B14" s="124"/>
      <c r="C14" s="173" t="s">
        <v>199</v>
      </c>
      <c r="D14" s="67" t="s">
        <v>389</v>
      </c>
      <c r="E14" s="67" t="s">
        <v>390</v>
      </c>
      <c r="F14" s="68" t="s">
        <v>391</v>
      </c>
      <c r="G14" s="69" t="s">
        <v>315</v>
      </c>
      <c r="H14" s="123" t="s">
        <v>80</v>
      </c>
    </row>
    <row r="15" spans="1:13" ht="17.25" customHeight="1">
      <c r="A15" s="74" t="s">
        <v>180</v>
      </c>
      <c r="B15" s="151"/>
      <c r="C15" s="149">
        <v>2006</v>
      </c>
      <c r="D15" s="76">
        <v>92</v>
      </c>
      <c r="E15" s="76">
        <v>239</v>
      </c>
      <c r="F15" s="76">
        <v>20</v>
      </c>
      <c r="G15" s="76">
        <v>37</v>
      </c>
      <c r="H15" s="363">
        <v>341</v>
      </c>
      <c r="I15" s="12"/>
      <c r="J15" s="14"/>
      <c r="K15" s="12"/>
      <c r="L15" s="12"/>
      <c r="M15" s="23"/>
    </row>
    <row r="16" spans="1:13" ht="17.25" customHeight="1">
      <c r="A16" s="151" t="s">
        <v>181</v>
      </c>
      <c r="B16" s="493" t="s">
        <v>604</v>
      </c>
      <c r="C16" s="149">
        <v>2007</v>
      </c>
      <c r="D16" s="76">
        <v>99</v>
      </c>
      <c r="E16" s="76">
        <v>250</v>
      </c>
      <c r="F16" s="76">
        <v>94</v>
      </c>
      <c r="G16" s="76">
        <v>36</v>
      </c>
      <c r="H16" s="363">
        <v>428</v>
      </c>
      <c r="I16" s="12"/>
      <c r="J16" s="14"/>
      <c r="K16" s="12"/>
      <c r="L16" s="12"/>
      <c r="M16" s="23"/>
    </row>
    <row r="17" spans="1:13" ht="17.25" customHeight="1">
      <c r="A17" s="74"/>
      <c r="B17" s="493" t="s">
        <v>629</v>
      </c>
      <c r="C17" s="149">
        <v>2007</v>
      </c>
      <c r="D17" s="76">
        <v>98</v>
      </c>
      <c r="E17" s="76">
        <v>96</v>
      </c>
      <c r="F17" s="76">
        <v>21</v>
      </c>
      <c r="G17" s="76">
        <v>4</v>
      </c>
      <c r="H17" s="363">
        <v>181</v>
      </c>
      <c r="I17" s="12"/>
      <c r="J17" s="14"/>
      <c r="K17" s="12"/>
      <c r="L17" s="12"/>
      <c r="M17" s="23"/>
    </row>
    <row r="18" spans="1:13" ht="17.25" customHeight="1">
      <c r="A18" s="74"/>
      <c r="B18" s="493" t="s">
        <v>630</v>
      </c>
      <c r="C18" s="149">
        <v>2007</v>
      </c>
      <c r="D18" s="76">
        <v>1</v>
      </c>
      <c r="E18" s="76">
        <v>188</v>
      </c>
      <c r="F18" s="76">
        <v>77</v>
      </c>
      <c r="G18" s="76">
        <v>32</v>
      </c>
      <c r="H18" s="363">
        <v>291</v>
      </c>
      <c r="I18" s="12"/>
      <c r="J18" s="14"/>
      <c r="K18" s="12"/>
      <c r="L18" s="12"/>
      <c r="M18" s="23"/>
    </row>
    <row r="19" spans="1:13" ht="17.25" customHeight="1">
      <c r="A19" s="74"/>
      <c r="B19" s="148" t="s">
        <v>604</v>
      </c>
      <c r="C19" s="172">
        <v>2008</v>
      </c>
      <c r="D19" s="76">
        <v>96</v>
      </c>
      <c r="E19" s="76">
        <v>253</v>
      </c>
      <c r="F19" s="76">
        <v>72</v>
      </c>
      <c r="G19" s="76">
        <v>37</v>
      </c>
      <c r="H19" s="363">
        <v>410</v>
      </c>
      <c r="I19" s="12"/>
      <c r="J19" s="14"/>
      <c r="K19" s="12"/>
      <c r="L19" s="12"/>
      <c r="M19" s="23"/>
    </row>
    <row r="20" spans="1:13" ht="17.25" customHeight="1">
      <c r="A20" s="74"/>
      <c r="B20" s="148" t="s">
        <v>629</v>
      </c>
      <c r="C20" s="172">
        <v>2008</v>
      </c>
      <c r="D20" s="76">
        <v>95</v>
      </c>
      <c r="E20" s="76">
        <v>97</v>
      </c>
      <c r="F20" s="76">
        <v>21</v>
      </c>
      <c r="G20" s="76">
        <v>4</v>
      </c>
      <c r="H20" s="363">
        <v>185</v>
      </c>
      <c r="I20" s="12"/>
      <c r="J20" s="14"/>
      <c r="K20" s="12"/>
      <c r="L20" s="12"/>
      <c r="M20" s="23"/>
    </row>
    <row r="21" spans="1:13" ht="17.25" customHeight="1">
      <c r="A21" s="74"/>
      <c r="B21" s="148" t="s">
        <v>630</v>
      </c>
      <c r="C21" s="172">
        <v>2008</v>
      </c>
      <c r="D21" s="76">
        <v>1</v>
      </c>
      <c r="E21" s="76">
        <v>191</v>
      </c>
      <c r="F21" s="76">
        <v>58</v>
      </c>
      <c r="G21" s="76">
        <v>33</v>
      </c>
      <c r="H21" s="363">
        <v>277</v>
      </c>
      <c r="I21" s="12"/>
      <c r="J21" s="14"/>
      <c r="K21" s="12"/>
      <c r="L21" s="12"/>
      <c r="M21" s="23"/>
    </row>
    <row r="22" spans="1:13" ht="17.25" customHeight="1">
      <c r="A22" s="125" t="s">
        <v>182</v>
      </c>
      <c r="B22" s="153"/>
      <c r="C22" s="150">
        <v>2006</v>
      </c>
      <c r="D22" s="79">
        <v>99</v>
      </c>
      <c r="E22" s="79">
        <v>2929</v>
      </c>
      <c r="F22" s="79">
        <v>3375</v>
      </c>
      <c r="G22" s="79">
        <v>45</v>
      </c>
      <c r="H22" s="364">
        <v>6448</v>
      </c>
      <c r="I22" s="12"/>
      <c r="J22" s="14"/>
      <c r="K22" s="12"/>
      <c r="L22" s="12"/>
      <c r="M22" s="23"/>
    </row>
    <row r="23" spans="1:13" ht="17.25" customHeight="1">
      <c r="A23" s="520" t="s">
        <v>603</v>
      </c>
      <c r="B23" s="125" t="s">
        <v>604</v>
      </c>
      <c r="C23" s="150">
        <v>2007</v>
      </c>
      <c r="D23" s="79">
        <v>106</v>
      </c>
      <c r="E23" s="79">
        <v>3137</v>
      </c>
      <c r="F23" s="79">
        <v>3950</v>
      </c>
      <c r="G23" s="79">
        <v>42</v>
      </c>
      <c r="H23" s="364">
        <v>7235</v>
      </c>
      <c r="I23" s="12"/>
      <c r="J23" s="14"/>
      <c r="K23" s="12"/>
      <c r="L23" s="12"/>
      <c r="M23" s="23"/>
    </row>
    <row r="24" spans="1:13" ht="17.25" customHeight="1">
      <c r="A24" s="521"/>
      <c r="B24" s="489" t="s">
        <v>629</v>
      </c>
      <c r="C24" s="150">
        <v>2007</v>
      </c>
      <c r="D24" s="79">
        <v>105</v>
      </c>
      <c r="E24" s="79">
        <v>2060</v>
      </c>
      <c r="F24" s="79">
        <v>3457</v>
      </c>
      <c r="G24" s="79">
        <v>10</v>
      </c>
      <c r="H24" s="364">
        <v>5632</v>
      </c>
      <c r="I24" s="12"/>
      <c r="J24" s="14"/>
      <c r="K24" s="12"/>
      <c r="L24" s="12"/>
      <c r="M24" s="23"/>
    </row>
    <row r="25" spans="1:13" ht="17.25" customHeight="1">
      <c r="A25" s="125"/>
      <c r="B25" s="489" t="s">
        <v>630</v>
      </c>
      <c r="C25" s="150">
        <v>2007</v>
      </c>
      <c r="D25" s="79">
        <v>1</v>
      </c>
      <c r="E25" s="79">
        <v>1077</v>
      </c>
      <c r="F25" s="79">
        <v>493</v>
      </c>
      <c r="G25" s="79">
        <v>32</v>
      </c>
      <c r="H25" s="364">
        <v>1603</v>
      </c>
      <c r="I25" s="12"/>
      <c r="J25" s="14"/>
      <c r="K25" s="12"/>
      <c r="L25" s="12"/>
      <c r="M25" s="23"/>
    </row>
    <row r="26" spans="1:13" ht="17.25" customHeight="1">
      <c r="A26" s="125"/>
      <c r="B26" s="125" t="s">
        <v>604</v>
      </c>
      <c r="C26" s="166">
        <v>2008</v>
      </c>
      <c r="D26" s="79">
        <v>103</v>
      </c>
      <c r="E26" s="79">
        <v>3535</v>
      </c>
      <c r="F26" s="79">
        <v>3742</v>
      </c>
      <c r="G26" s="79">
        <v>41</v>
      </c>
      <c r="H26" s="364">
        <v>7421</v>
      </c>
      <c r="I26" s="12"/>
      <c r="J26" s="14"/>
      <c r="K26" s="12"/>
      <c r="L26" s="12"/>
      <c r="M26" s="23"/>
    </row>
    <row r="27" spans="1:13" ht="17.25" customHeight="1">
      <c r="A27" s="125"/>
      <c r="B27" s="489" t="s">
        <v>629</v>
      </c>
      <c r="C27" s="166">
        <v>2008</v>
      </c>
      <c r="D27" s="79">
        <v>102</v>
      </c>
      <c r="E27" s="79">
        <v>2460</v>
      </c>
      <c r="F27" s="79">
        <v>3465</v>
      </c>
      <c r="G27" s="79">
        <v>8</v>
      </c>
      <c r="H27" s="364">
        <v>6035</v>
      </c>
      <c r="I27" s="12"/>
      <c r="J27" s="14"/>
      <c r="K27" s="12"/>
      <c r="L27" s="12"/>
      <c r="M27" s="23"/>
    </row>
    <row r="28" spans="1:13" ht="17.25" customHeight="1">
      <c r="A28" s="125"/>
      <c r="B28" s="489" t="s">
        <v>630</v>
      </c>
      <c r="C28" s="166">
        <v>2008</v>
      </c>
      <c r="D28" s="79">
        <v>1</v>
      </c>
      <c r="E28" s="79">
        <v>1075</v>
      </c>
      <c r="F28" s="79">
        <v>277</v>
      </c>
      <c r="G28" s="79">
        <v>33</v>
      </c>
      <c r="H28" s="364">
        <v>1386</v>
      </c>
      <c r="I28" s="12"/>
      <c r="J28" s="14"/>
      <c r="K28" s="12"/>
      <c r="L28" s="12"/>
      <c r="M28" s="23"/>
    </row>
    <row r="29" spans="1:13" ht="17.25" customHeight="1">
      <c r="A29" s="528" t="s">
        <v>385</v>
      </c>
      <c r="B29" s="368"/>
      <c r="C29" s="149">
        <v>2006</v>
      </c>
      <c r="D29" s="76">
        <v>144719400916.78</v>
      </c>
      <c r="E29" s="71" t="s">
        <v>28</v>
      </c>
      <c r="F29" s="71" t="s">
        <v>28</v>
      </c>
      <c r="G29" s="76">
        <v>1478042622.3</v>
      </c>
      <c r="H29" s="363">
        <v>146197443539.07999</v>
      </c>
      <c r="I29" s="12"/>
      <c r="J29" s="14"/>
      <c r="K29" s="14"/>
      <c r="L29" s="14"/>
      <c r="M29" s="23"/>
    </row>
    <row r="30" spans="1:13" ht="17.25" customHeight="1">
      <c r="A30" s="523"/>
      <c r="B30" s="493" t="s">
        <v>604</v>
      </c>
      <c r="C30" s="149">
        <v>2007</v>
      </c>
      <c r="D30" s="76">
        <v>156548911499.94</v>
      </c>
      <c r="E30" s="71" t="s">
        <v>28</v>
      </c>
      <c r="F30" s="71" t="s">
        <v>28</v>
      </c>
      <c r="G30" s="76">
        <v>1331576621.4200001</v>
      </c>
      <c r="H30" s="363">
        <v>157880488121.36002</v>
      </c>
      <c r="I30" s="12"/>
      <c r="J30" s="14"/>
      <c r="K30" s="14"/>
      <c r="L30" s="14"/>
      <c r="M30" s="23"/>
    </row>
    <row r="31" spans="1:13" ht="17.25" customHeight="1">
      <c r="A31" s="529" t="s">
        <v>198</v>
      </c>
      <c r="B31" s="493" t="s">
        <v>629</v>
      </c>
      <c r="C31" s="149">
        <v>2007</v>
      </c>
      <c r="D31" s="76">
        <v>156518411499.94</v>
      </c>
      <c r="E31" s="71" t="s">
        <v>28</v>
      </c>
      <c r="F31" s="71" t="s">
        <v>28</v>
      </c>
      <c r="G31" s="76">
        <v>626334602</v>
      </c>
      <c r="H31" s="363">
        <v>157144746101.94</v>
      </c>
      <c r="I31" s="12"/>
      <c r="J31" s="14"/>
      <c r="K31" s="14"/>
      <c r="L31" s="14"/>
      <c r="M31" s="23"/>
    </row>
    <row r="32" spans="1:13" ht="17.25" customHeight="1">
      <c r="A32" s="521"/>
      <c r="B32" s="493" t="s">
        <v>630</v>
      </c>
      <c r="C32" s="149">
        <v>2007</v>
      </c>
      <c r="D32" s="76">
        <v>30500000</v>
      </c>
      <c r="E32" s="71" t="s">
        <v>28</v>
      </c>
      <c r="F32" s="71" t="s">
        <v>28</v>
      </c>
      <c r="G32" s="76">
        <v>705242019.41999996</v>
      </c>
      <c r="H32" s="371">
        <v>735742019.41999996</v>
      </c>
      <c r="I32" s="12"/>
      <c r="J32" s="14"/>
      <c r="K32" s="14"/>
      <c r="L32" s="14"/>
      <c r="M32" s="23"/>
    </row>
    <row r="33" spans="1:13" ht="17.25" customHeight="1">
      <c r="A33" s="500"/>
      <c r="B33" s="148" t="s">
        <v>604</v>
      </c>
      <c r="C33" s="172">
        <v>2008</v>
      </c>
      <c r="D33" s="76">
        <v>52117868305.540009</v>
      </c>
      <c r="E33" s="71" t="s">
        <v>28</v>
      </c>
      <c r="F33" s="71" t="s">
        <v>28</v>
      </c>
      <c r="G33" s="76">
        <v>973918567.89999998</v>
      </c>
      <c r="H33" s="371">
        <v>53091786873.44001</v>
      </c>
      <c r="I33" s="12"/>
      <c r="J33" s="14"/>
      <c r="K33" s="14"/>
      <c r="L33" s="14"/>
      <c r="M33" s="23"/>
    </row>
    <row r="34" spans="1:13" ht="17.25" customHeight="1">
      <c r="A34" s="500"/>
      <c r="B34" s="148" t="s">
        <v>629</v>
      </c>
      <c r="C34" s="172">
        <v>2008</v>
      </c>
      <c r="D34" s="76">
        <v>52066868305.540009</v>
      </c>
      <c r="E34" s="71" t="s">
        <v>28</v>
      </c>
      <c r="F34" s="71" t="s">
        <v>28</v>
      </c>
      <c r="G34" s="76">
        <v>340995590</v>
      </c>
      <c r="H34" s="371">
        <v>52407863895.540009</v>
      </c>
      <c r="I34" s="12"/>
      <c r="J34" s="14"/>
      <c r="K34" s="14"/>
      <c r="L34" s="14"/>
      <c r="M34" s="23"/>
    </row>
    <row r="35" spans="1:13" ht="17.25" customHeight="1">
      <c r="A35" s="74"/>
      <c r="B35" s="148" t="s">
        <v>630</v>
      </c>
      <c r="C35" s="172">
        <v>2008</v>
      </c>
      <c r="D35" s="76">
        <v>51000000</v>
      </c>
      <c r="E35" s="71" t="s">
        <v>28</v>
      </c>
      <c r="F35" s="71" t="s">
        <v>28</v>
      </c>
      <c r="G35" s="76">
        <v>632922977.89999998</v>
      </c>
      <c r="H35" s="371">
        <v>683922977.89999998</v>
      </c>
      <c r="I35" s="12"/>
      <c r="J35" s="14"/>
      <c r="K35" s="14"/>
      <c r="L35" s="14"/>
      <c r="M35" s="23"/>
    </row>
    <row r="36" spans="1:13" ht="17.25" customHeight="1">
      <c r="A36" s="522" t="s">
        <v>384</v>
      </c>
      <c r="B36" s="366"/>
      <c r="C36" s="150">
        <v>2006</v>
      </c>
      <c r="D36" s="79">
        <v>239301348186.64902</v>
      </c>
      <c r="E36" s="73" t="s">
        <v>28</v>
      </c>
      <c r="F36" s="73" t="s">
        <v>28</v>
      </c>
      <c r="G36" s="79">
        <v>296578425</v>
      </c>
      <c r="H36" s="365">
        <v>239597926611.64902</v>
      </c>
      <c r="I36" s="12"/>
      <c r="J36" s="14"/>
      <c r="K36" s="14"/>
      <c r="L36" s="14"/>
      <c r="M36" s="23"/>
    </row>
    <row r="37" spans="1:13" ht="17.25" customHeight="1">
      <c r="A37" s="523"/>
      <c r="B37" s="125" t="s">
        <v>604</v>
      </c>
      <c r="C37" s="150">
        <v>2007</v>
      </c>
      <c r="D37" s="79">
        <v>60759502953.110001</v>
      </c>
      <c r="E37" s="73" t="s">
        <v>28</v>
      </c>
      <c r="F37" s="73" t="s">
        <v>28</v>
      </c>
      <c r="G37" s="79">
        <v>1008872399.87</v>
      </c>
      <c r="H37" s="365">
        <v>61768375352.980003</v>
      </c>
      <c r="I37" s="12"/>
      <c r="J37" s="14"/>
      <c r="K37" s="14"/>
      <c r="L37" s="14"/>
      <c r="M37" s="23"/>
    </row>
    <row r="38" spans="1:13" ht="17.25" customHeight="1">
      <c r="A38" s="520" t="s">
        <v>607</v>
      </c>
      <c r="B38" s="489" t="s">
        <v>629</v>
      </c>
      <c r="C38" s="150">
        <v>2007</v>
      </c>
      <c r="D38" s="79">
        <v>60759502953.110001</v>
      </c>
      <c r="E38" s="73" t="s">
        <v>28</v>
      </c>
      <c r="F38" s="73" t="s">
        <v>28</v>
      </c>
      <c r="G38" s="79">
        <v>0</v>
      </c>
      <c r="H38" s="365">
        <v>60759502953.110001</v>
      </c>
      <c r="I38" s="12"/>
      <c r="J38" s="14"/>
      <c r="K38" s="14"/>
      <c r="L38" s="14"/>
      <c r="M38" s="23"/>
    </row>
    <row r="39" spans="1:13" ht="17.25" customHeight="1">
      <c r="A39" s="521"/>
      <c r="B39" s="489" t="s">
        <v>630</v>
      </c>
      <c r="C39" s="150">
        <v>2007</v>
      </c>
      <c r="D39" s="73" t="s">
        <v>28</v>
      </c>
      <c r="E39" s="73" t="s">
        <v>28</v>
      </c>
      <c r="F39" s="73" t="s">
        <v>28</v>
      </c>
      <c r="G39" s="79">
        <v>1008872399.87</v>
      </c>
      <c r="H39" s="365">
        <v>1008872399.87</v>
      </c>
      <c r="I39" s="12"/>
      <c r="J39" s="14"/>
      <c r="K39" s="14"/>
      <c r="L39" s="14"/>
      <c r="M39" s="23"/>
    </row>
    <row r="40" spans="1:13" ht="17.25" customHeight="1">
      <c r="A40" s="499"/>
      <c r="B40" s="125" t="s">
        <v>604</v>
      </c>
      <c r="C40" s="166">
        <v>2008</v>
      </c>
      <c r="D40" s="73">
        <v>19221962317.789898</v>
      </c>
      <c r="E40" s="73" t="s">
        <v>28</v>
      </c>
      <c r="F40" s="73" t="s">
        <v>28</v>
      </c>
      <c r="G40" s="79">
        <v>988641663</v>
      </c>
      <c r="H40" s="365">
        <v>20210603980.789898</v>
      </c>
      <c r="I40" s="12"/>
      <c r="J40" s="14"/>
      <c r="K40" s="14"/>
      <c r="L40" s="14"/>
      <c r="M40" s="23"/>
    </row>
    <row r="41" spans="1:13" ht="17.25" customHeight="1">
      <c r="A41" s="499"/>
      <c r="B41" s="489" t="s">
        <v>629</v>
      </c>
      <c r="C41" s="166">
        <v>2008</v>
      </c>
      <c r="D41" s="73">
        <v>19221962317.789898</v>
      </c>
      <c r="E41" s="73" t="s">
        <v>28</v>
      </c>
      <c r="F41" s="73" t="s">
        <v>28</v>
      </c>
      <c r="G41" s="73" t="s">
        <v>28</v>
      </c>
      <c r="H41" s="365">
        <v>19221962317.789898</v>
      </c>
      <c r="I41" s="12"/>
      <c r="J41" s="14"/>
      <c r="K41" s="14"/>
      <c r="L41" s="14"/>
      <c r="M41" s="23"/>
    </row>
    <row r="42" spans="1:13" ht="17.25" customHeight="1">
      <c r="A42" s="125"/>
      <c r="B42" s="489" t="s">
        <v>630</v>
      </c>
      <c r="C42" s="166">
        <v>2008</v>
      </c>
      <c r="D42" s="73" t="s">
        <v>28</v>
      </c>
      <c r="E42" s="73" t="s">
        <v>28</v>
      </c>
      <c r="F42" s="73" t="s">
        <v>28</v>
      </c>
      <c r="G42" s="79">
        <v>988641663</v>
      </c>
      <c r="H42" s="365">
        <v>988641663</v>
      </c>
      <c r="I42" s="12"/>
      <c r="J42" s="14"/>
      <c r="K42" s="14"/>
      <c r="L42" s="14"/>
      <c r="M42" s="23"/>
    </row>
    <row r="43" spans="1:13" ht="17.25" customHeight="1">
      <c r="A43" s="74" t="s">
        <v>191</v>
      </c>
      <c r="B43" s="151"/>
      <c r="C43" s="149">
        <v>2006</v>
      </c>
      <c r="D43" s="76">
        <v>129527062051.07997</v>
      </c>
      <c r="E43" s="76">
        <v>988797112.25999999</v>
      </c>
      <c r="F43" s="76">
        <v>1920143598.7699997</v>
      </c>
      <c r="G43" s="76">
        <v>255383684.88</v>
      </c>
      <c r="H43" s="363">
        <v>132691386446.99002</v>
      </c>
      <c r="I43" s="14"/>
      <c r="J43" s="14"/>
      <c r="K43" s="14"/>
      <c r="L43" s="23"/>
    </row>
    <row r="44" spans="1:13" ht="17.25" customHeight="1">
      <c r="A44" s="151" t="s">
        <v>192</v>
      </c>
      <c r="B44" s="493" t="s">
        <v>604</v>
      </c>
      <c r="C44" s="149">
        <v>2007</v>
      </c>
      <c r="D44" s="76">
        <v>187876019169.28003</v>
      </c>
      <c r="E44" s="76">
        <v>1140291116.1100001</v>
      </c>
      <c r="F44" s="76">
        <v>1658734545.6900001</v>
      </c>
      <c r="G44" s="76">
        <v>1097225543.3</v>
      </c>
      <c r="H44" s="363">
        <v>191772270374.38004</v>
      </c>
      <c r="I44" s="14"/>
      <c r="J44" s="14"/>
      <c r="K44" s="14"/>
      <c r="L44" s="23"/>
    </row>
    <row r="45" spans="1:13" ht="17.25" customHeight="1">
      <c r="A45" s="74"/>
      <c r="B45" s="493" t="s">
        <v>629</v>
      </c>
      <c r="C45" s="172" t="s">
        <v>200</v>
      </c>
      <c r="D45" s="76">
        <v>29240605329.440002</v>
      </c>
      <c r="E45" s="76">
        <v>248342152.64000002</v>
      </c>
      <c r="F45" s="76">
        <v>267988530.46000001</v>
      </c>
      <c r="G45" s="76">
        <v>32826870.440000001</v>
      </c>
      <c r="H45" s="363">
        <v>29789762882.980003</v>
      </c>
      <c r="I45" s="14"/>
      <c r="J45" s="14"/>
      <c r="K45" s="14"/>
      <c r="L45" s="23"/>
    </row>
    <row r="46" spans="1:13" ht="17.25" customHeight="1">
      <c r="A46" s="74"/>
      <c r="B46" s="493" t="s">
        <v>630</v>
      </c>
      <c r="C46" s="172" t="s">
        <v>200</v>
      </c>
      <c r="D46" s="76">
        <v>132127</v>
      </c>
      <c r="E46" s="76">
        <v>68106821.120000005</v>
      </c>
      <c r="F46" s="76">
        <v>109793529.66</v>
      </c>
      <c r="G46" s="76">
        <v>105637043.38</v>
      </c>
      <c r="H46" s="363">
        <v>283669521.15999997</v>
      </c>
      <c r="I46" s="14"/>
      <c r="J46" s="14"/>
      <c r="K46" s="14"/>
      <c r="L46" s="23"/>
    </row>
    <row r="47" spans="1:13" ht="17.25" customHeight="1">
      <c r="A47" s="74"/>
      <c r="B47" s="148" t="s">
        <v>604</v>
      </c>
      <c r="C47" s="172">
        <v>2008</v>
      </c>
      <c r="D47" s="76">
        <v>142938360235.82001</v>
      </c>
      <c r="E47" s="76">
        <v>1614400620.1671298</v>
      </c>
      <c r="F47" s="76">
        <v>1040757224.55</v>
      </c>
      <c r="G47" s="76">
        <v>759275018.13999999</v>
      </c>
      <c r="H47" s="363">
        <v>146352793098.67709</v>
      </c>
      <c r="I47" s="14"/>
      <c r="J47" s="14"/>
      <c r="K47" s="14"/>
      <c r="L47" s="23"/>
    </row>
    <row r="48" spans="1:13" ht="17.25" customHeight="1">
      <c r="A48" s="74"/>
      <c r="B48" s="148" t="s">
        <v>629</v>
      </c>
      <c r="C48" s="172">
        <v>2008</v>
      </c>
      <c r="D48" s="76">
        <v>142937429516.72</v>
      </c>
      <c r="E48" s="76">
        <v>1283698819.0871301</v>
      </c>
      <c r="F48" s="76">
        <v>798939075.08999991</v>
      </c>
      <c r="G48" s="76">
        <v>86861051.560000017</v>
      </c>
      <c r="H48" s="363">
        <v>145106928462.45712</v>
      </c>
      <c r="I48" s="14"/>
      <c r="J48" s="14"/>
      <c r="K48" s="14"/>
      <c r="L48" s="23"/>
    </row>
    <row r="49" spans="1:13" ht="17.25" customHeight="1">
      <c r="A49" s="74"/>
      <c r="B49" s="148" t="s">
        <v>630</v>
      </c>
      <c r="C49" s="172">
        <v>2008</v>
      </c>
      <c r="D49" s="76">
        <v>930719.1</v>
      </c>
      <c r="E49" s="76">
        <v>330701801.08000004</v>
      </c>
      <c r="F49" s="76">
        <v>241818149.45999998</v>
      </c>
      <c r="G49" s="76">
        <v>672413966.57999992</v>
      </c>
      <c r="H49" s="363">
        <v>1245864636.2199998</v>
      </c>
      <c r="I49" s="14"/>
      <c r="J49" s="14"/>
      <c r="K49" s="14"/>
      <c r="L49" s="23"/>
    </row>
    <row r="50" spans="1:13" ht="17.25" customHeight="1">
      <c r="A50" s="125" t="s">
        <v>632</v>
      </c>
      <c r="B50" s="153"/>
      <c r="C50" s="150">
        <v>2006</v>
      </c>
      <c r="D50" s="79">
        <v>4401920272</v>
      </c>
      <c r="E50" s="73" t="s">
        <v>28</v>
      </c>
      <c r="F50" s="73" t="s">
        <v>28</v>
      </c>
      <c r="G50" s="73" t="s">
        <v>28</v>
      </c>
      <c r="H50" s="364">
        <v>4401920272</v>
      </c>
      <c r="I50" s="12"/>
      <c r="J50" s="14"/>
      <c r="K50" s="12"/>
      <c r="L50" s="12"/>
      <c r="M50" s="23"/>
    </row>
    <row r="51" spans="1:13" ht="17.25" customHeight="1">
      <c r="A51" s="520" t="s">
        <v>633</v>
      </c>
      <c r="B51" s="125" t="s">
        <v>604</v>
      </c>
      <c r="C51" s="150">
        <v>2007</v>
      </c>
      <c r="D51" s="79">
        <v>7012437660</v>
      </c>
      <c r="E51" s="73" t="s">
        <v>28</v>
      </c>
      <c r="F51" s="73" t="s">
        <v>28</v>
      </c>
      <c r="G51" s="73" t="s">
        <v>28</v>
      </c>
      <c r="H51" s="364">
        <v>7012437660</v>
      </c>
      <c r="I51" s="12"/>
      <c r="J51" s="14"/>
      <c r="K51" s="12"/>
      <c r="L51" s="12"/>
      <c r="M51" s="23"/>
    </row>
    <row r="52" spans="1:13" ht="17.25" customHeight="1">
      <c r="A52" s="520"/>
      <c r="B52" s="489" t="s">
        <v>629</v>
      </c>
      <c r="C52" s="166" t="s">
        <v>200</v>
      </c>
      <c r="D52" s="79">
        <v>1214377520</v>
      </c>
      <c r="E52" s="73" t="s">
        <v>28</v>
      </c>
      <c r="F52" s="73" t="s">
        <v>28</v>
      </c>
      <c r="G52" s="73" t="s">
        <v>28</v>
      </c>
      <c r="H52" s="364">
        <v>1214377520</v>
      </c>
      <c r="I52" s="12"/>
      <c r="J52" s="14"/>
      <c r="K52" s="12"/>
      <c r="L52" s="12"/>
      <c r="M52" s="23"/>
    </row>
    <row r="53" spans="1:13" ht="17.25" customHeight="1">
      <c r="A53" s="125"/>
      <c r="B53" s="489" t="s">
        <v>630</v>
      </c>
      <c r="C53" s="166" t="s">
        <v>200</v>
      </c>
      <c r="D53" s="79">
        <v>2246</v>
      </c>
      <c r="E53" s="73" t="s">
        <v>28</v>
      </c>
      <c r="F53" s="73" t="s">
        <v>28</v>
      </c>
      <c r="G53" s="73" t="s">
        <v>28</v>
      </c>
      <c r="H53" s="364">
        <v>2246</v>
      </c>
      <c r="I53" s="14"/>
      <c r="J53" s="14"/>
      <c r="K53" s="14"/>
      <c r="L53" s="23"/>
    </row>
    <row r="54" spans="1:13" ht="17.25" customHeight="1">
      <c r="A54" s="125"/>
      <c r="B54" s="125" t="s">
        <v>604</v>
      </c>
      <c r="C54" s="166">
        <v>2008</v>
      </c>
      <c r="D54" s="79">
        <v>7648980654</v>
      </c>
      <c r="E54" s="73" t="s">
        <v>28</v>
      </c>
      <c r="F54" s="73" t="s">
        <v>28</v>
      </c>
      <c r="G54" s="73" t="s">
        <v>28</v>
      </c>
      <c r="H54" s="364">
        <v>7648980654</v>
      </c>
      <c r="I54" s="14"/>
      <c r="J54" s="14"/>
      <c r="K54" s="14"/>
      <c r="L54" s="23"/>
    </row>
    <row r="55" spans="1:13" ht="17.25" customHeight="1">
      <c r="A55" s="125"/>
      <c r="B55" s="489" t="s">
        <v>629</v>
      </c>
      <c r="C55" s="166">
        <v>2008</v>
      </c>
      <c r="D55" s="79">
        <v>7648948224</v>
      </c>
      <c r="E55" s="73" t="s">
        <v>28</v>
      </c>
      <c r="F55" s="73" t="s">
        <v>28</v>
      </c>
      <c r="G55" s="73" t="s">
        <v>28</v>
      </c>
      <c r="H55" s="364">
        <v>7648948224</v>
      </c>
      <c r="I55" s="14"/>
      <c r="J55" s="14"/>
      <c r="K55" s="14"/>
      <c r="L55" s="23"/>
    </row>
    <row r="56" spans="1:13" ht="17.25" customHeight="1">
      <c r="A56" s="125"/>
      <c r="B56" s="489" t="s">
        <v>630</v>
      </c>
      <c r="C56" s="166">
        <v>2008</v>
      </c>
      <c r="D56" s="79">
        <v>32430</v>
      </c>
      <c r="E56" s="73" t="s">
        <v>28</v>
      </c>
      <c r="F56" s="73" t="s">
        <v>28</v>
      </c>
      <c r="G56" s="73" t="s">
        <v>28</v>
      </c>
      <c r="H56" s="364">
        <v>32430</v>
      </c>
      <c r="I56" s="14"/>
      <c r="J56" s="14"/>
      <c r="K56" s="14"/>
      <c r="L56" s="23"/>
    </row>
    <row r="57" spans="1:13" ht="17.25" customHeight="1">
      <c r="A57" s="525" t="s">
        <v>627</v>
      </c>
      <c r="B57" s="151"/>
      <c r="C57" s="149">
        <v>2006</v>
      </c>
      <c r="D57" s="76">
        <v>526532772.56536573</v>
      </c>
      <c r="E57" s="76">
        <v>4019500.4563414636</v>
      </c>
      <c r="F57" s="76">
        <v>7805461.7836178849</v>
      </c>
      <c r="G57" s="76">
        <v>1038145.0604878048</v>
      </c>
      <c r="H57" s="371">
        <v>539395879.86581314</v>
      </c>
      <c r="I57" s="12"/>
      <c r="J57" s="14"/>
      <c r="K57" s="14"/>
      <c r="L57" s="14"/>
      <c r="M57" s="23"/>
    </row>
    <row r="58" spans="1:13" ht="17.25" customHeight="1">
      <c r="A58" s="526"/>
      <c r="B58" s="493" t="s">
        <v>604</v>
      </c>
      <c r="C58" s="149">
        <v>2007</v>
      </c>
      <c r="D58" s="76">
        <v>760631656.55578959</v>
      </c>
      <c r="E58" s="76">
        <v>4616563.2231174093</v>
      </c>
      <c r="F58" s="76">
        <v>6715524.4764777329</v>
      </c>
      <c r="G58" s="76">
        <v>4442208.6773279347</v>
      </c>
      <c r="H58" s="363">
        <v>776405952.93271267</v>
      </c>
      <c r="I58" s="12"/>
      <c r="J58" s="14"/>
      <c r="K58" s="12"/>
      <c r="L58" s="14"/>
      <c r="M58" s="23"/>
    </row>
    <row r="59" spans="1:13" ht="17.25" customHeight="1">
      <c r="A59" s="527" t="s">
        <v>628</v>
      </c>
      <c r="B59" s="493" t="s">
        <v>629</v>
      </c>
      <c r="C59" s="149" t="s">
        <v>200</v>
      </c>
      <c r="D59" s="76">
        <v>769489613.93263161</v>
      </c>
      <c r="E59" s="76">
        <v>6535319.8063157899</v>
      </c>
      <c r="F59" s="76">
        <v>7052329.7489473689</v>
      </c>
      <c r="G59" s="76">
        <v>863865.01157894742</v>
      </c>
      <c r="H59" s="363">
        <v>783941128.49947381</v>
      </c>
      <c r="I59" s="12"/>
      <c r="J59" s="14"/>
      <c r="K59" s="54"/>
      <c r="L59" s="14"/>
      <c r="M59" s="23"/>
    </row>
    <row r="60" spans="1:13" ht="17.25" customHeight="1">
      <c r="A60" s="527"/>
      <c r="B60" s="493" t="s">
        <v>630</v>
      </c>
      <c r="C60" s="149" t="s">
        <v>200</v>
      </c>
      <c r="D60" s="76">
        <v>3477.0263157894738</v>
      </c>
      <c r="E60" s="76">
        <v>1792284.7663157897</v>
      </c>
      <c r="F60" s="76">
        <v>2889303.4121052632</v>
      </c>
      <c r="G60" s="76">
        <v>2779922.1942105261</v>
      </c>
      <c r="H60" s="363">
        <v>7464987.3989473674</v>
      </c>
      <c r="I60" s="12"/>
      <c r="J60" s="14"/>
      <c r="K60" s="54"/>
      <c r="L60" s="14"/>
      <c r="M60" s="23"/>
    </row>
    <row r="61" spans="1:13" ht="17.25" customHeight="1">
      <c r="A61" s="497"/>
      <c r="B61" s="148" t="s">
        <v>604</v>
      </c>
      <c r="C61" s="172">
        <v>2008</v>
      </c>
      <c r="D61" s="76">
        <v>571753440.94327998</v>
      </c>
      <c r="E61" s="76">
        <v>6457602.4806685187</v>
      </c>
      <c r="F61" s="76">
        <v>4163028.8981999997</v>
      </c>
      <c r="G61" s="76">
        <v>3037100.0725599998</v>
      </c>
      <c r="H61" s="363">
        <v>585411172.3947084</v>
      </c>
      <c r="I61" s="12"/>
      <c r="J61" s="14"/>
      <c r="K61" s="54"/>
      <c r="L61" s="14"/>
      <c r="M61" s="23"/>
    </row>
    <row r="62" spans="1:13" ht="17.25" customHeight="1">
      <c r="A62" s="497"/>
      <c r="B62" s="148" t="s">
        <v>629</v>
      </c>
      <c r="C62" s="172">
        <v>2008</v>
      </c>
      <c r="D62" s="76">
        <v>571749718.06687999</v>
      </c>
      <c r="E62" s="76">
        <v>5134795.2763485201</v>
      </c>
      <c r="F62" s="76">
        <v>3195756.3003599998</v>
      </c>
      <c r="G62" s="76">
        <v>347444.20624000009</v>
      </c>
      <c r="H62" s="363">
        <v>580427713.84982848</v>
      </c>
      <c r="I62" s="12"/>
      <c r="J62" s="14"/>
      <c r="K62" s="54"/>
      <c r="L62" s="14"/>
      <c r="M62" s="23"/>
    </row>
    <row r="63" spans="1:13" ht="17.25" customHeight="1">
      <c r="A63" s="74"/>
      <c r="B63" s="148" t="s">
        <v>630</v>
      </c>
      <c r="C63" s="172">
        <v>2008</v>
      </c>
      <c r="D63" s="76">
        <v>3722.8764000000001</v>
      </c>
      <c r="E63" s="76">
        <v>1322807.2043200003</v>
      </c>
      <c r="F63" s="76">
        <v>967272.59783999994</v>
      </c>
      <c r="G63" s="76">
        <v>2689655.8663199996</v>
      </c>
      <c r="H63" s="363">
        <v>4983458.544879999</v>
      </c>
      <c r="I63" s="12"/>
      <c r="J63" s="14"/>
      <c r="K63" s="14"/>
      <c r="L63" s="14"/>
      <c r="M63" s="23"/>
    </row>
    <row r="64" spans="1:13" ht="3.75" customHeight="1">
      <c r="A64" s="59"/>
      <c r="B64" s="59"/>
      <c r="C64" s="133"/>
      <c r="I64" s="10"/>
    </row>
    <row r="65" spans="1:10">
      <c r="A65" s="144" t="s">
        <v>79</v>
      </c>
      <c r="B65" s="144"/>
      <c r="C65" s="133"/>
      <c r="I65" s="10"/>
    </row>
    <row r="66" spans="1:10" s="10" customFormat="1">
      <c r="A66" s="474" t="s">
        <v>625</v>
      </c>
      <c r="B66" s="204"/>
      <c r="C66" s="159"/>
      <c r="D66" s="161"/>
      <c r="E66" s="161"/>
      <c r="F66" s="161"/>
      <c r="G66" s="161"/>
      <c r="H66" s="162"/>
      <c r="I66" s="162"/>
    </row>
    <row r="67" spans="1:10">
      <c r="A67" s="511" t="s">
        <v>626</v>
      </c>
      <c r="B67" s="524"/>
      <c r="C67" s="516"/>
      <c r="D67" s="516"/>
      <c r="E67" s="516"/>
      <c r="F67" s="516"/>
      <c r="G67" s="516"/>
      <c r="H67" s="516"/>
    </row>
    <row r="68" spans="1:10">
      <c r="A68" s="502" t="s">
        <v>631</v>
      </c>
      <c r="B68" s="205"/>
    </row>
    <row r="69" spans="1:10">
      <c r="G69" s="8"/>
    </row>
    <row r="71" spans="1:10">
      <c r="A71" s="17"/>
      <c r="B71" s="17"/>
      <c r="C71" s="17"/>
      <c r="D71" s="15"/>
      <c r="E71" s="16"/>
      <c r="F71" s="15"/>
      <c r="H71" s="16"/>
      <c r="I71" s="16"/>
      <c r="J71" s="15"/>
    </row>
    <row r="72" spans="1:10">
      <c r="A72" s="18"/>
      <c r="B72" s="18"/>
      <c r="C72" s="18"/>
      <c r="D72" s="13"/>
      <c r="E72" s="12"/>
      <c r="F72" s="12"/>
      <c r="G72" s="12"/>
      <c r="H72" s="14"/>
      <c r="I72" s="14"/>
      <c r="J72" s="12"/>
    </row>
    <row r="73" spans="1:10">
      <c r="A73" s="18"/>
      <c r="B73" s="18"/>
      <c r="C73" s="18"/>
      <c r="D73" s="13"/>
      <c r="E73" s="12"/>
      <c r="F73" s="12"/>
      <c r="H73" s="14"/>
      <c r="I73" s="14"/>
      <c r="J73" s="12"/>
    </row>
    <row r="74" spans="1:10">
      <c r="A74" s="18"/>
      <c r="B74" s="18"/>
      <c r="C74" s="18"/>
      <c r="D74" s="19"/>
      <c r="E74" s="19"/>
      <c r="F74" s="19"/>
      <c r="G74" s="19"/>
      <c r="H74" s="19"/>
      <c r="I74" s="19"/>
      <c r="J74" s="19"/>
    </row>
    <row r="75" spans="1:10">
      <c r="A75" s="18"/>
      <c r="B75" s="18"/>
      <c r="C75" s="18"/>
      <c r="D75" s="19"/>
      <c r="E75" s="19"/>
      <c r="F75" s="19"/>
      <c r="G75" s="19"/>
      <c r="H75" s="19"/>
      <c r="I75" s="19"/>
      <c r="J75" s="19"/>
    </row>
    <row r="76" spans="1:10">
      <c r="A76" s="20"/>
      <c r="B76" s="20"/>
      <c r="C76" s="20"/>
      <c r="D76" s="13"/>
      <c r="E76" s="12"/>
      <c r="F76" s="12"/>
      <c r="G76" s="12"/>
      <c r="H76" s="12"/>
      <c r="I76" s="12"/>
      <c r="J76" s="12"/>
    </row>
    <row r="77" spans="1:10">
      <c r="A77" s="21"/>
      <c r="B77" s="21"/>
      <c r="C77" s="21"/>
      <c r="D77" s="13"/>
      <c r="E77" s="13"/>
      <c r="F77" s="13"/>
      <c r="G77" s="13"/>
      <c r="H77" s="13"/>
      <c r="I77" s="12"/>
      <c r="J77" s="13"/>
    </row>
    <row r="78" spans="1:10">
      <c r="A78" s="18"/>
      <c r="B78" s="18"/>
      <c r="C78" s="18"/>
      <c r="D78" s="13"/>
      <c r="E78" s="13"/>
      <c r="F78" s="13"/>
      <c r="G78" s="13"/>
      <c r="H78" s="13"/>
      <c r="I78" s="13"/>
      <c r="J78" s="13"/>
    </row>
    <row r="79" spans="1:10">
      <c r="A79" s="18"/>
      <c r="B79" s="18"/>
      <c r="C79" s="18"/>
      <c r="D79" s="13"/>
      <c r="E79" s="13"/>
      <c r="F79" s="13"/>
      <c r="G79" s="13"/>
      <c r="H79" s="13"/>
      <c r="I79" s="13"/>
      <c r="J79" s="13"/>
    </row>
    <row r="80" spans="1:10">
      <c r="A80" s="18"/>
      <c r="B80" s="18"/>
      <c r="C80" s="18"/>
      <c r="D80" s="13"/>
      <c r="E80" s="13"/>
      <c r="F80" s="13"/>
      <c r="G80" s="13"/>
      <c r="H80" s="13"/>
      <c r="I80" s="13"/>
      <c r="J80" s="13"/>
    </row>
    <row r="81" spans="1:10">
      <c r="A81" s="18"/>
      <c r="B81" s="18"/>
      <c r="C81" s="18"/>
      <c r="D81" s="13"/>
      <c r="E81" s="13"/>
      <c r="F81" s="13"/>
      <c r="G81" s="13"/>
      <c r="H81" s="13"/>
      <c r="I81" s="13"/>
      <c r="J81" s="13"/>
    </row>
    <row r="82" spans="1:10">
      <c r="A82" s="18"/>
      <c r="B82" s="18"/>
      <c r="C82" s="18"/>
      <c r="D82" s="13"/>
      <c r="E82" s="13"/>
      <c r="F82" s="13"/>
      <c r="G82" s="13"/>
      <c r="H82" s="13"/>
      <c r="I82" s="13"/>
      <c r="J82" s="13"/>
    </row>
    <row r="83" spans="1:10">
      <c r="A83" s="18"/>
      <c r="B83" s="18"/>
      <c r="C83" s="18"/>
      <c r="D83" s="13"/>
      <c r="E83" s="13"/>
      <c r="F83" s="13"/>
      <c r="G83" s="13"/>
      <c r="H83" s="13"/>
      <c r="I83" s="13"/>
      <c r="J83" s="13"/>
    </row>
    <row r="84" spans="1:10">
      <c r="A84" s="18"/>
      <c r="B84" s="18"/>
      <c r="C84" s="18"/>
      <c r="D84" s="13"/>
      <c r="E84" s="13"/>
      <c r="F84" s="13"/>
      <c r="G84" s="13"/>
      <c r="H84" s="13"/>
      <c r="I84" s="13"/>
      <c r="J84" s="13"/>
    </row>
    <row r="85" spans="1:10">
      <c r="A85" s="18"/>
      <c r="B85" s="18"/>
      <c r="C85" s="18"/>
      <c r="D85" s="13"/>
      <c r="E85" s="13"/>
      <c r="F85" s="13"/>
      <c r="G85" s="13"/>
      <c r="H85" s="13"/>
      <c r="I85" s="13"/>
      <c r="J85" s="13"/>
    </row>
    <row r="86" spans="1:10">
      <c r="A86" s="18"/>
      <c r="B86" s="18"/>
      <c r="C86" s="18"/>
      <c r="D86" s="13"/>
      <c r="E86" s="13"/>
      <c r="F86" s="13"/>
      <c r="G86" s="13"/>
      <c r="H86" s="13"/>
      <c r="I86" s="13"/>
      <c r="J86" s="13"/>
    </row>
    <row r="87" spans="1:10">
      <c r="A87" s="18"/>
      <c r="B87" s="18"/>
      <c r="C87" s="18"/>
      <c r="D87" s="13"/>
      <c r="E87" s="13"/>
      <c r="F87" s="13"/>
      <c r="G87" s="13"/>
      <c r="H87" s="13"/>
      <c r="I87" s="13"/>
      <c r="J87" s="13"/>
    </row>
    <row r="88" spans="1:10">
      <c r="A88" s="18"/>
      <c r="B88" s="18"/>
      <c r="C88" s="18"/>
      <c r="D88" s="12"/>
      <c r="E88" s="12"/>
      <c r="F88" s="12"/>
      <c r="G88" s="12"/>
      <c r="H88" s="13"/>
      <c r="I88" s="12"/>
      <c r="J88" s="12"/>
    </row>
    <row r="89" spans="1:10">
      <c r="A89" s="18"/>
      <c r="B89" s="18"/>
      <c r="C89" s="18"/>
      <c r="D89" s="13"/>
      <c r="E89" s="13"/>
      <c r="F89" s="13"/>
      <c r="G89" s="13"/>
      <c r="H89" s="13"/>
      <c r="I89" s="13"/>
      <c r="J89" s="13"/>
    </row>
    <row r="90" spans="1:10">
      <c r="A90" s="22"/>
      <c r="B90" s="22"/>
      <c r="C90" s="22"/>
      <c r="D90" s="23"/>
      <c r="E90" s="23"/>
      <c r="F90" s="23"/>
      <c r="G90" s="23"/>
      <c r="H90" s="23"/>
      <c r="I90" s="24"/>
      <c r="J90" s="23"/>
    </row>
  </sheetData>
  <mergeCells count="9">
    <mergeCell ref="A67:H67"/>
    <mergeCell ref="A23:A24"/>
    <mergeCell ref="A57:A58"/>
    <mergeCell ref="A59:A60"/>
    <mergeCell ref="A51:A52"/>
    <mergeCell ref="A36:A37"/>
    <mergeCell ref="A38:A39"/>
    <mergeCell ref="A29:A30"/>
    <mergeCell ref="A31:A32"/>
  </mergeCells>
  <phoneticPr fontId="4" type="noConversion"/>
  <pageMargins left="0.78740157480314965" right="0.78740157480314965" top="0.98425196850393704" bottom="0.19685039370078741" header="0.51181102362204722" footer="0.51181102362204722"/>
  <pageSetup paperSize="9" scale="50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activeCell="E5" sqref="E5"/>
    </sheetView>
  </sheetViews>
  <sheetFormatPr baseColWidth="10" defaultRowHeight="12.75"/>
  <cols>
    <col min="1" max="1" width="44" customWidth="1"/>
    <col min="2" max="2" width="14.42578125" bestFit="1" customWidth="1"/>
    <col min="3" max="3" width="14.7109375" bestFit="1" customWidth="1"/>
    <col min="4" max="4" width="12.7109375" bestFit="1" customWidth="1"/>
    <col min="5" max="5" width="14.5703125" customWidth="1"/>
    <col min="6" max="6" width="14.7109375" customWidth="1"/>
    <col min="7" max="7" width="12.7109375" customWidth="1"/>
    <col min="8" max="8" width="14.42578125" customWidth="1"/>
    <col min="9" max="9" width="12.7109375" bestFit="1" customWidth="1"/>
    <col min="10" max="10" width="7.28515625" customWidth="1"/>
  </cols>
  <sheetData>
    <row r="1" spans="1:10" ht="18" customHeight="1"/>
    <row r="2" spans="1:10" ht="27.75">
      <c r="A2" s="196" t="s">
        <v>1</v>
      </c>
      <c r="B2" s="3"/>
      <c r="C2" s="3"/>
      <c r="D2" s="3"/>
      <c r="E2" s="3"/>
      <c r="F2" s="3"/>
      <c r="G2" s="3"/>
      <c r="H2" s="3"/>
      <c r="I2" s="3"/>
    </row>
    <row r="3" spans="1:10" ht="25.5">
      <c r="A3" s="193" t="s">
        <v>1</v>
      </c>
      <c r="B3" s="3"/>
      <c r="C3" s="3"/>
      <c r="D3" s="3"/>
      <c r="E3" s="3"/>
      <c r="F3" s="3"/>
      <c r="G3" s="3"/>
      <c r="H3" s="3"/>
      <c r="I3" s="3"/>
    </row>
    <row r="4" spans="1:10" ht="15.75">
      <c r="G4" s="11"/>
    </row>
    <row r="5" spans="1:10" ht="15.75">
      <c r="B5" s="10"/>
      <c r="C5" s="10"/>
      <c r="D5" s="10"/>
      <c r="E5" s="10"/>
      <c r="F5" s="10"/>
      <c r="G5" s="183"/>
    </row>
    <row r="6" spans="1:10" ht="15.75">
      <c r="B6" s="10"/>
      <c r="C6" s="10"/>
      <c r="G6" s="11"/>
    </row>
    <row r="7" spans="1:10" ht="15.75" customHeight="1">
      <c r="B7" s="56"/>
      <c r="C7" s="56"/>
      <c r="D7" s="56"/>
      <c r="E7" s="56"/>
      <c r="F7" s="56"/>
      <c r="G7" s="56"/>
      <c r="H7" s="56"/>
      <c r="I7" s="56"/>
    </row>
    <row r="8" spans="1:10" ht="15.75">
      <c r="E8" s="56"/>
      <c r="G8" s="11"/>
    </row>
    <row r="9" spans="1:10" ht="15.75">
      <c r="B9" s="10"/>
      <c r="C9" s="10"/>
      <c r="D9" s="10"/>
      <c r="E9" s="10"/>
      <c r="F9" s="10"/>
      <c r="G9" s="183"/>
      <c r="H9" s="10"/>
      <c r="I9" s="10"/>
    </row>
    <row r="10" spans="1:10">
      <c r="A10" s="195"/>
      <c r="B10" s="533">
        <v>2007</v>
      </c>
      <c r="C10" s="534"/>
      <c r="D10" s="535"/>
      <c r="E10" s="536">
        <v>2008</v>
      </c>
      <c r="F10" s="536"/>
      <c r="G10" s="536"/>
      <c r="H10" s="536"/>
      <c r="I10" s="536"/>
      <c r="J10" s="536"/>
    </row>
    <row r="11" spans="1:10" ht="12.75" customHeight="1">
      <c r="A11" s="530" t="s">
        <v>221</v>
      </c>
      <c r="B11" s="531" t="s">
        <v>218</v>
      </c>
      <c r="C11" s="537" t="s">
        <v>216</v>
      </c>
      <c r="D11" s="531" t="s">
        <v>217</v>
      </c>
      <c r="E11" s="531" t="s">
        <v>218</v>
      </c>
      <c r="F11" s="537" t="s">
        <v>216</v>
      </c>
      <c r="G11" s="531" t="s">
        <v>217</v>
      </c>
      <c r="H11" s="531" t="s">
        <v>215</v>
      </c>
      <c r="I11" s="537" t="s">
        <v>220</v>
      </c>
      <c r="J11" s="531" t="s">
        <v>219</v>
      </c>
    </row>
    <row r="12" spans="1:10" ht="15" customHeight="1">
      <c r="A12" s="512"/>
      <c r="B12" s="532"/>
      <c r="C12" s="532"/>
      <c r="D12" s="532"/>
      <c r="E12" s="532"/>
      <c r="F12" s="532"/>
      <c r="G12" s="532"/>
      <c r="H12" s="532"/>
      <c r="I12" s="532"/>
      <c r="J12" s="532"/>
    </row>
    <row r="13" spans="1:10" ht="15" customHeight="1">
      <c r="A13" s="114" t="s">
        <v>27</v>
      </c>
      <c r="B13" s="89">
        <v>2468375197.9200001</v>
      </c>
      <c r="C13" s="89">
        <v>601260000</v>
      </c>
      <c r="D13" s="90">
        <v>91.1</v>
      </c>
      <c r="E13" s="89">
        <v>820377229.96000004</v>
      </c>
      <c r="F13" s="89">
        <v>175032000</v>
      </c>
      <c r="G13" s="90">
        <v>6.63</v>
      </c>
      <c r="H13" s="89">
        <v>15624294</v>
      </c>
      <c r="I13" s="91">
        <v>-0.70889100000000005</v>
      </c>
      <c r="J13" s="92" t="s">
        <v>167</v>
      </c>
    </row>
    <row r="14" spans="1:10" ht="15" customHeight="1">
      <c r="A14" s="114" t="s">
        <v>29</v>
      </c>
      <c r="B14" s="89">
        <v>323086363.30000001</v>
      </c>
      <c r="C14" s="89">
        <v>1003942207.6</v>
      </c>
      <c r="D14" s="90">
        <v>70.69</v>
      </c>
      <c r="E14" s="89">
        <v>145899743.63999999</v>
      </c>
      <c r="F14" s="89">
        <v>518374460</v>
      </c>
      <c r="G14" s="90">
        <v>36.5</v>
      </c>
      <c r="H14" s="89">
        <v>2527302</v>
      </c>
      <c r="I14" s="91">
        <v>-0.48366100000000001</v>
      </c>
      <c r="J14" s="92" t="s">
        <v>167</v>
      </c>
    </row>
    <row r="15" spans="1:10" ht="15" customHeight="1">
      <c r="A15" s="114" t="s">
        <v>30</v>
      </c>
      <c r="B15" s="89">
        <v>5014549896.8599997</v>
      </c>
      <c r="C15" s="89">
        <v>2155400000</v>
      </c>
      <c r="D15" s="90">
        <v>41.45</v>
      </c>
      <c r="E15" s="89">
        <v>3825700312.7399998</v>
      </c>
      <c r="F15" s="89">
        <v>944320000</v>
      </c>
      <c r="G15" s="90">
        <v>18.16</v>
      </c>
      <c r="H15" s="89">
        <v>122159470</v>
      </c>
      <c r="I15" s="91">
        <v>-0.56188199999999999</v>
      </c>
      <c r="J15" s="92" t="s">
        <v>167</v>
      </c>
    </row>
    <row r="16" spans="1:10" ht="15" customHeight="1">
      <c r="A16" s="114" t="s">
        <v>429</v>
      </c>
      <c r="B16" s="88" t="s">
        <v>28</v>
      </c>
      <c r="C16" s="88" t="s">
        <v>28</v>
      </c>
      <c r="D16" s="92" t="s">
        <v>28</v>
      </c>
      <c r="E16" s="89">
        <v>28318507.539999999</v>
      </c>
      <c r="F16" s="89">
        <v>85470000</v>
      </c>
      <c r="G16" s="90">
        <v>3.3</v>
      </c>
      <c r="H16" s="89">
        <v>4331828</v>
      </c>
      <c r="I16" s="91">
        <v>-0.74654399999999999</v>
      </c>
      <c r="J16" s="92" t="s">
        <v>167</v>
      </c>
    </row>
    <row r="17" spans="1:10" ht="15" customHeight="1">
      <c r="A17" s="114" t="s">
        <v>31</v>
      </c>
      <c r="B17" s="89">
        <v>1641858415.76</v>
      </c>
      <c r="C17" s="89">
        <v>535500000</v>
      </c>
      <c r="D17" s="90">
        <v>6.25</v>
      </c>
      <c r="E17" s="89">
        <v>965940270.51999998</v>
      </c>
      <c r="F17" s="89">
        <v>352538896</v>
      </c>
      <c r="G17" s="90">
        <v>4</v>
      </c>
      <c r="H17" s="89">
        <v>212792326</v>
      </c>
      <c r="I17" s="91">
        <v>-0.36</v>
      </c>
      <c r="J17" s="92" t="s">
        <v>167</v>
      </c>
    </row>
    <row r="18" spans="1:10" ht="15" customHeight="1">
      <c r="A18" s="114" t="s">
        <v>32</v>
      </c>
      <c r="B18" s="89">
        <v>128519076.66</v>
      </c>
      <c r="C18" s="89">
        <v>117354236.64</v>
      </c>
      <c r="D18" s="90">
        <v>4.82</v>
      </c>
      <c r="E18" s="89">
        <v>47370436.5</v>
      </c>
      <c r="F18" s="89">
        <v>35303660.399999999</v>
      </c>
      <c r="G18" s="90">
        <v>1.45</v>
      </c>
      <c r="H18" s="89">
        <v>14352088</v>
      </c>
      <c r="I18" s="91">
        <v>-0.69916999999999996</v>
      </c>
      <c r="J18" s="92" t="s">
        <v>167</v>
      </c>
    </row>
    <row r="19" spans="1:10" ht="15" customHeight="1">
      <c r="A19" s="114" t="s">
        <v>34</v>
      </c>
      <c r="B19" s="89">
        <v>24023115.18</v>
      </c>
      <c r="C19" s="89">
        <v>29542544.640000001</v>
      </c>
      <c r="D19" s="90">
        <v>1.92</v>
      </c>
      <c r="E19" s="89">
        <v>7055018.0800000001</v>
      </c>
      <c r="F19" s="89">
        <v>29080942.379999999</v>
      </c>
      <c r="G19" s="90">
        <v>1.89</v>
      </c>
      <c r="H19" s="89">
        <v>3102902</v>
      </c>
      <c r="I19" s="91">
        <v>-1.5625E-2</v>
      </c>
      <c r="J19" s="92" t="s">
        <v>167</v>
      </c>
    </row>
    <row r="20" spans="1:10" ht="15" customHeight="1">
      <c r="A20" s="114" t="s">
        <v>35</v>
      </c>
      <c r="B20" s="89">
        <v>2961941185.7600002</v>
      </c>
      <c r="C20" s="89">
        <v>869469083.63999999</v>
      </c>
      <c r="D20" s="90">
        <v>26.61</v>
      </c>
      <c r="E20" s="89">
        <v>954741925.01999998</v>
      </c>
      <c r="F20" s="89">
        <v>435292547.89999998</v>
      </c>
      <c r="G20" s="90">
        <v>13.3</v>
      </c>
      <c r="H20" s="89">
        <v>50908446</v>
      </c>
      <c r="I20" s="91">
        <v>-0.50018799999999997</v>
      </c>
      <c r="J20" s="92" t="s">
        <v>167</v>
      </c>
    </row>
    <row r="21" spans="1:10" ht="15" customHeight="1">
      <c r="A21" s="114" t="s">
        <v>36</v>
      </c>
      <c r="B21" s="89">
        <v>387434304.12</v>
      </c>
      <c r="C21" s="89">
        <v>649139400</v>
      </c>
      <c r="D21" s="90">
        <v>36.4</v>
      </c>
      <c r="E21" s="89">
        <v>205181424.41999999</v>
      </c>
      <c r="F21" s="89">
        <v>196168500</v>
      </c>
      <c r="G21" s="90">
        <v>11</v>
      </c>
      <c r="H21" s="89">
        <v>8511758</v>
      </c>
      <c r="I21" s="91">
        <v>-0.69780200000000003</v>
      </c>
      <c r="J21" s="92" t="s">
        <v>167</v>
      </c>
    </row>
    <row r="22" spans="1:10" ht="15" customHeight="1">
      <c r="A22" s="114" t="s">
        <v>430</v>
      </c>
      <c r="B22" s="88" t="s">
        <v>28</v>
      </c>
      <c r="C22" s="88" t="s">
        <v>28</v>
      </c>
      <c r="D22" s="92" t="s">
        <v>28</v>
      </c>
      <c r="E22" s="89">
        <v>1727359.2</v>
      </c>
      <c r="F22" s="89">
        <v>35778240</v>
      </c>
      <c r="G22" s="90">
        <v>8.1999999999999993</v>
      </c>
      <c r="H22" s="89">
        <v>64288</v>
      </c>
      <c r="I22" s="91">
        <v>-0.81101599999999996</v>
      </c>
      <c r="J22" s="92" t="s">
        <v>167</v>
      </c>
    </row>
    <row r="23" spans="1:10" ht="15" customHeight="1">
      <c r="A23" s="114" t="s">
        <v>37</v>
      </c>
      <c r="B23" s="89">
        <v>580316705.89999998</v>
      </c>
      <c r="C23" s="89">
        <v>504145106</v>
      </c>
      <c r="D23" s="90">
        <v>11.6</v>
      </c>
      <c r="E23" s="89">
        <v>250284683.13999999</v>
      </c>
      <c r="F23" s="89">
        <v>122994021.55</v>
      </c>
      <c r="G23" s="90">
        <v>2.83</v>
      </c>
      <c r="H23" s="89">
        <v>38778210</v>
      </c>
      <c r="I23" s="93">
        <v>-0.75603399999999998</v>
      </c>
      <c r="J23" s="92" t="s">
        <v>167</v>
      </c>
    </row>
    <row r="24" spans="1:10" ht="15" customHeight="1">
      <c r="A24" s="114" t="s">
        <v>411</v>
      </c>
      <c r="B24" s="89">
        <v>2334083131.96</v>
      </c>
      <c r="C24" s="89">
        <v>1335056518.8</v>
      </c>
      <c r="D24" s="90">
        <v>15.3</v>
      </c>
      <c r="E24" s="89">
        <v>1001299156.2</v>
      </c>
      <c r="F24" s="89">
        <v>366486103.19999999</v>
      </c>
      <c r="G24" s="90">
        <v>4.2</v>
      </c>
      <c r="H24" s="89">
        <v>92008626</v>
      </c>
      <c r="I24" s="93">
        <v>-0.72548999999999997</v>
      </c>
      <c r="J24" s="92" t="s">
        <v>167</v>
      </c>
    </row>
    <row r="25" spans="1:10" ht="15" customHeight="1">
      <c r="A25" s="114" t="s">
        <v>38</v>
      </c>
      <c r="B25" s="89">
        <v>72066106.659999996</v>
      </c>
      <c r="C25" s="89">
        <v>98026883.459999993</v>
      </c>
      <c r="D25" s="90">
        <v>4.38</v>
      </c>
      <c r="E25" s="89">
        <v>25814012.239999998</v>
      </c>
      <c r="F25" s="89">
        <v>18575870.609999999</v>
      </c>
      <c r="G25" s="90">
        <v>0.83</v>
      </c>
      <c r="H25" s="89">
        <v>10756462</v>
      </c>
      <c r="I25" s="91">
        <v>-0.81050199999999994</v>
      </c>
      <c r="J25" s="92" t="s">
        <v>167</v>
      </c>
    </row>
    <row r="26" spans="1:10" ht="15" customHeight="1">
      <c r="A26" s="114" t="s">
        <v>39</v>
      </c>
      <c r="B26" s="89">
        <v>163302101.40000001</v>
      </c>
      <c r="C26" s="89">
        <v>233440503.09999999</v>
      </c>
      <c r="D26" s="90">
        <v>11.9</v>
      </c>
      <c r="E26" s="89">
        <v>89555122.260000005</v>
      </c>
      <c r="F26" s="89">
        <v>29662966.989999998</v>
      </c>
      <c r="G26" s="90">
        <v>1.51</v>
      </c>
      <c r="H26" s="89">
        <v>13558458</v>
      </c>
      <c r="I26" s="91">
        <v>-0.87310900000000002</v>
      </c>
      <c r="J26" s="92" t="s">
        <v>167</v>
      </c>
    </row>
    <row r="27" spans="1:10" ht="15" customHeight="1">
      <c r="A27" s="114" t="s">
        <v>40</v>
      </c>
      <c r="B27" s="89">
        <v>83853913.239999995</v>
      </c>
      <c r="C27" s="89">
        <v>841680000</v>
      </c>
      <c r="D27" s="90">
        <v>50.1</v>
      </c>
      <c r="E27" s="89">
        <v>47436460.719999999</v>
      </c>
      <c r="F27" s="89">
        <v>372960000</v>
      </c>
      <c r="G27" s="90">
        <v>22.2</v>
      </c>
      <c r="H27" s="89">
        <v>1194450</v>
      </c>
      <c r="I27" s="91">
        <v>-0.55688599999999999</v>
      </c>
      <c r="J27" s="92" t="s">
        <v>167</v>
      </c>
    </row>
    <row r="28" spans="1:10" ht="15" customHeight="1">
      <c r="A28" s="114" t="s">
        <v>412</v>
      </c>
      <c r="B28" s="89">
        <v>2139597849.9400001</v>
      </c>
      <c r="C28" s="89">
        <v>1027725646.92</v>
      </c>
      <c r="D28" s="90">
        <v>12.04</v>
      </c>
      <c r="E28" s="89">
        <v>1012189608.78</v>
      </c>
      <c r="F28" s="89">
        <v>273149673.60000002</v>
      </c>
      <c r="G28" s="90">
        <v>3.2</v>
      </c>
      <c r="H28" s="89">
        <v>109189098</v>
      </c>
      <c r="I28" s="91">
        <v>-0.73421899999999996</v>
      </c>
      <c r="J28" s="92" t="s">
        <v>167</v>
      </c>
    </row>
    <row r="29" spans="1:10" ht="15" customHeight="1">
      <c r="A29" s="114" t="s">
        <v>398</v>
      </c>
      <c r="B29" s="89">
        <v>46018571.719999999</v>
      </c>
      <c r="C29" s="89">
        <v>157463040</v>
      </c>
      <c r="D29" s="90">
        <v>20.2</v>
      </c>
      <c r="E29" s="89">
        <v>37754988.880000003</v>
      </c>
      <c r="F29" s="89">
        <v>86916480</v>
      </c>
      <c r="G29" s="90">
        <v>11.15</v>
      </c>
      <c r="H29" s="89">
        <v>2294236</v>
      </c>
      <c r="I29" s="91">
        <v>-0.44801999999999997</v>
      </c>
      <c r="J29" s="92" t="s">
        <v>167</v>
      </c>
    </row>
    <row r="30" spans="1:10" ht="15" customHeight="1">
      <c r="A30" s="114" t="s">
        <v>413</v>
      </c>
      <c r="B30" s="89">
        <v>268001815.44</v>
      </c>
      <c r="C30" s="89">
        <v>272800000</v>
      </c>
      <c r="D30" s="90">
        <v>8</v>
      </c>
      <c r="E30" s="89">
        <v>69826946.799999997</v>
      </c>
      <c r="F30" s="89">
        <v>46717000</v>
      </c>
      <c r="G30" s="90">
        <v>1.37</v>
      </c>
      <c r="H30" s="89">
        <v>12954828</v>
      </c>
      <c r="I30" s="91">
        <v>-0.82874999999999999</v>
      </c>
      <c r="J30" s="92" t="s">
        <v>167</v>
      </c>
    </row>
    <row r="31" spans="1:10" ht="15" customHeight="1">
      <c r="A31" s="114" t="s">
        <v>421</v>
      </c>
      <c r="B31" s="89">
        <v>23125612308.84</v>
      </c>
      <c r="C31" s="89">
        <v>15340013832.5</v>
      </c>
      <c r="D31" s="90">
        <v>48.5</v>
      </c>
      <c r="E31" s="89">
        <v>29361919855.060001</v>
      </c>
      <c r="F31" s="89">
        <v>5135606760.5999899</v>
      </c>
      <c r="G31" s="90">
        <v>16.2</v>
      </c>
      <c r="H31" s="89">
        <v>806481214</v>
      </c>
      <c r="I31" s="93">
        <v>-0.66597899999999999</v>
      </c>
      <c r="J31" s="92" t="s">
        <v>167</v>
      </c>
    </row>
    <row r="32" spans="1:10" ht="15" customHeight="1">
      <c r="A32" s="114" t="s">
        <v>42</v>
      </c>
      <c r="B32" s="89">
        <v>864264663.36000001</v>
      </c>
      <c r="C32" s="89">
        <v>3619644025.6999998</v>
      </c>
      <c r="D32" s="90">
        <v>88.54</v>
      </c>
      <c r="E32" s="89">
        <v>703764391.44000006</v>
      </c>
      <c r="F32" s="89">
        <v>1798784020</v>
      </c>
      <c r="G32" s="90">
        <v>11</v>
      </c>
      <c r="H32" s="89">
        <v>28675596</v>
      </c>
      <c r="I32" s="91">
        <v>-0.50304899999999997</v>
      </c>
      <c r="J32" s="92" t="s">
        <v>167</v>
      </c>
    </row>
    <row r="33" spans="1:10" ht="15" customHeight="1">
      <c r="A33" s="114" t="s">
        <v>43</v>
      </c>
      <c r="B33" s="89">
        <v>1547668286.9000001</v>
      </c>
      <c r="C33" s="89">
        <v>1659000000</v>
      </c>
      <c r="D33" s="90">
        <v>79</v>
      </c>
      <c r="E33" s="89">
        <v>1251168643.6800001</v>
      </c>
      <c r="F33" s="89">
        <v>666750000</v>
      </c>
      <c r="G33" s="90">
        <v>31.75</v>
      </c>
      <c r="H33" s="89">
        <v>21344560</v>
      </c>
      <c r="I33" s="91">
        <v>-0.59810099999999999</v>
      </c>
      <c r="J33" s="92" t="s">
        <v>167</v>
      </c>
    </row>
    <row r="34" spans="1:10" ht="15" customHeight="1">
      <c r="A34" s="114" t="s">
        <v>414</v>
      </c>
      <c r="B34" s="88">
        <v>34038916.579999998</v>
      </c>
      <c r="C34" s="88">
        <v>172475921.09999999</v>
      </c>
      <c r="D34" s="92">
        <v>22.89</v>
      </c>
      <c r="E34" s="88">
        <v>12297071.380000001</v>
      </c>
      <c r="F34" s="88">
        <v>49580234.200000003</v>
      </c>
      <c r="G34" s="92">
        <v>6.58</v>
      </c>
      <c r="H34" s="88">
        <v>1006318</v>
      </c>
      <c r="I34" s="93">
        <v>-0.712538</v>
      </c>
      <c r="J34" s="92" t="s">
        <v>167</v>
      </c>
    </row>
    <row r="35" spans="1:10" ht="15" customHeight="1">
      <c r="A35" s="114" t="s">
        <v>44</v>
      </c>
      <c r="B35" s="88">
        <v>23634444.640000001</v>
      </c>
      <c r="C35" s="88">
        <v>97560658.650000006</v>
      </c>
      <c r="D35" s="92">
        <v>2.4500000000000002</v>
      </c>
      <c r="E35" s="88">
        <v>4400873.82</v>
      </c>
      <c r="F35" s="88">
        <v>15131857.26</v>
      </c>
      <c r="G35" s="92">
        <v>0.38</v>
      </c>
      <c r="H35" s="88">
        <v>3901220</v>
      </c>
      <c r="I35" s="93">
        <v>-0.84489800000000004</v>
      </c>
      <c r="J35" s="92" t="s">
        <v>167</v>
      </c>
    </row>
    <row r="36" spans="1:10" ht="15" customHeight="1">
      <c r="A36" s="114" t="s">
        <v>45</v>
      </c>
      <c r="B36" s="89">
        <v>50849881.140000001</v>
      </c>
      <c r="C36" s="89">
        <v>67500000</v>
      </c>
      <c r="D36" s="90">
        <v>135</v>
      </c>
      <c r="E36" s="89">
        <v>11782600</v>
      </c>
      <c r="F36" s="89">
        <v>30925000</v>
      </c>
      <c r="G36" s="90">
        <v>61.85</v>
      </c>
      <c r="H36" s="89">
        <v>131814</v>
      </c>
      <c r="I36" s="91">
        <v>-0.541852</v>
      </c>
      <c r="J36" s="92" t="s">
        <v>167</v>
      </c>
    </row>
    <row r="37" spans="1:10" ht="15" customHeight="1">
      <c r="A37" s="114" t="s">
        <v>415</v>
      </c>
      <c r="B37" s="89">
        <v>51085274.479999997</v>
      </c>
      <c r="C37" s="89">
        <v>45990000</v>
      </c>
      <c r="D37" s="90">
        <v>4.38</v>
      </c>
      <c r="E37" s="89">
        <v>14425283.98</v>
      </c>
      <c r="F37" s="89">
        <v>15293427.119999999</v>
      </c>
      <c r="G37" s="90">
        <v>1.02</v>
      </c>
      <c r="H37" s="89">
        <v>4823170</v>
      </c>
      <c r="I37" s="91">
        <v>-0.767123</v>
      </c>
      <c r="J37" s="92" t="s">
        <v>167</v>
      </c>
    </row>
    <row r="38" spans="1:10" ht="15" customHeight="1">
      <c r="A38" s="114" t="s">
        <v>46</v>
      </c>
      <c r="B38" s="89">
        <v>10171726783.440001</v>
      </c>
      <c r="C38" s="89">
        <v>6145357486.5100002</v>
      </c>
      <c r="D38" s="90">
        <v>7.37</v>
      </c>
      <c r="E38" s="89">
        <v>3497209432.8600001</v>
      </c>
      <c r="F38" s="89">
        <v>383559096.57999998</v>
      </c>
      <c r="G38" s="90">
        <v>0.46</v>
      </c>
      <c r="H38" s="89">
        <v>1147727484</v>
      </c>
      <c r="I38" s="91">
        <v>-0.937585</v>
      </c>
      <c r="J38" s="92" t="s">
        <v>167</v>
      </c>
    </row>
    <row r="39" spans="1:10" ht="15" customHeight="1">
      <c r="A39" s="114" t="s">
        <v>113</v>
      </c>
      <c r="B39" s="89">
        <v>9152381003.6599998</v>
      </c>
      <c r="C39" s="89">
        <v>3190059987.1500001</v>
      </c>
      <c r="D39" s="90">
        <v>6.95</v>
      </c>
      <c r="E39" s="89">
        <v>4791860349.7799997</v>
      </c>
      <c r="F39" s="89">
        <v>224910704.13</v>
      </c>
      <c r="G39" s="90">
        <v>0.49</v>
      </c>
      <c r="H39" s="89">
        <v>1427878462</v>
      </c>
      <c r="I39" s="93">
        <v>-0.92949599999999999</v>
      </c>
      <c r="J39" s="92" t="s">
        <v>167</v>
      </c>
    </row>
    <row r="40" spans="1:10" ht="15" customHeight="1">
      <c r="A40" s="114" t="s">
        <v>47</v>
      </c>
      <c r="B40" s="89">
        <v>2842328044.1999998</v>
      </c>
      <c r="C40" s="89">
        <v>1206325235.5</v>
      </c>
      <c r="D40" s="90">
        <v>26.5</v>
      </c>
      <c r="E40" s="89">
        <v>2331087221.8600001</v>
      </c>
      <c r="F40" s="89">
        <v>1031006471.04</v>
      </c>
      <c r="G40" s="90">
        <v>21.84</v>
      </c>
      <c r="H40" s="89">
        <v>90463546</v>
      </c>
      <c r="I40" s="91">
        <v>-0.17584900000000001</v>
      </c>
      <c r="J40" s="92" t="s">
        <v>167</v>
      </c>
    </row>
    <row r="41" spans="1:10" ht="15" customHeight="1">
      <c r="A41" s="114" t="s">
        <v>48</v>
      </c>
      <c r="B41" s="89">
        <v>92389068.099999994</v>
      </c>
      <c r="C41" s="89">
        <v>38846863.32</v>
      </c>
      <c r="D41" s="90">
        <v>1.42</v>
      </c>
      <c r="E41" s="89">
        <v>30562734.059999999</v>
      </c>
      <c r="F41" s="89">
        <v>27356950</v>
      </c>
      <c r="G41" s="90">
        <v>10</v>
      </c>
      <c r="H41" s="89">
        <v>10930288</v>
      </c>
      <c r="I41" s="91">
        <v>-0.29577500000000001</v>
      </c>
      <c r="J41" s="92" t="s">
        <v>167</v>
      </c>
    </row>
    <row r="42" spans="1:10" ht="15" customHeight="1">
      <c r="A42" s="114" t="s">
        <v>410</v>
      </c>
      <c r="B42" s="89">
        <v>259077651.13999999</v>
      </c>
      <c r="C42" s="89">
        <v>426268000</v>
      </c>
      <c r="D42" s="90">
        <v>34.94</v>
      </c>
      <c r="E42" s="89">
        <v>91758675.640000001</v>
      </c>
      <c r="F42" s="89">
        <v>195200000</v>
      </c>
      <c r="G42" s="90">
        <v>16</v>
      </c>
      <c r="H42" s="89">
        <v>3586454</v>
      </c>
      <c r="I42" s="91">
        <v>-0.542072</v>
      </c>
      <c r="J42" s="92" t="s">
        <v>167</v>
      </c>
    </row>
    <row r="43" spans="1:10" ht="15" customHeight="1">
      <c r="A43" s="114" t="s">
        <v>49</v>
      </c>
      <c r="B43" s="89">
        <v>245096819.53999999</v>
      </c>
      <c r="C43" s="89">
        <v>396326972.5</v>
      </c>
      <c r="D43" s="90">
        <v>57.5</v>
      </c>
      <c r="E43" s="89">
        <v>55099265.159999996</v>
      </c>
      <c r="F43" s="89">
        <v>182655039.5</v>
      </c>
      <c r="G43" s="90">
        <v>26.5</v>
      </c>
      <c r="H43" s="89">
        <v>1058506</v>
      </c>
      <c r="I43" s="91">
        <v>-0.53913</v>
      </c>
      <c r="J43" s="92" t="s">
        <v>167</v>
      </c>
    </row>
    <row r="44" spans="1:10" ht="15" customHeight="1">
      <c r="A44" s="114" t="s">
        <v>50</v>
      </c>
      <c r="B44" s="89">
        <v>1361063712.3800001</v>
      </c>
      <c r="C44" s="89">
        <v>1631080000</v>
      </c>
      <c r="D44" s="90">
        <v>74.14</v>
      </c>
      <c r="E44" s="89">
        <v>771541230.70000005</v>
      </c>
      <c r="F44" s="89">
        <v>1116060000</v>
      </c>
      <c r="G44" s="90">
        <v>50.73</v>
      </c>
      <c r="H44" s="89">
        <v>13018792</v>
      </c>
      <c r="I44" s="91">
        <v>-0.31575399999999998</v>
      </c>
      <c r="J44" s="92" t="s">
        <v>167</v>
      </c>
    </row>
    <row r="45" spans="1:10" ht="15" customHeight="1">
      <c r="A45" s="114" t="s">
        <v>51</v>
      </c>
      <c r="B45" s="89">
        <v>1965814948.52</v>
      </c>
      <c r="C45" s="89">
        <v>1679300000</v>
      </c>
      <c r="D45" s="90">
        <v>23.99</v>
      </c>
      <c r="E45" s="89">
        <v>1659585975.24</v>
      </c>
      <c r="F45" s="89">
        <v>1687000000</v>
      </c>
      <c r="G45" s="90">
        <v>24.1</v>
      </c>
      <c r="H45" s="89">
        <v>67280550</v>
      </c>
      <c r="I45" s="91">
        <v>4.5849999999999997E-3</v>
      </c>
      <c r="J45" s="92" t="s">
        <v>167</v>
      </c>
    </row>
    <row r="46" spans="1:10" ht="15" customHeight="1">
      <c r="A46" s="114" t="s">
        <v>52</v>
      </c>
      <c r="B46" s="89">
        <v>19835665803.580002</v>
      </c>
      <c r="C46" s="89">
        <v>16626000000</v>
      </c>
      <c r="D46" s="90">
        <v>55.42</v>
      </c>
      <c r="E46" s="89">
        <v>15683790396.940001</v>
      </c>
      <c r="F46" s="89">
        <v>5616000000</v>
      </c>
      <c r="G46" s="90">
        <v>18.72</v>
      </c>
      <c r="H46" s="89">
        <v>404485368</v>
      </c>
      <c r="I46" s="91">
        <v>-0.66221600000000003</v>
      </c>
      <c r="J46" s="92" t="s">
        <v>167</v>
      </c>
    </row>
    <row r="47" spans="1:10" ht="15" customHeight="1">
      <c r="A47" s="114" t="s">
        <v>53</v>
      </c>
      <c r="B47" s="89">
        <v>1062839550.04</v>
      </c>
      <c r="C47" s="89">
        <v>951398700</v>
      </c>
      <c r="D47" s="90">
        <v>25.62</v>
      </c>
      <c r="E47" s="89">
        <v>665482141.84000003</v>
      </c>
      <c r="F47" s="89">
        <v>401605200</v>
      </c>
      <c r="G47" s="90">
        <v>11.24</v>
      </c>
      <c r="H47" s="89">
        <v>35981956</v>
      </c>
      <c r="I47" s="91">
        <v>-0.56128</v>
      </c>
      <c r="J47" s="92" t="s">
        <v>167</v>
      </c>
    </row>
    <row r="48" spans="1:10" ht="15" customHeight="1">
      <c r="A48" s="114" t="s">
        <v>409</v>
      </c>
      <c r="B48" s="89">
        <v>34353048.68</v>
      </c>
      <c r="C48" s="89">
        <v>135108000</v>
      </c>
      <c r="D48" s="90">
        <v>34.75</v>
      </c>
      <c r="E48" s="89">
        <v>28279109.16</v>
      </c>
      <c r="F48" s="89">
        <v>54432000</v>
      </c>
      <c r="G48" s="90">
        <v>14</v>
      </c>
      <c r="H48" s="89">
        <v>1156908</v>
      </c>
      <c r="I48" s="91">
        <v>-0.59712200000000004</v>
      </c>
      <c r="J48" s="92" t="s">
        <v>167</v>
      </c>
    </row>
    <row r="49" spans="1:10" ht="15" customHeight="1">
      <c r="A49" s="114" t="s">
        <v>423</v>
      </c>
      <c r="B49" s="89">
        <v>360612644.92000002</v>
      </c>
      <c r="C49" s="89">
        <v>198733306.5</v>
      </c>
      <c r="D49" s="90">
        <v>8.9</v>
      </c>
      <c r="E49" s="89">
        <v>197389907.28</v>
      </c>
      <c r="F49" s="89">
        <v>51358045.5</v>
      </c>
      <c r="G49" s="90">
        <v>2.2999999999999998</v>
      </c>
      <c r="H49" s="89">
        <v>21959000</v>
      </c>
      <c r="I49" s="91">
        <v>-0.74157300000000004</v>
      </c>
      <c r="J49" s="92" t="s">
        <v>167</v>
      </c>
    </row>
    <row r="50" spans="1:10" ht="15" customHeight="1">
      <c r="A50" s="114" t="s">
        <v>55</v>
      </c>
      <c r="B50" s="89">
        <v>15854552382.52</v>
      </c>
      <c r="C50" s="89">
        <v>16023553000</v>
      </c>
      <c r="D50" s="90">
        <v>103.6</v>
      </c>
      <c r="E50" s="89">
        <v>17430183632.16</v>
      </c>
      <c r="F50" s="89">
        <v>2985082750</v>
      </c>
      <c r="G50" s="90">
        <v>19.3</v>
      </c>
      <c r="H50" s="89">
        <v>276381016</v>
      </c>
      <c r="I50" s="91">
        <v>-0.81370699999999996</v>
      </c>
      <c r="J50" s="92" t="s">
        <v>167</v>
      </c>
    </row>
    <row r="51" spans="1:10" ht="15" customHeight="1">
      <c r="A51" s="114" t="s">
        <v>56</v>
      </c>
      <c r="B51" s="89">
        <v>2905842771.8800001</v>
      </c>
      <c r="C51" s="89">
        <v>1048713092</v>
      </c>
      <c r="D51" s="90">
        <v>28</v>
      </c>
      <c r="E51" s="89">
        <v>2119819999.04</v>
      </c>
      <c r="F51" s="89">
        <v>425441688.75</v>
      </c>
      <c r="G51" s="90">
        <v>11.25</v>
      </c>
      <c r="H51" s="89">
        <v>81429816</v>
      </c>
      <c r="I51" s="91">
        <v>-0.59821400000000002</v>
      </c>
      <c r="J51" s="92" t="s">
        <v>167</v>
      </c>
    </row>
    <row r="52" spans="1:10" ht="15" customHeight="1">
      <c r="A52" s="114" t="s">
        <v>57</v>
      </c>
      <c r="B52" s="89">
        <v>137848438.84</v>
      </c>
      <c r="C52" s="89">
        <v>223040000</v>
      </c>
      <c r="D52" s="90">
        <v>32.799999999999997</v>
      </c>
      <c r="E52" s="89">
        <v>79412968.060000002</v>
      </c>
      <c r="F52" s="89">
        <v>149600000</v>
      </c>
      <c r="G52" s="90">
        <v>22</v>
      </c>
      <c r="H52" s="89">
        <v>2982102</v>
      </c>
      <c r="I52" s="91">
        <v>-0.32926800000000001</v>
      </c>
      <c r="J52" s="92" t="s">
        <v>167</v>
      </c>
    </row>
    <row r="53" spans="1:10" ht="15" customHeight="1">
      <c r="A53" s="114" t="s">
        <v>58</v>
      </c>
      <c r="B53" s="88">
        <v>226742717.19999999</v>
      </c>
      <c r="C53" s="88">
        <v>166703290.5</v>
      </c>
      <c r="D53" s="92">
        <v>46.5</v>
      </c>
      <c r="E53" s="88">
        <v>38732335.280000001</v>
      </c>
      <c r="F53" s="88">
        <v>31548149.600000001</v>
      </c>
      <c r="G53" s="92">
        <v>8.8000000000000007</v>
      </c>
      <c r="H53" s="88">
        <v>1098200</v>
      </c>
      <c r="I53" s="93">
        <v>-0.81075299999999995</v>
      </c>
      <c r="J53" s="92" t="s">
        <v>167</v>
      </c>
    </row>
    <row r="54" spans="1:10" ht="15" customHeight="1">
      <c r="A54" s="114" t="s">
        <v>59</v>
      </c>
      <c r="B54" s="89">
        <v>1313461589.3599999</v>
      </c>
      <c r="C54" s="89">
        <v>985120000</v>
      </c>
      <c r="D54" s="90">
        <v>61.57</v>
      </c>
      <c r="E54" s="89">
        <v>1185201532.1400001</v>
      </c>
      <c r="F54" s="89">
        <v>350400000</v>
      </c>
      <c r="G54" s="90">
        <v>21.9</v>
      </c>
      <c r="H54" s="89">
        <v>23882548</v>
      </c>
      <c r="I54" s="91">
        <v>-0.64430699999999996</v>
      </c>
      <c r="J54" s="92" t="s">
        <v>167</v>
      </c>
    </row>
    <row r="55" spans="1:10" ht="15" customHeight="1">
      <c r="A55" s="114" t="s">
        <v>60</v>
      </c>
      <c r="B55" s="89">
        <v>516751610.74000001</v>
      </c>
      <c r="C55" s="89">
        <v>514335850</v>
      </c>
      <c r="D55" s="90">
        <v>25</v>
      </c>
      <c r="E55" s="89">
        <v>220746241.86000001</v>
      </c>
      <c r="F55" s="89">
        <v>242766521.19999999</v>
      </c>
      <c r="G55" s="90">
        <v>11.8</v>
      </c>
      <c r="H55" s="89">
        <v>10111340</v>
      </c>
      <c r="I55" s="91">
        <v>-0.52800000000000002</v>
      </c>
      <c r="J55" s="92" t="s">
        <v>167</v>
      </c>
    </row>
    <row r="56" spans="1:10" ht="15" customHeight="1">
      <c r="A56" s="114" t="s">
        <v>61</v>
      </c>
      <c r="B56" s="89">
        <v>411323767.07999998</v>
      </c>
      <c r="C56" s="89">
        <v>76176880</v>
      </c>
      <c r="D56" s="90">
        <v>1.78</v>
      </c>
      <c r="E56" s="89">
        <v>38657567.479999997</v>
      </c>
      <c r="F56" s="89">
        <v>10699000</v>
      </c>
      <c r="G56" s="90">
        <v>0.25</v>
      </c>
      <c r="H56" s="89">
        <v>49592624</v>
      </c>
      <c r="I56" s="91">
        <v>-0.85955099999999995</v>
      </c>
      <c r="J56" s="92" t="s">
        <v>167</v>
      </c>
    </row>
    <row r="57" spans="1:10" ht="15" customHeight="1">
      <c r="A57" s="114" t="s">
        <v>416</v>
      </c>
      <c r="B57" s="89">
        <v>995860563.27999997</v>
      </c>
      <c r="C57" s="89">
        <v>526557690.13999999</v>
      </c>
      <c r="D57" s="90">
        <v>7.73</v>
      </c>
      <c r="E57" s="89">
        <v>312390776.98000002</v>
      </c>
      <c r="F57" s="89">
        <v>134875061.63999999</v>
      </c>
      <c r="G57" s="90">
        <v>1.98</v>
      </c>
      <c r="H57" s="89">
        <v>58502662</v>
      </c>
      <c r="I57" s="91">
        <v>-0.74385500000000004</v>
      </c>
      <c r="J57" s="92" t="s">
        <v>167</v>
      </c>
    </row>
    <row r="58" spans="1:10" ht="15" customHeight="1">
      <c r="A58" s="114" t="s">
        <v>408</v>
      </c>
      <c r="B58" s="89">
        <v>2422004873.1399999</v>
      </c>
      <c r="C58" s="89">
        <v>5554079853.8400002</v>
      </c>
      <c r="D58" s="90">
        <v>48.72</v>
      </c>
      <c r="E58" s="89">
        <v>3258001302.3400002</v>
      </c>
      <c r="F58" s="89">
        <v>1846799951.4000001</v>
      </c>
      <c r="G58" s="90">
        <v>16.2</v>
      </c>
      <c r="H58" s="89">
        <v>91527632</v>
      </c>
      <c r="I58" s="91">
        <v>-0.66748799999999997</v>
      </c>
      <c r="J58" s="92" t="s">
        <v>167</v>
      </c>
    </row>
    <row r="59" spans="1:10" ht="15" customHeight="1">
      <c r="A59" s="114" t="s">
        <v>397</v>
      </c>
      <c r="B59" s="89">
        <v>50227100.020000003</v>
      </c>
      <c r="C59" s="89">
        <v>65933900.100000001</v>
      </c>
      <c r="D59" s="90">
        <v>99.9</v>
      </c>
      <c r="E59" s="89">
        <v>17255623.559999999</v>
      </c>
      <c r="F59" s="89">
        <v>13925978.9</v>
      </c>
      <c r="G59" s="90">
        <v>21.1</v>
      </c>
      <c r="H59" s="89">
        <v>271112</v>
      </c>
      <c r="I59" s="91">
        <v>-0.78878899999999996</v>
      </c>
      <c r="J59" s="92" t="s">
        <v>167</v>
      </c>
    </row>
    <row r="60" spans="1:10" ht="15" customHeight="1">
      <c r="A60" s="114" t="s">
        <v>62</v>
      </c>
      <c r="B60" s="89">
        <v>15617177048.52</v>
      </c>
      <c r="C60" s="89">
        <v>8753800000</v>
      </c>
      <c r="D60" s="90">
        <v>19.03</v>
      </c>
      <c r="E60" s="89">
        <v>11240123201.4</v>
      </c>
      <c r="F60" s="89">
        <v>4738000000</v>
      </c>
      <c r="G60" s="90">
        <v>10.3</v>
      </c>
      <c r="H60" s="89">
        <v>791476398</v>
      </c>
      <c r="I60" s="91">
        <v>-0.45874900000000002</v>
      </c>
      <c r="J60" s="92" t="s">
        <v>167</v>
      </c>
    </row>
    <row r="61" spans="1:10" ht="15" customHeight="1">
      <c r="A61" s="114" t="s">
        <v>63</v>
      </c>
      <c r="B61" s="89">
        <v>839686352.51999998</v>
      </c>
      <c r="C61" s="89">
        <v>2509345077.5999999</v>
      </c>
      <c r="D61" s="90">
        <v>20.95</v>
      </c>
      <c r="E61" s="89">
        <v>256524911</v>
      </c>
      <c r="F61" s="89">
        <v>2378014380</v>
      </c>
      <c r="G61" s="90">
        <v>18.059999999999999</v>
      </c>
      <c r="H61" s="89">
        <v>14462222</v>
      </c>
      <c r="I61" s="91">
        <v>-0.13794699999999999</v>
      </c>
      <c r="J61" s="92" t="s">
        <v>167</v>
      </c>
    </row>
    <row r="62" spans="1:10" ht="15" customHeight="1">
      <c r="A62" s="114" t="s">
        <v>64</v>
      </c>
      <c r="B62" s="89">
        <v>17363536.300000001</v>
      </c>
      <c r="C62" s="89">
        <v>73600000</v>
      </c>
      <c r="D62" s="90">
        <v>18.399999999999999</v>
      </c>
      <c r="E62" s="89">
        <v>6395464.4800000004</v>
      </c>
      <c r="F62" s="89">
        <v>52000000</v>
      </c>
      <c r="G62" s="90">
        <v>13</v>
      </c>
      <c r="H62" s="89">
        <v>414092</v>
      </c>
      <c r="I62" s="91">
        <v>-0.29347800000000002</v>
      </c>
      <c r="J62" s="92" t="s">
        <v>167</v>
      </c>
    </row>
    <row r="63" spans="1:10" ht="15" customHeight="1">
      <c r="A63" s="114" t="s">
        <v>65</v>
      </c>
      <c r="B63" s="89">
        <v>6180400166.1999998</v>
      </c>
      <c r="C63" s="89">
        <v>7230741840</v>
      </c>
      <c r="D63" s="90">
        <v>47.88</v>
      </c>
      <c r="E63" s="89">
        <v>6221126012.1999998</v>
      </c>
      <c r="F63" s="89">
        <v>4917146080</v>
      </c>
      <c r="G63" s="90">
        <v>32.56</v>
      </c>
      <c r="H63" s="89">
        <v>136559526</v>
      </c>
      <c r="I63" s="91">
        <v>-0.319967</v>
      </c>
      <c r="J63" s="92" t="s">
        <v>167</v>
      </c>
    </row>
    <row r="64" spans="1:10" ht="15" customHeight="1">
      <c r="A64" s="114" t="s">
        <v>422</v>
      </c>
      <c r="B64" s="89">
        <v>3250974709.1199999</v>
      </c>
      <c r="C64" s="89">
        <v>5775000000</v>
      </c>
      <c r="D64" s="90">
        <v>55</v>
      </c>
      <c r="E64" s="89">
        <v>3537736326.4400001</v>
      </c>
      <c r="F64" s="89">
        <v>3087360000</v>
      </c>
      <c r="G64" s="90">
        <v>24.12</v>
      </c>
      <c r="H64" s="89">
        <v>86306096</v>
      </c>
      <c r="I64" s="91">
        <v>-0.56145500000000004</v>
      </c>
      <c r="J64" s="92" t="s">
        <v>167</v>
      </c>
    </row>
    <row r="65" spans="1:10" ht="15" customHeight="1">
      <c r="A65" s="114" t="s">
        <v>66</v>
      </c>
      <c r="B65" s="89">
        <v>15022009047.620001</v>
      </c>
      <c r="C65" s="89">
        <v>8131510181.8500004</v>
      </c>
      <c r="D65" s="90">
        <v>49.45</v>
      </c>
      <c r="E65" s="89">
        <v>14594157806.5</v>
      </c>
      <c r="F65" s="89">
        <v>2475569441.2800002</v>
      </c>
      <c r="G65" s="90">
        <v>15.04</v>
      </c>
      <c r="H65" s="89">
        <v>421906314</v>
      </c>
      <c r="I65" s="91">
        <v>-0.69585399999999997</v>
      </c>
      <c r="J65" s="92" t="s">
        <v>167</v>
      </c>
    </row>
    <row r="66" spans="1:10" ht="15" customHeight="1">
      <c r="A66" s="114" t="s">
        <v>114</v>
      </c>
      <c r="B66" s="89">
        <v>186073910.09999999</v>
      </c>
      <c r="C66" s="89">
        <v>239040000</v>
      </c>
      <c r="D66" s="90">
        <v>6.64</v>
      </c>
      <c r="E66" s="89">
        <v>55882400.299999997</v>
      </c>
      <c r="F66" s="89">
        <v>45000000</v>
      </c>
      <c r="G66" s="90">
        <v>1.25</v>
      </c>
      <c r="H66" s="89">
        <v>10919848</v>
      </c>
      <c r="I66" s="91">
        <v>-0.811747</v>
      </c>
      <c r="J66" s="92" t="s">
        <v>167</v>
      </c>
    </row>
    <row r="67" spans="1:10" ht="15" customHeight="1">
      <c r="A67" s="114" t="s">
        <v>67</v>
      </c>
      <c r="B67" s="89">
        <v>7452791519.6199999</v>
      </c>
      <c r="C67" s="89">
        <v>3184135843.77</v>
      </c>
      <c r="D67" s="90">
        <v>37.93</v>
      </c>
      <c r="E67" s="89">
        <v>6280831077.7600002</v>
      </c>
      <c r="F67" s="89">
        <v>998977499.10000002</v>
      </c>
      <c r="G67" s="90">
        <v>11.9</v>
      </c>
      <c r="H67" s="89">
        <v>276976292</v>
      </c>
      <c r="I67" s="91">
        <v>-0.68626399999999999</v>
      </c>
      <c r="J67" s="92" t="s">
        <v>167</v>
      </c>
    </row>
    <row r="68" spans="1:10" ht="15" customHeight="1">
      <c r="A68" s="114" t="s">
        <v>68</v>
      </c>
      <c r="B68" s="89">
        <v>153844540.56</v>
      </c>
      <c r="C68" s="89">
        <v>146250000</v>
      </c>
      <c r="D68" s="90">
        <v>29.25</v>
      </c>
      <c r="E68" s="89">
        <v>62753717.740000002</v>
      </c>
      <c r="F68" s="89">
        <v>60000000</v>
      </c>
      <c r="G68" s="90">
        <v>12</v>
      </c>
      <c r="H68" s="89">
        <v>2803924</v>
      </c>
      <c r="I68" s="91">
        <v>-0.58974400000000005</v>
      </c>
      <c r="J68" s="92" t="s">
        <v>167</v>
      </c>
    </row>
    <row r="69" spans="1:10" ht="15" customHeight="1">
      <c r="A69" s="114" t="s">
        <v>69</v>
      </c>
      <c r="B69" s="89">
        <v>1761718818.8</v>
      </c>
      <c r="C69" s="89">
        <v>1105985470.5599999</v>
      </c>
      <c r="D69" s="90">
        <v>24.74</v>
      </c>
      <c r="E69" s="89">
        <v>1244573466.76</v>
      </c>
      <c r="F69" s="89">
        <v>249450239.52000001</v>
      </c>
      <c r="G69" s="90">
        <v>5.58</v>
      </c>
      <c r="H69" s="89">
        <v>85477944</v>
      </c>
      <c r="I69" s="91">
        <v>-0.77445399999999998</v>
      </c>
      <c r="J69" s="92" t="s">
        <v>167</v>
      </c>
    </row>
    <row r="70" spans="1:10" ht="3.75" customHeight="1">
      <c r="A70" s="53"/>
      <c r="B70" s="7"/>
      <c r="C70" s="4"/>
      <c r="D70" s="4"/>
      <c r="E70" s="4"/>
      <c r="F70" s="52"/>
      <c r="G70" s="5"/>
    </row>
    <row r="71" spans="1:10" ht="15" customHeight="1">
      <c r="A71" s="207" t="s">
        <v>227</v>
      </c>
      <c r="B71" s="7"/>
      <c r="C71" s="4"/>
      <c r="D71" s="4"/>
      <c r="E71" s="4"/>
      <c r="F71" s="52"/>
      <c r="G71" s="5"/>
    </row>
    <row r="72" spans="1:10">
      <c r="A72" s="197" t="s">
        <v>222</v>
      </c>
    </row>
    <row r="73" spans="1:10" ht="7.5" customHeight="1">
      <c r="A73" s="197"/>
    </row>
    <row r="74" spans="1:10">
      <c r="A74" s="199" t="s">
        <v>428</v>
      </c>
      <c r="F74" s="359" t="s">
        <v>223</v>
      </c>
    </row>
    <row r="75" spans="1:10">
      <c r="A75" t="s">
        <v>418</v>
      </c>
      <c r="F75" s="200" t="s">
        <v>424</v>
      </c>
    </row>
    <row r="76" spans="1:10">
      <c r="A76" s="200" t="s">
        <v>419</v>
      </c>
      <c r="F76" s="200" t="s">
        <v>425</v>
      </c>
    </row>
    <row r="77" spans="1:10">
      <c r="A77" s="382" t="s">
        <v>431</v>
      </c>
      <c r="F77" s="200" t="s">
        <v>426</v>
      </c>
    </row>
    <row r="78" spans="1:10">
      <c r="A78" t="s">
        <v>420</v>
      </c>
      <c r="F78" s="200" t="s">
        <v>427</v>
      </c>
      <c r="I78" s="10"/>
      <c r="J78" s="10"/>
    </row>
    <row r="79" spans="1:10">
      <c r="A79" s="200"/>
      <c r="F79" s="381"/>
      <c r="I79" s="10"/>
      <c r="J79" s="10"/>
    </row>
    <row r="80" spans="1:10">
      <c r="A80" s="200"/>
    </row>
    <row r="81" spans="1:1">
      <c r="A81" s="200"/>
    </row>
    <row r="82" spans="1:1">
      <c r="A82" s="201"/>
    </row>
  </sheetData>
  <mergeCells count="12">
    <mergeCell ref="H11:H12"/>
    <mergeCell ref="I11:I12"/>
    <mergeCell ref="A11:A12"/>
    <mergeCell ref="J11:J12"/>
    <mergeCell ref="B10:D10"/>
    <mergeCell ref="E10:J10"/>
    <mergeCell ref="B11:B12"/>
    <mergeCell ref="C11:C12"/>
    <mergeCell ref="D11:D12"/>
    <mergeCell ref="E11:E12"/>
    <mergeCell ref="F11:F12"/>
    <mergeCell ref="G11:G1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>
      <selection activeCell="E5" sqref="E5"/>
    </sheetView>
  </sheetViews>
  <sheetFormatPr baseColWidth="10" defaultRowHeight="12.75"/>
  <cols>
    <col min="1" max="1" width="45" customWidth="1"/>
    <col min="2" max="2" width="14" customWidth="1"/>
    <col min="3" max="3" width="14.85546875" customWidth="1"/>
    <col min="4" max="4" width="12.7109375" bestFit="1" customWidth="1"/>
    <col min="5" max="5" width="14.5703125" customWidth="1"/>
    <col min="6" max="6" width="14.85546875" customWidth="1"/>
    <col min="7" max="7" width="12.7109375" customWidth="1"/>
    <col min="8" max="8" width="13.7109375" customWidth="1"/>
    <col min="9" max="9" width="12.5703125" customWidth="1"/>
    <col min="10" max="10" width="6.7109375" bestFit="1" customWidth="1"/>
  </cols>
  <sheetData>
    <row r="1" spans="1:10" ht="18" customHeight="1"/>
    <row r="2" spans="1:10" ht="27.75">
      <c r="A2" s="196" t="s">
        <v>3</v>
      </c>
      <c r="B2" s="3"/>
      <c r="C2" s="3"/>
      <c r="D2" s="3"/>
      <c r="E2" s="3"/>
      <c r="F2" s="3"/>
      <c r="G2" s="3"/>
      <c r="H2" s="97"/>
    </row>
    <row r="3" spans="1:10" ht="25.5">
      <c r="A3" s="193" t="s">
        <v>3</v>
      </c>
      <c r="B3" s="3"/>
      <c r="C3" s="3"/>
      <c r="D3" s="3"/>
      <c r="E3" s="3"/>
      <c r="F3" s="3"/>
      <c r="G3" s="3"/>
      <c r="H3" s="3"/>
    </row>
    <row r="4" spans="1:10" ht="15.75">
      <c r="G4" s="11"/>
    </row>
    <row r="5" spans="1:10" ht="15.75">
      <c r="B5" s="10"/>
      <c r="D5" s="10"/>
      <c r="E5" s="10"/>
      <c r="F5" s="10"/>
      <c r="G5" s="11"/>
    </row>
    <row r="6" spans="1:10" ht="15.75">
      <c r="G6" s="11"/>
    </row>
    <row r="7" spans="1:10" ht="15.75">
      <c r="G7" s="11"/>
    </row>
    <row r="8" spans="1:10" ht="15.75" customHeight="1">
      <c r="B8" s="56"/>
      <c r="C8" s="56"/>
      <c r="D8" s="56"/>
      <c r="E8" s="56"/>
      <c r="F8" s="56"/>
      <c r="G8" s="56"/>
      <c r="H8" s="56"/>
    </row>
    <row r="9" spans="1:10" ht="15.75">
      <c r="B9" s="10"/>
      <c r="C9" s="10"/>
      <c r="D9" s="10"/>
      <c r="E9" s="10"/>
      <c r="F9" s="10"/>
      <c r="G9" s="183"/>
      <c r="H9" s="10"/>
      <c r="I9" s="10"/>
    </row>
    <row r="10" spans="1:10">
      <c r="A10" s="195"/>
      <c r="B10" s="533">
        <v>2007</v>
      </c>
      <c r="C10" s="534"/>
      <c r="D10" s="535"/>
      <c r="E10" s="536">
        <v>2008</v>
      </c>
      <c r="F10" s="536"/>
      <c r="G10" s="536"/>
      <c r="H10" s="536"/>
      <c r="I10" s="536"/>
      <c r="J10" s="536"/>
    </row>
    <row r="11" spans="1:10" ht="12.75" customHeight="1">
      <c r="A11" s="530" t="s">
        <v>221</v>
      </c>
      <c r="B11" s="531" t="s">
        <v>218</v>
      </c>
      <c r="C11" s="537" t="s">
        <v>216</v>
      </c>
      <c r="D11" s="531" t="s">
        <v>217</v>
      </c>
      <c r="E11" s="531" t="s">
        <v>218</v>
      </c>
      <c r="F11" s="537" t="s">
        <v>216</v>
      </c>
      <c r="G11" s="531" t="s">
        <v>217</v>
      </c>
      <c r="H11" s="531" t="s">
        <v>215</v>
      </c>
      <c r="I11" s="537" t="s">
        <v>220</v>
      </c>
      <c r="J11" s="531" t="s">
        <v>219</v>
      </c>
    </row>
    <row r="12" spans="1:10" ht="15" customHeight="1">
      <c r="A12" s="512"/>
      <c r="B12" s="532"/>
      <c r="C12" s="532"/>
      <c r="D12" s="532"/>
      <c r="E12" s="532"/>
      <c r="F12" s="532"/>
      <c r="G12" s="532"/>
      <c r="H12" s="532"/>
      <c r="I12" s="532"/>
      <c r="J12" s="532"/>
    </row>
    <row r="13" spans="1:10" ht="15" customHeight="1">
      <c r="A13" s="114" t="s">
        <v>150</v>
      </c>
      <c r="B13" s="89">
        <v>9386790.4199999999</v>
      </c>
      <c r="C13" s="89">
        <v>285658575</v>
      </c>
      <c r="D13" s="90">
        <v>212.9</v>
      </c>
      <c r="E13" s="89">
        <v>1465110.92</v>
      </c>
      <c r="F13" s="89">
        <v>181136250</v>
      </c>
      <c r="G13" s="90">
        <v>135</v>
      </c>
      <c r="H13" s="89">
        <v>9286</v>
      </c>
      <c r="I13" s="91">
        <v>-0.36589899999999997</v>
      </c>
      <c r="J13" s="92" t="s">
        <v>167</v>
      </c>
    </row>
    <row r="14" spans="1:10" ht="15" customHeight="1">
      <c r="A14" s="114" t="s">
        <v>117</v>
      </c>
      <c r="B14" s="89">
        <v>1570751.3</v>
      </c>
      <c r="C14" s="89">
        <v>113400000</v>
      </c>
      <c r="D14" s="90">
        <v>12.6</v>
      </c>
      <c r="E14" s="89">
        <v>714575.98</v>
      </c>
      <c r="F14" s="89">
        <v>117000000</v>
      </c>
      <c r="G14" s="90">
        <v>13</v>
      </c>
      <c r="H14" s="89">
        <v>53784</v>
      </c>
      <c r="I14" s="91">
        <v>3.1746000000000003E-2</v>
      </c>
      <c r="J14" s="92" t="s">
        <v>167</v>
      </c>
    </row>
    <row r="15" spans="1:10" ht="15" customHeight="1">
      <c r="A15" s="87" t="s">
        <v>432</v>
      </c>
      <c r="B15" s="89">
        <v>111984910.45999999</v>
      </c>
      <c r="C15" s="89">
        <v>416885000</v>
      </c>
      <c r="D15" s="90">
        <v>138.5</v>
      </c>
      <c r="E15" s="89">
        <v>28737132.34</v>
      </c>
      <c r="F15" s="89">
        <v>36120000</v>
      </c>
      <c r="G15" s="90">
        <v>12</v>
      </c>
      <c r="H15" s="89">
        <v>461550</v>
      </c>
      <c r="I15" s="91">
        <v>-0.91335699999999997</v>
      </c>
      <c r="J15" s="92" t="s">
        <v>167</v>
      </c>
    </row>
    <row r="16" spans="1:10" ht="15" customHeight="1">
      <c r="A16" s="114" t="s">
        <v>145</v>
      </c>
      <c r="B16" s="89">
        <v>2187865.98</v>
      </c>
      <c r="C16" s="89">
        <v>522000000</v>
      </c>
      <c r="D16" s="90">
        <v>116</v>
      </c>
      <c r="E16" s="89">
        <v>146316.34</v>
      </c>
      <c r="F16" s="89">
        <v>472410000</v>
      </c>
      <c r="G16" s="90">
        <v>104.98</v>
      </c>
      <c r="H16" s="89">
        <v>1412</v>
      </c>
      <c r="I16" s="91">
        <v>-9.5000000000000001E-2</v>
      </c>
      <c r="J16" s="92" t="s">
        <v>167</v>
      </c>
    </row>
    <row r="17" spans="1:10" ht="15" customHeight="1">
      <c r="A17" s="114" t="s">
        <v>146</v>
      </c>
      <c r="B17" s="89">
        <v>4539514.9800000004</v>
      </c>
      <c r="C17" s="89">
        <v>51995000</v>
      </c>
      <c r="D17" s="90">
        <v>103.99</v>
      </c>
      <c r="E17" s="89">
        <v>3417262.9</v>
      </c>
      <c r="F17" s="89">
        <v>44000000</v>
      </c>
      <c r="G17" s="90">
        <v>88</v>
      </c>
      <c r="H17" s="89">
        <v>38064</v>
      </c>
      <c r="I17" s="91">
        <v>-0.15376500000000001</v>
      </c>
      <c r="J17" s="92" t="s">
        <v>167</v>
      </c>
    </row>
    <row r="18" spans="1:10" ht="15" customHeight="1">
      <c r="A18" s="114" t="s">
        <v>118</v>
      </c>
      <c r="B18" s="89">
        <v>2949159.38</v>
      </c>
      <c r="C18" s="89">
        <v>497130000</v>
      </c>
      <c r="D18" s="90">
        <v>113.5</v>
      </c>
      <c r="E18" s="89">
        <v>800308.86</v>
      </c>
      <c r="F18" s="89">
        <v>481800000</v>
      </c>
      <c r="G18" s="90">
        <v>110</v>
      </c>
      <c r="H18" s="89">
        <v>7214</v>
      </c>
      <c r="I18" s="91">
        <v>-3.0837E-2</v>
      </c>
      <c r="J18" s="92" t="s">
        <v>167</v>
      </c>
    </row>
    <row r="19" spans="1:10" ht="15" customHeight="1">
      <c r="A19" s="114" t="s">
        <v>119</v>
      </c>
      <c r="B19" s="89">
        <v>6470191.9400000004</v>
      </c>
      <c r="C19" s="89">
        <v>30000000</v>
      </c>
      <c r="D19" s="90">
        <v>100</v>
      </c>
      <c r="E19" s="89">
        <v>2175975</v>
      </c>
      <c r="F19" s="89">
        <v>27600000</v>
      </c>
      <c r="G19" s="90">
        <v>92</v>
      </c>
      <c r="H19" s="89">
        <v>23050</v>
      </c>
      <c r="I19" s="91">
        <v>-0.08</v>
      </c>
      <c r="J19" s="92" t="s">
        <v>167</v>
      </c>
    </row>
    <row r="20" spans="1:10" ht="15" customHeight="1">
      <c r="A20" s="114" t="s">
        <v>120</v>
      </c>
      <c r="B20" s="89">
        <v>1932828.66</v>
      </c>
      <c r="C20" s="89">
        <v>201000000</v>
      </c>
      <c r="D20" s="90">
        <v>67</v>
      </c>
      <c r="E20" s="89">
        <v>1039723.98</v>
      </c>
      <c r="F20" s="89">
        <v>138000000</v>
      </c>
      <c r="G20" s="90">
        <v>46</v>
      </c>
      <c r="H20" s="89">
        <v>16642</v>
      </c>
      <c r="I20" s="91">
        <v>-0.31343300000000002</v>
      </c>
      <c r="J20" s="92" t="s">
        <v>167</v>
      </c>
    </row>
    <row r="21" spans="1:10" ht="15" customHeight="1">
      <c r="A21" s="87" t="s">
        <v>435</v>
      </c>
      <c r="B21" s="89">
        <v>21103811.52</v>
      </c>
      <c r="C21" s="89">
        <v>39600000</v>
      </c>
      <c r="D21" s="90">
        <v>11</v>
      </c>
      <c r="E21" s="89">
        <v>3441500.7</v>
      </c>
      <c r="F21" s="89">
        <v>900000</v>
      </c>
      <c r="G21" s="90">
        <v>0.25</v>
      </c>
      <c r="H21" s="89">
        <v>762650</v>
      </c>
      <c r="I21" s="91">
        <v>-0.97454700000000005</v>
      </c>
      <c r="J21" s="92" t="s">
        <v>167</v>
      </c>
    </row>
    <row r="22" spans="1:10" ht="15" customHeight="1">
      <c r="A22" s="114" t="s">
        <v>121</v>
      </c>
      <c r="B22" s="89">
        <v>1236634.8400000001</v>
      </c>
      <c r="C22" s="89">
        <v>37878262.079999998</v>
      </c>
      <c r="D22" s="90">
        <v>5.29</v>
      </c>
      <c r="E22" s="89">
        <v>433681.3</v>
      </c>
      <c r="F22" s="89">
        <v>26688259.5</v>
      </c>
      <c r="G22" s="90">
        <v>3.5</v>
      </c>
      <c r="H22" s="89">
        <v>126542</v>
      </c>
      <c r="I22" s="91">
        <v>-0.33837400000000001</v>
      </c>
      <c r="J22" s="92" t="s">
        <v>167</v>
      </c>
    </row>
    <row r="23" spans="1:10" ht="15" customHeight="1">
      <c r="A23" s="114" t="s">
        <v>122</v>
      </c>
      <c r="B23" s="89">
        <v>905065.96</v>
      </c>
      <c r="C23" s="89">
        <v>189011200</v>
      </c>
      <c r="D23" s="90">
        <v>3.2</v>
      </c>
      <c r="E23" s="89">
        <v>22412</v>
      </c>
      <c r="F23" s="89">
        <v>150618300</v>
      </c>
      <c r="G23" s="90">
        <v>2.5499999999999998</v>
      </c>
      <c r="H23" s="89">
        <v>8800</v>
      </c>
      <c r="I23" s="91">
        <v>-0.203125</v>
      </c>
      <c r="J23" s="92" t="s">
        <v>167</v>
      </c>
    </row>
    <row r="24" spans="1:10" ht="15" customHeight="1">
      <c r="A24" s="114" t="s">
        <v>123</v>
      </c>
      <c r="B24" s="89">
        <v>94807.02</v>
      </c>
      <c r="C24" s="89">
        <v>377997.48</v>
      </c>
      <c r="D24" s="90">
        <v>11.26</v>
      </c>
      <c r="E24" s="89">
        <v>6500.58</v>
      </c>
      <c r="F24" s="89">
        <v>1496990.02</v>
      </c>
      <c r="G24" s="90">
        <v>4.99</v>
      </c>
      <c r="H24" s="89">
        <v>1298</v>
      </c>
      <c r="I24" s="91">
        <v>-0.55683800000000006</v>
      </c>
      <c r="J24" s="92" t="s">
        <v>167</v>
      </c>
    </row>
    <row r="25" spans="1:10" ht="15" customHeight="1">
      <c r="A25" s="114" t="s">
        <v>124</v>
      </c>
      <c r="B25" s="89">
        <v>37983.199999999997</v>
      </c>
      <c r="C25" s="89">
        <v>1727605</v>
      </c>
      <c r="D25" s="90">
        <v>1.01</v>
      </c>
      <c r="E25" s="89">
        <v>5058.96</v>
      </c>
      <c r="F25" s="89">
        <v>513150</v>
      </c>
      <c r="G25" s="90">
        <v>0.3</v>
      </c>
      <c r="H25" s="89">
        <v>5136</v>
      </c>
      <c r="I25" s="91">
        <v>-0.70296999999999998</v>
      </c>
      <c r="J25" s="92" t="s">
        <v>167</v>
      </c>
    </row>
    <row r="26" spans="1:10" ht="15" customHeight="1">
      <c r="A26" s="114" t="s">
        <v>436</v>
      </c>
      <c r="B26" s="88" t="s">
        <v>28</v>
      </c>
      <c r="C26" s="88" t="s">
        <v>28</v>
      </c>
      <c r="D26" s="92" t="s">
        <v>28</v>
      </c>
      <c r="E26" s="89">
        <v>20380.2</v>
      </c>
      <c r="F26" s="89">
        <v>197804</v>
      </c>
      <c r="G26" s="90">
        <v>4</v>
      </c>
      <c r="H26" s="89">
        <v>4526</v>
      </c>
      <c r="I26" s="91">
        <v>-0.2</v>
      </c>
      <c r="J26" s="92" t="s">
        <v>167</v>
      </c>
    </row>
    <row r="27" spans="1:10" ht="15" customHeight="1">
      <c r="A27" s="87" t="s">
        <v>125</v>
      </c>
      <c r="B27" s="89">
        <v>459410.94</v>
      </c>
      <c r="C27" s="89">
        <v>3900000</v>
      </c>
      <c r="D27" s="90">
        <v>3</v>
      </c>
      <c r="E27" s="89">
        <v>198162.14</v>
      </c>
      <c r="F27" s="89">
        <v>1950000</v>
      </c>
      <c r="G27" s="90">
        <v>1.5</v>
      </c>
      <c r="H27" s="89">
        <v>62224</v>
      </c>
      <c r="I27" s="91">
        <v>-0.458347</v>
      </c>
      <c r="J27" s="92" t="s">
        <v>167</v>
      </c>
    </row>
    <row r="28" spans="1:10" ht="15" customHeight="1">
      <c r="A28" s="87" t="s">
        <v>147</v>
      </c>
      <c r="B28" s="89">
        <v>959333.06</v>
      </c>
      <c r="C28" s="89">
        <v>53280000</v>
      </c>
      <c r="D28" s="90">
        <v>333</v>
      </c>
      <c r="E28" s="89">
        <v>586059.26</v>
      </c>
      <c r="F28" s="89">
        <v>27120000</v>
      </c>
      <c r="G28" s="90">
        <v>169.5</v>
      </c>
      <c r="H28" s="89">
        <v>2312</v>
      </c>
      <c r="I28" s="91">
        <v>-0.49099100000000001</v>
      </c>
      <c r="J28" s="92" t="s">
        <v>167</v>
      </c>
    </row>
    <row r="29" spans="1:10" ht="15" customHeight="1">
      <c r="A29" s="87" t="s">
        <v>126</v>
      </c>
      <c r="B29" s="89">
        <v>878271.42</v>
      </c>
      <c r="C29" s="89">
        <v>105084000</v>
      </c>
      <c r="D29" s="90">
        <v>55.6</v>
      </c>
      <c r="E29" s="89">
        <v>338762.32</v>
      </c>
      <c r="F29" s="89">
        <v>94500000</v>
      </c>
      <c r="G29" s="90">
        <v>50</v>
      </c>
      <c r="H29" s="89">
        <v>7438</v>
      </c>
      <c r="I29" s="91">
        <v>-0.100719</v>
      </c>
      <c r="J29" s="92" t="s">
        <v>167</v>
      </c>
    </row>
    <row r="30" spans="1:10" ht="15" customHeight="1">
      <c r="A30" s="87" t="s">
        <v>127</v>
      </c>
      <c r="B30" s="89">
        <v>2600733.64</v>
      </c>
      <c r="C30" s="89">
        <v>58500000</v>
      </c>
      <c r="D30" s="90">
        <v>195</v>
      </c>
      <c r="E30" s="89">
        <v>788001.14</v>
      </c>
      <c r="F30" s="89">
        <v>37200000</v>
      </c>
      <c r="G30" s="90">
        <v>124</v>
      </c>
      <c r="H30" s="89">
        <v>6422</v>
      </c>
      <c r="I30" s="91">
        <v>-0.36410300000000001</v>
      </c>
      <c r="J30" s="92" t="s">
        <v>167</v>
      </c>
    </row>
    <row r="31" spans="1:10" ht="15" customHeight="1">
      <c r="A31" s="87" t="s">
        <v>128</v>
      </c>
      <c r="B31" s="89">
        <v>633747.04</v>
      </c>
      <c r="C31" s="89">
        <v>7092000</v>
      </c>
      <c r="D31" s="90">
        <v>1.8</v>
      </c>
      <c r="E31" s="89">
        <v>434198.56</v>
      </c>
      <c r="F31" s="89">
        <v>5122000</v>
      </c>
      <c r="G31" s="90">
        <v>1.3</v>
      </c>
      <c r="H31" s="89">
        <v>309510</v>
      </c>
      <c r="I31" s="91">
        <v>-0.27777800000000002</v>
      </c>
      <c r="J31" s="92" t="s">
        <v>167</v>
      </c>
    </row>
    <row r="32" spans="1:10" ht="15" customHeight="1">
      <c r="A32" s="87" t="s">
        <v>129</v>
      </c>
      <c r="B32" s="89">
        <v>18036949.420000002</v>
      </c>
      <c r="C32" s="89">
        <v>38250000</v>
      </c>
      <c r="D32" s="90">
        <v>127.5</v>
      </c>
      <c r="E32" s="89">
        <v>18281576.539999999</v>
      </c>
      <c r="F32" s="89">
        <v>24600000</v>
      </c>
      <c r="G32" s="90">
        <v>82</v>
      </c>
      <c r="H32" s="89">
        <v>154160</v>
      </c>
      <c r="I32" s="91">
        <v>-0.35686299999999999</v>
      </c>
      <c r="J32" s="92" t="s">
        <v>167</v>
      </c>
    </row>
    <row r="33" spans="1:10" ht="15" customHeight="1">
      <c r="A33" s="87" t="s">
        <v>130</v>
      </c>
      <c r="B33" s="89">
        <v>26291392.780000001</v>
      </c>
      <c r="C33" s="89">
        <v>1185244000</v>
      </c>
      <c r="D33" s="90">
        <v>148.9</v>
      </c>
      <c r="E33" s="89">
        <v>51148045.18</v>
      </c>
      <c r="F33" s="89">
        <v>1064778000</v>
      </c>
      <c r="G33" s="90">
        <v>44.2</v>
      </c>
      <c r="H33" s="89">
        <v>934552</v>
      </c>
      <c r="I33" s="91">
        <v>-0.10938000000000001</v>
      </c>
      <c r="J33" s="92" t="s">
        <v>167</v>
      </c>
    </row>
    <row r="34" spans="1:10" ht="15" customHeight="1">
      <c r="A34" s="87" t="s">
        <v>131</v>
      </c>
      <c r="B34" s="89">
        <v>11492779.52</v>
      </c>
      <c r="C34" s="89">
        <v>131990000</v>
      </c>
      <c r="D34" s="90">
        <v>131.99</v>
      </c>
      <c r="E34" s="89">
        <v>16554901.66</v>
      </c>
      <c r="F34" s="89">
        <v>118200000</v>
      </c>
      <c r="G34" s="90">
        <v>39.4</v>
      </c>
      <c r="H34" s="89">
        <v>282732</v>
      </c>
      <c r="I34" s="91">
        <v>-0.10438799999999999</v>
      </c>
      <c r="J34" s="92" t="s">
        <v>167</v>
      </c>
    </row>
    <row r="35" spans="1:10" ht="15" customHeight="1">
      <c r="A35" s="87" t="s">
        <v>132</v>
      </c>
      <c r="B35" s="89">
        <v>534036.76</v>
      </c>
      <c r="C35" s="89">
        <v>83660000</v>
      </c>
      <c r="D35" s="90">
        <v>94</v>
      </c>
      <c r="E35" s="89">
        <v>143852</v>
      </c>
      <c r="F35" s="89">
        <v>71200000</v>
      </c>
      <c r="G35" s="90">
        <v>80</v>
      </c>
      <c r="H35" s="89">
        <v>1648</v>
      </c>
      <c r="I35" s="91">
        <v>-0.14893600000000001</v>
      </c>
      <c r="J35" s="92" t="s">
        <v>167</v>
      </c>
    </row>
    <row r="36" spans="1:10" ht="15" customHeight="1">
      <c r="A36" s="87" t="s">
        <v>133</v>
      </c>
      <c r="B36" s="89">
        <v>2376763.62</v>
      </c>
      <c r="C36" s="89">
        <v>12097200</v>
      </c>
      <c r="D36" s="90">
        <v>60</v>
      </c>
      <c r="E36" s="89">
        <v>1207776.6000000001</v>
      </c>
      <c r="F36" s="89">
        <v>10887480</v>
      </c>
      <c r="G36" s="90">
        <v>54</v>
      </c>
      <c r="H36" s="89">
        <v>22208</v>
      </c>
      <c r="I36" s="91">
        <v>-0.1</v>
      </c>
      <c r="J36" s="92" t="s">
        <v>167</v>
      </c>
    </row>
    <row r="37" spans="1:10" ht="15" customHeight="1">
      <c r="A37" s="87" t="s">
        <v>134</v>
      </c>
      <c r="B37" s="89">
        <v>993868.76</v>
      </c>
      <c r="C37" s="89">
        <v>6200000</v>
      </c>
      <c r="D37" s="90">
        <v>3.1</v>
      </c>
      <c r="E37" s="89">
        <v>344137.52</v>
      </c>
      <c r="F37" s="89">
        <v>5980000</v>
      </c>
      <c r="G37" s="90">
        <v>2.99</v>
      </c>
      <c r="H37" s="89">
        <v>115220</v>
      </c>
      <c r="I37" s="91">
        <v>-3.5484000000000002E-2</v>
      </c>
      <c r="J37" s="92" t="s">
        <v>167</v>
      </c>
    </row>
    <row r="38" spans="1:10" ht="15" customHeight="1">
      <c r="A38" s="87" t="s">
        <v>135</v>
      </c>
      <c r="B38" s="89">
        <v>5570480.6799999997</v>
      </c>
      <c r="C38" s="89">
        <v>30750000</v>
      </c>
      <c r="D38" s="90">
        <v>20.5</v>
      </c>
      <c r="E38" s="89">
        <v>428322.52</v>
      </c>
      <c r="F38" s="89">
        <v>7950000</v>
      </c>
      <c r="G38" s="90">
        <v>5.3</v>
      </c>
      <c r="H38" s="89">
        <v>32728</v>
      </c>
      <c r="I38" s="91">
        <v>-0.74146299999999998</v>
      </c>
      <c r="J38" s="92" t="s">
        <v>167</v>
      </c>
    </row>
    <row r="39" spans="1:10" ht="15" customHeight="1">
      <c r="A39" s="87" t="s">
        <v>136</v>
      </c>
      <c r="B39" s="89">
        <v>3961131.66</v>
      </c>
      <c r="C39" s="89">
        <v>12367183813.6</v>
      </c>
      <c r="D39" s="90">
        <v>28.7</v>
      </c>
      <c r="E39" s="89">
        <v>919933.64</v>
      </c>
      <c r="F39" s="89">
        <v>5606169387.2799997</v>
      </c>
      <c r="G39" s="90">
        <v>13.01</v>
      </c>
      <c r="H39" s="89">
        <v>43162</v>
      </c>
      <c r="I39" s="91">
        <v>-0.54669000000000001</v>
      </c>
      <c r="J39" s="92" t="s">
        <v>167</v>
      </c>
    </row>
    <row r="40" spans="1:10" ht="15" customHeight="1">
      <c r="A40" s="87" t="s">
        <v>137</v>
      </c>
      <c r="B40" s="89">
        <v>958551.58</v>
      </c>
      <c r="C40" s="89">
        <v>5825920800</v>
      </c>
      <c r="D40" s="90">
        <v>24</v>
      </c>
      <c r="E40" s="89">
        <v>231169</v>
      </c>
      <c r="F40" s="89">
        <v>4612187300</v>
      </c>
      <c r="G40" s="90">
        <v>19</v>
      </c>
      <c r="H40" s="89">
        <v>12274</v>
      </c>
      <c r="I40" s="91">
        <v>-0.20833299999999999</v>
      </c>
      <c r="J40" s="92" t="s">
        <v>167</v>
      </c>
    </row>
    <row r="41" spans="1:10" ht="15" customHeight="1">
      <c r="A41" s="87" t="s">
        <v>138</v>
      </c>
      <c r="B41" s="89">
        <v>8282052.2199999997</v>
      </c>
      <c r="C41" s="89">
        <v>7947103256</v>
      </c>
      <c r="D41" s="90">
        <v>41.5</v>
      </c>
      <c r="E41" s="89">
        <v>6196930.4400000004</v>
      </c>
      <c r="F41" s="89">
        <v>8044766452.6399899</v>
      </c>
      <c r="G41" s="90">
        <v>42.01</v>
      </c>
      <c r="H41" s="89">
        <v>149022</v>
      </c>
      <c r="I41" s="91">
        <v>1.2289E-2</v>
      </c>
      <c r="J41" s="92" t="s">
        <v>167</v>
      </c>
    </row>
    <row r="42" spans="1:10" ht="15" customHeight="1">
      <c r="A42" s="87" t="s">
        <v>139</v>
      </c>
      <c r="B42" s="89">
        <v>646412.84</v>
      </c>
      <c r="C42" s="89">
        <v>28515000</v>
      </c>
      <c r="D42" s="90">
        <v>19.010000000000002</v>
      </c>
      <c r="E42" s="89">
        <v>417796.54</v>
      </c>
      <c r="F42" s="89">
        <v>25800000</v>
      </c>
      <c r="G42" s="90">
        <v>17.2</v>
      </c>
      <c r="H42" s="89">
        <v>22474</v>
      </c>
      <c r="I42" s="91">
        <v>-9.5213000000000006E-2</v>
      </c>
      <c r="J42" s="92" t="s">
        <v>167</v>
      </c>
    </row>
    <row r="43" spans="1:10" ht="15" customHeight="1">
      <c r="A43" s="87" t="s">
        <v>140</v>
      </c>
      <c r="B43" s="89">
        <v>1710677.38</v>
      </c>
      <c r="C43" s="89">
        <v>14235000</v>
      </c>
      <c r="D43" s="90">
        <v>18.98</v>
      </c>
      <c r="E43" s="89">
        <v>588802.92000000004</v>
      </c>
      <c r="F43" s="89">
        <v>11692500</v>
      </c>
      <c r="G43" s="90">
        <v>15.59</v>
      </c>
      <c r="H43" s="89">
        <v>35324</v>
      </c>
      <c r="I43" s="91">
        <v>-0.17860899999999999</v>
      </c>
      <c r="J43" s="92" t="s">
        <v>167</v>
      </c>
    </row>
    <row r="44" spans="1:10" ht="15" customHeight="1">
      <c r="A44" s="87" t="s">
        <v>141</v>
      </c>
      <c r="B44" s="89">
        <v>1105860.8799999999</v>
      </c>
      <c r="C44" s="89">
        <v>26040000</v>
      </c>
      <c r="D44" s="90">
        <v>46.5</v>
      </c>
      <c r="E44" s="89">
        <v>538405.93999999994</v>
      </c>
      <c r="F44" s="89">
        <v>9805600</v>
      </c>
      <c r="G44" s="90">
        <v>17.510000000000002</v>
      </c>
      <c r="H44" s="89">
        <v>13984</v>
      </c>
      <c r="I44" s="91">
        <v>-0.62344100000000002</v>
      </c>
      <c r="J44" s="92" t="s">
        <v>167</v>
      </c>
    </row>
    <row r="45" spans="1:10" ht="15" customHeight="1">
      <c r="A45" s="87" t="s">
        <v>142</v>
      </c>
      <c r="B45" s="89">
        <v>17225</v>
      </c>
      <c r="C45" s="89">
        <v>34935000</v>
      </c>
      <c r="D45" s="90">
        <v>6.85</v>
      </c>
      <c r="E45" s="89">
        <v>5593.2</v>
      </c>
      <c r="F45" s="89">
        <v>10455000</v>
      </c>
      <c r="G45" s="90">
        <v>2.0499999999999998</v>
      </c>
      <c r="H45" s="89">
        <v>1420</v>
      </c>
      <c r="I45" s="91">
        <v>-0.70072999999999996</v>
      </c>
      <c r="J45" s="92" t="s">
        <v>167</v>
      </c>
    </row>
    <row r="46" spans="1:10" ht="15" customHeight="1">
      <c r="A46" s="87" t="s">
        <v>438</v>
      </c>
      <c r="B46" s="89">
        <v>1583163.94</v>
      </c>
      <c r="C46" s="89">
        <v>4200000</v>
      </c>
      <c r="D46" s="90">
        <v>12</v>
      </c>
      <c r="E46" s="89">
        <v>365878</v>
      </c>
      <c r="F46" s="89">
        <v>1500000</v>
      </c>
      <c r="G46" s="90">
        <v>3</v>
      </c>
      <c r="H46" s="89">
        <v>45670</v>
      </c>
      <c r="I46" s="91">
        <v>-0.75</v>
      </c>
      <c r="J46" s="92" t="s">
        <v>167</v>
      </c>
    </row>
    <row r="47" spans="1:10" ht="15" customHeight="1">
      <c r="A47" s="87" t="s">
        <v>148</v>
      </c>
      <c r="B47" s="89">
        <v>6290492.7000000002</v>
      </c>
      <c r="C47" s="89">
        <v>150000000</v>
      </c>
      <c r="D47" s="90">
        <v>50</v>
      </c>
      <c r="E47" s="89">
        <v>2608940.86</v>
      </c>
      <c r="F47" s="89">
        <v>90000000</v>
      </c>
      <c r="G47" s="90">
        <v>30</v>
      </c>
      <c r="H47" s="89">
        <v>58554</v>
      </c>
      <c r="I47" s="91">
        <v>-0.4</v>
      </c>
      <c r="J47" s="92" t="s">
        <v>167</v>
      </c>
    </row>
    <row r="48" spans="1:10" ht="15" customHeight="1">
      <c r="A48" s="114" t="s">
        <v>437</v>
      </c>
      <c r="B48" s="89">
        <v>3049150.2</v>
      </c>
      <c r="C48" s="89">
        <v>26305500</v>
      </c>
      <c r="D48" s="90">
        <v>692.25</v>
      </c>
      <c r="E48" s="89">
        <v>3748349.4</v>
      </c>
      <c r="F48" s="89">
        <v>27255500</v>
      </c>
      <c r="G48" s="90">
        <v>717.25</v>
      </c>
      <c r="H48" s="89">
        <v>5330</v>
      </c>
      <c r="I48" s="91">
        <v>3.6114E-2</v>
      </c>
      <c r="J48" s="92" t="s">
        <v>167</v>
      </c>
    </row>
    <row r="49" spans="1:10" ht="15" customHeight="1">
      <c r="A49" s="95" t="s">
        <v>143</v>
      </c>
      <c r="B49" s="89">
        <v>1035027.1</v>
      </c>
      <c r="C49" s="89">
        <v>136320000</v>
      </c>
      <c r="D49" s="90">
        <v>80</v>
      </c>
      <c r="E49" s="89">
        <v>4148635.8</v>
      </c>
      <c r="F49" s="89">
        <v>155064000</v>
      </c>
      <c r="G49" s="90">
        <v>91</v>
      </c>
      <c r="H49" s="89">
        <v>46150</v>
      </c>
      <c r="I49" s="91">
        <v>0.13750000000000001</v>
      </c>
      <c r="J49" s="92" t="s">
        <v>167</v>
      </c>
    </row>
    <row r="50" spans="1:10" ht="15" customHeight="1">
      <c r="A50" s="94" t="s">
        <v>144</v>
      </c>
      <c r="B50" s="89">
        <v>3246592.08</v>
      </c>
      <c r="C50" s="89">
        <v>4620800</v>
      </c>
      <c r="D50" s="90">
        <v>0.76</v>
      </c>
      <c r="E50" s="89">
        <v>1359289.68</v>
      </c>
      <c r="F50" s="89">
        <v>1337600</v>
      </c>
      <c r="G50" s="90">
        <v>0.44</v>
      </c>
      <c r="H50" s="89">
        <v>2205392</v>
      </c>
      <c r="I50" s="91">
        <v>-0.71052599999999999</v>
      </c>
      <c r="J50" s="92" t="s">
        <v>167</v>
      </c>
    </row>
    <row r="51" spans="1:10" ht="15" customHeight="1">
      <c r="A51" s="114" t="s">
        <v>439</v>
      </c>
      <c r="B51" s="89">
        <v>5368513.18</v>
      </c>
      <c r="C51" s="89">
        <v>91154283.620000005</v>
      </c>
      <c r="D51" s="90">
        <v>19.79</v>
      </c>
      <c r="E51" s="89">
        <v>3967096.74</v>
      </c>
      <c r="F51" s="89">
        <v>66834191.780000001</v>
      </c>
      <c r="G51" s="90">
        <v>14.51</v>
      </c>
      <c r="H51" s="89">
        <v>235692</v>
      </c>
      <c r="I51" s="91">
        <v>-0.26680100000000001</v>
      </c>
      <c r="J51" s="92" t="s">
        <v>167</v>
      </c>
    </row>
    <row r="52" spans="1:10" ht="3.75" customHeight="1">
      <c r="A52" s="51"/>
      <c r="B52" s="7"/>
      <c r="C52" s="4"/>
      <c r="D52" s="4"/>
      <c r="E52" s="4"/>
      <c r="F52" s="52"/>
      <c r="G52" s="5"/>
      <c r="H52" s="45"/>
    </row>
    <row r="53" spans="1:10" ht="12.75" customHeight="1">
      <c r="A53" s="207" t="s">
        <v>227</v>
      </c>
      <c r="B53" s="7"/>
      <c r="C53" s="4"/>
      <c r="D53" s="4"/>
      <c r="E53" s="4"/>
      <c r="F53" s="52"/>
      <c r="G53" s="5"/>
    </row>
    <row r="54" spans="1:10" ht="12.75" customHeight="1">
      <c r="A54" s="197" t="s">
        <v>222</v>
      </c>
      <c r="F54" s="52"/>
      <c r="G54" s="5"/>
      <c r="I54" s="45"/>
    </row>
    <row r="55" spans="1:10" ht="7.5" customHeight="1">
      <c r="A55" s="197"/>
      <c r="F55" s="52"/>
      <c r="G55" s="5"/>
    </row>
    <row r="56" spans="1:10" ht="12.75" customHeight="1">
      <c r="A56" s="199" t="s">
        <v>428</v>
      </c>
      <c r="B56" s="201"/>
      <c r="C56" s="201"/>
      <c r="D56" s="359" t="s">
        <v>223</v>
      </c>
      <c r="G56" s="5"/>
      <c r="I56" s="45"/>
    </row>
    <row r="57" spans="1:10" ht="12.75" customHeight="1">
      <c r="A57" t="s">
        <v>440</v>
      </c>
      <c r="B57" s="401"/>
      <c r="C57" s="201"/>
      <c r="D57" t="s">
        <v>448</v>
      </c>
      <c r="G57" s="5"/>
      <c r="I57" s="45"/>
    </row>
    <row r="58" spans="1:10" ht="12.75" customHeight="1">
      <c r="A58" t="s">
        <v>597</v>
      </c>
      <c r="B58" s="201"/>
      <c r="C58" s="201"/>
      <c r="D58" t="s">
        <v>449</v>
      </c>
    </row>
    <row r="59" spans="1:10" ht="12.75" customHeight="1">
      <c r="A59" s="382" t="s">
        <v>431</v>
      </c>
      <c r="D59" t="s">
        <v>450</v>
      </c>
    </row>
    <row r="60" spans="1:10" ht="12.75" customHeight="1">
      <c r="A60" t="s">
        <v>434</v>
      </c>
      <c r="D60" s="199" t="s">
        <v>433</v>
      </c>
    </row>
    <row r="61" spans="1:10" ht="12.75" customHeight="1">
      <c r="A61" t="s">
        <v>445</v>
      </c>
      <c r="D61" t="s">
        <v>446</v>
      </c>
    </row>
    <row r="62" spans="1:10" ht="15" customHeight="1">
      <c r="A62" t="s">
        <v>444</v>
      </c>
      <c r="D62" t="s">
        <v>447</v>
      </c>
    </row>
    <row r="63" spans="1:10" ht="15" customHeight="1">
      <c r="A63" s="383" t="s">
        <v>441</v>
      </c>
    </row>
    <row r="64" spans="1:10">
      <c r="A64" t="s">
        <v>443</v>
      </c>
      <c r="D64" s="381"/>
    </row>
    <row r="65" spans="1:9">
      <c r="A65" t="s">
        <v>442</v>
      </c>
    </row>
    <row r="67" spans="1:9" ht="15.75">
      <c r="I67" s="29"/>
    </row>
  </sheetData>
  <mergeCells count="12">
    <mergeCell ref="J11:J12"/>
    <mergeCell ref="B10:D10"/>
    <mergeCell ref="E10:J10"/>
    <mergeCell ref="E11:E12"/>
    <mergeCell ref="F11:F12"/>
    <mergeCell ref="G11:G12"/>
    <mergeCell ref="A11:A12"/>
    <mergeCell ref="B11:B12"/>
    <mergeCell ref="C11:C12"/>
    <mergeCell ref="D11:D12"/>
    <mergeCell ref="H11:H12"/>
    <mergeCell ref="I11:I1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>
      <selection activeCell="E6" sqref="E6"/>
    </sheetView>
  </sheetViews>
  <sheetFormatPr baseColWidth="10" defaultRowHeight="12.75"/>
  <cols>
    <col min="1" max="1" width="36.140625" customWidth="1"/>
    <col min="2" max="2" width="14.28515625" customWidth="1"/>
    <col min="3" max="3" width="14.85546875" customWidth="1"/>
    <col min="4" max="4" width="12.85546875" bestFit="1" customWidth="1"/>
    <col min="5" max="5" width="14.5703125" customWidth="1"/>
    <col min="6" max="6" width="14.85546875" customWidth="1"/>
    <col min="7" max="7" width="12.42578125" customWidth="1"/>
    <col min="8" max="8" width="13.7109375" customWidth="1"/>
    <col min="9" max="9" width="12.5703125" customWidth="1"/>
    <col min="10" max="10" width="6.7109375" bestFit="1" customWidth="1"/>
  </cols>
  <sheetData>
    <row r="1" spans="1:10" ht="18" customHeight="1"/>
    <row r="2" spans="1:10" ht="26.25">
      <c r="A2" s="140" t="s">
        <v>225</v>
      </c>
      <c r="B2" s="3"/>
      <c r="C2" s="3"/>
      <c r="D2" s="3"/>
      <c r="E2" s="3"/>
      <c r="F2" s="3"/>
      <c r="G2" s="3"/>
      <c r="H2" s="3"/>
    </row>
    <row r="3" spans="1:10" ht="23.25">
      <c r="A3" s="141" t="s">
        <v>226</v>
      </c>
      <c r="B3" s="3"/>
      <c r="C3" s="3"/>
      <c r="D3" s="3"/>
      <c r="E3" s="3"/>
      <c r="F3" s="3"/>
      <c r="G3" s="3"/>
      <c r="H3" s="3"/>
    </row>
    <row r="4" spans="1:10" ht="15.75">
      <c r="G4" s="11"/>
    </row>
    <row r="5" spans="1:10" ht="15.75">
      <c r="G5" s="11"/>
    </row>
    <row r="6" spans="1:10" ht="15.75">
      <c r="D6" s="10"/>
      <c r="E6" s="10"/>
      <c r="G6" s="11"/>
    </row>
    <row r="7" spans="1:10" ht="15.75" customHeight="1">
      <c r="B7" s="56"/>
      <c r="C7" s="56"/>
      <c r="D7" s="56"/>
      <c r="E7" s="56"/>
      <c r="F7" s="56"/>
      <c r="G7" s="56"/>
      <c r="H7" s="56"/>
    </row>
    <row r="8" spans="1:10" ht="15.75">
      <c r="E8" s="56"/>
      <c r="G8" s="11"/>
    </row>
    <row r="9" spans="1:10" ht="18">
      <c r="A9" s="131" t="s">
        <v>2</v>
      </c>
      <c r="B9" s="10"/>
      <c r="C9" s="10"/>
      <c r="D9" s="10"/>
      <c r="E9" s="10"/>
      <c r="F9" s="10"/>
      <c r="G9" s="183"/>
      <c r="H9" s="10"/>
      <c r="I9" s="10"/>
    </row>
    <row r="10" spans="1:10" ht="3.75" customHeight="1">
      <c r="G10" s="11"/>
    </row>
    <row r="11" spans="1:10">
      <c r="A11" s="195"/>
      <c r="B11" s="533">
        <v>2007</v>
      </c>
      <c r="C11" s="534"/>
      <c r="D11" s="535"/>
      <c r="E11" s="536">
        <v>2008</v>
      </c>
      <c r="F11" s="536"/>
      <c r="G11" s="536"/>
      <c r="H11" s="536"/>
      <c r="I11" s="536"/>
      <c r="J11" s="536"/>
    </row>
    <row r="12" spans="1:10" ht="12.75" customHeight="1">
      <c r="A12" s="530" t="s">
        <v>221</v>
      </c>
      <c r="B12" s="531" t="s">
        <v>218</v>
      </c>
      <c r="C12" s="537" t="s">
        <v>216</v>
      </c>
      <c r="D12" s="531" t="s">
        <v>217</v>
      </c>
      <c r="E12" s="531" t="s">
        <v>218</v>
      </c>
      <c r="F12" s="537" t="s">
        <v>216</v>
      </c>
      <c r="G12" s="531" t="s">
        <v>217</v>
      </c>
      <c r="H12" s="531" t="s">
        <v>215</v>
      </c>
      <c r="I12" s="537" t="s">
        <v>220</v>
      </c>
      <c r="J12" s="531" t="s">
        <v>219</v>
      </c>
    </row>
    <row r="13" spans="1:10" ht="15" customHeight="1">
      <c r="A13" s="512"/>
      <c r="B13" s="532"/>
      <c r="C13" s="532"/>
      <c r="D13" s="532"/>
      <c r="E13" s="532"/>
      <c r="F13" s="532"/>
      <c r="G13" s="532"/>
      <c r="H13" s="532"/>
      <c r="I13" s="532"/>
      <c r="J13" s="532"/>
    </row>
    <row r="14" spans="1:10" ht="15" customHeight="1">
      <c r="A14" s="114" t="s">
        <v>453</v>
      </c>
      <c r="B14" s="89">
        <v>49597212.82</v>
      </c>
      <c r="C14" s="89">
        <v>157932000</v>
      </c>
      <c r="D14" s="90">
        <v>246</v>
      </c>
      <c r="E14" s="89">
        <v>9212264.1600000001</v>
      </c>
      <c r="F14" s="89">
        <v>34282800</v>
      </c>
      <c r="G14" s="90">
        <v>53.4</v>
      </c>
      <c r="H14" s="89">
        <v>91428</v>
      </c>
      <c r="I14" s="91">
        <v>-0.78292700000000004</v>
      </c>
      <c r="J14" s="92" t="s">
        <v>167</v>
      </c>
    </row>
    <row r="15" spans="1:10" ht="15" customHeight="1">
      <c r="A15" s="114" t="s">
        <v>454</v>
      </c>
      <c r="B15" s="89">
        <v>11426672089.52</v>
      </c>
      <c r="C15" s="89">
        <v>2829000000</v>
      </c>
      <c r="D15" s="90">
        <v>9.43</v>
      </c>
      <c r="E15" s="89">
        <v>2176709107.6199999</v>
      </c>
      <c r="F15" s="89">
        <v>774000000</v>
      </c>
      <c r="G15" s="90">
        <v>2.58</v>
      </c>
      <c r="H15" s="89">
        <v>387962046</v>
      </c>
      <c r="I15" s="91">
        <v>-0.72640499999999997</v>
      </c>
      <c r="J15" s="92" t="s">
        <v>167</v>
      </c>
    </row>
    <row r="16" spans="1:10" ht="15" customHeight="1">
      <c r="A16" s="114" t="s">
        <v>149</v>
      </c>
      <c r="B16" s="89">
        <v>151285867.16</v>
      </c>
      <c r="C16" s="89">
        <v>1322889750</v>
      </c>
      <c r="D16" s="90">
        <v>359.97</v>
      </c>
      <c r="E16" s="89">
        <v>54186645.939999998</v>
      </c>
      <c r="F16" s="89">
        <v>613688250</v>
      </c>
      <c r="G16" s="90">
        <v>166.99</v>
      </c>
      <c r="H16" s="89">
        <v>185570</v>
      </c>
      <c r="I16" s="91">
        <v>-0.53610000000000002</v>
      </c>
      <c r="J16" s="92" t="s">
        <v>167</v>
      </c>
    </row>
    <row r="17" spans="1:10" ht="15" customHeight="1">
      <c r="A17" s="114" t="s">
        <v>452</v>
      </c>
      <c r="B17" s="89">
        <v>48801119.640000001</v>
      </c>
      <c r="C17" s="89">
        <v>48617639.280000001</v>
      </c>
      <c r="D17" s="90">
        <v>7.79</v>
      </c>
      <c r="E17" s="89">
        <v>6339875.3600000003</v>
      </c>
      <c r="F17" s="89">
        <v>13293398.16</v>
      </c>
      <c r="G17" s="90">
        <v>2.13</v>
      </c>
      <c r="H17" s="89">
        <v>1121954</v>
      </c>
      <c r="I17" s="91">
        <v>-0.72657300000000002</v>
      </c>
      <c r="J17" s="92" t="s">
        <v>167</v>
      </c>
    </row>
    <row r="18" spans="1:10" ht="3.75" customHeight="1"/>
    <row r="19" spans="1:10" ht="15" customHeight="1">
      <c r="A19" s="207" t="s">
        <v>227</v>
      </c>
      <c r="B19" s="177"/>
      <c r="C19" s="177"/>
      <c r="D19" s="177"/>
      <c r="E19" s="177"/>
      <c r="F19" s="177"/>
    </row>
    <row r="20" spans="1:10" ht="15" customHeight="1">
      <c r="A20" s="197" t="s">
        <v>222</v>
      </c>
      <c r="B20" s="177"/>
      <c r="C20" s="177"/>
      <c r="D20" s="177"/>
      <c r="E20" s="177"/>
      <c r="F20" s="177"/>
    </row>
    <row r="21" spans="1:10" ht="7.5" customHeight="1">
      <c r="A21" s="177"/>
      <c r="B21" s="208"/>
      <c r="C21" s="208"/>
      <c r="D21" s="208"/>
      <c r="E21" s="208"/>
      <c r="F21" s="208"/>
      <c r="G21" s="56"/>
      <c r="H21" s="56"/>
    </row>
    <row r="22" spans="1:10" ht="15" customHeight="1">
      <c r="A22" s="359" t="s">
        <v>223</v>
      </c>
      <c r="B22" s="177"/>
      <c r="C22" s="177"/>
      <c r="D22" s="177"/>
      <c r="F22" s="209"/>
    </row>
    <row r="23" spans="1:10" ht="15" customHeight="1">
      <c r="A23" t="s">
        <v>451</v>
      </c>
      <c r="B23" s="177"/>
      <c r="C23" s="177"/>
      <c r="D23" s="177"/>
      <c r="F23" s="133"/>
    </row>
    <row r="24" spans="1:10" ht="15" customHeight="1">
      <c r="A24" s="198"/>
      <c r="E24" s="59"/>
    </row>
    <row r="25" spans="1:10" ht="15" customHeight="1">
      <c r="A25" s="207"/>
      <c r="E25" s="59"/>
    </row>
    <row r="26" spans="1:10" ht="15" customHeight="1">
      <c r="A26" s="197"/>
    </row>
    <row r="27" spans="1:10" ht="15" customHeight="1">
      <c r="B27" s="56"/>
      <c r="C27" s="56"/>
      <c r="D27" s="56"/>
      <c r="E27" s="56"/>
      <c r="F27" s="56"/>
      <c r="G27" s="56"/>
      <c r="H27" s="56"/>
    </row>
    <row r="28" spans="1:10" ht="15" customHeight="1">
      <c r="A28" s="37"/>
      <c r="B28" s="7"/>
      <c r="C28" s="4"/>
      <c r="D28" s="4"/>
      <c r="E28" s="4"/>
      <c r="F28" s="52"/>
      <c r="G28" s="5"/>
      <c r="H28" s="5"/>
    </row>
    <row r="29" spans="1:10" ht="18">
      <c r="A29" s="130" t="s">
        <v>171</v>
      </c>
      <c r="B29" s="10"/>
      <c r="C29" s="10"/>
      <c r="D29" s="10"/>
      <c r="E29" s="10"/>
      <c r="F29" s="10"/>
      <c r="G29" s="183"/>
      <c r="H29" s="10"/>
      <c r="I29" s="10"/>
    </row>
    <row r="30" spans="1:10" ht="3.75" customHeight="1">
      <c r="G30" s="11"/>
    </row>
    <row r="31" spans="1:10">
      <c r="A31" s="195"/>
      <c r="B31" s="533">
        <v>2007</v>
      </c>
      <c r="C31" s="534"/>
      <c r="D31" s="535"/>
      <c r="E31" s="536">
        <v>2008</v>
      </c>
      <c r="F31" s="536"/>
      <c r="G31" s="536"/>
      <c r="H31" s="536"/>
      <c r="I31" s="536"/>
      <c r="J31" s="536"/>
    </row>
    <row r="32" spans="1:10" ht="12.75" customHeight="1">
      <c r="A32" s="530" t="s">
        <v>221</v>
      </c>
      <c r="B32" s="531" t="s">
        <v>218</v>
      </c>
      <c r="C32" s="537" t="s">
        <v>216</v>
      </c>
      <c r="D32" s="531" t="s">
        <v>217</v>
      </c>
      <c r="E32" s="531" t="s">
        <v>218</v>
      </c>
      <c r="F32" s="537" t="s">
        <v>216</v>
      </c>
      <c r="G32" s="531" t="s">
        <v>217</v>
      </c>
      <c r="H32" s="531" t="s">
        <v>215</v>
      </c>
      <c r="I32" s="537" t="s">
        <v>220</v>
      </c>
      <c r="J32" s="531" t="s">
        <v>219</v>
      </c>
    </row>
    <row r="33" spans="1:10" ht="15" customHeight="1">
      <c r="A33" s="512"/>
      <c r="B33" s="532"/>
      <c r="C33" s="532"/>
      <c r="D33" s="532"/>
      <c r="E33" s="532"/>
      <c r="F33" s="532"/>
      <c r="G33" s="532"/>
      <c r="H33" s="532"/>
      <c r="I33" s="532"/>
      <c r="J33" s="532"/>
    </row>
    <row r="34" spans="1:10" ht="15" customHeight="1">
      <c r="A34" s="114" t="s">
        <v>455</v>
      </c>
      <c r="B34" s="89">
        <v>10534558.02</v>
      </c>
      <c r="C34" s="89">
        <v>48375000</v>
      </c>
      <c r="D34" s="90">
        <v>12.9</v>
      </c>
      <c r="E34" s="89">
        <v>5714618.3200000003</v>
      </c>
      <c r="F34" s="89">
        <v>35437500</v>
      </c>
      <c r="G34" s="90">
        <v>9.4499999999999993</v>
      </c>
      <c r="H34" s="89">
        <v>499750</v>
      </c>
      <c r="I34" s="91">
        <v>-0.26744200000000001</v>
      </c>
      <c r="J34" s="96" t="s">
        <v>167</v>
      </c>
    </row>
    <row r="35" spans="1:10" ht="15" customHeight="1">
      <c r="A35" s="114" t="s">
        <v>456</v>
      </c>
      <c r="B35" s="89">
        <v>1621035.8</v>
      </c>
      <c r="C35" s="89">
        <v>30500000</v>
      </c>
      <c r="D35" s="90">
        <v>61</v>
      </c>
      <c r="E35" s="89">
        <v>930719.1</v>
      </c>
      <c r="F35" s="89">
        <v>51000000</v>
      </c>
      <c r="G35" s="90">
        <v>34</v>
      </c>
      <c r="H35" s="89">
        <v>32430</v>
      </c>
      <c r="I35" s="91">
        <v>0.67229799999999995</v>
      </c>
      <c r="J35" s="96" t="s">
        <v>168</v>
      </c>
    </row>
    <row r="36" spans="1:10" ht="15" customHeight="1">
      <c r="A36" s="114" t="s">
        <v>457</v>
      </c>
      <c r="B36" s="89">
        <v>17622395.5</v>
      </c>
      <c r="C36" s="89">
        <v>25200000</v>
      </c>
      <c r="D36" s="90">
        <v>31.5</v>
      </c>
      <c r="E36" s="89">
        <v>4989792.9800000004</v>
      </c>
      <c r="F36" s="89">
        <v>6600000</v>
      </c>
      <c r="G36" s="90">
        <v>8.25</v>
      </c>
      <c r="H36" s="89">
        <v>238690</v>
      </c>
      <c r="I36" s="91">
        <v>-0.73809499999999995</v>
      </c>
      <c r="J36" s="96" t="s">
        <v>167</v>
      </c>
    </row>
    <row r="37" spans="1:10" ht="3.75" customHeight="1"/>
    <row r="38" spans="1:10" ht="15" customHeight="1">
      <c r="A38" s="207" t="s">
        <v>227</v>
      </c>
      <c r="B38" s="177"/>
      <c r="C38" s="177"/>
      <c r="D38" s="177"/>
      <c r="E38" s="177"/>
      <c r="F38" s="177"/>
    </row>
    <row r="39" spans="1:10" ht="23.25" customHeight="1">
      <c r="A39" s="543" t="s">
        <v>396</v>
      </c>
      <c r="B39" s="544"/>
      <c r="C39" s="544"/>
      <c r="D39" s="544"/>
      <c r="E39" s="544"/>
      <c r="F39" s="544"/>
    </row>
    <row r="40" spans="1:10" ht="7.5" customHeight="1">
      <c r="A40" s="177"/>
      <c r="B40" s="208"/>
      <c r="C40" s="208"/>
      <c r="D40" s="208"/>
      <c r="E40" s="208"/>
      <c r="F40" s="208"/>
      <c r="G40" s="56"/>
      <c r="H40" s="56"/>
    </row>
    <row r="41" spans="1:10" ht="15" customHeight="1">
      <c r="A41" s="209"/>
      <c r="B41" s="177"/>
      <c r="C41" s="177"/>
      <c r="D41" s="177"/>
      <c r="F41" s="209"/>
    </row>
    <row r="42" spans="1:10">
      <c r="A42" s="133"/>
      <c r="B42" s="178"/>
      <c r="C42" s="178"/>
      <c r="D42" s="178"/>
      <c r="F42" s="133"/>
      <c r="G42" s="10"/>
    </row>
    <row r="43" spans="1:10">
      <c r="A43" s="133"/>
      <c r="B43" s="178"/>
      <c r="C43" s="178"/>
      <c r="D43" s="178"/>
      <c r="E43" s="178"/>
      <c r="F43" s="10"/>
      <c r="G43" s="10"/>
      <c r="H43" s="54"/>
    </row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spans="1:10" ht="15" customHeight="1">
      <c r="D49" s="10"/>
    </row>
    <row r="50" spans="1:10" ht="15" customHeight="1">
      <c r="E50" s="10"/>
    </row>
    <row r="51" spans="1:10" ht="49.5">
      <c r="A51" s="212" t="s">
        <v>228</v>
      </c>
      <c r="G51" s="11"/>
    </row>
    <row r="52" spans="1:10" ht="15" customHeight="1">
      <c r="A52" s="211"/>
      <c r="G52" s="11"/>
    </row>
    <row r="53" spans="1:10" ht="30" customHeight="1">
      <c r="A53" s="85"/>
      <c r="B53" s="545" t="s">
        <v>386</v>
      </c>
      <c r="C53" s="532"/>
      <c r="D53" s="532"/>
      <c r="E53" s="546"/>
      <c r="F53" s="542" t="s">
        <v>387</v>
      </c>
      <c r="G53" s="532"/>
      <c r="H53" s="532"/>
      <c r="I53" s="532"/>
      <c r="J53" s="512"/>
    </row>
    <row r="54" spans="1:10" ht="15" customHeight="1">
      <c r="A54" s="10"/>
      <c r="B54" s="547">
        <v>2007</v>
      </c>
      <c r="C54" s="539"/>
      <c r="D54" s="32"/>
      <c r="E54" s="32">
        <v>2008</v>
      </c>
      <c r="F54" s="32"/>
      <c r="G54" s="541">
        <v>2007</v>
      </c>
      <c r="H54" s="541"/>
      <c r="I54" s="210"/>
      <c r="J54" s="210">
        <v>2008</v>
      </c>
    </row>
    <row r="55" spans="1:10" ht="15" customHeight="1">
      <c r="A55" s="94" t="s">
        <v>404</v>
      </c>
      <c r="B55" s="538">
        <v>25.190440081710314</v>
      </c>
      <c r="C55" s="539"/>
      <c r="D55" s="214"/>
      <c r="E55" s="214">
        <v>23.753900000000002</v>
      </c>
      <c r="F55" s="214"/>
      <c r="G55" s="538">
        <v>1.8504961052440501</v>
      </c>
      <c r="H55" s="538"/>
      <c r="I55" s="215"/>
      <c r="J55" s="215">
        <v>1.9342999999999999</v>
      </c>
    </row>
    <row r="56" spans="1:10" ht="15" customHeight="1">
      <c r="A56" s="213" t="s">
        <v>388</v>
      </c>
      <c r="B56" s="540">
        <v>41.538130979621947</v>
      </c>
      <c r="C56" s="539"/>
      <c r="D56" s="216"/>
      <c r="E56" s="216">
        <v>48.945700000000002</v>
      </c>
      <c r="F56" s="216"/>
      <c r="G56" s="540">
        <v>1.9063212888290899</v>
      </c>
      <c r="H56" s="540"/>
      <c r="I56" s="217"/>
      <c r="J56" s="217">
        <v>2.2824</v>
      </c>
    </row>
    <row r="57" spans="1:10" ht="15" customHeight="1">
      <c r="A57" s="87" t="s">
        <v>405</v>
      </c>
      <c r="B57" s="538">
        <v>26.069642263108516</v>
      </c>
      <c r="C57" s="539"/>
      <c r="D57" s="214"/>
      <c r="E57" s="214">
        <v>27.896899999999999</v>
      </c>
      <c r="F57" s="214"/>
      <c r="G57" s="538">
        <v>1.71860759787518</v>
      </c>
      <c r="H57" s="538"/>
      <c r="I57" s="215"/>
      <c r="J57" s="215">
        <v>2.0289999999999999</v>
      </c>
    </row>
    <row r="58" spans="1:10" ht="3.75" customHeight="1"/>
    <row r="59" spans="1:10">
      <c r="A59" s="380" t="s">
        <v>608</v>
      </c>
      <c r="I59" s="218"/>
    </row>
    <row r="60" spans="1:10">
      <c r="A60" s="380" t="s">
        <v>406</v>
      </c>
      <c r="I60" s="218"/>
    </row>
  </sheetData>
  <mergeCells count="35">
    <mergeCell ref="B11:D11"/>
    <mergeCell ref="E11:J11"/>
    <mergeCell ref="A12:A13"/>
    <mergeCell ref="B12:B13"/>
    <mergeCell ref="C12:C13"/>
    <mergeCell ref="D12:D13"/>
    <mergeCell ref="E12:E13"/>
    <mergeCell ref="F12:F13"/>
    <mergeCell ref="G12:G13"/>
    <mergeCell ref="G57:H57"/>
    <mergeCell ref="H12:H13"/>
    <mergeCell ref="I12:I13"/>
    <mergeCell ref="J12:J13"/>
    <mergeCell ref="F53:J53"/>
    <mergeCell ref="I32:I33"/>
    <mergeCell ref="J32:J33"/>
    <mergeCell ref="A39:F39"/>
    <mergeCell ref="B53:E53"/>
    <mergeCell ref="B54:C54"/>
    <mergeCell ref="B55:C55"/>
    <mergeCell ref="B56:C56"/>
    <mergeCell ref="H32:H33"/>
    <mergeCell ref="G54:H54"/>
    <mergeCell ref="G55:H55"/>
    <mergeCell ref="G56:H56"/>
    <mergeCell ref="B57:C57"/>
    <mergeCell ref="B31:D31"/>
    <mergeCell ref="E31:J31"/>
    <mergeCell ref="A32:A33"/>
    <mergeCell ref="B32:B33"/>
    <mergeCell ref="C32:C33"/>
    <mergeCell ref="D32:D33"/>
    <mergeCell ref="E32:E33"/>
    <mergeCell ref="F32:F33"/>
    <mergeCell ref="G32:G3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Normal="100" workbookViewId="0">
      <selection activeCell="D5" sqref="D5"/>
    </sheetView>
  </sheetViews>
  <sheetFormatPr baseColWidth="10" defaultRowHeight="11.25"/>
  <cols>
    <col min="1" max="1" width="37.42578125" style="46" customWidth="1"/>
    <col min="2" max="2" width="18.7109375" style="47" customWidth="1"/>
    <col min="3" max="3" width="16" style="48" customWidth="1"/>
    <col min="4" max="4" width="14" style="47" customWidth="1"/>
    <col min="5" max="5" width="11.42578125" style="48" customWidth="1"/>
    <col min="6" max="6" width="15.140625" style="49" customWidth="1"/>
    <col min="7" max="7" width="30.140625" style="46" bestFit="1" customWidth="1"/>
    <col min="8" max="16384" width="11.42578125" style="46"/>
  </cols>
  <sheetData>
    <row r="1" spans="1:9" ht="18" customHeight="1">
      <c r="A1"/>
      <c r="B1"/>
      <c r="C1"/>
      <c r="D1"/>
      <c r="E1"/>
      <c r="F1"/>
    </row>
    <row r="2" spans="1:9" ht="26.25">
      <c r="A2" s="219" t="s">
        <v>458</v>
      </c>
      <c r="B2" s="3"/>
      <c r="C2" s="3"/>
      <c r="D2" s="3"/>
      <c r="E2" s="3"/>
    </row>
    <row r="3" spans="1:9" ht="23.25">
      <c r="A3" s="220" t="s">
        <v>459</v>
      </c>
      <c r="B3" s="3"/>
      <c r="C3" s="3"/>
      <c r="D3" s="3"/>
      <c r="E3" s="3"/>
    </row>
    <row r="4" spans="1:9" ht="15.75" customHeight="1">
      <c r="A4"/>
      <c r="B4"/>
      <c r="C4"/>
      <c r="D4"/>
      <c r="E4"/>
      <c r="F4"/>
    </row>
    <row r="5" spans="1:9" customFormat="1" ht="15.75">
      <c r="D5" s="10"/>
      <c r="E5" s="48"/>
      <c r="G5" s="11"/>
    </row>
    <row r="6" spans="1:9" customFormat="1" ht="15.75">
      <c r="D6" s="10"/>
      <c r="G6" s="11"/>
    </row>
    <row r="7" spans="1:9" customFormat="1" ht="20.25">
      <c r="A7" s="384" t="s">
        <v>1</v>
      </c>
      <c r="F7" s="49"/>
      <c r="G7" s="11"/>
    </row>
    <row r="8" spans="1:9" customFormat="1" ht="3.95" customHeight="1">
      <c r="G8" s="11"/>
    </row>
    <row r="9" spans="1:9" s="50" customFormat="1" ht="25.5">
      <c r="A9" s="85" t="s">
        <v>163</v>
      </c>
      <c r="B9" s="102" t="s">
        <v>111</v>
      </c>
      <c r="C9" s="102" t="s">
        <v>85</v>
      </c>
      <c r="D9" s="102" t="s">
        <v>112</v>
      </c>
      <c r="E9" s="102" t="s">
        <v>86</v>
      </c>
      <c r="F9" s="102" t="s">
        <v>87</v>
      </c>
    </row>
    <row r="10" spans="1:9" ht="15" customHeight="1">
      <c r="A10" s="98" t="s">
        <v>27</v>
      </c>
      <c r="B10" s="99">
        <v>410188614.97999996</v>
      </c>
      <c r="C10" s="100">
        <f>B10/F10</f>
        <v>0.81328722390888286</v>
      </c>
      <c r="D10" s="99">
        <v>94170242.409300014</v>
      </c>
      <c r="E10" s="100">
        <f>D10/F10</f>
        <v>0.18671277609111706</v>
      </c>
      <c r="F10" s="101">
        <f>D10+B10</f>
        <v>504358857.38929999</v>
      </c>
      <c r="G10" s="47"/>
      <c r="H10" s="47"/>
      <c r="I10" s="47"/>
    </row>
    <row r="11" spans="1:9" ht="15" customHeight="1">
      <c r="A11" s="98" t="s">
        <v>29</v>
      </c>
      <c r="B11" s="99">
        <v>72949871.819999993</v>
      </c>
      <c r="C11" s="100">
        <f t="shared" ref="C11:C69" si="0">B11/F11</f>
        <v>0.6470682030409427</v>
      </c>
      <c r="D11" s="99">
        <v>39789204.953000002</v>
      </c>
      <c r="E11" s="100">
        <f t="shared" ref="E11:E69" si="1">D11/F11</f>
        <v>0.35293179695905724</v>
      </c>
      <c r="F11" s="101">
        <f t="shared" ref="F11:F69" si="2">D11+B11</f>
        <v>112739076.773</v>
      </c>
      <c r="G11" s="47"/>
      <c r="H11" s="47"/>
      <c r="I11" s="47"/>
    </row>
    <row r="12" spans="1:9" ht="15" customHeight="1">
      <c r="A12" s="98" t="s">
        <v>30</v>
      </c>
      <c r="B12" s="99">
        <v>1912850156.3699999</v>
      </c>
      <c r="C12" s="100">
        <f t="shared" si="0"/>
        <v>0.83596903497710862</v>
      </c>
      <c r="D12" s="99">
        <v>375332869.95749998</v>
      </c>
      <c r="E12" s="100">
        <f t="shared" si="1"/>
        <v>0.16403096502289144</v>
      </c>
      <c r="F12" s="101">
        <f t="shared" si="2"/>
        <v>2288183026.3274999</v>
      </c>
      <c r="G12" s="47"/>
      <c r="H12" s="47"/>
      <c r="I12" s="47"/>
    </row>
    <row r="13" spans="1:9" ht="15" customHeight="1">
      <c r="A13" s="98" t="s">
        <v>460</v>
      </c>
      <c r="B13" s="99">
        <v>14159253.77</v>
      </c>
      <c r="C13" s="100">
        <f>B13/F13</f>
        <v>0.40383517849602474</v>
      </c>
      <c r="D13" s="99">
        <v>20902708.446199998</v>
      </c>
      <c r="E13" s="100">
        <f>D13/F13</f>
        <v>0.59616482150397543</v>
      </c>
      <c r="F13" s="101">
        <f>D13+B13</f>
        <v>35061962.216199994</v>
      </c>
      <c r="G13" s="47"/>
      <c r="H13" s="47"/>
      <c r="I13" s="47"/>
    </row>
    <row r="14" spans="1:9" ht="15" customHeight="1">
      <c r="A14" s="98" t="s">
        <v>31</v>
      </c>
      <c r="B14" s="99">
        <v>482970135.25999999</v>
      </c>
      <c r="C14" s="100">
        <f t="shared" si="0"/>
        <v>0.81057368149546949</v>
      </c>
      <c r="D14" s="99">
        <v>112867289.86950001</v>
      </c>
      <c r="E14" s="100">
        <f t="shared" si="1"/>
        <v>0.18942631850453048</v>
      </c>
      <c r="F14" s="101">
        <f t="shared" si="2"/>
        <v>595837425.12950003</v>
      </c>
      <c r="G14" s="47"/>
      <c r="H14" s="47"/>
      <c r="I14" s="47"/>
    </row>
    <row r="15" spans="1:9" ht="15" customHeight="1">
      <c r="A15" s="98" t="s">
        <v>461</v>
      </c>
      <c r="B15" s="99">
        <v>14259425.049999999</v>
      </c>
      <c r="C15" s="100">
        <f t="shared" si="0"/>
        <v>0.72254983859083866</v>
      </c>
      <c r="D15" s="99">
        <v>5475442.0669999998</v>
      </c>
      <c r="E15" s="100">
        <f t="shared" si="1"/>
        <v>0.27745016140916134</v>
      </c>
      <c r="F15" s="101">
        <f t="shared" si="2"/>
        <v>19734867.116999999</v>
      </c>
      <c r="G15" s="47"/>
      <c r="H15" s="47"/>
      <c r="I15" s="47"/>
    </row>
    <row r="16" spans="1:9" ht="15" customHeight="1">
      <c r="A16" s="103" t="s">
        <v>32</v>
      </c>
      <c r="B16" s="99">
        <v>46502691.950000003</v>
      </c>
      <c r="C16" s="100">
        <f t="shared" si="0"/>
        <v>0.80297853961054977</v>
      </c>
      <c r="D16" s="99">
        <v>11410053.728799997</v>
      </c>
      <c r="E16" s="100">
        <f t="shared" si="1"/>
        <v>0.19702146038945018</v>
      </c>
      <c r="F16" s="101">
        <f t="shared" si="2"/>
        <v>57912745.678800002</v>
      </c>
      <c r="G16" s="47"/>
      <c r="H16" s="47"/>
      <c r="I16" s="47"/>
    </row>
    <row r="17" spans="1:9" ht="15" customHeight="1">
      <c r="A17" s="98" t="s">
        <v>33</v>
      </c>
      <c r="B17" s="99">
        <v>692445420.8900001</v>
      </c>
      <c r="C17" s="100">
        <f t="shared" si="0"/>
        <v>0.63764118236029999</v>
      </c>
      <c r="D17" s="99">
        <v>393502977.74830002</v>
      </c>
      <c r="E17" s="100">
        <f t="shared" si="1"/>
        <v>0.36235881763969996</v>
      </c>
      <c r="F17" s="101">
        <f t="shared" si="2"/>
        <v>1085948398.6383002</v>
      </c>
      <c r="G17" s="47"/>
      <c r="H17" s="47"/>
      <c r="I17" s="47"/>
    </row>
    <row r="18" spans="1:9" ht="15" customHeight="1">
      <c r="A18" s="98" t="s">
        <v>34</v>
      </c>
      <c r="B18" s="99">
        <v>3527509.04</v>
      </c>
      <c r="C18" s="100">
        <f t="shared" si="0"/>
        <v>0.21749000213683323</v>
      </c>
      <c r="D18" s="99">
        <v>12691668.877799999</v>
      </c>
      <c r="E18" s="100">
        <f t="shared" si="1"/>
        <v>0.78250999786316677</v>
      </c>
      <c r="F18" s="101">
        <f t="shared" si="2"/>
        <v>16219177.917799998</v>
      </c>
      <c r="G18" s="47"/>
      <c r="H18" s="47"/>
      <c r="I18" s="47"/>
    </row>
    <row r="19" spans="1:9" ht="15" customHeight="1">
      <c r="A19" s="98" t="s">
        <v>35</v>
      </c>
      <c r="B19" s="99">
        <v>477370962.50999999</v>
      </c>
      <c r="C19" s="100">
        <f t="shared" si="0"/>
        <v>0.87819870528673105</v>
      </c>
      <c r="D19" s="99">
        <v>66208707.599100001</v>
      </c>
      <c r="E19" s="100">
        <f t="shared" si="1"/>
        <v>0.12180129471326895</v>
      </c>
      <c r="F19" s="101">
        <f t="shared" si="2"/>
        <v>543579670.10909998</v>
      </c>
      <c r="G19" s="47"/>
      <c r="H19" s="47"/>
      <c r="I19" s="47"/>
    </row>
    <row r="20" spans="1:9" ht="15" customHeight="1">
      <c r="A20" s="98" t="s">
        <v>36</v>
      </c>
      <c r="B20" s="99">
        <v>102590712.21000001</v>
      </c>
      <c r="C20" s="100">
        <f t="shared" si="0"/>
        <v>0.65746122680004793</v>
      </c>
      <c r="D20" s="99">
        <v>53449991.071199998</v>
      </c>
      <c r="E20" s="100">
        <f t="shared" si="1"/>
        <v>0.34253877319995218</v>
      </c>
      <c r="F20" s="101">
        <f t="shared" si="2"/>
        <v>156040703.28119999</v>
      </c>
      <c r="G20" s="47"/>
      <c r="H20" s="47"/>
      <c r="I20" s="47"/>
    </row>
    <row r="21" spans="1:9" ht="15" customHeight="1">
      <c r="A21" s="98" t="s">
        <v>462</v>
      </c>
      <c r="B21" s="99">
        <v>863679.6</v>
      </c>
      <c r="C21" s="100">
        <f>B21/F21</f>
        <v>1.8146464301661423E-2</v>
      </c>
      <c r="D21" s="99">
        <v>46731244.989300005</v>
      </c>
      <c r="E21" s="100">
        <f>D21/F21</f>
        <v>0.98185353569833855</v>
      </c>
      <c r="F21" s="101">
        <f>D21+B21</f>
        <v>47594924.589300007</v>
      </c>
      <c r="G21" s="47"/>
      <c r="H21" s="47"/>
      <c r="I21" s="47"/>
    </row>
    <row r="22" spans="1:9" ht="15" customHeight="1">
      <c r="A22" s="98" t="s">
        <v>37</v>
      </c>
      <c r="B22" s="99">
        <v>125142341.56999999</v>
      </c>
      <c r="C22" s="100">
        <f t="shared" si="0"/>
        <v>0.67561135720665122</v>
      </c>
      <c r="D22" s="99">
        <v>60085956.082377002</v>
      </c>
      <c r="E22" s="100">
        <f t="shared" si="1"/>
        <v>0.32438864279334872</v>
      </c>
      <c r="F22" s="101">
        <f t="shared" si="2"/>
        <v>185228297.65237701</v>
      </c>
      <c r="G22" s="47"/>
      <c r="H22" s="47"/>
      <c r="I22" s="47"/>
    </row>
    <row r="23" spans="1:9" ht="15" customHeight="1">
      <c r="A23" s="98" t="s">
        <v>411</v>
      </c>
      <c r="B23" s="99">
        <v>500649578.09999996</v>
      </c>
      <c r="C23" s="100">
        <f t="shared" si="0"/>
        <v>0.7809640632850785</v>
      </c>
      <c r="D23" s="99">
        <v>140416511.412554</v>
      </c>
      <c r="E23" s="100">
        <f t="shared" si="1"/>
        <v>0.21903593671492155</v>
      </c>
      <c r="F23" s="101">
        <f t="shared" si="2"/>
        <v>641066089.51255393</v>
      </c>
      <c r="G23" s="47"/>
      <c r="H23" s="47"/>
      <c r="I23" s="47"/>
    </row>
    <row r="24" spans="1:9" ht="15" customHeight="1">
      <c r="A24" s="103" t="s">
        <v>38</v>
      </c>
      <c r="B24" s="99">
        <v>12907006.120000001</v>
      </c>
      <c r="C24" s="100">
        <f t="shared" si="0"/>
        <v>0.75992140944153042</v>
      </c>
      <c r="D24" s="99">
        <v>4077653.0297999992</v>
      </c>
      <c r="E24" s="100">
        <f t="shared" si="1"/>
        <v>0.24007859055846964</v>
      </c>
      <c r="F24" s="101">
        <f t="shared" si="2"/>
        <v>16984659.149799999</v>
      </c>
      <c r="G24" s="47"/>
      <c r="H24" s="47"/>
      <c r="I24" s="47"/>
    </row>
    <row r="25" spans="1:9" ht="15" customHeight="1">
      <c r="A25" s="98" t="s">
        <v>39</v>
      </c>
      <c r="B25" s="99">
        <v>44777561.129999995</v>
      </c>
      <c r="C25" s="100">
        <f t="shared" si="0"/>
        <v>0.7009413276262485</v>
      </c>
      <c r="D25" s="99">
        <v>19104477.73</v>
      </c>
      <c r="E25" s="100">
        <f t="shared" si="1"/>
        <v>0.2990586723737515</v>
      </c>
      <c r="F25" s="101">
        <f t="shared" si="2"/>
        <v>63882038.859999999</v>
      </c>
      <c r="G25" s="47"/>
      <c r="H25" s="47"/>
      <c r="I25" s="47"/>
    </row>
    <row r="26" spans="1:9" ht="15" customHeight="1">
      <c r="A26" s="98" t="s">
        <v>40</v>
      </c>
      <c r="B26" s="99">
        <v>23718230.360000003</v>
      </c>
      <c r="C26" s="100">
        <f t="shared" si="0"/>
        <v>0.43179748327989692</v>
      </c>
      <c r="D26" s="99">
        <v>31210830.7819</v>
      </c>
      <c r="E26" s="100">
        <f t="shared" si="1"/>
        <v>0.56820251672010302</v>
      </c>
      <c r="F26" s="101">
        <f t="shared" si="2"/>
        <v>54929061.141900003</v>
      </c>
      <c r="G26" s="47"/>
      <c r="H26" s="47"/>
      <c r="I26" s="47"/>
    </row>
    <row r="27" spans="1:9" ht="15" customHeight="1">
      <c r="A27" s="98" t="s">
        <v>412</v>
      </c>
      <c r="B27" s="99">
        <v>506094804.38999999</v>
      </c>
      <c r="C27" s="100">
        <f t="shared" si="0"/>
        <v>0.72850852313058867</v>
      </c>
      <c r="D27" s="99">
        <v>188605104.1507819</v>
      </c>
      <c r="E27" s="100">
        <f t="shared" si="1"/>
        <v>0.27149147686941139</v>
      </c>
      <c r="F27" s="101">
        <f t="shared" si="2"/>
        <v>694699908.54078186</v>
      </c>
      <c r="G27" s="47"/>
      <c r="H27" s="47"/>
      <c r="I27" s="47"/>
    </row>
    <row r="28" spans="1:9" ht="15" customHeight="1">
      <c r="A28" s="98" t="s">
        <v>398</v>
      </c>
      <c r="B28" s="99">
        <v>18877494.440000001</v>
      </c>
      <c r="C28" s="100">
        <f t="shared" si="0"/>
        <v>0.42401761691827605</v>
      </c>
      <c r="D28" s="99">
        <v>25643048.308199998</v>
      </c>
      <c r="E28" s="100">
        <f t="shared" si="1"/>
        <v>0.57598238308172389</v>
      </c>
      <c r="F28" s="101">
        <f t="shared" si="2"/>
        <v>44520542.748199999</v>
      </c>
      <c r="G28" s="47"/>
      <c r="H28" s="47"/>
      <c r="I28" s="47"/>
    </row>
    <row r="29" spans="1:9" ht="15" customHeight="1">
      <c r="A29" s="103" t="s">
        <v>413</v>
      </c>
      <c r="B29" s="99">
        <v>34913473.399999999</v>
      </c>
      <c r="C29" s="100">
        <f t="shared" si="0"/>
        <v>0.57401906994628993</v>
      </c>
      <c r="D29" s="99">
        <v>25909372.439018559</v>
      </c>
      <c r="E29" s="100">
        <f t="shared" si="1"/>
        <v>0.42598093005371018</v>
      </c>
      <c r="F29" s="101">
        <f t="shared" si="2"/>
        <v>60822845.839018553</v>
      </c>
      <c r="G29" s="47"/>
      <c r="H29" s="47"/>
      <c r="I29" s="47"/>
    </row>
    <row r="30" spans="1:9" ht="15" customHeight="1">
      <c r="A30" s="103" t="s">
        <v>41</v>
      </c>
      <c r="B30" s="99">
        <v>14680959927.530001</v>
      </c>
      <c r="C30" s="100">
        <f t="shared" si="0"/>
        <v>0.81558071923761055</v>
      </c>
      <c r="D30" s="99">
        <v>3319661692.4287</v>
      </c>
      <c r="E30" s="100">
        <f t="shared" si="1"/>
        <v>0.18441928076238936</v>
      </c>
      <c r="F30" s="101">
        <f t="shared" si="2"/>
        <v>18000621619.958702</v>
      </c>
      <c r="G30" s="47"/>
      <c r="H30" s="47"/>
      <c r="I30" s="47"/>
    </row>
    <row r="31" spans="1:9" ht="15" customHeight="1">
      <c r="A31" s="98" t="s">
        <v>42</v>
      </c>
      <c r="B31" s="99">
        <v>351882195.71999997</v>
      </c>
      <c r="C31" s="100">
        <f t="shared" si="0"/>
        <v>0.7374809176086824</v>
      </c>
      <c r="D31" s="99">
        <v>125258551.0006</v>
      </c>
      <c r="E31" s="100">
        <f t="shared" si="1"/>
        <v>0.2625190823913176</v>
      </c>
      <c r="F31" s="101">
        <f t="shared" si="2"/>
        <v>477140746.72059995</v>
      </c>
      <c r="G31" s="47"/>
      <c r="H31" s="47"/>
      <c r="I31" s="47"/>
    </row>
    <row r="32" spans="1:9" ht="15" customHeight="1">
      <c r="A32" s="98" t="s">
        <v>463</v>
      </c>
      <c r="B32" s="99">
        <v>1089687.29</v>
      </c>
      <c r="C32" s="100">
        <f t="shared" si="0"/>
        <v>0.64807770092860573</v>
      </c>
      <c r="D32" s="99">
        <v>591727.2818</v>
      </c>
      <c r="E32" s="100">
        <f t="shared" si="1"/>
        <v>0.35192229907139427</v>
      </c>
      <c r="F32" s="101">
        <f t="shared" si="2"/>
        <v>1681414.5718</v>
      </c>
      <c r="G32" s="47"/>
      <c r="H32" s="47"/>
      <c r="I32" s="47"/>
    </row>
    <row r="33" spans="1:9" ht="15" customHeight="1">
      <c r="A33" s="98" t="s">
        <v>43</v>
      </c>
      <c r="B33" s="99">
        <v>625584321.83999991</v>
      </c>
      <c r="C33" s="100">
        <f t="shared" si="0"/>
        <v>0.82895556701100581</v>
      </c>
      <c r="D33" s="99">
        <v>129081364.39899999</v>
      </c>
      <c r="E33" s="100">
        <f t="shared" si="1"/>
        <v>0.17104443298899427</v>
      </c>
      <c r="F33" s="101">
        <f t="shared" si="2"/>
        <v>754665686.23899984</v>
      </c>
      <c r="G33" s="47"/>
      <c r="H33" s="47"/>
      <c r="I33" s="47"/>
    </row>
    <row r="34" spans="1:9" ht="15" customHeight="1">
      <c r="A34" s="98" t="s">
        <v>414</v>
      </c>
      <c r="B34" s="99">
        <v>6148535.6899999995</v>
      </c>
      <c r="C34" s="100">
        <f t="shared" si="0"/>
        <v>0.59893334762070793</v>
      </c>
      <c r="D34" s="99">
        <v>4117273.8769999994</v>
      </c>
      <c r="E34" s="100">
        <f t="shared" si="1"/>
        <v>0.40106665237929212</v>
      </c>
      <c r="F34" s="101">
        <f t="shared" si="2"/>
        <v>10265809.566999998</v>
      </c>
      <c r="G34" s="47"/>
      <c r="H34" s="47"/>
      <c r="I34" s="47"/>
    </row>
    <row r="35" spans="1:9" ht="15" customHeight="1">
      <c r="A35" s="98" t="s">
        <v>44</v>
      </c>
      <c r="B35" s="99">
        <v>2200436.91</v>
      </c>
      <c r="C35" s="100">
        <f t="shared" si="0"/>
        <v>0.67573577159998122</v>
      </c>
      <c r="D35" s="99">
        <v>1055920.0900000001</v>
      </c>
      <c r="E35" s="100">
        <f t="shared" si="1"/>
        <v>0.32426422840001884</v>
      </c>
      <c r="F35" s="101">
        <f t="shared" si="2"/>
        <v>3256357</v>
      </c>
      <c r="G35" s="47"/>
      <c r="H35" s="47"/>
      <c r="I35" s="47"/>
    </row>
    <row r="36" spans="1:9" ht="15" customHeight="1">
      <c r="A36" s="98" t="s">
        <v>45</v>
      </c>
      <c r="B36" s="99">
        <v>5891300.0000000009</v>
      </c>
      <c r="C36" s="100">
        <f t="shared" si="0"/>
        <v>0.71138099054992787</v>
      </c>
      <c r="D36" s="99">
        <v>2390197.6479000002</v>
      </c>
      <c r="E36" s="100">
        <f t="shared" si="1"/>
        <v>0.28861900945007207</v>
      </c>
      <c r="F36" s="101">
        <f t="shared" si="2"/>
        <v>8281497.6479000011</v>
      </c>
      <c r="G36" s="47"/>
      <c r="H36" s="47"/>
      <c r="I36" s="47"/>
    </row>
    <row r="37" spans="1:9" ht="15" customHeight="1">
      <c r="A37" s="98" t="s">
        <v>415</v>
      </c>
      <c r="B37" s="99">
        <v>7212641.9900000012</v>
      </c>
      <c r="C37" s="100">
        <f t="shared" si="0"/>
        <v>0.61859095094703842</v>
      </c>
      <c r="D37" s="99">
        <v>4447150.2829999998</v>
      </c>
      <c r="E37" s="100">
        <f t="shared" si="1"/>
        <v>0.38140904905296158</v>
      </c>
      <c r="F37" s="101">
        <f t="shared" si="2"/>
        <v>11659792.273000002</v>
      </c>
      <c r="G37" s="47"/>
      <c r="H37" s="47"/>
      <c r="I37" s="47"/>
    </row>
    <row r="38" spans="1:9" ht="15" customHeight="1">
      <c r="A38" s="98" t="s">
        <v>46</v>
      </c>
      <c r="B38" s="99">
        <v>1748604716.4299998</v>
      </c>
      <c r="C38" s="100">
        <f t="shared" si="0"/>
        <v>0.75924206665534844</v>
      </c>
      <c r="D38" s="99">
        <v>554487792.83129787</v>
      </c>
      <c r="E38" s="100">
        <f t="shared" si="1"/>
        <v>0.24075793334465159</v>
      </c>
      <c r="F38" s="101">
        <f t="shared" si="2"/>
        <v>2303092509.2612977</v>
      </c>
      <c r="G38" s="47"/>
      <c r="H38" s="47"/>
      <c r="I38" s="47"/>
    </row>
    <row r="39" spans="1:9" ht="15" customHeight="1">
      <c r="A39" s="98" t="s">
        <v>113</v>
      </c>
      <c r="B39" s="99">
        <v>2395930174.8899999</v>
      </c>
      <c r="C39" s="100">
        <f t="shared" si="0"/>
        <v>0.81831052972680041</v>
      </c>
      <c r="D39" s="99">
        <v>531968328.00461745</v>
      </c>
      <c r="E39" s="100">
        <f t="shared" si="1"/>
        <v>0.1816894702731997</v>
      </c>
      <c r="F39" s="101">
        <f t="shared" si="2"/>
        <v>2927898502.8946171</v>
      </c>
      <c r="G39" s="47"/>
      <c r="H39" s="47"/>
      <c r="I39" s="47"/>
    </row>
    <row r="40" spans="1:9" ht="15" customHeight="1">
      <c r="A40" s="98" t="s">
        <v>47</v>
      </c>
      <c r="B40" s="99">
        <v>1165543610.9300001</v>
      </c>
      <c r="C40" s="100">
        <f t="shared" si="0"/>
        <v>0.84646149044228614</v>
      </c>
      <c r="D40" s="99">
        <v>211416385.58560002</v>
      </c>
      <c r="E40" s="100">
        <f t="shared" si="1"/>
        <v>0.15353850955771378</v>
      </c>
      <c r="F40" s="101">
        <f t="shared" si="2"/>
        <v>1376959996.5156002</v>
      </c>
      <c r="G40" s="47"/>
      <c r="H40" s="47"/>
      <c r="I40" s="47"/>
    </row>
    <row r="41" spans="1:9" ht="15" customHeight="1">
      <c r="A41" s="98" t="s">
        <v>48</v>
      </c>
      <c r="B41" s="99">
        <v>15281367.029999997</v>
      </c>
      <c r="C41" s="100">
        <f t="shared" si="0"/>
        <v>0.73617119820853871</v>
      </c>
      <c r="D41" s="99">
        <v>5476531.4957600003</v>
      </c>
      <c r="E41" s="100">
        <f t="shared" si="1"/>
        <v>0.26382880179146123</v>
      </c>
      <c r="F41" s="101">
        <f t="shared" si="2"/>
        <v>20757898.525759999</v>
      </c>
      <c r="G41" s="47"/>
      <c r="H41" s="47"/>
      <c r="I41" s="47"/>
    </row>
    <row r="42" spans="1:9" ht="15" customHeight="1">
      <c r="A42" s="98" t="s">
        <v>410</v>
      </c>
      <c r="B42" s="99">
        <v>45879337.820000008</v>
      </c>
      <c r="C42" s="100">
        <f t="shared" si="0"/>
        <v>0.61926577907206859</v>
      </c>
      <c r="D42" s="99">
        <v>28207329.602099996</v>
      </c>
      <c r="E42" s="100">
        <f t="shared" si="1"/>
        <v>0.3807342209279313</v>
      </c>
      <c r="F42" s="101">
        <f t="shared" si="2"/>
        <v>74086667.422100008</v>
      </c>
      <c r="G42" s="47"/>
      <c r="H42" s="47"/>
      <c r="I42" s="47"/>
    </row>
    <row r="43" spans="1:9" ht="15" customHeight="1">
      <c r="A43" s="98" t="s">
        <v>49</v>
      </c>
      <c r="B43" s="99">
        <v>27549632.580000006</v>
      </c>
      <c r="C43" s="100">
        <f t="shared" si="0"/>
        <v>0.24753000845083373</v>
      </c>
      <c r="D43" s="99">
        <v>83748519.722499996</v>
      </c>
      <c r="E43" s="100">
        <f t="shared" si="1"/>
        <v>0.75246999154916616</v>
      </c>
      <c r="F43" s="101">
        <f t="shared" si="2"/>
        <v>111298152.30250001</v>
      </c>
      <c r="G43" s="47"/>
      <c r="H43" s="47"/>
      <c r="I43" s="47"/>
    </row>
    <row r="44" spans="1:9" ht="15" customHeight="1">
      <c r="A44" s="98" t="s">
        <v>50</v>
      </c>
      <c r="B44" s="99">
        <v>385770615.35000002</v>
      </c>
      <c r="C44" s="100">
        <f t="shared" si="0"/>
        <v>0.71402236123231599</v>
      </c>
      <c r="D44" s="99">
        <v>154507443.56709999</v>
      </c>
      <c r="E44" s="100">
        <f t="shared" si="1"/>
        <v>0.28597763876768417</v>
      </c>
      <c r="F44" s="101">
        <f t="shared" si="2"/>
        <v>540278058.91709995</v>
      </c>
      <c r="G44" s="47"/>
      <c r="H44" s="47"/>
      <c r="I44" s="47"/>
    </row>
    <row r="45" spans="1:9" ht="15" customHeight="1">
      <c r="A45" s="98" t="s">
        <v>51</v>
      </c>
      <c r="B45" s="99">
        <v>829792987.62</v>
      </c>
      <c r="C45" s="100">
        <f t="shared" si="0"/>
        <v>0.71626820670188418</v>
      </c>
      <c r="D45" s="99">
        <v>328701805.05110002</v>
      </c>
      <c r="E45" s="100">
        <f t="shared" si="1"/>
        <v>0.28373179329811571</v>
      </c>
      <c r="F45" s="101">
        <f t="shared" si="2"/>
        <v>1158494792.6711001</v>
      </c>
      <c r="G45" s="47"/>
      <c r="H45" s="47"/>
      <c r="I45" s="47"/>
    </row>
    <row r="46" spans="1:9" ht="15" customHeight="1">
      <c r="A46" s="103" t="s">
        <v>52</v>
      </c>
      <c r="B46" s="99">
        <v>7841895198.4700012</v>
      </c>
      <c r="C46" s="100">
        <f t="shared" si="0"/>
        <v>0.84091891401641339</v>
      </c>
      <c r="D46" s="99">
        <v>1483492859.4765</v>
      </c>
      <c r="E46" s="100">
        <f t="shared" si="1"/>
        <v>0.15908108598358672</v>
      </c>
      <c r="F46" s="101">
        <f t="shared" si="2"/>
        <v>9325388057.9465008</v>
      </c>
      <c r="G46" s="47"/>
      <c r="H46" s="47"/>
      <c r="I46" s="47"/>
    </row>
    <row r="47" spans="1:9" ht="15" customHeight="1">
      <c r="A47" s="98" t="s">
        <v>53</v>
      </c>
      <c r="B47" s="99">
        <v>332741070.91999996</v>
      </c>
      <c r="C47" s="100">
        <f t="shared" si="0"/>
        <v>0.78723001220102784</v>
      </c>
      <c r="D47" s="99">
        <v>89932183.100999996</v>
      </c>
      <c r="E47" s="100">
        <f t="shared" si="1"/>
        <v>0.2127699877989721</v>
      </c>
      <c r="F47" s="101">
        <f t="shared" si="2"/>
        <v>422673254.02099997</v>
      </c>
      <c r="G47" s="47"/>
      <c r="H47" s="47"/>
      <c r="I47" s="47"/>
    </row>
    <row r="48" spans="1:9" ht="15" customHeight="1">
      <c r="A48" s="98" t="s">
        <v>409</v>
      </c>
      <c r="B48" s="99">
        <v>14139554.58</v>
      </c>
      <c r="C48" s="100">
        <f t="shared" si="0"/>
        <v>0.22427792618706643</v>
      </c>
      <c r="D48" s="99">
        <v>48905234.625899993</v>
      </c>
      <c r="E48" s="100">
        <f t="shared" si="1"/>
        <v>0.77572207381293357</v>
      </c>
      <c r="F48" s="101">
        <f t="shared" si="2"/>
        <v>63044789.205899991</v>
      </c>
      <c r="G48" s="47"/>
      <c r="H48" s="47"/>
      <c r="I48" s="47"/>
    </row>
    <row r="49" spans="1:9" ht="15" customHeight="1">
      <c r="A49" s="98" t="s">
        <v>54</v>
      </c>
      <c r="B49" s="99">
        <v>98694953.640000001</v>
      </c>
      <c r="C49" s="100">
        <f t="shared" si="0"/>
        <v>0.65342153262027169</v>
      </c>
      <c r="D49" s="99">
        <v>52348360.228500001</v>
      </c>
      <c r="E49" s="100">
        <f t="shared" si="1"/>
        <v>0.34657846737972836</v>
      </c>
      <c r="F49" s="101">
        <f t="shared" si="2"/>
        <v>151043313.86849999</v>
      </c>
      <c r="G49" s="47"/>
      <c r="H49" s="47"/>
      <c r="I49" s="47"/>
    </row>
    <row r="50" spans="1:9" ht="15" customHeight="1">
      <c r="A50" s="103" t="s">
        <v>55</v>
      </c>
      <c r="B50" s="99">
        <v>8715091816.0799999</v>
      </c>
      <c r="C50" s="100">
        <f t="shared" si="0"/>
        <v>0.8058764817352343</v>
      </c>
      <c r="D50" s="99">
        <v>2099334480.7569997</v>
      </c>
      <c r="E50" s="100">
        <f t="shared" si="1"/>
        <v>0.19412351826476568</v>
      </c>
      <c r="F50" s="101">
        <f t="shared" si="2"/>
        <v>10814426296.837</v>
      </c>
      <c r="G50" s="47"/>
      <c r="H50" s="47"/>
      <c r="I50" s="47"/>
    </row>
    <row r="51" spans="1:9" ht="15" customHeight="1">
      <c r="A51" s="98" t="s">
        <v>56</v>
      </c>
      <c r="B51" s="99">
        <v>1059909999.52</v>
      </c>
      <c r="C51" s="100">
        <f t="shared" si="0"/>
        <v>0.55827376357233127</v>
      </c>
      <c r="D51" s="99">
        <v>838638828.45599997</v>
      </c>
      <c r="E51" s="100">
        <f t="shared" si="1"/>
        <v>0.44172623642766878</v>
      </c>
      <c r="F51" s="101">
        <f t="shared" si="2"/>
        <v>1898548827.9759998</v>
      </c>
      <c r="G51" s="47"/>
      <c r="H51" s="47"/>
      <c r="I51" s="47"/>
    </row>
    <row r="52" spans="1:9" ht="15" customHeight="1">
      <c r="A52" s="98" t="s">
        <v>57</v>
      </c>
      <c r="B52" s="99">
        <v>39706484.030000001</v>
      </c>
      <c r="C52" s="100">
        <f t="shared" si="0"/>
        <v>0.60052114686858682</v>
      </c>
      <c r="D52" s="99">
        <v>26413558.931099996</v>
      </c>
      <c r="E52" s="100">
        <f t="shared" si="1"/>
        <v>0.39947885313141318</v>
      </c>
      <c r="F52" s="101">
        <f t="shared" si="2"/>
        <v>66120042.961099997</v>
      </c>
      <c r="G52" s="47"/>
      <c r="H52" s="47"/>
      <c r="I52" s="47"/>
    </row>
    <row r="53" spans="1:9" ht="15" customHeight="1">
      <c r="A53" s="98" t="s">
        <v>58</v>
      </c>
      <c r="B53" s="99">
        <v>19366167.639999993</v>
      </c>
      <c r="C53" s="100">
        <f t="shared" si="0"/>
        <v>0.2903176340453128</v>
      </c>
      <c r="D53" s="99">
        <v>47340657.467900001</v>
      </c>
      <c r="E53" s="100">
        <f t="shared" si="1"/>
        <v>0.70968236595468726</v>
      </c>
      <c r="F53" s="101">
        <f t="shared" si="2"/>
        <v>66706825.107899994</v>
      </c>
      <c r="G53" s="47"/>
      <c r="H53" s="47"/>
      <c r="I53" s="47"/>
    </row>
    <row r="54" spans="1:9" ht="15" customHeight="1">
      <c r="A54" s="98" t="s">
        <v>59</v>
      </c>
      <c r="B54" s="99">
        <v>592600766.06999993</v>
      </c>
      <c r="C54" s="100">
        <f t="shared" si="0"/>
        <v>0.7267634836439909</v>
      </c>
      <c r="D54" s="99">
        <v>222796236.40279999</v>
      </c>
      <c r="E54" s="100">
        <f t="shared" si="1"/>
        <v>0.2732365163560091</v>
      </c>
      <c r="F54" s="101">
        <f t="shared" si="2"/>
        <v>815397002.4727999</v>
      </c>
      <c r="G54" s="47"/>
      <c r="H54" s="47"/>
      <c r="I54" s="47"/>
    </row>
    <row r="55" spans="1:9" ht="15" customHeight="1">
      <c r="A55" s="98" t="s">
        <v>60</v>
      </c>
      <c r="B55" s="99">
        <v>110373120.92999999</v>
      </c>
      <c r="C55" s="100">
        <f t="shared" si="0"/>
        <v>0.71235031006776373</v>
      </c>
      <c r="D55" s="99">
        <v>44569074.461899996</v>
      </c>
      <c r="E55" s="100">
        <f t="shared" si="1"/>
        <v>0.28764968993223622</v>
      </c>
      <c r="F55" s="101">
        <f t="shared" si="2"/>
        <v>154942195.3919</v>
      </c>
      <c r="G55" s="47"/>
      <c r="H55" s="47"/>
      <c r="I55" s="47"/>
    </row>
    <row r="56" spans="1:9" ht="15" customHeight="1">
      <c r="A56" s="98" t="s">
        <v>61</v>
      </c>
      <c r="B56" s="99">
        <v>19328783.740000002</v>
      </c>
      <c r="C56" s="100">
        <f t="shared" si="0"/>
        <v>0.55798079743997875</v>
      </c>
      <c r="D56" s="99">
        <v>15311805.7367</v>
      </c>
      <c r="E56" s="100">
        <f t="shared" si="1"/>
        <v>0.44201920256002131</v>
      </c>
      <c r="F56" s="101">
        <f t="shared" si="2"/>
        <v>34640589.4767</v>
      </c>
      <c r="G56" s="47"/>
      <c r="H56" s="47"/>
      <c r="I56" s="47"/>
    </row>
    <row r="57" spans="1:9" ht="15" customHeight="1">
      <c r="A57" s="98" t="s">
        <v>416</v>
      </c>
      <c r="B57" s="99">
        <v>156195388.49000001</v>
      </c>
      <c r="C57" s="100">
        <f t="shared" si="0"/>
        <v>0.62162887211759588</v>
      </c>
      <c r="D57" s="99">
        <v>95072523.11442101</v>
      </c>
      <c r="E57" s="100">
        <f t="shared" si="1"/>
        <v>0.37837112788240418</v>
      </c>
      <c r="F57" s="101">
        <f t="shared" si="2"/>
        <v>251267911.60442102</v>
      </c>
      <c r="G57" s="47"/>
      <c r="H57" s="47"/>
      <c r="I57" s="47"/>
    </row>
    <row r="58" spans="1:9" ht="15" customHeight="1">
      <c r="A58" s="98" t="s">
        <v>408</v>
      </c>
      <c r="B58" s="99">
        <v>1629000651.1699998</v>
      </c>
      <c r="C58" s="100">
        <f t="shared" si="0"/>
        <v>0.77001675223149868</v>
      </c>
      <c r="D58" s="99">
        <v>486538584.11180007</v>
      </c>
      <c r="E58" s="100">
        <f t="shared" si="1"/>
        <v>0.22998324776850138</v>
      </c>
      <c r="F58" s="101">
        <f t="shared" si="2"/>
        <v>2115539235.2817998</v>
      </c>
      <c r="G58" s="47"/>
      <c r="H58" s="47"/>
      <c r="I58" s="47"/>
    </row>
    <row r="59" spans="1:9" ht="15" customHeight="1">
      <c r="A59" s="98" t="s">
        <v>397</v>
      </c>
      <c r="B59" s="99">
        <v>443508287.63999993</v>
      </c>
      <c r="C59" s="100">
        <f t="shared" si="0"/>
        <v>0.99183352378786349</v>
      </c>
      <c r="D59" s="99">
        <v>3651721.5783000002</v>
      </c>
      <c r="E59" s="100">
        <f t="shared" si="1"/>
        <v>8.1664762121365347E-3</v>
      </c>
      <c r="F59" s="101">
        <f t="shared" si="2"/>
        <v>447160009.21829993</v>
      </c>
      <c r="G59" s="47"/>
      <c r="H59" s="47"/>
      <c r="I59" s="47"/>
    </row>
    <row r="60" spans="1:9" ht="15" customHeight="1">
      <c r="A60" s="98" t="s">
        <v>62</v>
      </c>
      <c r="B60" s="99">
        <v>5620061600.6999998</v>
      </c>
      <c r="C60" s="100">
        <f t="shared" si="0"/>
        <v>0.88067159261934302</v>
      </c>
      <c r="D60" s="99">
        <v>761501796.82540011</v>
      </c>
      <c r="E60" s="100">
        <f t="shared" si="1"/>
        <v>0.11932840738065693</v>
      </c>
      <c r="F60" s="101">
        <f t="shared" si="2"/>
        <v>6381563397.5254002</v>
      </c>
      <c r="G60" s="47"/>
      <c r="H60" s="47"/>
      <c r="I60" s="47"/>
    </row>
    <row r="61" spans="1:9" ht="15" customHeight="1">
      <c r="A61" s="98" t="s">
        <v>63</v>
      </c>
      <c r="B61" s="99">
        <v>128262455.5</v>
      </c>
      <c r="C61" s="100">
        <f t="shared" si="0"/>
        <v>0.32202531944686924</v>
      </c>
      <c r="D61" s="99">
        <v>270036832.64389998</v>
      </c>
      <c r="E61" s="100">
        <f t="shared" si="1"/>
        <v>0.67797468055313082</v>
      </c>
      <c r="F61" s="101">
        <f t="shared" si="2"/>
        <v>398299288.14389998</v>
      </c>
      <c r="G61" s="47"/>
      <c r="H61" s="47"/>
      <c r="I61" s="47"/>
    </row>
    <row r="62" spans="1:9" ht="15" customHeight="1">
      <c r="A62" s="98" t="s">
        <v>64</v>
      </c>
      <c r="B62" s="99">
        <v>3197732.24</v>
      </c>
      <c r="C62" s="100">
        <f t="shared" si="0"/>
        <v>9.4824223659116191E-2</v>
      </c>
      <c r="D62" s="99">
        <v>30525003.539999999</v>
      </c>
      <c r="E62" s="100">
        <f t="shared" si="1"/>
        <v>0.90517577634088375</v>
      </c>
      <c r="F62" s="101">
        <f t="shared" si="2"/>
        <v>33722735.780000001</v>
      </c>
      <c r="G62" s="47"/>
      <c r="H62" s="47"/>
      <c r="I62" s="47"/>
    </row>
    <row r="63" spans="1:9" ht="15" customHeight="1">
      <c r="A63" s="98" t="s">
        <v>65</v>
      </c>
      <c r="B63" s="99">
        <v>3110563006.0999999</v>
      </c>
      <c r="C63" s="100">
        <f t="shared" si="0"/>
        <v>0.83618631067493776</v>
      </c>
      <c r="D63" s="99">
        <v>609377115.36559987</v>
      </c>
      <c r="E63" s="100">
        <f t="shared" si="1"/>
        <v>0.16381368932506218</v>
      </c>
      <c r="F63" s="101">
        <f t="shared" si="2"/>
        <v>3719940121.4656</v>
      </c>
      <c r="G63" s="47"/>
      <c r="H63" s="47"/>
      <c r="I63" s="47"/>
    </row>
    <row r="64" spans="1:9" ht="15" customHeight="1">
      <c r="A64" s="98" t="s">
        <v>417</v>
      </c>
      <c r="B64" s="99">
        <v>1768868163.2200003</v>
      </c>
      <c r="C64" s="100">
        <f t="shared" si="0"/>
        <v>0.751622037080931</v>
      </c>
      <c r="D64" s="99">
        <v>584532982.50709999</v>
      </c>
      <c r="E64" s="100">
        <f t="shared" si="1"/>
        <v>0.24837796291906888</v>
      </c>
      <c r="F64" s="101">
        <f t="shared" si="2"/>
        <v>2353401145.7271004</v>
      </c>
      <c r="G64" s="47"/>
      <c r="H64" s="47"/>
      <c r="I64" s="47"/>
    </row>
    <row r="65" spans="1:9" ht="15" customHeight="1">
      <c r="A65" s="98" t="s">
        <v>66</v>
      </c>
      <c r="B65" s="99">
        <v>7297078903.25</v>
      </c>
      <c r="C65" s="100">
        <f t="shared" si="0"/>
        <v>0.85088535010746491</v>
      </c>
      <c r="D65" s="99">
        <v>1278787284.0434999</v>
      </c>
      <c r="E65" s="100">
        <f t="shared" si="1"/>
        <v>0.14911464989253509</v>
      </c>
      <c r="F65" s="101">
        <f t="shared" si="2"/>
        <v>8575866187.2934999</v>
      </c>
      <c r="G65" s="47"/>
      <c r="H65" s="47"/>
      <c r="I65" s="47"/>
    </row>
    <row r="66" spans="1:9" ht="15" customHeight="1">
      <c r="A66" s="98" t="s">
        <v>114</v>
      </c>
      <c r="B66" s="99">
        <v>27941200.150000002</v>
      </c>
      <c r="C66" s="100">
        <f t="shared" si="0"/>
        <v>0.56731630393170795</v>
      </c>
      <c r="D66" s="99">
        <v>21310337.2311</v>
      </c>
      <c r="E66" s="100">
        <f t="shared" si="1"/>
        <v>0.43268369606829216</v>
      </c>
      <c r="F66" s="101">
        <f t="shared" si="2"/>
        <v>49251537.381099999</v>
      </c>
      <c r="G66" s="47"/>
      <c r="H66" s="47"/>
      <c r="I66" s="47"/>
    </row>
    <row r="67" spans="1:9" ht="15" customHeight="1">
      <c r="A67" s="98" t="s">
        <v>67</v>
      </c>
      <c r="B67" s="99">
        <v>3140415538.8800001</v>
      </c>
      <c r="C67" s="100">
        <f t="shared" si="0"/>
        <v>0.82397897871306591</v>
      </c>
      <c r="D67" s="99">
        <v>670865598.15200007</v>
      </c>
      <c r="E67" s="100">
        <f t="shared" si="1"/>
        <v>0.17602102128693409</v>
      </c>
      <c r="F67" s="101">
        <f t="shared" si="2"/>
        <v>3811281137.0320001</v>
      </c>
      <c r="G67" s="47"/>
      <c r="H67" s="47"/>
      <c r="I67" s="47"/>
    </row>
    <row r="68" spans="1:9" ht="15" customHeight="1">
      <c r="A68" s="98" t="s">
        <v>68</v>
      </c>
      <c r="B68" s="99">
        <v>31376858.870000001</v>
      </c>
      <c r="C68" s="100">
        <f t="shared" si="0"/>
        <v>0.6727871331424623</v>
      </c>
      <c r="D68" s="99">
        <v>15260267.9779</v>
      </c>
      <c r="E68" s="100">
        <f t="shared" si="1"/>
        <v>0.3272128668575377</v>
      </c>
      <c r="F68" s="101">
        <f t="shared" si="2"/>
        <v>46637126.847900003</v>
      </c>
      <c r="G68" s="47"/>
      <c r="H68" s="47"/>
      <c r="I68" s="47"/>
    </row>
    <row r="69" spans="1:9" s="50" customFormat="1" ht="15" customHeight="1">
      <c r="A69" s="98" t="s">
        <v>69</v>
      </c>
      <c r="B69" s="99">
        <v>622286733.37999988</v>
      </c>
      <c r="C69" s="100">
        <f t="shared" si="0"/>
        <v>0.77332867964045149</v>
      </c>
      <c r="D69" s="99">
        <v>182399229.73379999</v>
      </c>
      <c r="E69" s="100">
        <f t="shared" si="1"/>
        <v>0.22667132035954857</v>
      </c>
      <c r="F69" s="101">
        <f t="shared" si="2"/>
        <v>804685963.11379981</v>
      </c>
      <c r="G69" s="47"/>
      <c r="H69" s="47"/>
      <c r="I69" s="47"/>
    </row>
    <row r="70" spans="1:9" s="1" customFormat="1" ht="4.5" customHeight="1">
      <c r="A70" s="41"/>
      <c r="B70" s="42"/>
      <c r="C70" s="43"/>
      <c r="D70" s="42"/>
      <c r="E70" s="43"/>
      <c r="F70" s="42"/>
      <c r="G70" s="41"/>
      <c r="H70" s="41"/>
    </row>
    <row r="71" spans="1:9" s="1" customFormat="1" ht="11.25" customHeight="1">
      <c r="A71" s="59" t="s">
        <v>464</v>
      </c>
      <c r="B71" s="42"/>
      <c r="C71" s="43"/>
      <c r="D71" s="42"/>
      <c r="E71" s="43"/>
    </row>
    <row r="72" spans="1:9" s="1" customFormat="1" ht="11.25" customHeight="1">
      <c r="A72" s="59" t="s">
        <v>88</v>
      </c>
      <c r="B72" s="42"/>
      <c r="C72" s="43"/>
      <c r="D72" s="42"/>
      <c r="E72" s="43"/>
    </row>
    <row r="73" spans="1:9" s="1" customFormat="1" ht="6" customHeight="1">
      <c r="A73" s="104"/>
      <c r="B73" s="104"/>
      <c r="D73" s="104"/>
      <c r="E73" s="104"/>
    </row>
    <row r="74" spans="1:9" s="39" customFormat="1" ht="11.25" customHeight="1">
      <c r="A74" s="104" t="s">
        <v>465</v>
      </c>
      <c r="B74" s="104"/>
      <c r="D74" s="105"/>
      <c r="E74" s="104"/>
      <c r="G74" s="38"/>
      <c r="H74" s="38"/>
    </row>
    <row r="75" spans="1:9" customFormat="1" ht="11.25" customHeight="1">
      <c r="A75" s="104" t="s">
        <v>466</v>
      </c>
      <c r="B75" s="104"/>
      <c r="C75" s="48"/>
      <c r="D75" s="104"/>
      <c r="E75" s="104"/>
      <c r="F75" s="49"/>
      <c r="G75" s="10"/>
      <c r="H75" s="10"/>
    </row>
    <row r="76" spans="1:9" customFormat="1" ht="11.25" customHeight="1">
      <c r="A76" s="104" t="s">
        <v>467</v>
      </c>
      <c r="C76" s="55"/>
      <c r="D76" s="36"/>
      <c r="E76" s="36"/>
      <c r="F76" s="55"/>
      <c r="G76" s="10"/>
      <c r="H76" s="10"/>
    </row>
    <row r="77" spans="1:9" customFormat="1" ht="15.75">
      <c r="C77" s="26"/>
      <c r="D77" s="36"/>
      <c r="E77" s="36"/>
      <c r="F77" s="35"/>
      <c r="G77" s="10"/>
      <c r="H77" s="10"/>
    </row>
    <row r="78" spans="1:9" customFormat="1" ht="12.75">
      <c r="C78" s="26"/>
      <c r="D78" s="36"/>
      <c r="E78" s="36"/>
      <c r="G78" s="10"/>
      <c r="H78" s="10"/>
    </row>
    <row r="79" spans="1:9" customFormat="1" ht="15.75">
      <c r="F79" s="35"/>
      <c r="G79" s="10"/>
      <c r="H79" s="10"/>
    </row>
    <row r="80" spans="1:9" customFormat="1" ht="12.75">
      <c r="F80" s="49"/>
      <c r="G80" s="10"/>
      <c r="H80" s="10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5</vt:i4>
      </vt:variant>
    </vt:vector>
  </HeadingPairs>
  <TitlesOfParts>
    <vt:vector size="31" baseType="lpstr">
      <vt:lpstr>1.Seite</vt:lpstr>
      <vt:lpstr>Umsätze1</vt:lpstr>
      <vt:lpstr>Umsätze2</vt:lpstr>
      <vt:lpstr>Umsätze3</vt:lpstr>
      <vt:lpstr>Umsätze4</vt:lpstr>
      <vt:lpstr>primemarket</vt:lpstr>
      <vt:lpstr>auction</vt:lpstr>
      <vt:lpstr>cont, mid u dividende</vt:lpstr>
      <vt:lpstr>OTC</vt:lpstr>
      <vt:lpstr>Umsätze5</vt:lpstr>
      <vt:lpstr>Bonds</vt:lpstr>
      <vt:lpstr>Indizes1</vt:lpstr>
      <vt:lpstr>Indizes2</vt:lpstr>
      <vt:lpstr>Indexperformance1</vt:lpstr>
      <vt:lpstr>Indexperformance2</vt:lpstr>
      <vt:lpstr>Indexperformance3</vt:lpstr>
      <vt:lpstr>Indexperformance4</vt:lpstr>
      <vt:lpstr>Indexperformance5</vt:lpstr>
      <vt:lpstr>Neunot. bzw. Einbez.</vt:lpstr>
      <vt:lpstr>Not.löschungen</vt:lpstr>
      <vt:lpstr>Kapitalerh.</vt:lpstr>
      <vt:lpstr>Kapitalerh.Kapitalherabs.Splits</vt:lpstr>
      <vt:lpstr>Terminmarkt1</vt:lpstr>
      <vt:lpstr>Terminmarkt2</vt:lpstr>
      <vt:lpstr>Terminmarkt3</vt:lpstr>
      <vt:lpstr>Terminmarkt4</vt:lpstr>
      <vt:lpstr>Indexperformance4!Druckbereich</vt:lpstr>
      <vt:lpstr>Terminmarkt1!Druckbereich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2010-08-11T15:59:02Z</cp:lastPrinted>
  <dcterms:created xsi:type="dcterms:W3CDTF">1996-10-17T05:27:31Z</dcterms:created>
  <dcterms:modified xsi:type="dcterms:W3CDTF">2016-02-17T09:56:50Z</dcterms:modified>
</cp:coreProperties>
</file>