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5" yWindow="0" windowWidth="12390" windowHeight="1275" tabRatio="925"/>
  </bookViews>
  <sheets>
    <sheet name="1stPage" sheetId="81" r:id="rId1"/>
    <sheet name="Turnover1" sheetId="53" r:id="rId2"/>
    <sheet name="Turnover2" sheetId="54" r:id="rId3"/>
    <sheet name="Turnover3" sheetId="33" r:id="rId4"/>
    <sheet name="Turnover4" sheetId="57" r:id="rId5"/>
    <sheet name="Turnover5" sheetId="58" r:id="rId6"/>
    <sheet name="primemarket" sheetId="46" r:id="rId7"/>
    <sheet name="auction" sheetId="48" r:id="rId8"/>
    <sheet name="cont, mid and dividends" sheetId="47" r:id="rId9"/>
    <sheet name="OTC" sheetId="148" r:id="rId10"/>
    <sheet name="Turnover6" sheetId="60" r:id="rId11"/>
    <sheet name="Bonds" sheetId="149" r:id="rId12"/>
    <sheet name="Newlist. Inclus." sheetId="150" r:id="rId13"/>
    <sheet name="Delistings" sheetId="151" r:id="rId14"/>
    <sheet name="Capital incr." sheetId="152" r:id="rId15"/>
    <sheet name="Capital incr.(2)" sheetId="153" r:id="rId16"/>
    <sheet name="Capital incr.(3)" sheetId="154" r:id="rId17"/>
    <sheet name="Capital decr.Splits" sheetId="155" r:id="rId18"/>
    <sheet name="Indices1" sheetId="156" r:id="rId19"/>
    <sheet name="Indices2" sheetId="157" r:id="rId20"/>
    <sheet name="Indices3" sheetId="158" r:id="rId21"/>
    <sheet name="Indexperformance1" sheetId="137" r:id="rId22"/>
    <sheet name="Indexperformance2" sheetId="138" r:id="rId23"/>
    <sheet name="Indexperformance3" sheetId="139" r:id="rId24"/>
    <sheet name="Indexperformance4" sheetId="140" r:id="rId25"/>
    <sheet name="Indexperformance5" sheetId="141" r:id="rId26"/>
    <sheet name="Indexperformance6" sheetId="142" r:id="rId27"/>
    <sheet name="Indexperformance7" sheetId="143" r:id="rId28"/>
    <sheet name="Indexperformance8" sheetId="144" r:id="rId29"/>
    <sheet name="Indexperformance9" sheetId="145" r:id="rId30"/>
    <sheet name="Indexperformance10" sheetId="146" r:id="rId31"/>
    <sheet name="Indexperformance11" sheetId="147" r:id="rId32"/>
    <sheet name="Derivatives1" sheetId="77" r:id="rId33"/>
    <sheet name="Derivatives2" sheetId="78" r:id="rId34"/>
    <sheet name="Derivatives3" sheetId="79" r:id="rId35"/>
    <sheet name="Derivatives4" sheetId="80" r:id="rId36"/>
  </sheets>
  <definedNames>
    <definedName name="_xlnm.Print_Area" localSheetId="0">'1stPage'!$A$1:$K$64</definedName>
    <definedName name="_xlnm.Print_Area" localSheetId="11">Bonds!$A$1:$H$66</definedName>
    <definedName name="_xlnm.Print_Area" localSheetId="17">'Capital decr.Splits'!$A$1:$D$57</definedName>
    <definedName name="_xlnm.Print_Area" localSheetId="14">'Capital incr.'!$A$1:$D$69</definedName>
    <definedName name="_xlnm.Print_Area" localSheetId="15">'Capital incr.(2)'!$A$1:$D$63</definedName>
    <definedName name="_xlnm.Print_Area" localSheetId="16">'Capital incr.(3)'!$A$1:$D$47</definedName>
    <definedName name="_xlnm.Print_Area" localSheetId="33">Derivatives2!#REF!</definedName>
    <definedName name="_xlnm.Print_Area" localSheetId="34">Derivatives3!$A$1:$O$88</definedName>
    <definedName name="_xlnm.Print_Area" localSheetId="35">Derivatives4!#REF!</definedName>
    <definedName name="_xlnm.Print_Area" localSheetId="21">Indexperformance1!$A$1:$C$66</definedName>
    <definedName name="_xlnm.Print_Area" localSheetId="30">Indexperformance10!$A$1:$D$75</definedName>
    <definedName name="_xlnm.Print_Area" localSheetId="31">Indexperformance11!$A$1:$D$75</definedName>
    <definedName name="_xlnm.Print_Area" localSheetId="22">Indexperformance2!$A$1:$D$66</definedName>
    <definedName name="_xlnm.Print_Area" localSheetId="23">Indexperformance3!$A$1:$D$74</definedName>
    <definedName name="_xlnm.Print_Area" localSheetId="24">Indexperformance4!$A$1:$D$75</definedName>
    <definedName name="_xlnm.Print_Area" localSheetId="25">Indexperformance5!$A$1:$D$75</definedName>
    <definedName name="_xlnm.Print_Area" localSheetId="26">Indexperformance6!$A$1:$D$70</definedName>
    <definedName name="_xlnm.Print_Area" localSheetId="27">Indexperformance7!$A$1:$C$75</definedName>
    <definedName name="_xlnm.Print_Area" localSheetId="28">Indexperformance8!$A$1:$C$72</definedName>
    <definedName name="_xlnm.Print_Area" localSheetId="29">Indexperformance9!$A$1:$D$75</definedName>
    <definedName name="_xlnm.Print_Area" localSheetId="19">Indices2!$A$1:$I$83</definedName>
    <definedName name="_xlnm.Print_Area" localSheetId="20">Indices3!$A$1:$J$64</definedName>
    <definedName name="_xlnm.Print_Area" localSheetId="3">Turnover3!$A$1:$H$54</definedName>
    <definedName name="_xlnm.Print_Area" localSheetId="4">Turnover4!$A$1:$H$54</definedName>
    <definedName name="_xlnm.Print_Area" localSheetId="5">Turnover5!$A$1:$H$82</definedName>
    <definedName name="_xlnm.Print_Area" localSheetId="10">Turnover6!$A$1:$F$55</definedName>
    <definedName name="ECu_Wert">#REF!</definedName>
    <definedName name="Kurs">#REF!</definedName>
    <definedName name="Z_49E46D13_EF94_4004_B9EA_0492149D6826_.wvu.PrintArea" localSheetId="17" hidden="1">'Capital decr.Splits'!$A$1:$D$57</definedName>
    <definedName name="Z_49E46D13_EF94_4004_B9EA_0492149D6826_.wvu.PrintArea" localSheetId="14" hidden="1">'Capital incr.'!$A$1:$D$69</definedName>
    <definedName name="Z_49E46D13_EF94_4004_B9EA_0492149D6826_.wvu.PrintArea" localSheetId="15" hidden="1">'Capital incr.(2)'!$A$1:$D$60</definedName>
    <definedName name="Z_49E46D13_EF94_4004_B9EA_0492149D6826_.wvu.PrintArea" localSheetId="16" hidden="1">'Capital incr.(3)'!$A$1:$D$40</definedName>
    <definedName name="Z_8BE513ED_10C1_456D_B702_11ECE7B6CEA0_.wvu.PrintArea" localSheetId="17" hidden="1">'Capital decr.Splits'!$A$1:$D$57</definedName>
    <definedName name="Z_8BE513ED_10C1_456D_B702_11ECE7B6CEA0_.wvu.PrintArea" localSheetId="14" hidden="1">'Capital incr.'!$A$1:$D$69</definedName>
    <definedName name="Z_8BE513ED_10C1_456D_B702_11ECE7B6CEA0_.wvu.PrintArea" localSheetId="15" hidden="1">'Capital incr.(2)'!$A$1:$D$60</definedName>
    <definedName name="Z_8BE513ED_10C1_456D_B702_11ECE7B6CEA0_.wvu.PrintArea" localSheetId="16" hidden="1">'Capital incr.(3)'!$A$1:$D$40</definedName>
    <definedName name="Z_BD671BC5_50FC_456A_9147_C3FD715FE1BD_.wvu.PrintArea" localSheetId="17" hidden="1">'Capital decr.Splits'!$A$1:$D$57</definedName>
    <definedName name="Z_BD671BC5_50FC_456A_9147_C3FD715FE1BD_.wvu.PrintArea" localSheetId="14" hidden="1">'Capital incr.'!$A$1:$D$69</definedName>
    <definedName name="Z_BD671BC5_50FC_456A_9147_C3FD715FE1BD_.wvu.PrintArea" localSheetId="15" hidden="1">'Capital incr.(2)'!$A$1:$D$60</definedName>
    <definedName name="Z_BD671BC5_50FC_456A_9147_C3FD715FE1BD_.wvu.PrintArea" localSheetId="16" hidden="1">'Capital incr.(3)'!$A$1:$D$40</definedName>
  </definedNames>
  <calcPr calcId="145621"/>
</workbook>
</file>

<file path=xl/calcChain.xml><?xml version="1.0" encoding="utf-8"?>
<calcChain xmlns="http://schemas.openxmlformats.org/spreadsheetml/2006/main">
  <c r="D49" i="148" l="1"/>
  <c r="B49" i="148"/>
  <c r="F48" i="148"/>
  <c r="C48" i="148"/>
  <c r="E48" i="148"/>
  <c r="F47" i="148"/>
  <c r="E47" i="148"/>
  <c r="C47" i="148"/>
  <c r="F46" i="148"/>
  <c r="E46" i="148"/>
  <c r="C46" i="148"/>
  <c r="F45" i="148"/>
  <c r="E45" i="148"/>
  <c r="F44" i="148"/>
  <c r="C44" i="148"/>
  <c r="E44" i="148"/>
  <c r="F43" i="148"/>
  <c r="E43" i="148"/>
  <c r="C43" i="148"/>
  <c r="F42" i="148"/>
  <c r="E42" i="148"/>
  <c r="C42" i="148"/>
  <c r="F41" i="148"/>
  <c r="E41" i="148"/>
  <c r="F40" i="148"/>
  <c r="C40" i="148"/>
  <c r="E40" i="148"/>
  <c r="F39" i="148"/>
  <c r="E39" i="148"/>
  <c r="C39" i="148"/>
  <c r="F38" i="148"/>
  <c r="E38" i="148"/>
  <c r="C38" i="148"/>
  <c r="F37" i="148"/>
  <c r="E37" i="148"/>
  <c r="F36" i="148"/>
  <c r="C36" i="148"/>
  <c r="E36" i="148"/>
  <c r="F35" i="148"/>
  <c r="E35" i="148"/>
  <c r="C35" i="148"/>
  <c r="F34" i="148"/>
  <c r="E34" i="148"/>
  <c r="C34" i="148"/>
  <c r="F33" i="148"/>
  <c r="C33" i="148"/>
  <c r="F32" i="148"/>
  <c r="C32" i="148"/>
  <c r="E32" i="148"/>
  <c r="F31" i="148"/>
  <c r="E31" i="148"/>
  <c r="C31" i="148"/>
  <c r="F30" i="148"/>
  <c r="E30" i="148"/>
  <c r="C30" i="148"/>
  <c r="F29" i="148"/>
  <c r="E29" i="148"/>
  <c r="F28" i="148"/>
  <c r="C28" i="148"/>
  <c r="E28" i="148"/>
  <c r="F27" i="148"/>
  <c r="E27" i="148"/>
  <c r="C27" i="148"/>
  <c r="F26" i="148"/>
  <c r="E26" i="148"/>
  <c r="C26" i="148"/>
  <c r="F25" i="148"/>
  <c r="E25" i="148"/>
  <c r="F24" i="148"/>
  <c r="C24" i="148"/>
  <c r="E24" i="148"/>
  <c r="F23" i="148"/>
  <c r="E23" i="148"/>
  <c r="C23" i="148"/>
  <c r="F22" i="148"/>
  <c r="E22" i="148"/>
  <c r="C22" i="148"/>
  <c r="F21" i="148"/>
  <c r="E21" i="148"/>
  <c r="F20" i="148"/>
  <c r="C20" i="148"/>
  <c r="E20" i="148"/>
  <c r="F19" i="148"/>
  <c r="E19" i="148"/>
  <c r="C19" i="148"/>
  <c r="F18" i="148"/>
  <c r="E18" i="148"/>
  <c r="C18" i="148"/>
  <c r="F17" i="148"/>
  <c r="E17" i="148"/>
  <c r="F16" i="148"/>
  <c r="C16" i="148"/>
  <c r="E16" i="148"/>
  <c r="F15" i="148"/>
  <c r="E15" i="148"/>
  <c r="C15" i="148"/>
  <c r="F14" i="148"/>
  <c r="E14" i="148"/>
  <c r="C14" i="148"/>
  <c r="F13" i="148"/>
  <c r="E13" i="148"/>
  <c r="F12" i="148"/>
  <c r="C12" i="148"/>
  <c r="E12" i="148"/>
  <c r="F11" i="148"/>
  <c r="E11" i="148"/>
  <c r="C11" i="148"/>
  <c r="F10" i="148"/>
  <c r="E10" i="148"/>
  <c r="C10" i="148"/>
  <c r="C13" i="148"/>
  <c r="C17" i="148"/>
  <c r="C21" i="148"/>
  <c r="C25" i="148"/>
  <c r="C29" i="148"/>
  <c r="C37" i="148"/>
  <c r="C41" i="148"/>
  <c r="C45" i="148"/>
  <c r="F49" i="148"/>
  <c r="E49" i="148"/>
  <c r="E33" i="148"/>
  <c r="C49" i="148"/>
</calcChain>
</file>

<file path=xl/sharedStrings.xml><?xml version="1.0" encoding="utf-8"?>
<sst xmlns="http://schemas.openxmlformats.org/spreadsheetml/2006/main" count="2879" uniqueCount="696">
  <si>
    <t>RTX NRG USD</t>
  </si>
  <si>
    <t>RTX MET USD</t>
  </si>
  <si>
    <t>RTX OIL USD</t>
  </si>
  <si>
    <t>RDX OIL EUR</t>
  </si>
  <si>
    <t>RDX MET EUR</t>
  </si>
  <si>
    <t>ATX NTR</t>
  </si>
  <si>
    <t>CECE FND EUR</t>
  </si>
  <si>
    <t>CECE NTR EUR</t>
  </si>
  <si>
    <t>SCECE EUR</t>
  </si>
  <si>
    <t>RDX NTR EUR</t>
  </si>
  <si>
    <t>SRDX EUR</t>
  </si>
  <si>
    <t>CEETX FND EUR</t>
  </si>
  <si>
    <t>Total
Stock Options</t>
  </si>
  <si>
    <t>Total
Stock Futures</t>
  </si>
  <si>
    <t>VIENNA INSURANCE GROUP AG</t>
  </si>
  <si>
    <t>OTTAKRINGER GETRÄNKE AG ST</t>
  </si>
  <si>
    <t>OTTAKRINGER GETRÄNKE AG VZ</t>
  </si>
  <si>
    <t>3 … Tagesdurchschnittsberechnungen anhand der angegebenen Börsetage von Seite 2 / Avg. daily trading volume calculation with trading days from page 2</t>
  </si>
  <si>
    <t>Umsätze nach Marktsegmenten</t>
  </si>
  <si>
    <t>Turnover by market segments</t>
  </si>
  <si>
    <t>equity market.at</t>
  </si>
  <si>
    <t>prime market</t>
  </si>
  <si>
    <t>standard market continuous</t>
  </si>
  <si>
    <t>standard market auction</t>
  </si>
  <si>
    <t>mid market</t>
  </si>
  <si>
    <t>Geregelter Markt/
Regulated Market</t>
  </si>
  <si>
    <t>Dritter Markt als MTF/
Third market (MTF)</t>
  </si>
  <si>
    <t>-</t>
  </si>
  <si>
    <t>Geldumsatz in Doppelzählung (Käufe und Verkäufe) / Turnover value with double count method (purchases and sales)</t>
  </si>
  <si>
    <t>financial sector</t>
  </si>
  <si>
    <t>public sector</t>
  </si>
  <si>
    <t>corporate sector</t>
  </si>
  <si>
    <t xml:space="preserve">performance linked bonds </t>
  </si>
  <si>
    <t>certificates</t>
  </si>
  <si>
    <t>exchange traded funds</t>
  </si>
  <si>
    <t>warrants</t>
  </si>
  <si>
    <t>TOTAL
equity market.at</t>
  </si>
  <si>
    <t>TOTAL
bond market.at</t>
  </si>
  <si>
    <t>other securities.at</t>
  </si>
  <si>
    <t>GESAMT
TOTAL</t>
  </si>
  <si>
    <t>Umsätze nach Märkten</t>
  </si>
  <si>
    <t>Turnover by markets</t>
  </si>
  <si>
    <t xml:space="preserve"> </t>
  </si>
  <si>
    <t>1 … Genussscheine / Dividend rights certificates</t>
  </si>
  <si>
    <t>2 … Optionsscheine / Warrants</t>
  </si>
  <si>
    <t>3 … Partizipationsscheine / Participation certificates</t>
  </si>
  <si>
    <r>
      <t xml:space="preserve">Aktien Ausland 
+ ADCs
</t>
    </r>
    <r>
      <rPr>
        <sz val="10"/>
        <color indexed="9"/>
        <rFont val="Arial"/>
        <family val="2"/>
      </rPr>
      <t>Foreign shares 
+ ADCs</t>
    </r>
  </si>
  <si>
    <r>
      <t xml:space="preserve">Aktien Inland 
+ ADCs
</t>
    </r>
    <r>
      <rPr>
        <sz val="10"/>
        <color indexed="9"/>
        <rFont val="Arial"/>
        <family val="2"/>
      </rPr>
      <t>Domestic shares 
+ ADCs</t>
    </r>
  </si>
  <si>
    <r>
      <t xml:space="preserve"> GS¹
</t>
    </r>
    <r>
      <rPr>
        <sz val="10"/>
        <color indexed="9"/>
        <rFont val="Arial"/>
        <family val="2"/>
      </rPr>
      <t>DRC</t>
    </r>
    <r>
      <rPr>
        <sz val="10"/>
        <color indexed="9"/>
        <rFont val="Arial"/>
        <family val="2"/>
      </rPr>
      <t>¹</t>
    </r>
  </si>
  <si>
    <r>
      <t>OS</t>
    </r>
    <r>
      <rPr>
        <b/>
        <sz val="10"/>
        <color indexed="9"/>
        <rFont val="Arial"/>
        <family val="2"/>
      </rPr>
      <t>²</t>
    </r>
    <r>
      <rPr>
        <b/>
        <sz val="10"/>
        <color indexed="9"/>
        <rFont val="Arial"/>
        <family val="2"/>
      </rPr>
      <t xml:space="preserve">
</t>
    </r>
    <r>
      <rPr>
        <sz val="10"/>
        <color indexed="9"/>
        <rFont val="Arial"/>
        <family val="2"/>
      </rPr>
      <t>W²</t>
    </r>
  </si>
  <si>
    <r>
      <t>PS</t>
    </r>
    <r>
      <rPr>
        <b/>
        <sz val="10"/>
        <color indexed="9"/>
        <rFont val="Arial"/>
        <family val="2"/>
      </rPr>
      <t>³</t>
    </r>
    <r>
      <rPr>
        <b/>
        <sz val="10"/>
        <color indexed="9"/>
        <rFont val="Arial"/>
        <family val="2"/>
      </rPr>
      <t xml:space="preserve">
</t>
    </r>
    <r>
      <rPr>
        <sz val="10"/>
        <color indexed="9"/>
        <rFont val="Arial"/>
        <family val="2"/>
      </rPr>
      <t>PC³</t>
    </r>
  </si>
  <si>
    <r>
      <t xml:space="preserve">Renten
</t>
    </r>
    <r>
      <rPr>
        <sz val="10"/>
        <color indexed="9"/>
        <rFont val="Arial"/>
        <family val="2"/>
      </rPr>
      <t>Bonds</t>
    </r>
  </si>
  <si>
    <r>
      <t xml:space="preserve">Zertifikate
</t>
    </r>
    <r>
      <rPr>
        <sz val="10"/>
        <color indexed="9"/>
        <rFont val="Arial"/>
        <family val="2"/>
      </rPr>
      <t>Certificates</t>
    </r>
  </si>
  <si>
    <r>
      <t xml:space="preserve">Investment Fonds
</t>
    </r>
    <r>
      <rPr>
        <sz val="10"/>
        <color indexed="9"/>
        <rFont val="Arial"/>
        <family val="2"/>
      </rPr>
      <t>investment funds</t>
    </r>
  </si>
  <si>
    <t>ATX</t>
  </si>
  <si>
    <t>ATXPrime</t>
  </si>
  <si>
    <t>ATX five</t>
  </si>
  <si>
    <t>WBI</t>
  </si>
  <si>
    <t>IATX</t>
  </si>
  <si>
    <t>Jahreshoch</t>
  </si>
  <si>
    <t>All-year high</t>
  </si>
  <si>
    <t>Jahrestief</t>
  </si>
  <si>
    <t>All-year low</t>
  </si>
  <si>
    <t>CECE EUR</t>
  </si>
  <si>
    <t>SETX EUR</t>
  </si>
  <si>
    <t>CECExt EUR</t>
  </si>
  <si>
    <t>CECE MID EUR</t>
  </si>
  <si>
    <t>NTX EUR</t>
  </si>
  <si>
    <t>CEETX EUR</t>
  </si>
  <si>
    <t>CEESEG EUR</t>
  </si>
  <si>
    <t>CTX EUR</t>
  </si>
  <si>
    <t>HTX EUR</t>
  </si>
  <si>
    <t>PTX EUR</t>
  </si>
  <si>
    <t>ROTX EUR</t>
  </si>
  <si>
    <t>SRX EUR</t>
  </si>
  <si>
    <t>CROX EUR</t>
  </si>
  <si>
    <t>BTX EUR</t>
  </si>
  <si>
    <t>BATX EUR</t>
  </si>
  <si>
    <t>CECE BNK</t>
  </si>
  <si>
    <t>CECE HCA</t>
  </si>
  <si>
    <t>CECE OIL</t>
  </si>
  <si>
    <t>CECE TEL</t>
  </si>
  <si>
    <t>CECE INF</t>
  </si>
  <si>
    <t>RTX USD</t>
  </si>
  <si>
    <t>RTX MID EUR</t>
  </si>
  <si>
    <t>RDX EUR</t>
  </si>
  <si>
    <t>RDXxt EUR</t>
  </si>
  <si>
    <t>UTX EUR</t>
  </si>
  <si>
    <t>KTX EUR</t>
  </si>
  <si>
    <t>CNX EUR</t>
  </si>
  <si>
    <t>SATX</t>
  </si>
  <si>
    <t>AGRANA BETEILIGUNGS-AG</t>
  </si>
  <si>
    <t>ANDRITZ AG</t>
  </si>
  <si>
    <t>AT&amp;S Austria Tech.&amp;Systemtech.</t>
  </si>
  <si>
    <t>BENE AG</t>
  </si>
  <si>
    <t>CA IMMOBILIEN ANLAGEN AG</t>
  </si>
  <si>
    <t>CENTURY CASINOS INC</t>
  </si>
  <si>
    <t>CONWERT IMMOBILIEN INVEST SE</t>
  </si>
  <si>
    <t>ERSTE GROUP BANK AG</t>
  </si>
  <si>
    <t>EVN AG</t>
  </si>
  <si>
    <t>FLUGHAFEN WIEN AG</t>
  </si>
  <si>
    <t>FRAUENTHAL HOLDING AG</t>
  </si>
  <si>
    <t>IMMOFINANZ AG</t>
  </si>
  <si>
    <t>KAPSCH TRAFFICCOM AG</t>
  </si>
  <si>
    <t>MAYR-MELNHOF KARTON AG</t>
  </si>
  <si>
    <t>OESTERR. POST AG</t>
  </si>
  <si>
    <t>OMV AG</t>
  </si>
  <si>
    <t>PALFINGER AG</t>
  </si>
  <si>
    <t>POLYTEC HOLDING AG</t>
  </si>
  <si>
    <t>RHI AG</t>
  </si>
  <si>
    <t>ROSENBAUER INTERNATIONAL AG</t>
  </si>
  <si>
    <t>SCHOELLER-BLECKMANN AG</t>
  </si>
  <si>
    <t>SEMPERIT AG HOLDING</t>
  </si>
  <si>
    <t>STRABAG SE</t>
  </si>
  <si>
    <t>TELEKOM AUSTRIA AG</t>
  </si>
  <si>
    <t>UNIQA VERSICHERUNGEN AG</t>
  </si>
  <si>
    <t>VOESTALPINE AG</t>
  </si>
  <si>
    <t>WARIMPEX FINANZ- UND BET. AG</t>
  </si>
  <si>
    <t>WIENERBERGER AG</t>
  </si>
  <si>
    <t>WOLFORD AG</t>
  </si>
  <si>
    <t>ZUMTOBEL AG</t>
  </si>
  <si>
    <r>
      <t>Unternehmen</t>
    </r>
    <r>
      <rPr>
        <sz val="10"/>
        <color indexed="9"/>
        <rFont val="Arial"/>
        <family val="2"/>
      </rPr>
      <t xml:space="preserve">
Company</t>
    </r>
  </si>
  <si>
    <t>standard market continuous und mid market</t>
  </si>
  <si>
    <t>standard market continuous and mid market</t>
  </si>
  <si>
    <t>ATRIUM EUROP.REAL EST.LTD</t>
  </si>
  <si>
    <t>BRAIN FORCE HOLDING AG</t>
  </si>
  <si>
    <t>HIRSCH SERVO AG</t>
  </si>
  <si>
    <t>SW UMWELTTECHNIK AG</t>
  </si>
  <si>
    <t>TEAK HOLZ INT. AG</t>
  </si>
  <si>
    <t>BINDER+CO AG</t>
  </si>
  <si>
    <t>HEAD N.V.</t>
  </si>
  <si>
    <t>HUTTER &amp; SCHRANTZ STAHLBAU AG</t>
  </si>
  <si>
    <t>PANKL RACING SYSTEMS AG</t>
  </si>
  <si>
    <t>ATB AUSTRIA ANTRIEBSTECHNIK AG</t>
  </si>
  <si>
    <t>BANK FÜR TIROL UND VBG AG ST</t>
  </si>
  <si>
    <t>BANK FÜR TIROL UND VBG AG VZ</t>
  </si>
  <si>
    <t>BKS BANK AG ST</t>
  </si>
  <si>
    <t>BKS BANK AG VZ</t>
  </si>
  <si>
    <t>BURGENLAND HOLDING AG</t>
  </si>
  <si>
    <t>C-QUADRAT INVESTMENT AG</t>
  </si>
  <si>
    <t>ÖSTERR. VOLKSBANKEN AG PS</t>
  </si>
  <si>
    <t>JOSEF MANNER &amp; COMP. AG</t>
  </si>
  <si>
    <t>LINZ TEXTIL HOLDING AG</t>
  </si>
  <si>
    <t>MASCHINENFABRIK HEID AG</t>
  </si>
  <si>
    <t>MIBA AG VZ KAT. B</t>
  </si>
  <si>
    <t>OBERBANK AG ST</t>
  </si>
  <si>
    <t>OBERBANK AG VZ</t>
  </si>
  <si>
    <t>RATH AG</t>
  </si>
  <si>
    <t>SCHLUMBERGER AG ST</t>
  </si>
  <si>
    <t>SCHLUMBERGER AG VZ</t>
  </si>
  <si>
    <t>STADLAUER MALZFABRIK AG</t>
  </si>
  <si>
    <t>VOLKSBANK VORARLBERG PS</t>
  </si>
  <si>
    <t>WIENER PRIVATBANK SE</t>
  </si>
  <si>
    <t>* Einfachzählung / single count method</t>
  </si>
  <si>
    <r>
      <t>Umsatz Börse*</t>
    </r>
    <r>
      <rPr>
        <sz val="10"/>
        <color indexed="9"/>
        <rFont val="Arial"/>
        <family val="2"/>
      </rPr>
      <t xml:space="preserve">
Exchange Turnover*</t>
    </r>
  </si>
  <si>
    <r>
      <t>Anteil Börse</t>
    </r>
    <r>
      <rPr>
        <sz val="10"/>
        <color indexed="9"/>
        <rFont val="Arial"/>
        <family val="2"/>
      </rPr>
      <t xml:space="preserve">
Exchange stake</t>
    </r>
  </si>
  <si>
    <r>
      <t xml:space="preserve">Umsatz OTC**
</t>
    </r>
    <r>
      <rPr>
        <sz val="10"/>
        <color indexed="9"/>
        <rFont val="Arial"/>
        <family val="2"/>
      </rPr>
      <t>OTC Turnover**</t>
    </r>
  </si>
  <si>
    <r>
      <t xml:space="preserve">Anteil OTC
</t>
    </r>
    <r>
      <rPr>
        <sz val="10"/>
        <color indexed="9"/>
        <rFont val="Arial"/>
        <family val="2"/>
      </rPr>
      <t>OTC stake</t>
    </r>
  </si>
  <si>
    <r>
      <t xml:space="preserve">Gesamtumsatz
</t>
    </r>
    <r>
      <rPr>
        <sz val="10"/>
        <color indexed="9"/>
        <rFont val="Arial"/>
        <family val="2"/>
      </rPr>
      <t>Overall Turnover</t>
    </r>
  </si>
  <si>
    <t>bond market</t>
  </si>
  <si>
    <t>performance 
linked bonds</t>
  </si>
  <si>
    <t>Total</t>
  </si>
  <si>
    <r>
      <t>Amtlicher Handel</t>
    </r>
    <r>
      <rPr>
        <sz val="10"/>
        <rFont val="Arial"/>
      </rPr>
      <t xml:space="preserve">
Official Market</t>
    </r>
  </si>
  <si>
    <r>
      <t>Geregelter Freiverkehr</t>
    </r>
    <r>
      <rPr>
        <sz val="10"/>
        <rFont val="Arial"/>
      </rPr>
      <t xml:space="preserve">
Second Regulated Market</t>
    </r>
  </si>
  <si>
    <r>
      <t>Dritter Markt als MTF</t>
    </r>
    <r>
      <rPr>
        <sz val="10"/>
        <rFont val="Arial"/>
      </rPr>
      <t xml:space="preserve">
Third Market (MTF)</t>
    </r>
  </si>
  <si>
    <r>
      <t>Gesamtergebnis</t>
    </r>
    <r>
      <rPr>
        <sz val="10"/>
        <rFont val="Arial"/>
      </rPr>
      <t xml:space="preserve">
Total</t>
    </r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</si>
  <si>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</si>
  <si>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</si>
  <si>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</si>
  <si>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</si>
  <si>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</si>
  <si>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</si>
  <si>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</si>
  <si>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</si>
  <si>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</si>
  <si>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</si>
  <si>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</si>
  <si>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1 … Renditen in % / Yields in %</t>
  </si>
  <si>
    <t>Quelle: OeKB / Source: OeKB</t>
  </si>
  <si>
    <t>2 … Preis in % vom Nennwert / Prices in % of par value</t>
  </si>
  <si>
    <t>3 … Basispunkte / Basis points</t>
  </si>
  <si>
    <r>
      <t>Rentenwerte</t>
    </r>
    <r>
      <rPr>
        <sz val="16"/>
        <color indexed="45"/>
        <rFont val="Arial"/>
        <family val="2"/>
      </rPr>
      <t xml:space="preserve"> / bonds</t>
    </r>
  </si>
  <si>
    <r>
      <t>nach Emissionsvolumen in EUR</t>
    </r>
    <r>
      <rPr>
        <sz val="10"/>
        <color indexed="9"/>
        <rFont val="Arial"/>
        <family val="2"/>
      </rPr>
      <t xml:space="preserve"> / Issue volume in EUR</t>
    </r>
  </si>
  <si>
    <r>
      <t>nach der Anzahl</t>
    </r>
    <r>
      <rPr>
        <sz val="10"/>
        <color indexed="9"/>
        <rFont val="Arial"/>
        <family val="2"/>
      </rPr>
      <t xml:space="preserve"> / by number</t>
    </r>
  </si>
  <si>
    <r>
      <t>Neunotierung bzw. Einbeziehung von Rentenwerten</t>
    </r>
    <r>
      <rPr>
        <sz val="16"/>
        <color indexed="45"/>
        <rFont val="Arial"/>
        <family val="2"/>
      </rPr>
      <t xml:space="preserve"> / new bonds</t>
    </r>
  </si>
  <si>
    <r>
      <t>Renditen und Preise</t>
    </r>
    <r>
      <rPr>
        <sz val="16"/>
        <color indexed="45"/>
        <rFont val="Arial"/>
        <family val="2"/>
      </rPr>
      <t xml:space="preserve"> / Yields and Prices</t>
    </r>
  </si>
  <si>
    <r>
      <t>Emittenten gesamt</t>
    </r>
    <r>
      <rPr>
        <sz val="10"/>
        <color indexed="9"/>
        <rFont val="Arial"/>
        <family val="2"/>
      </rPr>
      <t xml:space="preserve"> / Bonds</t>
    </r>
  </si>
  <si>
    <r>
      <t>Bundesanleihen</t>
    </r>
    <r>
      <rPr>
        <sz val="10"/>
        <color indexed="9"/>
        <rFont val="Arial"/>
        <family val="2"/>
      </rPr>
      <t xml:space="preserve"> / Government bonds</t>
    </r>
  </si>
  <si>
    <r>
      <t>Renditen</t>
    </r>
    <r>
      <rPr>
        <sz val="10"/>
        <rFont val="Arial"/>
        <family val="2"/>
      </rPr>
      <t xml:space="preserve"> / Yields</t>
    </r>
    <r>
      <rPr>
        <sz val="10"/>
        <rFont val="Arial"/>
      </rPr>
      <t>¹</t>
    </r>
  </si>
  <si>
    <r>
      <t>Preise</t>
    </r>
    <r>
      <rPr>
        <sz val="10"/>
        <rFont val="Arial"/>
        <family val="2"/>
      </rPr>
      <t xml:space="preserve"> / Prices</t>
    </r>
    <r>
      <rPr>
        <sz val="10"/>
        <rFont val="Arial"/>
      </rPr>
      <t>²</t>
    </r>
  </si>
  <si>
    <t>Index</t>
  </si>
  <si>
    <t>Total Index</t>
  </si>
  <si>
    <t>Stock</t>
  </si>
  <si>
    <t>CeCe</t>
  </si>
  <si>
    <t>Total CeCe</t>
  </si>
  <si>
    <r>
      <t xml:space="preserve">Börsejahr
</t>
    </r>
    <r>
      <rPr>
        <sz val="10"/>
        <color indexed="9"/>
        <rFont val="Arial"/>
        <family val="2"/>
      </rPr>
      <t>Trading year</t>
    </r>
  </si>
  <si>
    <t>Anzahl Emittenten zu Ultimo</t>
  </si>
  <si>
    <t>Number of issuers at year-end</t>
  </si>
  <si>
    <t>Anzahl der Titel zu Ultimo</t>
  </si>
  <si>
    <t>Number of instruments at</t>
  </si>
  <si>
    <t>year-end</t>
  </si>
  <si>
    <t>Kapitalisierung zu Ultimo</t>
  </si>
  <si>
    <t>Capitalization at year-end</t>
  </si>
  <si>
    <t>Jahresumsatz in EUR</t>
  </si>
  <si>
    <t>Annual trading volume in EUR</t>
  </si>
  <si>
    <t>Tagesdurchschnitt in EUR</t>
  </si>
  <si>
    <t>Average daily trading volume in</t>
  </si>
  <si>
    <t>EUR</t>
  </si>
  <si>
    <r>
      <t>mid market</t>
    </r>
    <r>
      <rPr>
        <b/>
        <vertAlign val="superscript"/>
        <sz val="10"/>
        <color indexed="9"/>
        <rFont val="Arial"/>
        <family val="2"/>
      </rPr>
      <t>2</t>
    </r>
  </si>
  <si>
    <t>Number of instruments at year-end</t>
  </si>
  <si>
    <t>Kapitalisierung inländ. Titel zu Ultimo</t>
  </si>
  <si>
    <t>Capitalization domestic equities (year-end)</t>
  </si>
  <si>
    <t>Kapitalisierung ausländ. Titel zu Ultimo</t>
  </si>
  <si>
    <t>Capitalization foreign equities at year-end</t>
  </si>
  <si>
    <r>
      <t>Jahres-Stückumsatz</t>
    </r>
    <r>
      <rPr>
        <b/>
        <vertAlign val="superscript"/>
        <sz val="10"/>
        <rFont val="Arial"/>
        <family val="2"/>
      </rPr>
      <t>1</t>
    </r>
  </si>
  <si>
    <r>
      <t>Annual trading volume by share</t>
    </r>
    <r>
      <rPr>
        <vertAlign val="superscript"/>
        <sz val="10"/>
        <rFont val="Arial"/>
        <family val="2"/>
      </rPr>
      <t>1</t>
    </r>
  </si>
  <si>
    <r>
      <t>Tagesdurchschnitt in EUR</t>
    </r>
    <r>
      <rPr>
        <b/>
        <vertAlign val="superscript"/>
        <sz val="10"/>
        <rFont val="Arial"/>
        <family val="2"/>
      </rPr>
      <t>3</t>
    </r>
  </si>
  <si>
    <r>
      <t>Average daily trading volume in EUR</t>
    </r>
    <r>
      <rPr>
        <vertAlign val="superscript"/>
        <sz val="10"/>
        <rFont val="Arial"/>
        <family val="2"/>
      </rPr>
      <t>3</t>
    </r>
  </si>
  <si>
    <t>1 … nur equity market.at / equity market.at only</t>
  </si>
  <si>
    <t>2 … Getrennte Darstellung der Umsätze ab November 2007 / Turnover separately displayed since November 2007</t>
  </si>
  <si>
    <t>bond market.at</t>
  </si>
  <si>
    <r>
      <t>Gesamt</t>
    </r>
    <r>
      <rPr>
        <sz val="10"/>
        <rFont val="Arial"/>
        <family val="2"/>
      </rPr>
      <t xml:space="preserve"> / Total</t>
    </r>
  </si>
  <si>
    <r>
      <t>Geregelter Markt</t>
    </r>
    <r>
      <rPr>
        <sz val="10"/>
        <rFont val="Arial"/>
        <family val="2"/>
      </rPr>
      <t xml:space="preserve"> / Regulated Market</t>
    </r>
    <r>
      <rPr>
        <vertAlign val="superscript"/>
        <sz val="10"/>
        <rFont val="Arial"/>
        <family val="2"/>
      </rPr>
      <t>1</t>
    </r>
  </si>
  <si>
    <r>
      <t>Dritter Markt als MTF</t>
    </r>
    <r>
      <rPr>
        <sz val="10"/>
        <rFont val="Arial"/>
        <family val="2"/>
      </rPr>
      <t xml:space="preserve"> / Third Market as MTF</t>
    </r>
    <r>
      <rPr>
        <vertAlign val="superscript"/>
        <sz val="10"/>
        <rFont val="Arial"/>
        <family val="2"/>
      </rPr>
      <t>1</t>
    </r>
  </si>
  <si>
    <t>Number of instruments 
at year-end</t>
  </si>
  <si>
    <r>
      <t>Tagesdurchschnitt 
in EUR</t>
    </r>
    <r>
      <rPr>
        <b/>
        <vertAlign val="superscript"/>
        <sz val="10"/>
        <rFont val="Arial"/>
        <family val="2"/>
      </rPr>
      <t>2</t>
    </r>
  </si>
  <si>
    <r>
      <t>Average daily trading 
volume in EUR</t>
    </r>
    <r>
      <rPr>
        <vertAlign val="superscript"/>
        <sz val="10"/>
        <rFont val="Arial"/>
        <family val="2"/>
      </rPr>
      <t>2</t>
    </r>
  </si>
  <si>
    <t>1 … Getrennte Darstellung der Umsätze ab November 2007 / Turnover separately displayed since November 2007</t>
  </si>
  <si>
    <t>2 … Tagesdurchschnittsberechnungen anhand der angegebenen Börsetage von Seite 2 / Avg. daily trading volume calculation with trading days from page 2</t>
  </si>
  <si>
    <t>structured products.at</t>
  </si>
  <si>
    <t>investment 
funds</t>
  </si>
  <si>
    <r>
      <t>Amtlicher Handel und Geregelter Freiverkehr</t>
    </r>
    <r>
      <rPr>
        <sz val="16"/>
        <color indexed="45"/>
        <rFont val="Arial"/>
        <family val="2"/>
      </rPr>
      <t xml:space="preserve"> / Official Market and Second Regulated Market</t>
    </r>
  </si>
  <si>
    <r>
      <t>Dritter Markt als MTF</t>
    </r>
    <r>
      <rPr>
        <sz val="16"/>
        <color indexed="45"/>
        <rFont val="Arial"/>
        <family val="2"/>
      </rPr>
      <t xml:space="preserve"> / Third Market (MTF)</t>
    </r>
  </si>
  <si>
    <r>
      <t>Gesamtumsätze nach Marktsegmenten</t>
    </r>
    <r>
      <rPr>
        <sz val="16"/>
        <color indexed="45"/>
        <rFont val="Arial"/>
        <family val="2"/>
      </rPr>
      <t xml:space="preserve"> / Turnover by market segments</t>
    </r>
  </si>
  <si>
    <t>TOTAL 
structured products.at</t>
  </si>
  <si>
    <t>Capitalization foreign 
equities at year-end</t>
  </si>
  <si>
    <r>
      <t>Jahres-Stückumsatz</t>
    </r>
    <r>
      <rPr>
        <b/>
        <vertAlign val="superscript"/>
        <sz val="10"/>
        <rFont val="Arial"/>
        <family val="2"/>
      </rPr>
      <t>3</t>
    </r>
  </si>
  <si>
    <r>
      <t>Annual trading volume 
by share</t>
    </r>
    <r>
      <rPr>
        <vertAlign val="superscript"/>
        <sz val="10"/>
        <rFont val="Arial"/>
        <family val="2"/>
      </rPr>
      <t>3</t>
    </r>
  </si>
  <si>
    <t>3 … nur equity market.at / equity market.at only</t>
  </si>
  <si>
    <r>
      <t>Börsetage</t>
    </r>
    <r>
      <rPr>
        <sz val="10"/>
        <color indexed="9"/>
        <rFont val="Arial"/>
        <family val="2"/>
      </rPr>
      <t xml:space="preserve"> / Trading Days</t>
    </r>
  </si>
  <si>
    <r>
      <t xml:space="preserve">Performance
</t>
    </r>
    <r>
      <rPr>
        <sz val="10"/>
        <rFont val="Arial"/>
        <family val="2"/>
      </rPr>
      <t>Performance</t>
    </r>
  </si>
  <si>
    <r>
      <t>Markt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Market</t>
    </r>
  </si>
  <si>
    <r>
      <t>Umsatz Stück</t>
    </r>
    <r>
      <rPr>
        <sz val="10"/>
        <rFont val="Arial"/>
        <family val="2"/>
      </rPr>
      <t xml:space="preserve">
Turnover shares</t>
    </r>
  </si>
  <si>
    <r>
      <t>Ultimo Preis</t>
    </r>
    <r>
      <rPr>
        <b/>
        <vertAlign val="superscript"/>
        <sz val="10"/>
        <rFont val="Arial"/>
        <family val="2"/>
      </rPr>
      <t xml:space="preserve">1
</t>
    </r>
    <r>
      <rPr>
        <sz val="10"/>
        <rFont val="Arial"/>
        <family val="2"/>
      </rPr>
      <t>Last price</t>
    </r>
    <r>
      <rPr>
        <vertAlign val="superscript"/>
        <sz val="10"/>
        <rFont val="Arial"/>
        <family val="2"/>
      </rPr>
      <t>1</t>
    </r>
  </si>
  <si>
    <r>
      <t>Kapitalisierung</t>
    </r>
    <r>
      <rPr>
        <sz val="10"/>
        <rFont val="Arial"/>
        <family val="2"/>
      </rPr>
      <t xml:space="preserve">
Capitalization</t>
    </r>
  </si>
  <si>
    <r>
      <t>Umsatz in EUR</t>
    </r>
    <r>
      <rPr>
        <sz val="10"/>
        <rFont val="Arial"/>
        <family val="2"/>
      </rPr>
      <t xml:space="preserve">
Turnover value</t>
    </r>
  </si>
  <si>
    <r>
      <t xml:space="preserve">Unternehmen
</t>
    </r>
    <r>
      <rPr>
        <sz val="10"/>
        <rFont val="Arial"/>
        <family val="2"/>
      </rPr>
      <t>Company</t>
    </r>
  </si>
  <si>
    <t>2 … GM = Geregelter Markt (Amtlicher Handel, Geregelter Freiverkehr) / GM = Regulated Market (Official Market, Second Regulated Market)</t>
  </si>
  <si>
    <t>1 … Ultimo Preis bzw. Erstnotiz / Ultimo price respectively first day of trading</t>
  </si>
  <si>
    <r>
      <t>Dividenden</t>
    </r>
    <r>
      <rPr>
        <sz val="20"/>
        <color indexed="45"/>
        <rFont val="Arial"/>
        <family val="2"/>
      </rPr>
      <t xml:space="preserve"> 
</t>
    </r>
    <r>
      <rPr>
        <sz val="18"/>
        <color indexed="45"/>
        <rFont val="Arial"/>
        <family val="2"/>
      </rPr>
      <t>Dividends</t>
    </r>
  </si>
  <si>
    <t>Gesamtmarkt (WBI)</t>
  </si>
  <si>
    <t>* … Marktsegmentwechsel / Market segment change:</t>
  </si>
  <si>
    <t>** … Namensänderungen / Change of name:</t>
  </si>
  <si>
    <t>Umsatz</t>
  </si>
  <si>
    <r>
      <t>Top Performer</t>
    </r>
    <r>
      <rPr>
        <b/>
        <vertAlign val="superscript"/>
        <sz val="11"/>
        <rFont val="Arial"/>
        <family val="2"/>
      </rPr>
      <t>2</t>
    </r>
  </si>
  <si>
    <t>Performance</t>
  </si>
  <si>
    <t>Höchster Tagesumsatz (Beteiligungswerte)</t>
  </si>
  <si>
    <t>Highest daily turnover (equities)</t>
  </si>
  <si>
    <t>Datum</t>
  </si>
  <si>
    <t>Indizes</t>
  </si>
  <si>
    <t>Indices</t>
  </si>
  <si>
    <t>1 … seit Startdatum / since start date</t>
  </si>
  <si>
    <r>
      <t>Hist. Höchstwert</t>
    </r>
    <r>
      <rPr>
        <b/>
        <vertAlign val="superscript"/>
        <sz val="8"/>
        <rFont val="Arial"/>
        <family val="2"/>
      </rPr>
      <t>1</t>
    </r>
  </si>
  <si>
    <r>
      <t>All-time high</t>
    </r>
    <r>
      <rPr>
        <vertAlign val="superscript"/>
        <sz val="8"/>
        <rFont val="Arial"/>
        <family val="2"/>
      </rPr>
      <t>1</t>
    </r>
  </si>
  <si>
    <r>
      <t>Hist. Tiefstwert</t>
    </r>
    <r>
      <rPr>
        <b/>
        <vertAlign val="superscript"/>
        <sz val="8"/>
        <rFont val="Arial"/>
        <family val="2"/>
      </rPr>
      <t>1</t>
    </r>
  </si>
  <si>
    <r>
      <t>All-time low</t>
    </r>
    <r>
      <rPr>
        <vertAlign val="superscript"/>
        <sz val="8"/>
        <rFont val="Arial"/>
        <family val="2"/>
      </rPr>
      <t>1</t>
    </r>
  </si>
  <si>
    <r>
      <t>CIS Indizes und Asiatische Indizes</t>
    </r>
    <r>
      <rPr>
        <sz val="11"/>
        <color indexed="45"/>
        <rFont val="Arial"/>
        <family val="2"/>
      </rPr>
      <t xml:space="preserve"> / CIS indices and Asian indices</t>
    </r>
  </si>
  <si>
    <t>Neunotierungen bzw. Einbeziehungen</t>
  </si>
  <si>
    <t xml:space="preserve">New listings or inclusions </t>
  </si>
  <si>
    <t>ISIN</t>
  </si>
  <si>
    <t>JE00B3DCF752</t>
  </si>
  <si>
    <t>Amtlicher Handel</t>
  </si>
  <si>
    <t>Dritter Markt (MTF)</t>
  </si>
  <si>
    <t>St = Stammaktien / Common stocks</t>
  </si>
  <si>
    <t>Geregelter Freiverkehr</t>
  </si>
  <si>
    <t>AT0000652011</t>
  </si>
  <si>
    <t xml:space="preserve">1 … Anzahl der Stücke / Number of shares </t>
  </si>
  <si>
    <t>2 … in EUR</t>
  </si>
  <si>
    <t>4 … Amtlicher Handel / Official Market, Geregelter Freiverkehr / Second Regulated Market, Dritter Markt (MTF) / Third Market (MTF)</t>
  </si>
  <si>
    <t>Kapitalherabsetzungen</t>
  </si>
  <si>
    <t>Capital decreases</t>
  </si>
  <si>
    <t>1 … Anzahl der Stücke / Number of shares</t>
  </si>
  <si>
    <t>GS = Genussscheine / Dividend rights certificates</t>
  </si>
  <si>
    <r>
      <t>Geregelter Markt</t>
    </r>
    <r>
      <rPr>
        <sz val="14"/>
        <color indexed="45"/>
        <rFont val="Arial"/>
        <family val="2"/>
      </rPr>
      <t xml:space="preserve"> / Regulated market</t>
    </r>
  </si>
  <si>
    <r>
      <t>Ausland</t>
    </r>
    <r>
      <rPr>
        <sz val="10"/>
        <color indexed="45"/>
        <rFont val="Arial"/>
        <family val="2"/>
      </rPr>
      <t xml:space="preserve"> / Foreign</t>
    </r>
  </si>
  <si>
    <r>
      <t xml:space="preserve">Handelsaufnahme / </t>
    </r>
    <r>
      <rPr>
        <sz val="10"/>
        <rFont val="Arial"/>
        <family val="2"/>
      </rPr>
      <t>First day of trading</t>
    </r>
  </si>
  <si>
    <r>
      <t xml:space="preserve">Einbezogene Stücke / </t>
    </r>
    <r>
      <rPr>
        <sz val="10"/>
        <rFont val="Arial"/>
        <family val="2"/>
      </rPr>
      <t>No. of shares included</t>
    </r>
  </si>
  <si>
    <r>
      <t xml:space="preserve">Marktsegment / </t>
    </r>
    <r>
      <rPr>
        <sz val="10"/>
        <rFont val="Arial"/>
        <family val="2"/>
      </rPr>
      <t>Market segment</t>
    </r>
  </si>
  <si>
    <r>
      <t>Dritter Markt als MTF</t>
    </r>
    <r>
      <rPr>
        <sz val="14"/>
        <color indexed="45"/>
        <rFont val="Arial"/>
        <family val="2"/>
      </rPr>
      <t xml:space="preserve"> / Third Market (MTF)</t>
    </r>
  </si>
  <si>
    <r>
      <t>Inland</t>
    </r>
    <r>
      <rPr>
        <sz val="10"/>
        <color indexed="45"/>
        <rFont val="Arial"/>
        <family val="2"/>
      </rPr>
      <t xml:space="preserve"> / Domestic</t>
    </r>
  </si>
  <si>
    <r>
      <t xml:space="preserve">Letzter Handelstag / </t>
    </r>
    <r>
      <rPr>
        <sz val="10"/>
        <rFont val="Arial"/>
        <family val="2"/>
      </rPr>
      <t>Last day of trading</t>
    </r>
  </si>
  <si>
    <r>
      <t xml:space="preserve">Letzter Preis / </t>
    </r>
    <r>
      <rPr>
        <sz val="10"/>
        <rFont val="Arial"/>
        <family val="2"/>
      </rPr>
      <t>Last price</t>
    </r>
    <r>
      <rPr>
        <vertAlign val="superscript"/>
        <sz val="10"/>
        <rFont val="Arial"/>
        <family val="2"/>
      </rPr>
      <t>1</t>
    </r>
  </si>
  <si>
    <r>
      <t xml:space="preserve">von / </t>
    </r>
    <r>
      <rPr>
        <sz val="10"/>
        <rFont val="Arial"/>
        <family val="2"/>
      </rPr>
      <t>from</t>
    </r>
    <r>
      <rPr>
        <vertAlign val="superscript"/>
        <sz val="10"/>
        <rFont val="Arial"/>
        <family val="2"/>
      </rPr>
      <t>1</t>
    </r>
  </si>
  <si>
    <r>
      <t xml:space="preserve">Bezugsverhältnis / </t>
    </r>
    <r>
      <rPr>
        <sz val="10"/>
        <rFont val="Arial"/>
        <family val="2"/>
      </rPr>
      <t>Subscription ratio</t>
    </r>
  </si>
  <si>
    <r>
      <t xml:space="preserve">Bezugsrechtshandel / </t>
    </r>
    <r>
      <rPr>
        <sz val="10"/>
        <rFont val="Arial"/>
        <family val="2"/>
      </rPr>
      <t>Subscription rights trading</t>
    </r>
  </si>
  <si>
    <r>
      <t xml:space="preserve">Datum / </t>
    </r>
    <r>
      <rPr>
        <sz val="10"/>
        <rFont val="Arial"/>
        <family val="2"/>
      </rPr>
      <t>Date</t>
    </r>
  </si>
  <si>
    <r>
      <t>Geregelter Markt</t>
    </r>
    <r>
      <rPr>
        <sz val="12"/>
        <color indexed="45"/>
        <rFont val="Arial"/>
        <family val="2"/>
      </rPr>
      <t xml:space="preserve"> / Regulated market</t>
    </r>
  </si>
  <si>
    <t>January</t>
  </si>
  <si>
    <t>Tradingdays</t>
  </si>
  <si>
    <t>Market</t>
  </si>
  <si>
    <t>Instrument</t>
  </si>
  <si>
    <t>ATF Futures</t>
  </si>
  <si>
    <t>ATF Options</t>
  </si>
  <si>
    <t>ATX Futures</t>
  </si>
  <si>
    <t>ATX Options</t>
  </si>
  <si>
    <t>IAX Futures</t>
  </si>
  <si>
    <t>AGR Options</t>
  </si>
  <si>
    <t>Options</t>
  </si>
  <si>
    <t>AND Options</t>
  </si>
  <si>
    <t>EBS Options</t>
  </si>
  <si>
    <t>EVN Options</t>
  </si>
  <si>
    <t>FLU Options</t>
  </si>
  <si>
    <t>ICL Options</t>
  </si>
  <si>
    <t>MMK Options</t>
  </si>
  <si>
    <t>OMV Options</t>
  </si>
  <si>
    <t>PAL Options</t>
  </si>
  <si>
    <t>PST Options</t>
  </si>
  <si>
    <t>RHI Options</t>
  </si>
  <si>
    <t>SBO Options</t>
  </si>
  <si>
    <t>SEM Options</t>
  </si>
  <si>
    <t>STR Options</t>
  </si>
  <si>
    <t>TKA Options</t>
  </si>
  <si>
    <t>UQA Options</t>
  </si>
  <si>
    <t>VER Options</t>
  </si>
  <si>
    <t>VIG Options</t>
  </si>
  <si>
    <t>VOE Options</t>
  </si>
  <si>
    <t>WIE Options</t>
  </si>
  <si>
    <t>ZAG Options</t>
  </si>
  <si>
    <t>Futures</t>
  </si>
  <si>
    <t>EBS Futures</t>
  </si>
  <si>
    <t>EVN Futures</t>
  </si>
  <si>
    <t>ICL Futures</t>
  </si>
  <si>
    <t>MMK Futures</t>
  </si>
  <si>
    <t>OMV Futures</t>
  </si>
  <si>
    <t>PST Futures</t>
  </si>
  <si>
    <t>RHI Futures</t>
  </si>
  <si>
    <t>SBO Futures</t>
  </si>
  <si>
    <t>STR Futures</t>
  </si>
  <si>
    <t>TKA Futures</t>
  </si>
  <si>
    <t>UQA Futures</t>
  </si>
  <si>
    <t>VER Futures</t>
  </si>
  <si>
    <t>VIG Futures</t>
  </si>
  <si>
    <t>VOE Futures</t>
  </si>
  <si>
    <t>WIE Futures</t>
  </si>
  <si>
    <t>CCE Futures</t>
  </si>
  <si>
    <t>CTE Futures</t>
  </si>
  <si>
    <t>CXE Futures</t>
  </si>
  <si>
    <t>HTE Futures</t>
  </si>
  <si>
    <t>NTX Futures</t>
  </si>
  <si>
    <t>PTE Futures</t>
  </si>
  <si>
    <t>RDX Futures</t>
  </si>
  <si>
    <t>TOTAL</t>
  </si>
  <si>
    <t>Last Tradingday</t>
  </si>
  <si>
    <t>Cross Rate 1 USD - EUR:</t>
  </si>
  <si>
    <t>RDU Futures *)</t>
  </si>
  <si>
    <t>RTX Futures *)</t>
  </si>
  <si>
    <t>*) Contract Value is calculated in USD and converted to EUR; all other products are calculated in EURO</t>
  </si>
  <si>
    <t xml:space="preserve">*) Premium for RTX/RDU products is calculated in USD and converted to EUR; all other products are calculated in EURO </t>
  </si>
  <si>
    <t>Prime Market (ATX Prime)</t>
  </si>
  <si>
    <t>Einfachzählung / Single count method</t>
  </si>
  <si>
    <r>
      <t>Gehandelte Kontrakte</t>
    </r>
    <r>
      <rPr>
        <sz val="34"/>
        <color indexed="24"/>
        <rFont val="Arial"/>
        <family val="2"/>
      </rPr>
      <t xml:space="preserve"> / Traded contracts</t>
    </r>
  </si>
  <si>
    <r>
      <t>Offene Kontraktanzahl</t>
    </r>
    <r>
      <rPr>
        <sz val="34"/>
        <color indexed="24"/>
        <rFont val="Arial"/>
        <family val="2"/>
      </rPr>
      <t xml:space="preserve"> / Open interest¹</t>
    </r>
  </si>
  <si>
    <t>1 ... from last trading day</t>
  </si>
  <si>
    <r>
      <t>Kontraktwert</t>
    </r>
    <r>
      <rPr>
        <sz val="34"/>
        <color indexed="24"/>
        <rFont val="Arial"/>
        <family val="2"/>
      </rPr>
      <t xml:space="preserve"> / Contract value (MIO EUR)</t>
    </r>
  </si>
  <si>
    <t>Doppelzählung (Käufe und Verkäufe) / Double count method (purchases and sales)</t>
  </si>
  <si>
    <r>
      <t>Prämienvolumen</t>
    </r>
    <r>
      <rPr>
        <sz val="34"/>
        <color indexed="24"/>
        <rFont val="Arial"/>
        <family val="2"/>
      </rPr>
      <t xml:space="preserve"> / Premium turnover (TSD EUR)</t>
    </r>
  </si>
  <si>
    <t>AT0000499900</t>
  </si>
  <si>
    <t>mid market continuous</t>
  </si>
  <si>
    <r>
      <t>Gegen Bareinlage (Inland)</t>
    </r>
    <r>
      <rPr>
        <sz val="10"/>
        <color indexed="45"/>
        <rFont val="Arial"/>
        <family val="2"/>
      </rPr>
      <t xml:space="preserve"> / 
For cash (domestic)</t>
    </r>
  </si>
  <si>
    <t>RAIFFEISEN BANK INTERNAT. AG</t>
  </si>
  <si>
    <t>VERBUND AG  KAT. A</t>
  </si>
  <si>
    <t>2 … prime market + standard market continuous + mid market continuous</t>
  </si>
  <si>
    <t>1 … prime market + standard market continuous + mid market continuous</t>
  </si>
  <si>
    <t>S IMMO AG</t>
  </si>
  <si>
    <t xml:space="preserve">    Meldedaten Österreich (FMA) / Reporting Data Austria (FMA) </t>
  </si>
  <si>
    <r>
      <t>in Summe</t>
    </r>
    <r>
      <rPr>
        <sz val="10"/>
        <color indexed="9"/>
        <rFont val="Arial"/>
        <family val="2"/>
      </rPr>
      <t xml:space="preserve">
in Total</t>
    </r>
  </si>
  <si>
    <t>UBM REALITÄTENENTWICKLUNG AG</t>
  </si>
  <si>
    <t>SANOCHEMIA PHARMAZEUTIKA AG</t>
  </si>
  <si>
    <t>UNTERNEHMENS INVEST AG</t>
  </si>
  <si>
    <t>OESTER STAATSDRUCKEREI HOLDING **</t>
  </si>
  <si>
    <t>Ultimo 12/2011</t>
  </si>
  <si>
    <t>ATX BI</t>
  </si>
  <si>
    <t>ATX CPS</t>
  </si>
  <si>
    <t>ATX FIN</t>
  </si>
  <si>
    <t>ATX IGS</t>
  </si>
  <si>
    <t>CEESEG BI</t>
  </si>
  <si>
    <t>CEESEG CPS</t>
  </si>
  <si>
    <t>CEESEG FIN</t>
  </si>
  <si>
    <t>CEESEG IGS</t>
  </si>
  <si>
    <r>
      <t>Ø Dividendenrendite in %</t>
    </r>
    <r>
      <rPr>
        <sz val="10"/>
        <color indexed="9"/>
        <rFont val="Arial"/>
        <family val="2"/>
      </rPr>
      <t xml:space="preserve">
Avg. dividend yields %</t>
    </r>
  </si>
  <si>
    <t>Letzter Preis des Geschäftsjahres, für das die Dividende gezahlt wurde. / Last price of the financial year a dividend was paid for.</t>
  </si>
  <si>
    <t>Notierungslöschungen</t>
  </si>
  <si>
    <t>Delistings</t>
  </si>
  <si>
    <t>AT0000795737</t>
  </si>
  <si>
    <t>AT0000630694</t>
  </si>
  <si>
    <r>
      <t xml:space="preserve">Markt / </t>
    </r>
    <r>
      <rPr>
        <sz val="10"/>
        <rFont val="Arial"/>
        <family val="2"/>
      </rPr>
      <t xml:space="preserve">Market </t>
    </r>
    <r>
      <rPr>
        <vertAlign val="superscript"/>
        <sz val="10"/>
        <rFont val="Arial"/>
        <family val="2"/>
      </rPr>
      <t>4</t>
    </r>
  </si>
  <si>
    <r>
      <t xml:space="preserve">Bezugsfrist / </t>
    </r>
    <r>
      <rPr>
        <sz val="10"/>
        <rFont val="Arial"/>
        <family val="2"/>
      </rPr>
      <t>Subscription period</t>
    </r>
  </si>
  <si>
    <r>
      <t xml:space="preserve">Aktien aus Aktienoptionsprogrammen (Ausland) / 
</t>
    </r>
    <r>
      <rPr>
        <sz val="10"/>
        <color indexed="45"/>
        <rFont val="Arial"/>
        <family val="2"/>
      </rPr>
      <t>Shares of Stock Option Programms (foreign)</t>
    </r>
  </si>
  <si>
    <t>AXD Futures</t>
  </si>
  <si>
    <t>IIA Options</t>
  </si>
  <si>
    <t>RBI Options</t>
  </si>
  <si>
    <t>RBI Futures</t>
  </si>
  <si>
    <t>ZAG Futures</t>
  </si>
  <si>
    <t>CED Futures</t>
  </si>
  <si>
    <t>1 … in EUR</t>
  </si>
  <si>
    <t>AT0000612601</t>
  </si>
  <si>
    <t>AT0000821103</t>
  </si>
  <si>
    <t xml:space="preserve">Erste Group Bank AG </t>
  </si>
  <si>
    <t xml:space="preserve">Century Casinos, Inc., ADC </t>
  </si>
  <si>
    <t>3 … Neu begebene Stücke bewertet mit dem Bezugspreis / New listed shares calculated on the basis of the subscription price</t>
  </si>
  <si>
    <t>Aktiensplits</t>
  </si>
  <si>
    <t>Stock splits</t>
  </si>
  <si>
    <t>3 … Amtlicher Handel / Official Market, Geregelter Freiverkehr / Second Regulated Market, Dritter Markt (MTF) / Third Market (MTF)</t>
  </si>
  <si>
    <r>
      <t xml:space="preserve">Verhältnis / </t>
    </r>
    <r>
      <rPr>
        <sz val="10"/>
        <rFont val="Arial"/>
        <family val="2"/>
      </rPr>
      <t>Ratio</t>
    </r>
  </si>
  <si>
    <r>
      <t xml:space="preserve">auf / </t>
    </r>
    <r>
      <rPr>
        <sz val="10"/>
        <rFont val="Arial"/>
        <family val="2"/>
      </rPr>
      <t>to</t>
    </r>
    <r>
      <rPr>
        <vertAlign val="superscript"/>
        <sz val="10"/>
        <rFont val="Arial"/>
        <family val="2"/>
      </rPr>
      <t>1</t>
    </r>
  </si>
  <si>
    <r>
      <t xml:space="preserve">Letzter Preis / </t>
    </r>
    <r>
      <rPr>
        <sz val="10"/>
        <rFont val="Arial"/>
        <family val="2"/>
      </rPr>
      <t>Last price</t>
    </r>
    <r>
      <rPr>
        <vertAlign val="superscript"/>
        <sz val="10"/>
        <rFont val="Arial"/>
        <family val="2"/>
      </rPr>
      <t>2</t>
    </r>
  </si>
  <si>
    <r>
      <t xml:space="preserve">Markt / </t>
    </r>
    <r>
      <rPr>
        <sz val="10"/>
        <rFont val="Arial"/>
        <family val="2"/>
      </rPr>
      <t xml:space="preserve">Market </t>
    </r>
    <r>
      <rPr>
        <vertAlign val="superscript"/>
        <sz val="10"/>
        <rFont val="Arial"/>
        <family val="2"/>
      </rPr>
      <t>3</t>
    </r>
  </si>
  <si>
    <t>HTI HIGH TECH INDUSTRIES AG</t>
  </si>
  <si>
    <t>ECO BUSINESS-IMMOBILIEN AG</t>
  </si>
  <si>
    <t>AMAG AUSTRIA METALL AG</t>
  </si>
  <si>
    <t>LENZING AG</t>
  </si>
  <si>
    <t>DO &amp; CO Aktiengesellschaft **</t>
  </si>
  <si>
    <t>KTM AG **</t>
  </si>
  <si>
    <t>Terminmarkt 2012</t>
  </si>
  <si>
    <t>AMA Options</t>
  </si>
  <si>
    <t>CWI Options</t>
  </si>
  <si>
    <t>LNZ Options</t>
  </si>
  <si>
    <t>CEZ Futures **)</t>
  </si>
  <si>
    <t>PSX Futures **)</t>
  </si>
  <si>
    <t>Cross Rate 1 CZK - EUR:</t>
  </si>
  <si>
    <t>**) Contract Value is calculated in CZK and converted to EUR; all other products are calculated in EURO</t>
  </si>
  <si>
    <t xml:space="preserve">**) Premium for CZE/PSX products is calculated in CZK and converted to EUR; all other products are calculated in EURO </t>
  </si>
  <si>
    <t>Ultimo 12/2012</t>
  </si>
  <si>
    <t>IBTX EUR</t>
  </si>
  <si>
    <t>IBTX NTR EUR</t>
  </si>
  <si>
    <t>CERX EUR</t>
  </si>
  <si>
    <t>IBTX BNK</t>
  </si>
  <si>
    <t>ATX FND EUR</t>
  </si>
  <si>
    <t>ATX DVP</t>
  </si>
  <si>
    <t>CECE EUR DVP</t>
  </si>
  <si>
    <t>VÖNIX</t>
  </si>
  <si>
    <t>CEERIUS</t>
  </si>
  <si>
    <t>ATX TD EUR</t>
  </si>
  <si>
    <t>ATX TD NTR</t>
  </si>
  <si>
    <t>CECE TD EUR</t>
  </si>
  <si>
    <t>CECE TD NTR EUR</t>
  </si>
  <si>
    <t>CEESEG TD NTR EUR</t>
  </si>
  <si>
    <t>CEESEG TD EUR</t>
  </si>
  <si>
    <t>SATX2</t>
  </si>
  <si>
    <t>ATX LV2</t>
  </si>
  <si>
    <t>ATX LV4</t>
  </si>
  <si>
    <t>SCECE2 EUR</t>
  </si>
  <si>
    <t>CECE LV2 EUR</t>
  </si>
  <si>
    <t>CECE LV4 EUR</t>
  </si>
  <si>
    <t>SRDX2 EUR</t>
  </si>
  <si>
    <t>RDX LV2 EUR</t>
  </si>
  <si>
    <t>RDX LV4 EUR</t>
  </si>
  <si>
    <r>
      <t>Österreichische Indizes (in EUR)</t>
    </r>
    <r>
      <rPr>
        <sz val="11"/>
        <color indexed="45"/>
        <rFont val="Arial"/>
        <family val="2"/>
      </rPr>
      <t xml:space="preserve"> / Austrian indices (in EUR)</t>
    </r>
  </si>
  <si>
    <r>
      <t>Österreichische Indizes - Sektor Indizes (in EUR)</t>
    </r>
    <r>
      <rPr>
        <sz val="11"/>
        <color indexed="45"/>
        <rFont val="Arial"/>
        <family val="2"/>
      </rPr>
      <t xml:space="preserve"> / Austrian indices - Sector indices (in EUR)</t>
    </r>
  </si>
  <si>
    <r>
      <t xml:space="preserve">CEE Indizes - Regionale Indizes (in EUR) </t>
    </r>
    <r>
      <rPr>
        <sz val="11"/>
        <color indexed="45"/>
        <rFont val="Arial"/>
        <family val="2"/>
      </rPr>
      <t>/ CEE indices - Regional indices (in EUR)</t>
    </r>
  </si>
  <si>
    <r>
      <t>CEE Indizes - Länderindizes (in EUR)</t>
    </r>
    <r>
      <rPr>
        <sz val="11"/>
        <color indexed="45"/>
        <rFont val="Arial"/>
        <family val="2"/>
      </rPr>
      <t xml:space="preserve"> / CEE indices - Country indices (in EUR)</t>
    </r>
  </si>
  <si>
    <r>
      <t xml:space="preserve">CEE Indizes - Sektor Indizes (in EUR) I / </t>
    </r>
    <r>
      <rPr>
        <sz val="11"/>
        <color indexed="45"/>
        <rFont val="Arial"/>
        <family val="2"/>
      </rPr>
      <t>CEE indices - Sector indices (in EUR) I</t>
    </r>
  </si>
  <si>
    <r>
      <t xml:space="preserve">CEE Indizes - Sektor Indizes (in EUR) II / </t>
    </r>
    <r>
      <rPr>
        <sz val="11"/>
        <color indexed="45"/>
        <rFont val="Arial"/>
        <family val="2"/>
      </rPr>
      <t>CEE indices - Sector indices (in EUR) II</t>
    </r>
  </si>
  <si>
    <r>
      <t xml:space="preserve">CIS Indizes - Sektor Indizes </t>
    </r>
    <r>
      <rPr>
        <sz val="11"/>
        <color indexed="45"/>
        <rFont val="Arial"/>
        <family val="2"/>
      </rPr>
      <t xml:space="preserve"> / CIS indices - Sector indices </t>
    </r>
  </si>
  <si>
    <r>
      <t xml:space="preserve">Themen- &amp; Style Indizes I  (in EUR) / </t>
    </r>
    <r>
      <rPr>
        <sz val="11"/>
        <color indexed="45"/>
        <rFont val="Arial"/>
        <family val="2"/>
      </rPr>
      <t>Theme &amp; style indices I (in EUR)</t>
    </r>
  </si>
  <si>
    <r>
      <t xml:space="preserve">Themen- &amp; Style Indizes II  (in EUR) / </t>
    </r>
    <r>
      <rPr>
        <sz val="11"/>
        <color indexed="45"/>
        <rFont val="Arial"/>
        <family val="2"/>
      </rPr>
      <t>Theme &amp; style indices II (in EUR)</t>
    </r>
  </si>
  <si>
    <r>
      <t xml:space="preserve">Themen- &amp; Style Indizes III (in EUR) / </t>
    </r>
    <r>
      <rPr>
        <sz val="11"/>
        <color indexed="45"/>
        <rFont val="Arial"/>
        <family val="2"/>
      </rPr>
      <t>Theme &amp; style indices III (in EUR)</t>
    </r>
  </si>
  <si>
    <t>OTC Gesamtumsätze Jänner - Dezember 2013</t>
  </si>
  <si>
    <t>OTC Overall Turnover January - December 2013</t>
  </si>
  <si>
    <r>
      <t>BWT AG</t>
    </r>
    <r>
      <rPr>
        <b/>
        <vertAlign val="superscript"/>
        <sz val="10"/>
        <rFont val="Arial"/>
        <family val="2"/>
      </rPr>
      <t>1</t>
    </r>
  </si>
  <si>
    <t>DO &amp; CO Aktiengesellschaft</t>
  </si>
  <si>
    <r>
      <t>INTERCELL AG</t>
    </r>
    <r>
      <rPr>
        <b/>
        <vertAlign val="superscript"/>
        <sz val="10"/>
        <rFont val="Arial"/>
        <family val="2"/>
      </rPr>
      <t>3</t>
    </r>
  </si>
  <si>
    <r>
      <t>VALNEVA SE ST</t>
    </r>
    <r>
      <rPr>
        <b/>
        <vertAlign val="superscript"/>
        <sz val="10"/>
        <rFont val="Arial"/>
        <family val="2"/>
      </rPr>
      <t>2</t>
    </r>
  </si>
  <si>
    <r>
      <t>** Ohne korrespondierende Börsegeschäfte</t>
    </r>
    <r>
      <rPr>
        <sz val="8"/>
        <color indexed="10"/>
        <rFont val="Arial"/>
        <family val="2"/>
      </rPr>
      <t xml:space="preserve"> und Mehrfachzählung</t>
    </r>
    <r>
      <rPr>
        <sz val="8"/>
        <rFont val="Arial"/>
        <family val="2"/>
      </rPr>
      <t xml:space="preserve"> / without corresponding exchange trades</t>
    </r>
    <r>
      <rPr>
        <sz val="8"/>
        <color indexed="10"/>
        <rFont val="Arial"/>
        <family val="2"/>
      </rPr>
      <t xml:space="preserve"> and multiple counting</t>
    </r>
    <r>
      <rPr>
        <sz val="8"/>
        <rFont val="Arial"/>
        <family val="2"/>
      </rPr>
      <t xml:space="preserve">   </t>
    </r>
  </si>
  <si>
    <t>1 … Umsätze bis März 2013 / Turnover until March 2013</t>
  </si>
  <si>
    <t>2 … Umsätze ab Mai 2013 / Turnover as of May 2013</t>
  </si>
  <si>
    <t>3 … Umsätze bis Mai 2013 / Turnover until May 2013</t>
  </si>
  <si>
    <t>corporates prime</t>
  </si>
  <si>
    <t>corporates standard</t>
  </si>
  <si>
    <t>December 2012</t>
  </si>
  <si>
    <t>January 2013</t>
  </si>
  <si>
    <t>∆ December 2012³</t>
  </si>
  <si>
    <t>GM</t>
  </si>
  <si>
    <t>MTF</t>
  </si>
  <si>
    <r>
      <t>Durchschnittsdividenden in %</t>
    </r>
    <r>
      <rPr>
        <sz val="10"/>
        <color indexed="9"/>
        <rFont val="Arial"/>
        <family val="2"/>
      </rPr>
      <t xml:space="preserve">
Avg. dividend payments %  *)</t>
    </r>
  </si>
  <si>
    <t>Zusammensetzung zum 30. Dezember 2013. / Composition as of December 30th, 2013.</t>
  </si>
  <si>
    <t xml:space="preserve">*) exclusive Atrium European Real Estate Limited, Registered Ordinary Shares + Century Casinos Inc., ADCs </t>
  </si>
  <si>
    <t>A-TEC INDUSTRIES AG: 01.03.2013 - Wechsel weg vom Standard Market Continuous in den Standard Market Auction</t>
  </si>
  <si>
    <t>BWT AG: 02.04.2013 - Wechsel weg vom Prime Market in den Standard Market Continuous</t>
  </si>
  <si>
    <t>INTERCELL AG: 21.05.2013</t>
  </si>
  <si>
    <t>BWT AG: 02.05.2013 - Wechsel weg vom Standard Market Continuous in den Standard Market Auction</t>
  </si>
  <si>
    <t>VALNEVA SE ST: 28.05.2013</t>
  </si>
  <si>
    <t>GURKTALER AG ST: 8.2.2013</t>
  </si>
  <si>
    <t>GURKTALER AG VZ: 8.2.2013</t>
  </si>
  <si>
    <t>ALLG.BAUES.-A.PORR AG ST 2013: 17.5.2013</t>
  </si>
  <si>
    <t>VALNEVA SE BR: 17.6.2013</t>
  </si>
  <si>
    <t>ERSTE GROUP BR: 9.7.2013</t>
  </si>
  <si>
    <t>UNTERNEHMENS INVEST AG BR: 20.8.2013</t>
  </si>
  <si>
    <t>RORENTO SICAV: 14.8.2013</t>
  </si>
  <si>
    <t>AT&amp;S BR: 25.9.2013</t>
  </si>
  <si>
    <t>RORENTO SICAV: 02.09.2013 - Wechsel weg vom Standard Market Auction in den other securities.at</t>
  </si>
  <si>
    <t>ALLG.BAUES.-A.PORR AG ST 2013: 27.5.2013</t>
  </si>
  <si>
    <t>VALNEVA SE BR: 26.6.2013</t>
  </si>
  <si>
    <t>ERSTE GROUP BR: 11.7.2013</t>
  </si>
  <si>
    <t>UNTERNEHMENS INVEST AG BR: 22.8.2013</t>
  </si>
  <si>
    <t>VORARLBERGER KRAFTWERKE AG: 29.8.2013</t>
  </si>
  <si>
    <t>RORENTO N.V.: 13.8.2013</t>
  </si>
  <si>
    <t>AT&amp;S BR: 27.9.2013</t>
  </si>
  <si>
    <t>CEG I BETEILIGUNGS AG in Abw.: 01.10.2013 - Wechsel weg vom Standard Market Auction in den other securities.at</t>
  </si>
  <si>
    <t>ROBECO N.V.: 02.09.2013 - Wechsel weg vom Standard Market Auction in den other securities.at</t>
  </si>
  <si>
    <t>ROLINCO N.V.: 02.09.2013 - Wechsel weg vom Standard Market Auction in den other securities.at</t>
  </si>
  <si>
    <t>VALNEVA SE BR: 13.06.2013 - Wechsel weg vom other securities.at in den Standard Market Auction</t>
  </si>
  <si>
    <t>ehemalige / former UNIQA VERSICHERUNGEN AG, 16.07.2013</t>
  </si>
  <si>
    <t>ehemalige / former ALLG.BAUGES.-A.PORR AG ST, 05.06.2013</t>
  </si>
  <si>
    <t>PORR AG VZ: 23.8.2013 (ehemalige / former ALLG.BAUGES.-A.PORR AG VZ)</t>
  </si>
  <si>
    <t>Umsätze der Wiener Börse 2013</t>
  </si>
  <si>
    <t>Turnover on Wiener Börse 2013</t>
  </si>
  <si>
    <t>* … Neunotierungen / New listing:</t>
  </si>
  <si>
    <t>*** … Marktsegmentwechsel / Market segment change:</t>
  </si>
  <si>
    <t>**** … Notierungslöschungen / Delisting:</t>
  </si>
  <si>
    <t>VALNEVA SE ST  *)</t>
  </si>
  <si>
    <t>UNIQA INSURANCE GROUP AG  **)</t>
  </si>
  <si>
    <t>GURKTALER AG ST  *)</t>
  </si>
  <si>
    <t>GURKTALER AG VZ  *)</t>
  </si>
  <si>
    <t>PORR AG ST  **)</t>
  </si>
  <si>
    <t>BWT AG  ***)</t>
  </si>
  <si>
    <t>A-TEC INDUSTRIES AG  ***)</t>
  </si>
  <si>
    <t>KTM AG</t>
  </si>
  <si>
    <r>
      <t>Umsatzstärkste Titel 2013</t>
    </r>
    <r>
      <rPr>
        <b/>
        <vertAlign val="superscript"/>
        <sz val="11"/>
        <rFont val="Arial"/>
        <family val="2"/>
      </rPr>
      <t>1</t>
    </r>
  </si>
  <si>
    <r>
      <t>Most actively traded stocks 2013</t>
    </r>
    <r>
      <rPr>
        <vertAlign val="superscript"/>
        <sz val="10"/>
        <rFont val="Arial"/>
        <family val="2"/>
      </rPr>
      <t>1</t>
    </r>
  </si>
  <si>
    <r>
      <t xml:space="preserve">Gurktaler AG, St </t>
    </r>
    <r>
      <rPr>
        <b/>
        <vertAlign val="superscript"/>
        <sz val="10"/>
        <color indexed="9"/>
        <rFont val="Arial"/>
        <family val="2"/>
      </rPr>
      <t>3</t>
    </r>
  </si>
  <si>
    <r>
      <t xml:space="preserve">Gurktaler AG, Vz </t>
    </r>
    <r>
      <rPr>
        <b/>
        <vertAlign val="superscript"/>
        <sz val="10"/>
        <color indexed="9"/>
        <rFont val="Arial"/>
        <family val="2"/>
      </rPr>
      <t>3</t>
    </r>
    <r>
      <rPr>
        <b/>
        <sz val="10"/>
        <color indexed="9"/>
        <rFont val="Arial"/>
        <family val="2"/>
      </rPr>
      <t xml:space="preserve"> </t>
    </r>
  </si>
  <si>
    <t>AT0000A0Z9G3</t>
  </si>
  <si>
    <t>AT0000A0Z9H1</t>
  </si>
  <si>
    <r>
      <t>Emissionspreis /</t>
    </r>
    <r>
      <rPr>
        <sz val="10"/>
        <rFont val="Arial"/>
        <family val="2"/>
      </rPr>
      <t xml:space="preserve"> Issue price </t>
    </r>
    <r>
      <rPr>
        <vertAlign val="superscript"/>
        <sz val="10"/>
        <rFont val="Arial"/>
        <family val="2"/>
      </rPr>
      <t>1</t>
    </r>
  </si>
  <si>
    <r>
      <t>Erstnotizpreis /</t>
    </r>
    <r>
      <rPr>
        <sz val="10"/>
        <rFont val="Arial"/>
        <family val="2"/>
      </rPr>
      <t xml:space="preserve"> First price </t>
    </r>
    <r>
      <rPr>
        <vertAlign val="superscript"/>
        <sz val="10"/>
        <rFont val="Arial"/>
        <family val="2"/>
      </rPr>
      <t>1</t>
    </r>
  </si>
  <si>
    <t>5,500 (11.02.2013)</t>
  </si>
  <si>
    <t>4,001 (18.02.2013)</t>
  </si>
  <si>
    <r>
      <t xml:space="preserve">Marktwert / </t>
    </r>
    <r>
      <rPr>
        <sz val="10"/>
        <rFont val="Arial"/>
        <family val="2"/>
      </rPr>
      <t xml:space="preserve">Market value </t>
    </r>
    <r>
      <rPr>
        <vertAlign val="superscript"/>
        <sz val="10"/>
        <rFont val="Arial"/>
        <family val="2"/>
      </rPr>
      <t>2</t>
    </r>
  </si>
  <si>
    <r>
      <t xml:space="preserve">Markt / </t>
    </r>
    <r>
      <rPr>
        <sz val="10"/>
        <rFont val="Arial"/>
        <family val="2"/>
      </rPr>
      <t xml:space="preserve">Market </t>
    </r>
    <r>
      <rPr>
        <vertAlign val="superscript"/>
        <sz val="10"/>
        <rFont val="Arial"/>
        <family val="2"/>
      </rPr>
      <t>5</t>
    </r>
  </si>
  <si>
    <t>Valneva SE, St</t>
  </si>
  <si>
    <t>FR0004056851</t>
  </si>
  <si>
    <t>SCOTTY Group SE</t>
  </si>
  <si>
    <t>Life Settlement Holding AG, 
sozietäre GS</t>
  </si>
  <si>
    <r>
      <t>CEG I Beteiligungs AG, St</t>
    </r>
    <r>
      <rPr>
        <b/>
        <vertAlign val="superscript"/>
        <sz val="10"/>
        <color indexed="9"/>
        <rFont val="Arial"/>
        <family val="2"/>
      </rPr>
      <t xml:space="preserve"> 4</t>
    </r>
  </si>
  <si>
    <t>AT0000A0V6L3</t>
  </si>
  <si>
    <t>AT0000A0VKN8</t>
  </si>
  <si>
    <t>AT0000774658</t>
  </si>
  <si>
    <t>0,400 (15.04.2013)</t>
  </si>
  <si>
    <t>n.a.</t>
  </si>
  <si>
    <t>0,160 (06.11.2013)</t>
  </si>
  <si>
    <t>CEEREF S.A.</t>
  </si>
  <si>
    <t>Angel Telecom Holding AG</t>
  </si>
  <si>
    <t>Valneva SE, Vz</t>
  </si>
  <si>
    <t>LU0925745043</t>
  </si>
  <si>
    <t>CH0200534342</t>
  </si>
  <si>
    <t>FR0011472943</t>
  </si>
  <si>
    <t>67,000 (20.06.2013)</t>
  </si>
  <si>
    <t>3,000 (17.05.2013)</t>
  </si>
  <si>
    <t>Zoogigant AG</t>
  </si>
  <si>
    <t>Haldane McCall PLC</t>
  </si>
  <si>
    <t>CH0202293202</t>
  </si>
  <si>
    <t>IM00B7XZYZ39</t>
  </si>
  <si>
    <t>0,450 (02.09.2013)</t>
  </si>
  <si>
    <t>2 … Zugelassene Stücke bewertet mit dem Erstnotizpreis / Listed shares calculated on the basis of the first listed price</t>
  </si>
  <si>
    <t>3 … Abspaltung von der Schlumberger AG / Spin off from Schlumberger AG</t>
  </si>
  <si>
    <t>4 … Vorher im Geregelten Freiverkehr / Before quoted on the Second Regulated Market</t>
  </si>
  <si>
    <t>5 … Amtlicher Handel / Official Market, Geregelter Freiverkehr / Second Regulated Market, Dritter Markt (MTF) / Third Market (MTF)</t>
  </si>
  <si>
    <t>Vz = Vorzugsaktien / Preferred stocks</t>
  </si>
  <si>
    <r>
      <t xml:space="preserve">Intercell AG, St </t>
    </r>
    <r>
      <rPr>
        <b/>
        <vertAlign val="superscript"/>
        <sz val="10"/>
        <color indexed="9"/>
        <rFont val="Arial"/>
        <family val="2"/>
      </rPr>
      <t>2</t>
    </r>
  </si>
  <si>
    <r>
      <t xml:space="preserve">Porr AG, Vz </t>
    </r>
    <r>
      <rPr>
        <b/>
        <vertAlign val="superscript"/>
        <sz val="10"/>
        <color indexed="9"/>
        <rFont val="Arial"/>
        <family val="2"/>
      </rPr>
      <t>3</t>
    </r>
  </si>
  <si>
    <t>AT0000609631</t>
  </si>
  <si>
    <t xml:space="preserve"> 23.08.2013</t>
  </si>
  <si>
    <r>
      <t xml:space="preserve">Letzter Preis / </t>
    </r>
    <r>
      <rPr>
        <sz val="10"/>
        <rFont val="Arial"/>
        <family val="2"/>
      </rPr>
      <t xml:space="preserve">Last price </t>
    </r>
    <r>
      <rPr>
        <vertAlign val="superscript"/>
        <sz val="10"/>
        <rFont val="Arial"/>
        <family val="2"/>
      </rPr>
      <t>1</t>
    </r>
  </si>
  <si>
    <t xml:space="preserve"> 70,000 (22.08.2013)</t>
  </si>
  <si>
    <t xml:space="preserve"> standard market auction</t>
  </si>
  <si>
    <t>Vorarlberger Kraftwerke AG, St</t>
  </si>
  <si>
    <r>
      <t xml:space="preserve">CEG I Beteiligungs AG, St </t>
    </r>
    <r>
      <rPr>
        <b/>
        <vertAlign val="superscript"/>
        <sz val="10"/>
        <color indexed="9"/>
        <rFont val="Arial"/>
        <family val="2"/>
      </rPr>
      <t>4</t>
    </r>
  </si>
  <si>
    <t>AT0000824503</t>
  </si>
  <si>
    <t>176,000 (26.08.2013)</t>
  </si>
  <si>
    <t>0,120 (15.05.2012)</t>
  </si>
  <si>
    <t>TG Holding AG, St</t>
  </si>
  <si>
    <t>CEG I Beteiligungs AG 
in Abwicklung, St</t>
  </si>
  <si>
    <t>AT0000692306</t>
  </si>
  <si>
    <t>0,220 (21.01.2013)</t>
  </si>
  <si>
    <t>Raptor Technology AG</t>
  </si>
  <si>
    <t>CH0100475216</t>
  </si>
  <si>
    <t>0,010 (03.09.2013)</t>
  </si>
  <si>
    <t>2 … Handelsaussetzung ab 22.05.2013 bis zur Zurückziehung / Trading suspension from 22.05.2013 until delisting</t>
  </si>
  <si>
    <t>3 … Umwandlung von Vorzugsaktien in Stammaktien / Conversion of preferred shares into common shares</t>
  </si>
  <si>
    <t>4 … Umreihung in den Dritten Markt (MTF) / Transfer to the Third Market (MTF)</t>
  </si>
  <si>
    <t>Kapitalerhöhungen 1/3</t>
  </si>
  <si>
    <t>Capital increases 1/3</t>
  </si>
  <si>
    <r>
      <t xml:space="preserve">Allgemeine Baugesellschaft - A. Porr AG, St </t>
    </r>
    <r>
      <rPr>
        <b/>
        <vertAlign val="superscript"/>
        <sz val="10"/>
        <color indexed="9"/>
        <rFont val="Arial"/>
        <family val="2"/>
      </rPr>
      <t>4</t>
    </r>
  </si>
  <si>
    <t xml:space="preserve">Unternehmens Invest AG </t>
  </si>
  <si>
    <t>AT0000609607</t>
  </si>
  <si>
    <t>AT0000816301</t>
  </si>
  <si>
    <r>
      <t xml:space="preserve">von / </t>
    </r>
    <r>
      <rPr>
        <sz val="10"/>
        <rFont val="Arial"/>
        <family val="2"/>
      </rPr>
      <t xml:space="preserve">from </t>
    </r>
    <r>
      <rPr>
        <vertAlign val="superscript"/>
        <sz val="10"/>
        <rFont val="Arial"/>
        <family val="2"/>
      </rPr>
      <t>1</t>
    </r>
  </si>
  <si>
    <r>
      <t xml:space="preserve">um / </t>
    </r>
    <r>
      <rPr>
        <sz val="10"/>
        <rFont val="Arial"/>
        <family val="2"/>
      </rPr>
      <t xml:space="preserve">by </t>
    </r>
    <r>
      <rPr>
        <vertAlign val="superscript"/>
        <sz val="10"/>
        <rFont val="Arial"/>
        <family val="2"/>
      </rPr>
      <t>1</t>
    </r>
  </si>
  <si>
    <r>
      <t xml:space="preserve">auf / </t>
    </r>
    <r>
      <rPr>
        <sz val="10"/>
        <rFont val="Arial"/>
        <family val="2"/>
      </rPr>
      <t xml:space="preserve">to </t>
    </r>
    <r>
      <rPr>
        <vertAlign val="superscript"/>
        <sz val="10"/>
        <rFont val="Arial"/>
        <family val="2"/>
      </rPr>
      <t>1</t>
    </r>
  </si>
  <si>
    <t>30.04. - 14.05.2013</t>
  </si>
  <si>
    <t>03. - 17.07.2013</t>
  </si>
  <si>
    <t>14. - 28.08.2013</t>
  </si>
  <si>
    <t>9 : 1</t>
  </si>
  <si>
    <t>45 : 4</t>
  </si>
  <si>
    <t>16 : 1</t>
  </si>
  <si>
    <t>09. - 11.07.2013</t>
  </si>
  <si>
    <t>20. - 22.08.2013</t>
  </si>
  <si>
    <r>
      <t xml:space="preserve">Bezugspreis / </t>
    </r>
    <r>
      <rPr>
        <sz val="10"/>
        <rFont val="Arial"/>
        <family val="2"/>
      </rPr>
      <t xml:space="preserve">Subscription price </t>
    </r>
    <r>
      <rPr>
        <vertAlign val="superscript"/>
        <sz val="10"/>
        <rFont val="Arial"/>
        <family val="2"/>
      </rPr>
      <t>2</t>
    </r>
  </si>
  <si>
    <r>
      <t xml:space="preserve">Kapitalaufbringung / </t>
    </r>
    <r>
      <rPr>
        <sz val="10"/>
        <rFont val="Arial"/>
        <family val="2"/>
      </rPr>
      <t xml:space="preserve">Capital raised </t>
    </r>
    <r>
      <rPr>
        <vertAlign val="superscript"/>
        <sz val="10"/>
        <rFont val="Arial"/>
        <family val="2"/>
      </rPr>
      <t>3</t>
    </r>
  </si>
  <si>
    <r>
      <t xml:space="preserve">Erster Preis / </t>
    </r>
    <r>
      <rPr>
        <sz val="10"/>
        <rFont val="Arial"/>
        <family val="2"/>
      </rPr>
      <t xml:space="preserve">First price </t>
    </r>
    <r>
      <rPr>
        <vertAlign val="superscript"/>
        <sz val="10"/>
        <rFont val="Arial"/>
        <family val="2"/>
      </rPr>
      <t>2</t>
    </r>
  </si>
  <si>
    <t>85,000 (05.06.2013)</t>
  </si>
  <si>
    <t>19,920 (05.07.2013)</t>
  </si>
  <si>
    <r>
      <t xml:space="preserve">Markt / </t>
    </r>
    <r>
      <rPr>
        <sz val="10"/>
        <rFont val="Arial"/>
        <family val="2"/>
      </rPr>
      <t xml:space="preserve">Market </t>
    </r>
    <r>
      <rPr>
        <vertAlign val="superscript"/>
        <sz val="10"/>
        <rFont val="Arial"/>
        <family val="2"/>
      </rPr>
      <t>7</t>
    </r>
  </si>
  <si>
    <r>
      <t xml:space="preserve">AT &amp; S Austria 
Technologie &amp; Systemtechnik AG </t>
    </r>
    <r>
      <rPr>
        <b/>
        <vertAlign val="superscript"/>
        <sz val="10"/>
        <color indexed="9"/>
        <rFont val="Arial"/>
        <family val="2"/>
      </rPr>
      <t>5</t>
    </r>
  </si>
  <si>
    <t xml:space="preserve">UNIQA Insurance 
Group AG, St </t>
  </si>
  <si>
    <r>
      <t xml:space="preserve">UNIQA Insurance 
Group AG, St </t>
    </r>
    <r>
      <rPr>
        <b/>
        <vertAlign val="superscript"/>
        <sz val="10"/>
        <color indexed="9"/>
        <rFont val="Arial"/>
        <family val="2"/>
      </rPr>
      <t>6</t>
    </r>
  </si>
  <si>
    <t>AT0000969985</t>
  </si>
  <si>
    <t>19.09. - 03.10.2013</t>
  </si>
  <si>
    <t>24.09. - 08.10.2013</t>
  </si>
  <si>
    <t>3 : 2</t>
  </si>
  <si>
    <t>11 : 5</t>
  </si>
  <si>
    <t>25.09. - 27.09.2013</t>
  </si>
  <si>
    <r>
      <t>Gegen Bareinlage (Ausland)</t>
    </r>
    <r>
      <rPr>
        <sz val="10"/>
        <color indexed="45"/>
        <rFont val="Arial"/>
        <family val="2"/>
      </rPr>
      <t xml:space="preserve"> / 
For cash (foreign)</t>
    </r>
  </si>
  <si>
    <t xml:space="preserve">Valneva SE, St </t>
  </si>
  <si>
    <t>17. - 26.06.2013</t>
  </si>
  <si>
    <t>13 : 5</t>
  </si>
  <si>
    <t>4 … In getrennter ISIN bis zum Dividenden Ex-Tag / With separate ISIN until the ex dividend day</t>
  </si>
  <si>
    <t>5 … Davon 3.367.471 neue Aktien aus einem Pre-Placement (1. Handelstag: 24.09.2013, Erster Preis (Close): 6,900 EUR) /
        Including 3,367,471 new, pre-placed stocks (first trading date: 24.09.2013, first price (close): 6,900 EUR)</t>
  </si>
  <si>
    <t>6 … Aktien zur Bedienung der Mehrzuteilungsoption (Greenshoe) / Greenshoe</t>
  </si>
  <si>
    <t>7 … Amtlicher Handel / Official Market, Geregelter Freiverkehr / Second Regulated Market, Dritter Markt (MTF) / Third Market (MTF)</t>
  </si>
  <si>
    <t>Kapitalerhöhungen 2/3</t>
  </si>
  <si>
    <t>Capital increases 2/3</t>
  </si>
  <si>
    <r>
      <t xml:space="preserve">Gegen Sacheinlagen (Inland) / 
</t>
    </r>
    <r>
      <rPr>
        <sz val="10"/>
        <color indexed="45"/>
        <rFont val="Arial"/>
        <family val="2"/>
      </rPr>
      <t>For contributions in kind (domestic)</t>
    </r>
  </si>
  <si>
    <r>
      <t xml:space="preserve">Markt / </t>
    </r>
    <r>
      <rPr>
        <sz val="10"/>
        <rFont val="Arial"/>
        <family val="2"/>
      </rPr>
      <t xml:space="preserve">Market </t>
    </r>
    <r>
      <rPr>
        <vertAlign val="superscript"/>
        <sz val="10"/>
        <rFont val="Arial"/>
        <family val="2"/>
      </rPr>
      <t>6</t>
    </r>
  </si>
  <si>
    <r>
      <t xml:space="preserve">Ausübung von Bezugs- oder Wandelrechten (Inland) / </t>
    </r>
    <r>
      <rPr>
        <sz val="10"/>
        <color indexed="45"/>
        <rFont val="Arial"/>
        <family val="2"/>
      </rPr>
      <t xml:space="preserve">
Exercise of subscription or conversion rights </t>
    </r>
    <r>
      <rPr>
        <sz val="10"/>
        <color indexed="45"/>
        <rFont val="Arial"/>
        <family val="2"/>
      </rPr>
      <t>(domestic)</t>
    </r>
  </si>
  <si>
    <r>
      <t xml:space="preserve">Immofinanz AG </t>
    </r>
    <r>
      <rPr>
        <b/>
        <vertAlign val="superscript"/>
        <sz val="10"/>
        <color indexed="9"/>
        <rFont val="Arial"/>
        <family val="2"/>
      </rPr>
      <t>3</t>
    </r>
  </si>
  <si>
    <t>AT0000809058</t>
  </si>
  <si>
    <t xml:space="preserve">Atrium European Real Estate Limited, 
Registered Ordinary Shares </t>
  </si>
  <si>
    <t xml:space="preserve">Head N.V. </t>
  </si>
  <si>
    <t>NL0000238301</t>
  </si>
  <si>
    <t>mid market (auction only)</t>
  </si>
  <si>
    <r>
      <t xml:space="preserve">Sonstiges  (Inland) / 
</t>
    </r>
    <r>
      <rPr>
        <sz val="10"/>
        <color indexed="45"/>
        <rFont val="Arial"/>
        <family val="2"/>
      </rPr>
      <t>Others (Domestic)</t>
    </r>
  </si>
  <si>
    <r>
      <t xml:space="preserve">Immofinanz AG </t>
    </r>
    <r>
      <rPr>
        <b/>
        <vertAlign val="superscript"/>
        <sz val="10"/>
        <color indexed="9"/>
        <rFont val="Arial"/>
        <family val="2"/>
      </rPr>
      <t>2 + 3</t>
    </r>
  </si>
  <si>
    <r>
      <t xml:space="preserve">UNIQA Insurance
 Group AG, St </t>
    </r>
    <r>
      <rPr>
        <b/>
        <vertAlign val="superscript"/>
        <sz val="10"/>
        <color indexed="9"/>
        <rFont val="Arial"/>
        <family val="2"/>
      </rPr>
      <t>2</t>
    </r>
  </si>
  <si>
    <r>
      <t xml:space="preserve">Umtausch / 
</t>
    </r>
    <r>
      <rPr>
        <sz val="10"/>
        <color indexed="45"/>
        <rFont val="Arial"/>
        <family val="2"/>
      </rPr>
      <t>Conversion</t>
    </r>
  </si>
  <si>
    <r>
      <t xml:space="preserve">Porr AG, St </t>
    </r>
    <r>
      <rPr>
        <b/>
        <vertAlign val="superscript"/>
        <sz val="10"/>
        <color indexed="9"/>
        <rFont val="Arial"/>
        <family val="2"/>
      </rPr>
      <t>5</t>
    </r>
  </si>
  <si>
    <t>2 … Umwandlung von Namensaktien in Inhaberaktien / Conversion of registered shares into bearer share</t>
  </si>
  <si>
    <t>3 … siehe auch Kapitalherabsetzungen vom 27.02.2013 / see also capital decreases 27.02.2013</t>
  </si>
  <si>
    <t xml:space="preserve">5 … Notierungsausdehnung im Zuge der Umwandlung von Vorzugsaktien in Stammaktien / 
        Increase in the share capital within the scope of the conversion of preferred shares into common shares </t>
  </si>
  <si>
    <t>6 … Amtlicher Handel / Official Market, Geregelter Freiverkehr / Second Regulated Market, Dritter Markt (MTF) / Third Market (MTF)</t>
  </si>
  <si>
    <t>St = Stammaktien</t>
  </si>
  <si>
    <t xml:space="preserve">ADC = Austrian Depository Certificate </t>
  </si>
  <si>
    <t>Kapitalerhöhungen 3/3</t>
  </si>
  <si>
    <t>Capital increases 3/3</t>
  </si>
  <si>
    <r>
      <t xml:space="preserve">Gegen Bareinlage (Inland) /
</t>
    </r>
    <r>
      <rPr>
        <sz val="10"/>
        <color indexed="45"/>
        <rFont val="Arial"/>
        <family val="2"/>
      </rPr>
      <t>For cash (domestic)</t>
    </r>
  </si>
  <si>
    <t>EAG-Beteiligungs AG, St</t>
  </si>
  <si>
    <t>ETV Holding AG</t>
  </si>
  <si>
    <t>AT0000908157</t>
  </si>
  <si>
    <t>AT0000744909</t>
  </si>
  <si>
    <t>04.02. - 18.02.2013</t>
  </si>
  <si>
    <t>13.10. - 27.10.2011</t>
  </si>
  <si>
    <t>1 : 10</t>
  </si>
  <si>
    <t>1 : 4</t>
  </si>
  <si>
    <t>2,500 (29.04.2013)</t>
  </si>
  <si>
    <r>
      <t xml:space="preserve">Sonstiges (Inland) /
</t>
    </r>
    <r>
      <rPr>
        <sz val="10"/>
        <color indexed="45"/>
        <rFont val="Arial"/>
        <family val="2"/>
      </rPr>
      <t>Others (domestic)</t>
    </r>
  </si>
  <si>
    <r>
      <t xml:space="preserve">Inland / </t>
    </r>
    <r>
      <rPr>
        <sz val="10"/>
        <color indexed="45"/>
        <rFont val="Arial"/>
        <family val="2"/>
      </rPr>
      <t>Domestic</t>
    </r>
    <r>
      <rPr>
        <b/>
        <sz val="10"/>
        <color indexed="45"/>
        <rFont val="Arial"/>
        <family val="2"/>
      </rPr>
      <t xml:space="preserve">  </t>
    </r>
  </si>
  <si>
    <r>
      <t xml:space="preserve">Immofinanz AG </t>
    </r>
    <r>
      <rPr>
        <b/>
        <vertAlign val="superscript"/>
        <sz val="10"/>
        <color indexed="9"/>
        <rFont val="Arial"/>
        <family val="2"/>
      </rPr>
      <t>2</t>
    </r>
  </si>
  <si>
    <t>S IMMO AG, 
S-IMMO-INVEST GS</t>
  </si>
  <si>
    <t>S IMMO AG, 
S-IMMO-INVEST GS 2004</t>
  </si>
  <si>
    <t>S IMMO AG, St</t>
  </si>
  <si>
    <t>AT0000652250</t>
  </si>
  <si>
    <t>2 … siehe auch Kapitalerhöhungen vom 27.02.2013 / see also capital increases 27.02.2013</t>
  </si>
  <si>
    <r>
      <t xml:space="preserve">Alle Märkte 
Inland / </t>
    </r>
    <r>
      <rPr>
        <sz val="10"/>
        <color indexed="45"/>
        <rFont val="Arial"/>
        <family val="2"/>
      </rPr>
      <t>Domestic</t>
    </r>
  </si>
  <si>
    <t>Porr AG, St</t>
  </si>
  <si>
    <t>17,020 (28.08.2013)</t>
  </si>
  <si>
    <t>Ultimo 12/2013</t>
  </si>
  <si>
    <t>Performance 2013</t>
  </si>
  <si>
    <t>ATX GP</t>
  </si>
  <si>
    <t>Terminmarkt 2013</t>
  </si>
  <si>
    <t>Derivatives market 2013</t>
  </si>
  <si>
    <t>Total 2013</t>
  </si>
  <si>
    <t>IBX Futures</t>
  </si>
  <si>
    <t>Mean 2013</t>
  </si>
  <si>
    <t>31.01.2013</t>
  </si>
  <si>
    <t>28.02.2013</t>
  </si>
  <si>
    <t>28.03.2013</t>
  </si>
  <si>
    <t>30.04.2013</t>
  </si>
  <si>
    <t>31.05.2013</t>
  </si>
  <si>
    <t>28.06.2013</t>
  </si>
  <si>
    <t>31.07.2013</t>
  </si>
  <si>
    <t>30.08.2013</t>
  </si>
  <si>
    <t>30.09.2013</t>
  </si>
  <si>
    <t>31.10.2013</t>
  </si>
  <si>
    <t>29.11.2013</t>
  </si>
  <si>
    <t>30.12.2013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</si>
</sst>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7" formatCode="_(* #,##0.00_);_(* \(#,##0.00\);_(* &quot;-&quot;??_);_(@_)"/>
    <numFmt numFmtId="168" formatCode="_(* #,##0_);_(* \(#,##0\);_(* &quot;-&quot;??_);_(@_)"/>
    <numFmt numFmtId="169" formatCode="#,##0.000"/>
    <numFmt numFmtId="170" formatCode="0.000"/>
    <numFmt numFmtId="171" formatCode="0.0000"/>
    <numFmt numFmtId="196" formatCode="0.000000"/>
  </numFmts>
  <fonts count="96">
    <font>
      <sz val="10"/>
      <name val="Arial"/>
    </font>
    <font>
      <sz val="10"/>
      <name val="Arial"/>
    </font>
    <font>
      <sz val="8"/>
      <name val="Arial"/>
      <family val="2"/>
    </font>
    <font>
      <sz val="20"/>
      <name val="Arial"/>
      <family val="2"/>
    </font>
    <font>
      <b/>
      <sz val="16"/>
      <color indexed="45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4"/>
      <color indexed="45"/>
      <name val="Arial"/>
      <family val="2"/>
    </font>
    <font>
      <b/>
      <sz val="10"/>
      <color indexed="45"/>
      <name val="Arial"/>
      <family val="2"/>
    </font>
    <font>
      <b/>
      <sz val="10"/>
      <color indexed="9"/>
      <name val="Arial"/>
      <family val="2"/>
    </font>
    <font>
      <b/>
      <sz val="10"/>
      <color indexed="39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color indexed="45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12"/>
      <color indexed="45"/>
      <name val="Arial"/>
      <family val="2"/>
    </font>
    <font>
      <b/>
      <sz val="12"/>
      <color indexed="45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8"/>
      <color indexed="45"/>
      <name val="Arial"/>
      <family val="2"/>
    </font>
    <font>
      <sz val="16"/>
      <color indexed="45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b/>
      <sz val="20"/>
      <color indexed="45"/>
      <name val="Arial"/>
      <family val="2"/>
    </font>
    <font>
      <sz val="18"/>
      <color indexed="45"/>
      <name val="Arial"/>
      <family val="2"/>
    </font>
    <font>
      <b/>
      <vertAlign val="superscript"/>
      <sz val="10"/>
      <color indexed="9"/>
      <name val="Arial"/>
      <family val="2"/>
    </font>
    <font>
      <b/>
      <sz val="10"/>
      <color indexed="8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8"/>
      <color indexed="24"/>
      <name val="Arial"/>
      <family val="2"/>
    </font>
    <font>
      <sz val="16"/>
      <color indexed="24"/>
      <name val="Arial"/>
      <family val="2"/>
    </font>
    <font>
      <b/>
      <sz val="16"/>
      <color indexed="24"/>
      <name val="Arial"/>
      <family val="2"/>
    </font>
    <font>
      <b/>
      <sz val="8"/>
      <name val="Arial"/>
      <family val="2"/>
    </font>
    <font>
      <b/>
      <vertAlign val="superscript"/>
      <sz val="10"/>
      <name val="Arial"/>
      <family val="2"/>
    </font>
    <font>
      <sz val="10"/>
      <name val="Geneva"/>
    </font>
    <font>
      <sz val="14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sz val="20"/>
      <color indexed="45"/>
      <name val="Arial"/>
      <family val="2"/>
    </font>
    <font>
      <b/>
      <vertAlign val="superscript"/>
      <sz val="11"/>
      <name val="Arial"/>
      <family val="2"/>
    </font>
    <font>
      <sz val="11"/>
      <color indexed="45"/>
      <name val="Arial"/>
      <family val="2"/>
    </font>
    <font>
      <b/>
      <sz val="11"/>
      <color indexed="45"/>
      <name val="Arial"/>
      <family val="2"/>
    </font>
    <font>
      <b/>
      <sz val="8"/>
      <color indexed="9"/>
      <name val="Arial"/>
      <family val="2"/>
    </font>
    <font>
      <b/>
      <sz val="8"/>
      <color indexed="45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sz val="14"/>
      <color indexed="45"/>
      <name val="Arial"/>
      <family val="2"/>
    </font>
    <font>
      <sz val="14"/>
      <color indexed="10"/>
      <name val="Arial"/>
      <family val="2"/>
    </font>
    <font>
      <sz val="10"/>
      <color indexed="45"/>
      <name val="Arial"/>
      <family val="2"/>
    </font>
    <font>
      <sz val="18"/>
      <name val="Arial"/>
      <family val="2"/>
    </font>
    <font>
      <sz val="18"/>
      <color indexed="52"/>
      <name val="Arial"/>
      <family val="2"/>
    </font>
    <font>
      <sz val="18"/>
      <color indexed="10"/>
      <name val="Arial"/>
      <family val="2"/>
    </font>
    <font>
      <sz val="30"/>
      <color indexed="10"/>
      <name val="Arial"/>
      <family val="2"/>
    </font>
    <font>
      <sz val="30"/>
      <name val="Arial"/>
      <family val="2"/>
    </font>
    <font>
      <b/>
      <sz val="34"/>
      <color indexed="24"/>
      <name val="Arial"/>
      <family val="2"/>
    </font>
    <font>
      <sz val="34"/>
      <color indexed="10"/>
      <name val="Arial"/>
      <family val="2"/>
    </font>
    <font>
      <sz val="34"/>
      <name val="Arial"/>
      <family val="2"/>
    </font>
    <font>
      <b/>
      <sz val="18"/>
      <name val="Arial"/>
      <family val="2"/>
    </font>
    <font>
      <sz val="20"/>
      <color indexed="9"/>
      <name val="Arial"/>
      <family val="2"/>
    </font>
    <font>
      <b/>
      <sz val="20"/>
      <color indexed="9"/>
      <name val="Arial"/>
      <family val="2"/>
    </font>
    <font>
      <i/>
      <sz val="18"/>
      <name val="Arial"/>
      <family val="2"/>
    </font>
    <font>
      <i/>
      <sz val="10"/>
      <name val="Arial"/>
      <family val="2"/>
    </font>
    <font>
      <b/>
      <sz val="18"/>
      <color indexed="9"/>
      <name val="Arial"/>
      <family val="2"/>
    </font>
    <font>
      <b/>
      <sz val="14"/>
      <name val="Arial"/>
      <family val="2"/>
    </font>
    <font>
      <sz val="28"/>
      <name val="Arial"/>
      <family val="2"/>
    </font>
    <font>
      <sz val="12"/>
      <name val="Arial"/>
      <family val="2"/>
    </font>
    <font>
      <sz val="18"/>
      <color indexed="9"/>
      <name val="Arial"/>
      <family val="2"/>
    </font>
    <font>
      <sz val="16"/>
      <color indexed="9"/>
      <name val="Arial"/>
      <family val="2"/>
    </font>
    <font>
      <b/>
      <sz val="48"/>
      <color indexed="24"/>
      <name val="Arial"/>
      <family val="2"/>
    </font>
    <font>
      <sz val="36"/>
      <color indexed="24"/>
      <name val="Arial"/>
      <family val="2"/>
    </font>
    <font>
      <sz val="34"/>
      <color indexed="24"/>
      <name val="Arial"/>
      <family val="2"/>
    </font>
    <font>
      <sz val="10"/>
      <color indexed="10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4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indexed="38"/>
      </patternFill>
    </fill>
    <fill>
      <patternFill patternType="solid">
        <fgColor indexed="29"/>
      </patternFill>
    </fill>
    <fill>
      <patternFill patternType="solid">
        <fgColor indexed="25"/>
      </patternFill>
    </fill>
    <fill>
      <patternFill patternType="solid">
        <fgColor indexed="22"/>
      </patternFill>
    </fill>
    <fill>
      <patternFill patternType="solid">
        <fgColor indexed="37"/>
      </patternFill>
    </fill>
    <fill>
      <patternFill patternType="solid">
        <fgColor indexed="13"/>
      </patternFill>
    </fill>
    <fill>
      <patternFill patternType="solid">
        <fgColor indexed="27"/>
      </patternFill>
    </fill>
    <fill>
      <patternFill patternType="solid">
        <fgColor indexed="3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46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5"/>
        <bgColor indexed="64"/>
      </patternFill>
    </fill>
    <fill>
      <patternFill patternType="gray06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36"/>
      </top>
      <bottom style="double">
        <color indexed="36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/>
      <right/>
      <top/>
      <bottom style="thick">
        <color indexed="36"/>
      </bottom>
      <diagonal/>
    </border>
    <border>
      <left/>
      <right/>
      <top/>
      <bottom style="thick">
        <color indexed="37"/>
      </bottom>
      <diagonal/>
    </border>
    <border>
      <left/>
      <right/>
      <top/>
      <bottom style="medium">
        <color indexed="37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23"/>
      </bottom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/>
      <bottom/>
      <diagonal/>
    </border>
    <border>
      <left/>
      <right style="medium">
        <color indexed="64"/>
      </right>
      <top/>
      <bottom/>
      <diagonal/>
    </border>
  </borders>
  <cellStyleXfs count="46">
    <xf numFmtId="0" fontId="0" fillId="0" borderId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2" borderId="0" applyNumberFormat="0" applyBorder="0" applyAlignment="0" applyProtection="0"/>
    <xf numFmtId="0" fontId="79" fillId="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5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80" fillId="6" borderId="0" applyNumberFormat="0" applyBorder="0" applyAlignment="0" applyProtection="0"/>
    <xf numFmtId="0" fontId="80" fillId="3" borderId="0" applyNumberFormat="0" applyBorder="0" applyAlignment="0" applyProtection="0"/>
    <xf numFmtId="0" fontId="80" fillId="7" borderId="0" applyNumberFormat="0" applyBorder="0" applyAlignment="0" applyProtection="0"/>
    <xf numFmtId="0" fontId="80" fillId="8" borderId="0" applyNumberFormat="0" applyBorder="0" applyAlignment="0" applyProtection="0"/>
    <xf numFmtId="0" fontId="80" fillId="6" borderId="0" applyNumberFormat="0" applyBorder="0" applyAlignment="0" applyProtection="0"/>
    <xf numFmtId="0" fontId="80" fillId="3" borderId="0" applyNumberFormat="0" applyBorder="0" applyAlignment="0" applyProtection="0"/>
    <xf numFmtId="0" fontId="80" fillId="9" borderId="0" applyNumberFormat="0" applyBorder="0" applyAlignment="0" applyProtection="0"/>
    <xf numFmtId="0" fontId="80" fillId="10" borderId="0" applyNumberFormat="0" applyBorder="0" applyAlignment="0" applyProtection="0"/>
    <xf numFmtId="0" fontId="80" fillId="11" borderId="0" applyNumberFormat="0" applyBorder="0" applyAlignment="0" applyProtection="0"/>
    <xf numFmtId="0" fontId="80" fillId="12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1" fillId="4" borderId="1" applyNumberFormat="0" applyAlignment="0" applyProtection="0"/>
    <xf numFmtId="0" fontId="82" fillId="4" borderId="2" applyNumberFormat="0" applyAlignment="0" applyProtection="0"/>
    <xf numFmtId="0" fontId="83" fillId="3" borderId="2" applyNumberFormat="0" applyAlignment="0" applyProtection="0"/>
    <xf numFmtId="0" fontId="84" fillId="0" borderId="3" applyNumberFormat="0" applyFill="0" applyAlignment="0" applyProtection="0"/>
    <xf numFmtId="0" fontId="85" fillId="0" borderId="0" applyNumberFormat="0" applyFill="0" applyBorder="0" applyAlignment="0" applyProtection="0"/>
    <xf numFmtId="0" fontId="86" fillId="2" borderId="0" applyNumberFormat="0" applyBorder="0" applyAlignment="0" applyProtection="0"/>
    <xf numFmtId="167" fontId="1" fillId="0" borderId="0" applyFont="0" applyFill="0" applyBorder="0" applyAlignment="0" applyProtection="0"/>
    <xf numFmtId="0" fontId="87" fillId="3" borderId="0" applyNumberFormat="0" applyBorder="0" applyAlignment="0" applyProtection="0"/>
    <xf numFmtId="0" fontId="1" fillId="3" borderId="4" applyNumberFormat="0" applyFont="0" applyAlignment="0" applyProtection="0"/>
    <xf numFmtId="0" fontId="88" fillId="15" borderId="0" applyNumberFormat="0" applyBorder="0" applyAlignment="0" applyProtection="0"/>
    <xf numFmtId="0" fontId="12" fillId="0" borderId="0"/>
    <xf numFmtId="0" fontId="1" fillId="0" borderId="0"/>
    <xf numFmtId="0" fontId="37" fillId="0" borderId="0"/>
    <xf numFmtId="0" fontId="89" fillId="0" borderId="0" applyNumberFormat="0" applyFill="0" applyBorder="0" applyAlignment="0" applyProtection="0"/>
    <xf numFmtId="0" fontId="90" fillId="0" borderId="5" applyNumberFormat="0" applyFill="0" applyAlignment="0" applyProtection="0"/>
    <xf numFmtId="0" fontId="91" fillId="0" borderId="6" applyNumberFormat="0" applyFill="0" applyAlignment="0" applyProtection="0"/>
    <xf numFmtId="0" fontId="92" fillId="0" borderId="7" applyNumberFormat="0" applyFill="0" applyAlignment="0" applyProtection="0"/>
    <xf numFmtId="0" fontId="92" fillId="0" borderId="0" applyNumberFormat="0" applyFill="0" applyBorder="0" applyAlignment="0" applyProtection="0"/>
    <xf numFmtId="0" fontId="93" fillId="0" borderId="8" applyNumberFormat="0" applyFill="0" applyAlignment="0" applyProtection="0"/>
    <xf numFmtId="0" fontId="94" fillId="0" borderId="0" applyNumberFormat="0" applyFill="0" applyBorder="0" applyAlignment="0" applyProtection="0"/>
    <xf numFmtId="0" fontId="95" fillId="8" borderId="9" applyNumberFormat="0" applyAlignment="0" applyProtection="0"/>
  </cellStyleXfs>
  <cellXfs count="552">
    <xf numFmtId="0" fontId="0" fillId="0" borderId="0" xfId="0"/>
    <xf numFmtId="0" fontId="0" fillId="0" borderId="0" xfId="0" applyBorder="1"/>
    <xf numFmtId="0" fontId="6" fillId="0" borderId="0" xfId="0" applyFont="1" applyAlignment="1">
      <alignment horizontal="right"/>
    </xf>
    <xf numFmtId="0" fontId="0" fillId="0" borderId="0" xfId="0" applyFill="1"/>
    <xf numFmtId="0" fontId="7" fillId="0" borderId="0" xfId="0" applyFont="1" applyAlignment="1">
      <alignment horizontal="left"/>
    </xf>
    <xf numFmtId="14" fontId="8" fillId="16" borderId="0" xfId="0" quotePrefix="1" applyNumberFormat="1" applyFont="1" applyFill="1" applyBorder="1" applyAlignment="1">
      <alignment horizontal="left" vertical="top"/>
    </xf>
    <xf numFmtId="168" fontId="9" fillId="16" borderId="0" xfId="31" applyNumberFormat="1" applyFont="1" applyFill="1" applyBorder="1" applyAlignment="1">
      <alignment horizontal="right" wrapText="1"/>
    </xf>
    <xf numFmtId="14" fontId="10" fillId="16" borderId="0" xfId="0" quotePrefix="1" applyNumberFormat="1" applyFont="1" applyFill="1" applyBorder="1" applyAlignment="1">
      <alignment horizontal="left" vertical="top"/>
    </xf>
    <xf numFmtId="0" fontId="11" fillId="16" borderId="0" xfId="0" quotePrefix="1" applyFont="1" applyFill="1" applyAlignment="1">
      <alignment horizontal="right" wrapText="1"/>
    </xf>
    <xf numFmtId="49" fontId="13" fillId="17" borderId="0" xfId="0" applyNumberFormat="1" applyFont="1" applyFill="1" applyBorder="1" applyAlignment="1">
      <alignment wrapText="1"/>
    </xf>
    <xf numFmtId="0" fontId="12" fillId="17" borderId="0" xfId="0" applyFont="1" applyFill="1" applyAlignment="1">
      <alignment horizontal="right"/>
    </xf>
    <xf numFmtId="49" fontId="13" fillId="17" borderId="0" xfId="0" quotePrefix="1" applyNumberFormat="1" applyFont="1" applyFill="1" applyBorder="1" applyAlignment="1">
      <alignment horizontal="left" wrapText="1"/>
    </xf>
    <xf numFmtId="3" fontId="12" fillId="17" borderId="0" xfId="0" applyNumberFormat="1" applyFont="1" applyFill="1" applyBorder="1" applyAlignment="1">
      <alignment horizontal="right"/>
    </xf>
    <xf numFmtId="3" fontId="12" fillId="17" borderId="0" xfId="0" applyNumberFormat="1" applyFont="1" applyFill="1" applyAlignment="1">
      <alignment horizontal="right"/>
    </xf>
    <xf numFmtId="3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right"/>
    </xf>
    <xf numFmtId="0" fontId="7" fillId="0" borderId="0" xfId="0" quotePrefix="1" applyFont="1" applyAlignment="1">
      <alignment horizontal="left"/>
    </xf>
    <xf numFmtId="14" fontId="14" fillId="16" borderId="0" xfId="0" quotePrefix="1" applyNumberFormat="1" applyFont="1" applyFill="1" applyBorder="1" applyAlignment="1">
      <alignment horizontal="left" vertical="top"/>
    </xf>
    <xf numFmtId="168" fontId="15" fillId="16" borderId="0" xfId="31" applyNumberFormat="1" applyFont="1" applyFill="1" applyBorder="1" applyAlignment="1">
      <alignment horizontal="right" wrapText="1"/>
    </xf>
    <xf numFmtId="0" fontId="15" fillId="16" borderId="0" xfId="0" applyFont="1" applyFill="1" applyBorder="1" applyAlignment="1">
      <alignment horizontal="right" wrapText="1"/>
    </xf>
    <xf numFmtId="3" fontId="12" fillId="0" borderId="0" xfId="31" applyNumberFormat="1" applyFont="1" applyFill="1" applyBorder="1"/>
    <xf numFmtId="3" fontId="12" fillId="0" borderId="0" xfId="0" applyNumberFormat="1" applyFont="1" applyFill="1" applyBorder="1"/>
    <xf numFmtId="3" fontId="12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3" fontId="12" fillId="0" borderId="0" xfId="31" applyNumberFormat="1" applyFont="1" applyFill="1" applyBorder="1" applyAlignment="1">
      <alignment horizontal="right"/>
    </xf>
    <xf numFmtId="0" fontId="13" fillId="0" borderId="0" xfId="0" applyFont="1"/>
    <xf numFmtId="3" fontId="13" fillId="0" borderId="0" xfId="31" applyNumberFormat="1" applyFont="1" applyFill="1" applyBorder="1"/>
    <xf numFmtId="0" fontId="18" fillId="0" borderId="0" xfId="0" quotePrefix="1" applyFont="1" applyAlignment="1"/>
    <xf numFmtId="14" fontId="8" fillId="16" borderId="0" xfId="0" applyNumberFormat="1" applyFont="1" applyFill="1" applyBorder="1" applyAlignment="1">
      <alignment horizontal="left" vertical="top"/>
    </xf>
    <xf numFmtId="0" fontId="9" fillId="16" borderId="0" xfId="0" applyFont="1" applyFill="1" applyBorder="1" applyAlignment="1">
      <alignment horizontal="right" wrapText="1"/>
    </xf>
    <xf numFmtId="0" fontId="9" fillId="16" borderId="0" xfId="0" quotePrefix="1" applyFont="1" applyFill="1" applyBorder="1" applyAlignment="1">
      <alignment horizontal="right" wrapText="1"/>
    </xf>
    <xf numFmtId="168" fontId="9" fillId="16" borderId="0" xfId="31" quotePrefix="1" applyNumberFormat="1" applyFont="1" applyFill="1" applyBorder="1" applyAlignment="1">
      <alignment horizontal="right" wrapText="1"/>
    </xf>
    <xf numFmtId="0" fontId="15" fillId="0" borderId="0" xfId="0" applyFont="1" applyFill="1" applyBorder="1" applyAlignment="1">
      <alignment horizontal="right" wrapText="1"/>
    </xf>
    <xf numFmtId="0" fontId="0" fillId="0" borderId="0" xfId="0" quotePrefix="1" applyAlignment="1">
      <alignment horizontal="left"/>
    </xf>
    <xf numFmtId="3" fontId="12" fillId="18" borderId="0" xfId="0" applyNumberFormat="1" applyFont="1" applyFill="1" applyBorder="1" applyAlignment="1">
      <alignment horizontal="right"/>
    </xf>
    <xf numFmtId="0" fontId="19" fillId="0" borderId="0" xfId="0" applyFont="1" applyAlignment="1">
      <alignment horizontal="left"/>
    </xf>
    <xf numFmtId="0" fontId="2" fillId="0" borderId="0" xfId="0" quotePrefix="1" applyFont="1" applyFill="1" applyAlignment="1">
      <alignment horizontal="right"/>
    </xf>
    <xf numFmtId="0" fontId="5" fillId="0" borderId="0" xfId="0" applyFont="1"/>
    <xf numFmtId="0" fontId="21" fillId="0" borderId="0" xfId="0" quotePrefix="1" applyFont="1" applyBorder="1" applyAlignment="1">
      <alignment horizontal="left"/>
    </xf>
    <xf numFmtId="0" fontId="22" fillId="0" borderId="0" xfId="0" quotePrefix="1" applyFont="1" applyBorder="1" applyAlignment="1">
      <alignment horizontal="left"/>
    </xf>
    <xf numFmtId="0" fontId="8" fillId="16" borderId="0" xfId="0" quotePrefix="1" applyFont="1" applyFill="1" applyBorder="1" applyAlignment="1">
      <alignment horizontal="right" wrapText="1"/>
    </xf>
    <xf numFmtId="0" fontId="19" fillId="0" borderId="0" xfId="0" quotePrefix="1" applyFont="1" applyAlignment="1">
      <alignment horizontal="left"/>
    </xf>
    <xf numFmtId="0" fontId="5" fillId="0" borderId="0" xfId="0" applyFont="1" applyAlignment="1">
      <alignment horizontal="right"/>
    </xf>
    <xf numFmtId="0" fontId="19" fillId="16" borderId="0" xfId="0" applyFont="1" applyFill="1"/>
    <xf numFmtId="0" fontId="25" fillId="16" borderId="0" xfId="0" applyFont="1" applyFill="1" applyAlignment="1">
      <alignment horizontal="right"/>
    </xf>
    <xf numFmtId="0" fontId="25" fillId="0" borderId="0" xfId="0" applyFont="1" applyFill="1" applyAlignment="1">
      <alignment horizontal="right"/>
    </xf>
    <xf numFmtId="4" fontId="19" fillId="17" borderId="0" xfId="0" applyNumberFormat="1" applyFont="1" applyFill="1" applyAlignment="1">
      <alignment horizontal="right"/>
    </xf>
    <xf numFmtId="4" fontId="19" fillId="0" borderId="0" xfId="0" applyNumberFormat="1" applyFont="1" applyFill="1"/>
    <xf numFmtId="14" fontId="19" fillId="17" borderId="0" xfId="0" applyNumberFormat="1" applyFont="1" applyFill="1" applyAlignment="1">
      <alignment horizontal="right"/>
    </xf>
    <xf numFmtId="14" fontId="19" fillId="0" borderId="0" xfId="0" applyNumberFormat="1" applyFont="1" applyFill="1"/>
    <xf numFmtId="0" fontId="26" fillId="0" borderId="0" xfId="0" applyFont="1" applyBorder="1" applyAlignment="1">
      <alignment horizontal="left"/>
    </xf>
    <xf numFmtId="17" fontId="0" fillId="0" borderId="0" xfId="0" applyNumberFormat="1"/>
    <xf numFmtId="0" fontId="27" fillId="0" borderId="0" xfId="0" applyFont="1" applyBorder="1" applyAlignment="1">
      <alignment horizontal="left"/>
    </xf>
    <xf numFmtId="0" fontId="9" fillId="16" borderId="0" xfId="0" quotePrefix="1" applyFont="1" applyFill="1" applyAlignment="1">
      <alignment horizontal="left" wrapText="1"/>
    </xf>
    <xf numFmtId="49" fontId="13" fillId="0" borderId="0" xfId="0" applyNumberFormat="1" applyFont="1" applyFill="1" applyAlignment="1">
      <alignment horizontal="right"/>
    </xf>
    <xf numFmtId="14" fontId="13" fillId="0" borderId="0" xfId="0" applyNumberFormat="1" applyFont="1" applyFill="1" applyAlignment="1">
      <alignment horizontal="right"/>
    </xf>
    <xf numFmtId="0" fontId="13" fillId="0" borderId="0" xfId="0" applyFont="1" applyFill="1" applyAlignment="1">
      <alignment horizontal="right"/>
    </xf>
    <xf numFmtId="0" fontId="13" fillId="17" borderId="0" xfId="0" applyFont="1" applyFill="1"/>
    <xf numFmtId="3" fontId="0" fillId="17" borderId="0" xfId="0" applyNumberFormat="1" applyFill="1" applyAlignment="1">
      <alignment horizontal="right"/>
    </xf>
    <xf numFmtId="10" fontId="0" fillId="17" borderId="0" xfId="0" applyNumberFormat="1" applyFill="1" applyAlignment="1">
      <alignment horizontal="right"/>
    </xf>
    <xf numFmtId="0" fontId="0" fillId="17" borderId="0" xfId="0" applyFill="1" applyAlignment="1">
      <alignment horizontal="right"/>
    </xf>
    <xf numFmtId="0" fontId="2" fillId="0" borderId="0" xfId="0" applyFont="1"/>
    <xf numFmtId="0" fontId="4" fillId="0" borderId="0" xfId="0" quotePrefix="1" applyFont="1" applyAlignment="1">
      <alignment horizontal="left"/>
    </xf>
    <xf numFmtId="0" fontId="29" fillId="17" borderId="0" xfId="0" applyFont="1" applyFill="1"/>
    <xf numFmtId="10" fontId="12" fillId="17" borderId="0" xfId="0" applyNumberFormat="1" applyFont="1" applyFill="1" applyAlignment="1">
      <alignment horizontal="right"/>
    </xf>
    <xf numFmtId="0" fontId="2" fillId="0" borderId="0" xfId="0" applyFont="1" applyFill="1"/>
    <xf numFmtId="0" fontId="4" fillId="0" borderId="0" xfId="0" applyFont="1" applyAlignment="1">
      <alignment horizontal="left"/>
    </xf>
    <xf numFmtId="0" fontId="30" fillId="0" borderId="0" xfId="0" applyFont="1" applyBorder="1"/>
    <xf numFmtId="0" fontId="13" fillId="0" borderId="0" xfId="0" applyFont="1" applyFill="1"/>
    <xf numFmtId="0" fontId="12" fillId="0" borderId="0" xfId="0" applyFont="1" applyFill="1"/>
    <xf numFmtId="10" fontId="0" fillId="0" borderId="0" xfId="0" applyNumberFormat="1" applyFill="1" applyBorder="1"/>
    <xf numFmtId="49" fontId="13" fillId="18" borderId="0" xfId="0" applyNumberFormat="1" applyFont="1" applyFill="1" applyBorder="1" applyAlignment="1">
      <alignment horizontal="left" wrapText="1"/>
    </xf>
    <xf numFmtId="49" fontId="13" fillId="17" borderId="0" xfId="0" applyNumberFormat="1" applyFont="1" applyFill="1" applyBorder="1" applyAlignment="1">
      <alignment horizontal="left" wrapText="1"/>
    </xf>
    <xf numFmtId="0" fontId="13" fillId="17" borderId="0" xfId="0" applyFont="1" applyFill="1" applyBorder="1" applyAlignment="1">
      <alignment horizontal="left"/>
    </xf>
    <xf numFmtId="0" fontId="12" fillId="0" borderId="0" xfId="0" applyFont="1" applyFill="1" applyAlignment="1">
      <alignment horizontal="right"/>
    </xf>
    <xf numFmtId="0" fontId="0" fillId="0" borderId="0" xfId="0" applyAlignment="1">
      <alignment horizontal="left"/>
    </xf>
    <xf numFmtId="0" fontId="12" fillId="0" borderId="0" xfId="0" applyFont="1" applyAlignment="1"/>
    <xf numFmtId="0" fontId="0" fillId="0" borderId="0" xfId="0" applyAlignment="1"/>
    <xf numFmtId="14" fontId="9" fillId="16" borderId="0" xfId="0" quotePrefix="1" applyNumberFormat="1" applyFont="1" applyFill="1" applyBorder="1" applyAlignment="1">
      <alignment horizontal="left" wrapText="1"/>
    </xf>
    <xf numFmtId="49" fontId="13" fillId="18" borderId="0" xfId="0" quotePrefix="1" applyNumberFormat="1" applyFont="1" applyFill="1" applyBorder="1" applyAlignment="1">
      <alignment horizontal="left" wrapText="1"/>
    </xf>
    <xf numFmtId="1" fontId="13" fillId="17" borderId="0" xfId="0" applyNumberFormat="1" applyFont="1" applyFill="1" applyBorder="1" applyAlignment="1">
      <alignment horizontal="center" wrapText="1"/>
    </xf>
    <xf numFmtId="3" fontId="12" fillId="17" borderId="0" xfId="0" applyNumberFormat="1" applyFont="1" applyFill="1" applyBorder="1"/>
    <xf numFmtId="3" fontId="13" fillId="17" borderId="0" xfId="31" applyNumberFormat="1" applyFont="1" applyFill="1" applyBorder="1"/>
    <xf numFmtId="49" fontId="12" fillId="17" borderId="0" xfId="0" quotePrefix="1" applyNumberFormat="1" applyFont="1" applyFill="1" applyBorder="1" applyAlignment="1">
      <alignment horizontal="left" wrapText="1"/>
    </xf>
    <xf numFmtId="3" fontId="12" fillId="18" borderId="0" xfId="0" applyNumberFormat="1" applyFont="1" applyFill="1" applyBorder="1"/>
    <xf numFmtId="3" fontId="13" fillId="18" borderId="0" xfId="31" applyNumberFormat="1" applyFont="1" applyFill="1" applyBorder="1"/>
    <xf numFmtId="49" fontId="12" fillId="18" borderId="0" xfId="0" quotePrefix="1" applyNumberFormat="1" applyFont="1" applyFill="1" applyBorder="1" applyAlignment="1">
      <alignment horizontal="left" wrapText="1"/>
    </xf>
    <xf numFmtId="49" fontId="12" fillId="18" borderId="0" xfId="0" applyNumberFormat="1" applyFont="1" applyFill="1" applyBorder="1" applyAlignment="1">
      <alignment horizontal="left" vertical="top" wrapText="1"/>
    </xf>
    <xf numFmtId="0" fontId="13" fillId="18" borderId="0" xfId="0" quotePrefix="1" applyNumberFormat="1" applyFont="1" applyFill="1" applyBorder="1" applyAlignment="1">
      <alignment horizontal="center" wrapText="1"/>
    </xf>
    <xf numFmtId="49" fontId="12" fillId="17" borderId="0" xfId="0" applyNumberFormat="1" applyFont="1" applyFill="1" applyBorder="1" applyAlignment="1">
      <alignment horizontal="left" wrapText="1"/>
    </xf>
    <xf numFmtId="3" fontId="13" fillId="17" borderId="0" xfId="0" applyNumberFormat="1" applyFont="1" applyFill="1" applyBorder="1"/>
    <xf numFmtId="49" fontId="12" fillId="17" borderId="0" xfId="0" applyNumberFormat="1" applyFont="1" applyFill="1" applyBorder="1" applyAlignment="1">
      <alignment horizontal="left" vertical="top" wrapText="1"/>
    </xf>
    <xf numFmtId="0" fontId="1" fillId="0" borderId="0" xfId="0" applyFont="1" applyAlignment="1">
      <alignment horizontal="left"/>
    </xf>
    <xf numFmtId="0" fontId="1" fillId="0" borderId="0" xfId="0" quotePrefix="1" applyFont="1" applyAlignment="1">
      <alignment horizontal="left"/>
    </xf>
    <xf numFmtId="0" fontId="21" fillId="0" borderId="0" xfId="0" applyFont="1" applyBorder="1" applyAlignment="1">
      <alignment horizontal="left"/>
    </xf>
    <xf numFmtId="0" fontId="22" fillId="0" borderId="0" xfId="0" applyFont="1" applyBorder="1" applyAlignment="1">
      <alignment horizontal="left"/>
    </xf>
    <xf numFmtId="14" fontId="9" fillId="16" borderId="0" xfId="0" quotePrefix="1" applyNumberFormat="1" applyFont="1" applyFill="1" applyBorder="1" applyAlignment="1">
      <alignment horizontal="center" wrapText="1"/>
    </xf>
    <xf numFmtId="3" fontId="13" fillId="18" borderId="0" xfId="0" applyNumberFormat="1" applyFont="1" applyFill="1" applyBorder="1"/>
    <xf numFmtId="1" fontId="13" fillId="18" borderId="0" xfId="0" applyNumberFormat="1" applyFont="1" applyFill="1" applyBorder="1" applyAlignment="1">
      <alignment horizontal="center" wrapText="1"/>
    </xf>
    <xf numFmtId="49" fontId="12" fillId="17" borderId="0" xfId="0" quotePrefix="1" applyNumberFormat="1" applyFont="1" applyFill="1" applyBorder="1" applyAlignment="1">
      <alignment horizontal="left" vertical="top" wrapText="1"/>
    </xf>
    <xf numFmtId="49" fontId="12" fillId="18" borderId="0" xfId="0" quotePrefix="1" applyNumberFormat="1" applyFont="1" applyFill="1" applyBorder="1" applyAlignment="1">
      <alignment horizontal="left" vertical="center" wrapText="1"/>
    </xf>
    <xf numFmtId="1" fontId="13" fillId="17" borderId="0" xfId="0" quotePrefix="1" applyNumberFormat="1" applyFont="1" applyFill="1" applyBorder="1" applyAlignment="1">
      <alignment horizontal="center" vertical="center" wrapText="1"/>
    </xf>
    <xf numFmtId="3" fontId="12" fillId="17" borderId="0" xfId="0" applyNumberFormat="1" applyFont="1" applyFill="1" applyBorder="1" applyAlignment="1">
      <alignment vertical="center"/>
    </xf>
    <xf numFmtId="3" fontId="12" fillId="17" borderId="0" xfId="0" applyNumberFormat="1" applyFont="1" applyFill="1" applyBorder="1" applyAlignment="1">
      <alignment horizontal="right" vertical="center"/>
    </xf>
    <xf numFmtId="3" fontId="12" fillId="18" borderId="0" xfId="0" applyNumberFormat="1" applyFont="1" applyFill="1" applyBorder="1" applyAlignment="1">
      <alignment vertical="center"/>
    </xf>
    <xf numFmtId="3" fontId="12" fillId="18" borderId="0" xfId="0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horizontal="right"/>
    </xf>
    <xf numFmtId="14" fontId="0" fillId="0" borderId="0" xfId="0" applyNumberFormat="1" applyFill="1" applyAlignment="1">
      <alignment horizontal="right"/>
    </xf>
    <xf numFmtId="0" fontId="1" fillId="0" borderId="0" xfId="0" applyFont="1" applyFill="1" applyAlignment="1">
      <alignment horizontal="left"/>
    </xf>
    <xf numFmtId="0" fontId="12" fillId="0" borderId="0" xfId="0" applyNumberFormat="1" applyFont="1" applyFill="1" applyBorder="1" applyAlignment="1">
      <alignment horizontal="left"/>
    </xf>
    <xf numFmtId="1" fontId="13" fillId="0" borderId="0" xfId="0" applyNumberFormat="1" applyFont="1" applyFill="1" applyBorder="1" applyAlignment="1">
      <alignment horizontal="center" wrapText="1"/>
    </xf>
    <xf numFmtId="3" fontId="12" fillId="0" borderId="0" xfId="0" applyNumberFormat="1" applyFont="1" applyFill="1" applyBorder="1" applyAlignment="1">
      <alignment vertical="center"/>
    </xf>
    <xf numFmtId="3" fontId="13" fillId="0" borderId="0" xfId="0" applyNumberFormat="1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/>
    <xf numFmtId="0" fontId="19" fillId="0" borderId="0" xfId="0" applyFont="1" applyAlignment="1"/>
    <xf numFmtId="0" fontId="12" fillId="0" borderId="0" xfId="0" applyFont="1" applyFill="1" applyAlignment="1">
      <alignment horizontal="left"/>
    </xf>
    <xf numFmtId="1" fontId="13" fillId="17" borderId="0" xfId="0" quotePrefix="1" applyNumberFormat="1" applyFont="1" applyFill="1" applyBorder="1" applyAlignment="1">
      <alignment horizontal="center" wrapText="1"/>
    </xf>
    <xf numFmtId="3" fontId="12" fillId="17" borderId="0" xfId="31" applyNumberFormat="1" applyFont="1" applyFill="1" applyBorder="1"/>
    <xf numFmtId="0" fontId="12" fillId="17" borderId="0" xfId="0" applyFont="1" applyFill="1"/>
    <xf numFmtId="1" fontId="13" fillId="18" borderId="0" xfId="0" quotePrefix="1" applyNumberFormat="1" applyFont="1" applyFill="1" applyBorder="1" applyAlignment="1">
      <alignment horizontal="center" wrapText="1"/>
    </xf>
    <xf numFmtId="3" fontId="13" fillId="18" borderId="0" xfId="0" applyNumberFormat="1" applyFont="1" applyFill="1" applyBorder="1" applyAlignment="1">
      <alignment horizontal="right"/>
    </xf>
    <xf numFmtId="0" fontId="12" fillId="0" borderId="0" xfId="0" quotePrefix="1" applyNumberFormat="1" applyFont="1" applyFill="1" applyBorder="1" applyAlignment="1">
      <alignment horizontal="left"/>
    </xf>
    <xf numFmtId="3" fontId="9" fillId="0" borderId="0" xfId="31" applyNumberFormat="1" applyFont="1" applyFill="1" applyBorder="1"/>
    <xf numFmtId="3" fontId="9" fillId="0" borderId="0" xfId="0" applyNumberFormat="1" applyFont="1" applyFill="1"/>
    <xf numFmtId="49" fontId="9" fillId="16" borderId="0" xfId="31" applyNumberFormat="1" applyFont="1" applyFill="1" applyBorder="1" applyAlignment="1">
      <alignment horizontal="right" wrapText="1"/>
    </xf>
    <xf numFmtId="3" fontId="13" fillId="17" borderId="0" xfId="0" applyNumberFormat="1" applyFont="1" applyFill="1" applyBorder="1" applyAlignment="1">
      <alignment horizontal="right"/>
    </xf>
    <xf numFmtId="0" fontId="0" fillId="19" borderId="0" xfId="0" applyFill="1" applyAlignment="1">
      <alignment horizontal="left" vertical="center" wrapText="1"/>
    </xf>
    <xf numFmtId="0" fontId="0" fillId="18" borderId="0" xfId="0" applyFill="1" applyAlignment="1">
      <alignment horizontal="left" vertical="center" wrapText="1"/>
    </xf>
    <xf numFmtId="49" fontId="12" fillId="19" borderId="0" xfId="0" quotePrefix="1" applyNumberFormat="1" applyFont="1" applyFill="1" applyBorder="1" applyAlignment="1">
      <alignment horizontal="left" vertical="center" wrapText="1"/>
    </xf>
    <xf numFmtId="0" fontId="1" fillId="0" borderId="0" xfId="0" quotePrefix="1" applyFont="1" applyFill="1" applyAlignment="1">
      <alignment horizontal="left"/>
    </xf>
    <xf numFmtId="0" fontId="42" fillId="0" borderId="0" xfId="0" applyFont="1" applyFill="1" applyAlignment="1">
      <alignment horizontal="left"/>
    </xf>
    <xf numFmtId="49" fontId="9" fillId="16" borderId="0" xfId="0" applyNumberFormat="1" applyFont="1" applyFill="1" applyBorder="1"/>
    <xf numFmtId="0" fontId="0" fillId="16" borderId="0" xfId="0" applyFill="1" applyBorder="1"/>
    <xf numFmtId="0" fontId="0" fillId="18" borderId="0" xfId="0" applyFill="1" applyBorder="1"/>
    <xf numFmtId="1" fontId="12" fillId="17" borderId="0" xfId="0" applyNumberFormat="1" applyFont="1" applyFill="1" applyBorder="1" applyAlignment="1">
      <alignment horizontal="left"/>
    </xf>
    <xf numFmtId="1" fontId="12" fillId="18" borderId="0" xfId="0" applyNumberFormat="1" applyFont="1" applyFill="1" applyBorder="1" applyAlignment="1">
      <alignment horizontal="left"/>
    </xf>
    <xf numFmtId="0" fontId="12" fillId="17" borderId="0" xfId="0" applyNumberFormat="1" applyFont="1" applyFill="1" applyBorder="1" applyAlignment="1">
      <alignment horizontal="left"/>
    </xf>
    <xf numFmtId="3" fontId="0" fillId="0" borderId="0" xfId="0" applyNumberFormat="1" applyAlignment="1"/>
    <xf numFmtId="0" fontId="31" fillId="0" borderId="0" xfId="0" quotePrefix="1" applyFont="1" applyFill="1" applyBorder="1" applyAlignment="1">
      <alignment horizontal="left"/>
    </xf>
    <xf numFmtId="0" fontId="42" fillId="0" borderId="0" xfId="0" quotePrefix="1" applyFont="1" applyFill="1" applyAlignment="1">
      <alignment horizontal="left"/>
    </xf>
    <xf numFmtId="0" fontId="16" fillId="0" borderId="0" xfId="0" applyFont="1" applyAlignment="1">
      <alignment horizontal="left"/>
    </xf>
    <xf numFmtId="0" fontId="16" fillId="0" borderId="0" xfId="0" applyFont="1" applyFill="1" applyAlignment="1">
      <alignment horizontal="left"/>
    </xf>
    <xf numFmtId="4" fontId="0" fillId="0" borderId="0" xfId="0" applyNumberFormat="1" applyFill="1" applyBorder="1"/>
    <xf numFmtId="0" fontId="26" fillId="0" borderId="0" xfId="0" applyFont="1" applyAlignment="1">
      <alignment horizontal="left" wrapText="1"/>
    </xf>
    <xf numFmtId="0" fontId="26" fillId="0" borderId="0" xfId="0" quotePrefix="1" applyFont="1" applyAlignment="1">
      <alignment horizontal="left"/>
    </xf>
    <xf numFmtId="0" fontId="13" fillId="0" borderId="0" xfId="0" applyNumberFormat="1" applyFont="1" applyFill="1" applyAlignment="1">
      <alignment horizontal="right"/>
    </xf>
    <xf numFmtId="0" fontId="13" fillId="0" borderId="0" xfId="0" applyNumberFormat="1" applyFont="1" applyFill="1" applyAlignment="1"/>
    <xf numFmtId="0" fontId="13" fillId="0" borderId="0" xfId="0" applyNumberFormat="1" applyFont="1" applyFill="1"/>
    <xf numFmtId="0" fontId="13" fillId="17" borderId="0" xfId="0" quotePrefix="1" applyFont="1" applyFill="1" applyBorder="1" applyAlignment="1">
      <alignment horizontal="left"/>
    </xf>
    <xf numFmtId="171" fontId="0" fillId="17" borderId="0" xfId="0" applyNumberFormat="1" applyFill="1" applyBorder="1"/>
    <xf numFmtId="171" fontId="0" fillId="17" borderId="0" xfId="0" applyNumberFormat="1" applyFill="1" applyBorder="1" applyAlignment="1"/>
    <xf numFmtId="171" fontId="12" fillId="17" borderId="0" xfId="0" applyNumberFormat="1" applyFont="1" applyFill="1" applyBorder="1" applyAlignment="1">
      <alignment horizontal="right"/>
    </xf>
    <xf numFmtId="171" fontId="0" fillId="20" borderId="0" xfId="0" applyNumberFormat="1" applyFill="1" applyBorder="1"/>
    <xf numFmtId="171" fontId="0" fillId="20" borderId="0" xfId="0" applyNumberFormat="1" applyFill="1" applyBorder="1" applyAlignment="1"/>
    <xf numFmtId="171" fontId="12" fillId="20" borderId="0" xfId="0" applyNumberFormat="1" applyFont="1" applyFill="1" applyBorder="1" applyAlignment="1">
      <alignment horizontal="right"/>
    </xf>
    <xf numFmtId="0" fontId="42" fillId="0" borderId="0" xfId="36" applyFont="1" applyAlignment="1">
      <alignment horizontal="left"/>
    </xf>
    <xf numFmtId="0" fontId="42" fillId="0" borderId="0" xfId="36" quotePrefix="1" applyFont="1" applyAlignment="1">
      <alignment horizontal="right"/>
    </xf>
    <xf numFmtId="0" fontId="29" fillId="0" borderId="0" xfId="0" applyFont="1" applyFill="1"/>
    <xf numFmtId="3" fontId="12" fillId="0" borderId="0" xfId="0" applyNumberFormat="1" applyFont="1" applyFill="1" applyAlignment="1">
      <alignment horizontal="right"/>
    </xf>
    <xf numFmtId="4" fontId="12" fillId="0" borderId="0" xfId="0" applyNumberFormat="1" applyFont="1" applyFill="1" applyAlignment="1">
      <alignment horizontal="right"/>
    </xf>
    <xf numFmtId="10" fontId="12" fillId="0" borderId="0" xfId="0" applyNumberFormat="1" applyFont="1" applyFill="1" applyAlignment="1">
      <alignment horizontal="right"/>
    </xf>
    <xf numFmtId="0" fontId="9" fillId="0" borderId="0" xfId="0" quotePrefix="1" applyFont="1" applyFill="1" applyBorder="1" applyAlignment="1">
      <alignment wrapText="1"/>
    </xf>
    <xf numFmtId="171" fontId="12" fillId="0" borderId="0" xfId="0" applyNumberFormat="1" applyFont="1" applyFill="1" applyBorder="1" applyAlignment="1">
      <alignment horizontal="right"/>
    </xf>
    <xf numFmtId="0" fontId="20" fillId="0" borderId="0" xfId="0" applyFont="1" applyAlignment="1">
      <alignment horizontal="left"/>
    </xf>
    <xf numFmtId="0" fontId="16" fillId="17" borderId="0" xfId="0" applyFont="1" applyFill="1" applyAlignment="1">
      <alignment horizontal="left"/>
    </xf>
    <xf numFmtId="0" fontId="20" fillId="0" borderId="0" xfId="0" quotePrefix="1" applyFont="1" applyAlignment="1">
      <alignment horizontal="left"/>
    </xf>
    <xf numFmtId="10" fontId="19" fillId="17" borderId="0" xfId="0" applyNumberFormat="1" applyFont="1" applyFill="1" applyAlignment="1">
      <alignment horizontal="right"/>
    </xf>
    <xf numFmtId="3" fontId="19" fillId="17" borderId="0" xfId="0" applyNumberFormat="1" applyFont="1" applyFill="1" applyAlignment="1">
      <alignment horizontal="right"/>
    </xf>
    <xf numFmtId="0" fontId="4" fillId="0" borderId="0" xfId="0" applyFont="1" applyBorder="1" applyAlignment="1">
      <alignment horizontal="left"/>
    </xf>
    <xf numFmtId="0" fontId="51" fillId="0" borderId="0" xfId="0" applyFont="1" applyBorder="1" applyAlignment="1">
      <alignment horizontal="left"/>
    </xf>
    <xf numFmtId="0" fontId="52" fillId="0" borderId="0" xfId="0" applyFont="1" applyBorder="1" applyAlignment="1">
      <alignment horizontal="left"/>
    </xf>
    <xf numFmtId="3" fontId="0" fillId="0" borderId="0" xfId="0" applyNumberFormat="1" applyBorder="1"/>
    <xf numFmtId="0" fontId="12" fillId="0" borderId="0" xfId="0" applyFont="1"/>
    <xf numFmtId="0" fontId="54" fillId="0" borderId="0" xfId="0" applyFont="1" applyBorder="1"/>
    <xf numFmtId="0" fontId="54" fillId="0" borderId="0" xfId="0" applyFont="1" applyBorder="1" applyAlignment="1">
      <alignment horizontal="left"/>
    </xf>
    <xf numFmtId="0" fontId="54" fillId="0" borderId="0" xfId="0" applyFont="1"/>
    <xf numFmtId="0" fontId="55" fillId="0" borderId="0" xfId="0" applyFont="1" applyBorder="1" applyAlignment="1">
      <alignment horizontal="left"/>
    </xf>
    <xf numFmtId="0" fontId="56" fillId="0" borderId="0" xfId="0" applyFont="1" applyBorder="1"/>
    <xf numFmtId="0" fontId="12" fillId="0" borderId="0" xfId="0" applyFont="1" applyBorder="1"/>
    <xf numFmtId="0" fontId="57" fillId="0" borderId="0" xfId="0" applyFont="1" applyAlignment="1">
      <alignment horizontal="left"/>
    </xf>
    <xf numFmtId="0" fontId="57" fillId="0" borderId="0" xfId="0" applyFont="1"/>
    <xf numFmtId="0" fontId="58" fillId="0" borderId="0" xfId="0" applyFont="1"/>
    <xf numFmtId="0" fontId="58" fillId="0" borderId="0" xfId="0" applyFont="1" applyAlignment="1">
      <alignment horizontal="right"/>
    </xf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>
      <alignment horizontal="right"/>
    </xf>
    <xf numFmtId="0" fontId="56" fillId="0" borderId="0" xfId="0" applyFont="1" applyAlignment="1"/>
    <xf numFmtId="0" fontId="54" fillId="0" borderId="0" xfId="0" applyFont="1" applyAlignment="1"/>
    <xf numFmtId="0" fontId="54" fillId="0" borderId="0" xfId="0" applyFont="1" applyBorder="1" applyAlignment="1"/>
    <xf numFmtId="3" fontId="60" fillId="0" borderId="0" xfId="37" applyNumberFormat="1" applyFont="1" applyBorder="1" applyAlignment="1">
      <alignment horizontal="left"/>
    </xf>
    <xf numFmtId="3" fontId="60" fillId="0" borderId="0" xfId="37" applyNumberFormat="1" applyFont="1" applyBorder="1"/>
    <xf numFmtId="3" fontId="61" fillId="0" borderId="0" xfId="37" applyNumberFormat="1" applyFont="1" applyBorder="1"/>
    <xf numFmtId="3" fontId="54" fillId="0" borderId="0" xfId="37" applyNumberFormat="1" applyFont="1"/>
    <xf numFmtId="3" fontId="62" fillId="0" borderId="0" xfId="37" applyNumberFormat="1" applyFont="1" applyBorder="1" applyAlignment="1">
      <alignment horizontal="left"/>
    </xf>
    <xf numFmtId="3" fontId="54" fillId="0" borderId="0" xfId="37" applyNumberFormat="1" applyFont="1" applyAlignment="1">
      <alignment horizontal="right"/>
    </xf>
    <xf numFmtId="17" fontId="63" fillId="16" borderId="0" xfId="37" applyNumberFormat="1" applyFont="1" applyFill="1" applyBorder="1"/>
    <xf numFmtId="17" fontId="63" fillId="16" borderId="0" xfId="37" applyNumberFormat="1" applyFont="1" applyFill="1" applyBorder="1" applyAlignment="1">
      <alignment horizontal="left"/>
    </xf>
    <xf numFmtId="0" fontId="63" fillId="16" borderId="0" xfId="37" applyFont="1" applyFill="1" applyBorder="1" applyAlignment="1">
      <alignment horizontal="right"/>
    </xf>
    <xf numFmtId="17" fontId="63" fillId="16" borderId="0" xfId="37" applyNumberFormat="1" applyFont="1" applyFill="1" applyBorder="1" applyAlignment="1">
      <alignment horizontal="right"/>
    </xf>
    <xf numFmtId="17" fontId="64" fillId="16" borderId="0" xfId="37" applyNumberFormat="1" applyFont="1" applyFill="1" applyBorder="1" applyAlignment="1">
      <alignment horizontal="right"/>
    </xf>
    <xf numFmtId="3" fontId="63" fillId="16" borderId="0" xfId="37" applyNumberFormat="1" applyFont="1" applyFill="1" applyBorder="1"/>
    <xf numFmtId="3" fontId="63" fillId="16" borderId="0" xfId="37" applyNumberFormat="1" applyFont="1" applyFill="1" applyBorder="1" applyAlignment="1">
      <alignment horizontal="left"/>
    </xf>
    <xf numFmtId="3" fontId="65" fillId="0" borderId="10" xfId="37" applyNumberFormat="1" applyFont="1" applyBorder="1"/>
    <xf numFmtId="3" fontId="65" fillId="0" borderId="0" xfId="37" applyNumberFormat="1" applyFont="1" applyBorder="1" applyAlignment="1">
      <alignment horizontal="left"/>
    </xf>
    <xf numFmtId="3" fontId="65" fillId="0" borderId="0" xfId="37" applyNumberFormat="1" applyFont="1" applyBorder="1"/>
    <xf numFmtId="3" fontId="64" fillId="16" borderId="0" xfId="37" applyNumberFormat="1" applyFont="1" applyFill="1" applyBorder="1" applyAlignment="1">
      <alignment horizontal="left" vertical="center" wrapText="1"/>
    </xf>
    <xf numFmtId="3" fontId="67" fillId="16" borderId="0" xfId="37" applyNumberFormat="1" applyFont="1" applyFill="1" applyBorder="1" applyAlignment="1">
      <alignment horizontal="left" vertical="center" wrapText="1"/>
    </xf>
    <xf numFmtId="3" fontId="67" fillId="16" borderId="0" xfId="37" applyNumberFormat="1" applyFont="1" applyFill="1" applyBorder="1"/>
    <xf numFmtId="0" fontId="64" fillId="16" borderId="0" xfId="37" applyFont="1" applyFill="1" applyBorder="1"/>
    <xf numFmtId="3" fontId="54" fillId="20" borderId="0" xfId="37" applyNumberFormat="1" applyFont="1" applyFill="1" applyBorder="1" applyAlignment="1">
      <alignment horizontal="left"/>
    </xf>
    <xf numFmtId="3" fontId="54" fillId="20" borderId="0" xfId="37" applyNumberFormat="1" applyFont="1" applyFill="1" applyBorder="1" applyAlignment="1">
      <alignment horizontal="right"/>
    </xf>
    <xf numFmtId="3" fontId="54" fillId="17" borderId="0" xfId="37" applyNumberFormat="1" applyFont="1" applyFill="1" applyBorder="1"/>
    <xf numFmtId="3" fontId="38" fillId="0" borderId="0" xfId="37" applyNumberFormat="1" applyFont="1" applyBorder="1"/>
    <xf numFmtId="0" fontId="63" fillId="16" borderId="0" xfId="37" applyFont="1" applyFill="1" applyBorder="1"/>
    <xf numFmtId="3" fontId="62" fillId="17" borderId="0" xfId="37" applyNumberFormat="1" applyFont="1" applyFill="1" applyBorder="1" applyAlignment="1">
      <alignment horizontal="left"/>
    </xf>
    <xf numFmtId="3" fontId="62" fillId="17" borderId="0" xfId="37" applyNumberFormat="1" applyFont="1" applyFill="1" applyBorder="1" applyAlignment="1">
      <alignment horizontal="left" wrapText="1"/>
    </xf>
    <xf numFmtId="3" fontId="64" fillId="16" borderId="0" xfId="37" applyNumberFormat="1" applyFont="1" applyFill="1" applyBorder="1" applyAlignment="1">
      <alignment vertical="center"/>
    </xf>
    <xf numFmtId="3" fontId="64" fillId="16" borderId="0" xfId="37" applyNumberFormat="1" applyFont="1" applyFill="1" applyBorder="1" applyAlignment="1">
      <alignment horizontal="left" vertical="center"/>
    </xf>
    <xf numFmtId="3" fontId="40" fillId="0" borderId="0" xfId="37" applyNumberFormat="1" applyFont="1" applyFill="1" applyBorder="1" applyAlignment="1">
      <alignment vertical="center"/>
    </xf>
    <xf numFmtId="3" fontId="68" fillId="0" borderId="0" xfId="37" applyNumberFormat="1" applyFont="1" applyFill="1" applyBorder="1"/>
    <xf numFmtId="0" fontId="12" fillId="0" borderId="0" xfId="0" applyFont="1" applyFill="1" applyBorder="1"/>
    <xf numFmtId="0" fontId="0" fillId="0" borderId="0" xfId="0" applyBorder="1" applyAlignment="1">
      <alignment horizontal="left"/>
    </xf>
    <xf numFmtId="0" fontId="69" fillId="0" borderId="0" xfId="0" applyFont="1" applyAlignment="1">
      <alignment horizontal="right"/>
    </xf>
    <xf numFmtId="0" fontId="70" fillId="0" borderId="0" xfId="0" applyFont="1" applyAlignment="1">
      <alignment horizontal="right"/>
    </xf>
    <xf numFmtId="0" fontId="12" fillId="0" borderId="0" xfId="0" applyFont="1" applyBorder="1" applyAlignment="1"/>
    <xf numFmtId="3" fontId="38" fillId="0" borderId="0" xfId="37" applyNumberFormat="1" applyFont="1" applyBorder="1" applyAlignment="1">
      <alignment horizontal="left"/>
    </xf>
    <xf numFmtId="3" fontId="62" fillId="0" borderId="0" xfId="37" applyNumberFormat="1" applyFont="1" applyBorder="1"/>
    <xf numFmtId="17" fontId="71" fillId="16" borderId="0" xfId="37" applyNumberFormat="1" applyFont="1" applyFill="1" applyBorder="1"/>
    <xf numFmtId="17" fontId="71" fillId="16" borderId="0" xfId="37" applyNumberFormat="1" applyFont="1" applyFill="1" applyBorder="1" applyAlignment="1">
      <alignment horizontal="left"/>
    </xf>
    <xf numFmtId="3" fontId="64" fillId="16" borderId="0" xfId="37" applyNumberFormat="1" applyFont="1" applyFill="1" applyBorder="1" applyAlignment="1">
      <alignment horizontal="right"/>
    </xf>
    <xf numFmtId="1" fontId="71" fillId="16" borderId="0" xfId="37" applyNumberFormat="1" applyFont="1" applyFill="1" applyBorder="1"/>
    <xf numFmtId="1" fontId="72" fillId="16" borderId="0" xfId="37" applyNumberFormat="1" applyFont="1" applyFill="1" applyBorder="1" applyAlignment="1">
      <alignment horizontal="left"/>
    </xf>
    <xf numFmtId="0" fontId="54" fillId="0" borderId="0" xfId="0" applyFont="1" applyFill="1" applyBorder="1"/>
    <xf numFmtId="0" fontId="54" fillId="0" borderId="0" xfId="0" applyFont="1" applyFill="1" applyBorder="1" applyAlignment="1">
      <alignment horizontal="left"/>
    </xf>
    <xf numFmtId="3" fontId="54" fillId="0" borderId="0" xfId="37" applyNumberFormat="1" applyFont="1" applyFill="1" applyBorder="1"/>
    <xf numFmtId="3" fontId="62" fillId="0" borderId="0" xfId="37" applyNumberFormat="1" applyFont="1" applyFill="1" applyBorder="1"/>
    <xf numFmtId="3" fontId="71" fillId="16" borderId="0" xfId="37" applyNumberFormat="1" applyFont="1" applyFill="1" applyBorder="1"/>
    <xf numFmtId="17" fontId="72" fillId="16" borderId="0" xfId="37" applyNumberFormat="1" applyFont="1" applyFill="1" applyBorder="1"/>
    <xf numFmtId="3" fontId="71" fillId="16" borderId="0" xfId="37" applyNumberFormat="1" applyFont="1" applyFill="1" applyBorder="1" applyAlignment="1">
      <alignment horizontal="left"/>
    </xf>
    <xf numFmtId="4" fontId="67" fillId="16" borderId="0" xfId="37" applyNumberFormat="1" applyFont="1" applyFill="1" applyBorder="1"/>
    <xf numFmtId="4" fontId="71" fillId="16" borderId="0" xfId="37" applyNumberFormat="1" applyFont="1" applyFill="1" applyBorder="1"/>
    <xf numFmtId="4" fontId="54" fillId="20" borderId="0" xfId="37" applyNumberFormat="1" applyFont="1" applyFill="1" applyBorder="1" applyAlignment="1">
      <alignment horizontal="right"/>
    </xf>
    <xf numFmtId="4" fontId="54" fillId="17" borderId="0" xfId="37" applyNumberFormat="1" applyFont="1" applyFill="1" applyBorder="1"/>
    <xf numFmtId="4" fontId="64" fillId="16" borderId="0" xfId="37" applyNumberFormat="1" applyFont="1" applyFill="1" applyBorder="1" applyAlignment="1">
      <alignment vertical="center"/>
    </xf>
    <xf numFmtId="3" fontId="12" fillId="0" borderId="0" xfId="37" applyNumberFormat="1" applyFont="1" applyBorder="1"/>
    <xf numFmtId="2" fontId="12" fillId="0" borderId="0" xfId="37" applyNumberFormat="1" applyFont="1" applyBorder="1"/>
    <xf numFmtId="4" fontId="38" fillId="0" borderId="0" xfId="37" applyNumberFormat="1" applyFont="1" applyBorder="1" applyAlignment="1">
      <alignment horizontal="right"/>
    </xf>
    <xf numFmtId="3" fontId="39" fillId="0" borderId="0" xfId="37" applyNumberFormat="1" applyFont="1" applyBorder="1"/>
    <xf numFmtId="4" fontId="54" fillId="17" borderId="0" xfId="37" applyNumberFormat="1" applyFont="1" applyFill="1" applyBorder="1" applyAlignment="1">
      <alignment horizontal="right"/>
    </xf>
    <xf numFmtId="4" fontId="62" fillId="17" borderId="0" xfId="37" applyNumberFormat="1" applyFont="1" applyFill="1" applyBorder="1" applyAlignment="1">
      <alignment horizontal="right"/>
    </xf>
    <xf numFmtId="3" fontId="62" fillId="0" borderId="0" xfId="37" applyNumberFormat="1" applyFont="1" applyFill="1" applyBorder="1" applyAlignment="1">
      <alignment vertical="center"/>
    </xf>
    <xf numFmtId="4" fontId="62" fillId="0" borderId="0" xfId="37" applyNumberFormat="1" applyFont="1" applyFill="1" applyBorder="1" applyAlignment="1">
      <alignment horizontal="right" vertical="center"/>
    </xf>
    <xf numFmtId="4" fontId="62" fillId="0" borderId="0" xfId="37" applyNumberFormat="1" applyFont="1" applyFill="1" applyBorder="1" applyAlignment="1">
      <alignment vertical="center"/>
    </xf>
    <xf numFmtId="0" fontId="12" fillId="0" borderId="0" xfId="37" applyFont="1" applyBorder="1"/>
    <xf numFmtId="0" fontId="73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left"/>
    </xf>
    <xf numFmtId="0" fontId="13" fillId="20" borderId="0" xfId="0" applyFont="1" applyFill="1" applyBorder="1" applyAlignment="1">
      <alignment horizontal="left"/>
    </xf>
    <xf numFmtId="3" fontId="59" fillId="0" borderId="0" xfId="37" applyNumberFormat="1" applyFont="1" applyBorder="1" applyAlignment="1">
      <alignment horizontal="left"/>
    </xf>
    <xf numFmtId="0" fontId="6" fillId="0" borderId="0" xfId="0" applyFont="1" applyFill="1" applyAlignment="1">
      <alignment horizontal="right"/>
    </xf>
    <xf numFmtId="0" fontId="1" fillId="0" borderId="0" xfId="0" applyFont="1" applyFill="1"/>
    <xf numFmtId="0" fontId="0" fillId="21" borderId="0" xfId="0" applyFill="1"/>
    <xf numFmtId="3" fontId="62" fillId="17" borderId="0" xfId="37" applyNumberFormat="1" applyFont="1" applyFill="1" applyBorder="1" applyAlignment="1">
      <alignment horizontal="right"/>
    </xf>
    <xf numFmtId="196" fontId="71" fillId="16" borderId="0" xfId="37" applyNumberFormat="1" applyFont="1" applyFill="1" applyBorder="1"/>
    <xf numFmtId="196" fontId="67" fillId="16" borderId="0" xfId="37" applyNumberFormat="1" applyFont="1" applyFill="1" applyBorder="1" applyAlignment="1">
      <alignment horizontal="right"/>
    </xf>
    <xf numFmtId="169" fontId="0" fillId="17" borderId="0" xfId="0" applyNumberFormat="1" applyFill="1" applyAlignment="1">
      <alignment horizontal="right"/>
    </xf>
    <xf numFmtId="169" fontId="12" fillId="17" borderId="0" xfId="0" applyNumberFormat="1" applyFont="1" applyFill="1" applyAlignment="1">
      <alignment horizontal="right"/>
    </xf>
    <xf numFmtId="169" fontId="12" fillId="0" borderId="0" xfId="0" applyNumberFormat="1" applyFont="1" applyFill="1" applyAlignment="1">
      <alignment horizontal="right"/>
    </xf>
    <xf numFmtId="3" fontId="38" fillId="0" borderId="0" xfId="37" applyNumberFormat="1" applyFont="1" applyFill="1" applyBorder="1"/>
    <xf numFmtId="3" fontId="38" fillId="0" borderId="0" xfId="37" applyNumberFormat="1" applyFont="1" applyFill="1" applyBorder="1" applyAlignment="1">
      <alignment horizontal="left"/>
    </xf>
    <xf numFmtId="0" fontId="58" fillId="0" borderId="0" xfId="0" applyFont="1" applyFill="1" applyBorder="1"/>
    <xf numFmtId="0" fontId="12" fillId="0" borderId="0" xfId="37" applyFont="1" applyFill="1" applyBorder="1"/>
    <xf numFmtId="0" fontId="12" fillId="0" borderId="0" xfId="37" applyFont="1" applyFill="1" applyBorder="1" applyAlignment="1">
      <alignment horizontal="left"/>
    </xf>
    <xf numFmtId="171" fontId="0" fillId="17" borderId="0" xfId="0" applyNumberFormat="1" applyFill="1" applyBorder="1" applyAlignment="1">
      <alignment horizontal="right"/>
    </xf>
    <xf numFmtId="0" fontId="12" fillId="0" borderId="0" xfId="35"/>
    <xf numFmtId="49" fontId="2" fillId="0" borderId="0" xfId="35" applyNumberFormat="1" applyFont="1"/>
    <xf numFmtId="0" fontId="32" fillId="0" borderId="0" xfId="35" applyFont="1" applyBorder="1" applyAlignment="1">
      <alignment horizontal="left"/>
    </xf>
    <xf numFmtId="0" fontId="12" fillId="0" borderId="0" xfId="35" applyBorder="1"/>
    <xf numFmtId="3" fontId="2" fillId="0" borderId="0" xfId="35" applyNumberFormat="1" applyFont="1" applyAlignment="1">
      <alignment horizontal="right"/>
    </xf>
    <xf numFmtId="0" fontId="33" fillId="0" borderId="0" xfId="35" applyFont="1" applyBorder="1" applyAlignment="1">
      <alignment horizontal="left"/>
    </xf>
    <xf numFmtId="0" fontId="34" fillId="0" borderId="0" xfId="35" applyFont="1" applyAlignment="1">
      <alignment horizontal="left"/>
    </xf>
    <xf numFmtId="0" fontId="9" fillId="16" borderId="0" xfId="35" quotePrefix="1" applyFont="1" applyFill="1" applyAlignment="1">
      <alignment horizontal="left" wrapText="1"/>
    </xf>
    <xf numFmtId="49" fontId="9" fillId="16" borderId="0" xfId="35" applyNumberFormat="1" applyFont="1" applyFill="1" applyAlignment="1">
      <alignment horizontal="right" wrapText="1"/>
    </xf>
    <xf numFmtId="49" fontId="35" fillId="0" borderId="0" xfId="35" applyNumberFormat="1" applyFont="1"/>
    <xf numFmtId="3" fontId="13" fillId="17" borderId="0" xfId="35" applyNumberFormat="1" applyFont="1" applyFill="1"/>
    <xf numFmtId="3" fontId="12" fillId="17" borderId="0" xfId="35" applyNumberFormat="1" applyFont="1" applyFill="1"/>
    <xf numFmtId="10" fontId="12" fillId="17" borderId="0" xfId="35" applyNumberFormat="1" applyFont="1" applyFill="1"/>
    <xf numFmtId="3" fontId="12" fillId="17" borderId="0" xfId="35" applyNumberFormat="1" applyFont="1" applyFill="1" applyAlignment="1">
      <alignment horizontal="right"/>
    </xf>
    <xf numFmtId="3" fontId="2" fillId="0" borderId="0" xfId="35" applyNumberFormat="1" applyFont="1"/>
    <xf numFmtId="0" fontId="9" fillId="16" borderId="0" xfId="35" applyFont="1" applyFill="1" applyAlignment="1">
      <alignment horizontal="left" wrapText="1"/>
    </xf>
    <xf numFmtId="3" fontId="9" fillId="16" borderId="0" xfId="35" applyNumberFormat="1" applyFont="1" applyFill="1" applyAlignment="1">
      <alignment horizontal="right" wrapText="1"/>
    </xf>
    <xf numFmtId="10" fontId="9" fillId="16" borderId="0" xfId="35" applyNumberFormat="1" applyFont="1" applyFill="1" applyAlignment="1">
      <alignment horizontal="right" wrapText="1"/>
    </xf>
    <xf numFmtId="0" fontId="13" fillId="0" borderId="0" xfId="35" applyFont="1" applyFill="1"/>
    <xf numFmtId="3" fontId="12" fillId="0" borderId="0" xfId="35" applyNumberFormat="1" applyFont="1" applyFill="1"/>
    <xf numFmtId="10" fontId="12" fillId="0" borderId="0" xfId="35" applyNumberFormat="1" applyFont="1" applyFill="1"/>
    <xf numFmtId="0" fontId="12" fillId="0" borderId="0" xfId="35" applyFont="1" applyFill="1"/>
    <xf numFmtId="0" fontId="2" fillId="0" borderId="0" xfId="35" applyFont="1" applyAlignment="1">
      <alignment horizontal="left"/>
    </xf>
    <xf numFmtId="49" fontId="2" fillId="0" borderId="0" xfId="35" quotePrefix="1" applyNumberFormat="1" applyFont="1" applyAlignment="1">
      <alignment horizontal="left"/>
    </xf>
    <xf numFmtId="10" fontId="2" fillId="0" borderId="0" xfId="35" applyNumberFormat="1" applyFont="1"/>
    <xf numFmtId="49" fontId="2" fillId="0" borderId="0" xfId="35" applyNumberFormat="1" applyFont="1" applyAlignment="1">
      <alignment horizontal="left"/>
    </xf>
    <xf numFmtId="0" fontId="2" fillId="0" borderId="0" xfId="35" applyFont="1" applyAlignment="1">
      <alignment horizontal="right"/>
    </xf>
    <xf numFmtId="0" fontId="2" fillId="0" borderId="0" xfId="35" applyFont="1"/>
    <xf numFmtId="0" fontId="5" fillId="0" borderId="0" xfId="35" applyFont="1" applyFill="1"/>
    <xf numFmtId="0" fontId="21" fillId="0" borderId="0" xfId="35" quotePrefix="1" applyFont="1" applyBorder="1" applyAlignment="1">
      <alignment horizontal="left"/>
    </xf>
    <xf numFmtId="0" fontId="22" fillId="0" borderId="0" xfId="35" quotePrefix="1" applyFont="1" applyBorder="1" applyAlignment="1">
      <alignment horizontal="left"/>
    </xf>
    <xf numFmtId="0" fontId="12" fillId="0" borderId="0" xfId="35" applyFill="1"/>
    <xf numFmtId="0" fontId="5" fillId="0" borderId="0" xfId="35" applyFont="1" applyAlignment="1">
      <alignment horizontal="right"/>
    </xf>
    <xf numFmtId="0" fontId="4" fillId="0" borderId="0" xfId="35" quotePrefix="1" applyFont="1" applyAlignment="1">
      <alignment horizontal="left"/>
    </xf>
    <xf numFmtId="0" fontId="12" fillId="0" borderId="0" xfId="35" applyFont="1"/>
    <xf numFmtId="0" fontId="9" fillId="16" borderId="0" xfId="35" applyFont="1" applyFill="1" applyBorder="1" applyAlignment="1">
      <alignment horizontal="right" wrapText="1"/>
    </xf>
    <xf numFmtId="0" fontId="9" fillId="16" borderId="11" xfId="35" applyFont="1" applyFill="1" applyBorder="1" applyAlignment="1">
      <alignment horizontal="right" wrapText="1"/>
    </xf>
    <xf numFmtId="0" fontId="9" fillId="16" borderId="0" xfId="35" applyFont="1" applyFill="1" applyAlignment="1">
      <alignment horizontal="right"/>
    </xf>
    <xf numFmtId="0" fontId="9" fillId="0" borderId="0" xfId="35" applyFont="1" applyFill="1" applyAlignment="1">
      <alignment horizontal="right" wrapText="1"/>
    </xf>
    <xf numFmtId="0" fontId="11" fillId="0" borderId="0" xfId="35" applyFont="1" applyFill="1" applyAlignment="1">
      <alignment horizontal="right"/>
    </xf>
    <xf numFmtId="14" fontId="13" fillId="0" borderId="0" xfId="35" applyNumberFormat="1" applyFont="1" applyFill="1" applyBorder="1" applyAlignment="1">
      <alignment horizontal="left" vertical="top"/>
    </xf>
    <xf numFmtId="0" fontId="13" fillId="18" borderId="0" xfId="35" applyFont="1" applyFill="1" applyBorder="1" applyAlignment="1">
      <alignment horizontal="right" vertical="center" wrapText="1"/>
    </xf>
    <xf numFmtId="0" fontId="13" fillId="18" borderId="0" xfId="35" applyFont="1" applyFill="1" applyBorder="1" applyAlignment="1">
      <alignment horizontal="right" vertical="center"/>
    </xf>
    <xf numFmtId="0" fontId="9" fillId="16" borderId="0" xfId="35" applyFont="1" applyFill="1" applyBorder="1" applyAlignment="1">
      <alignment horizontal="right" vertical="center"/>
    </xf>
    <xf numFmtId="0" fontId="13" fillId="0" borderId="0" xfId="35" applyFont="1" applyFill="1" applyAlignment="1">
      <alignment horizontal="right" wrapText="1"/>
    </xf>
    <xf numFmtId="0" fontId="12" fillId="0" borderId="0" xfId="35" applyFont="1" applyFill="1" applyAlignment="1">
      <alignment horizontal="right"/>
    </xf>
    <xf numFmtId="0" fontId="12" fillId="0" borderId="0" xfId="35" applyFill="1" applyBorder="1" applyAlignment="1">
      <alignment vertical="center"/>
    </xf>
    <xf numFmtId="0" fontId="12" fillId="20" borderId="0" xfId="35" applyFont="1" applyFill="1" applyBorder="1" applyAlignment="1">
      <alignment horizontal="right" vertical="center"/>
    </xf>
    <xf numFmtId="10" fontId="12" fillId="0" borderId="0" xfId="35" applyNumberFormat="1" applyFill="1" applyBorder="1" applyAlignment="1">
      <alignment vertical="center"/>
    </xf>
    <xf numFmtId="0" fontId="12" fillId="0" borderId="0" xfId="35" applyAlignment="1">
      <alignment vertical="center"/>
    </xf>
    <xf numFmtId="0" fontId="13" fillId="17" borderId="0" xfId="35" applyFont="1" applyFill="1" applyBorder="1" applyAlignment="1">
      <alignment wrapText="1"/>
    </xf>
    <xf numFmtId="3" fontId="12" fillId="20" borderId="0" xfId="35" applyNumberFormat="1" applyFill="1" applyBorder="1" applyAlignment="1">
      <alignment horizontal="right"/>
    </xf>
    <xf numFmtId="3" fontId="13" fillId="18" borderId="0" xfId="35" applyNumberFormat="1" applyFont="1" applyFill="1" applyBorder="1" applyAlignment="1">
      <alignment horizontal="right"/>
    </xf>
    <xf numFmtId="3" fontId="12" fillId="18" borderId="0" xfId="35" applyNumberFormat="1" applyFill="1" applyBorder="1" applyAlignment="1">
      <alignment horizontal="right"/>
    </xf>
    <xf numFmtId="3" fontId="11" fillId="16" borderId="0" xfId="35" applyNumberFormat="1" applyFont="1" applyFill="1" applyBorder="1" applyAlignment="1">
      <alignment horizontal="right"/>
    </xf>
    <xf numFmtId="10" fontId="12" fillId="0" borderId="0" xfId="35" applyNumberFormat="1" applyFill="1" applyBorder="1"/>
    <xf numFmtId="0" fontId="13" fillId="17" borderId="0" xfId="35" quotePrefix="1" applyFont="1" applyFill="1" applyBorder="1" applyAlignment="1">
      <alignment horizontal="left" wrapText="1"/>
    </xf>
    <xf numFmtId="0" fontId="13" fillId="0" borderId="0" xfId="35" applyFont="1" applyFill="1" applyBorder="1" applyAlignment="1">
      <alignment horizontal="left"/>
    </xf>
    <xf numFmtId="3" fontId="12" fillId="0" borderId="0" xfId="35" applyNumberFormat="1" applyFill="1" applyBorder="1" applyAlignment="1">
      <alignment horizontal="right"/>
    </xf>
    <xf numFmtId="3" fontId="12" fillId="0" borderId="0" xfId="35" applyNumberFormat="1" applyFill="1" applyBorder="1"/>
    <xf numFmtId="10" fontId="12" fillId="0" borderId="0" xfId="35" applyNumberFormat="1" applyFill="1" applyBorder="1" applyAlignment="1">
      <alignment horizontal="right"/>
    </xf>
    <xf numFmtId="14" fontId="10" fillId="16" borderId="0" xfId="35" applyNumberFormat="1" applyFont="1" applyFill="1" applyBorder="1" applyAlignment="1">
      <alignment horizontal="left" vertical="top"/>
    </xf>
    <xf numFmtId="0" fontId="12" fillId="16" borderId="0" xfId="35" applyFill="1"/>
    <xf numFmtId="0" fontId="12" fillId="0" borderId="0" xfId="35" applyFill="1" applyBorder="1"/>
    <xf numFmtId="0" fontId="13" fillId="0" borderId="0" xfId="35" applyFont="1" applyFill="1" applyBorder="1" applyAlignment="1">
      <alignment horizontal="right"/>
    </xf>
    <xf numFmtId="49" fontId="13" fillId="18" borderId="0" xfId="35" applyNumberFormat="1" applyFont="1" applyFill="1" applyBorder="1" applyAlignment="1">
      <alignment horizontal="left" wrapText="1"/>
    </xf>
    <xf numFmtId="170" fontId="13" fillId="18" borderId="0" xfId="35" applyNumberFormat="1" applyFont="1" applyFill="1" applyBorder="1" applyAlignment="1">
      <alignment horizontal="right"/>
    </xf>
    <xf numFmtId="170" fontId="13" fillId="18" borderId="0" xfId="35" applyNumberFormat="1" applyFont="1" applyFill="1" applyBorder="1"/>
    <xf numFmtId="4" fontId="12" fillId="18" borderId="0" xfId="35" applyNumberFormat="1" applyFill="1" applyBorder="1"/>
    <xf numFmtId="49" fontId="13" fillId="17" borderId="0" xfId="35" applyNumberFormat="1" applyFont="1" applyFill="1" applyBorder="1" applyAlignment="1">
      <alignment horizontal="left" wrapText="1"/>
    </xf>
    <xf numFmtId="170" fontId="12" fillId="17" borderId="0" xfId="35" applyNumberFormat="1" applyFont="1" applyFill="1"/>
    <xf numFmtId="4" fontId="12" fillId="17" borderId="0" xfId="35" applyNumberFormat="1" applyFill="1" applyBorder="1"/>
    <xf numFmtId="49" fontId="13" fillId="17" borderId="0" xfId="35" applyNumberFormat="1" applyFont="1" applyFill="1" applyBorder="1" applyAlignment="1">
      <alignment wrapText="1"/>
    </xf>
    <xf numFmtId="169" fontId="12" fillId="17" borderId="0" xfId="35" applyNumberFormat="1" applyFill="1" applyBorder="1"/>
    <xf numFmtId="169" fontId="12" fillId="17" borderId="0" xfId="35" applyNumberFormat="1" applyFill="1" applyBorder="1" applyAlignment="1">
      <alignment horizontal="right"/>
    </xf>
    <xf numFmtId="49" fontId="13" fillId="17" borderId="0" xfId="35" applyNumberFormat="1" applyFont="1" applyFill="1" applyBorder="1"/>
    <xf numFmtId="0" fontId="13" fillId="17" borderId="0" xfId="35" applyFont="1" applyFill="1" applyBorder="1" applyAlignment="1">
      <alignment horizontal="left"/>
    </xf>
    <xf numFmtId="0" fontId="13" fillId="17" borderId="0" xfId="35" applyFont="1" applyFill="1" applyBorder="1"/>
    <xf numFmtId="10" fontId="12" fillId="0" borderId="0" xfId="35" applyNumberFormat="1" applyFont="1" applyFill="1" applyBorder="1" applyAlignment="1">
      <alignment horizontal="right" vertical="center" wrapText="1"/>
    </xf>
    <xf numFmtId="0" fontId="13" fillId="17" borderId="0" xfId="35" applyFont="1" applyFill="1"/>
    <xf numFmtId="4" fontId="9" fillId="17" borderId="0" xfId="35" applyNumberFormat="1" applyFont="1" applyFill="1"/>
    <xf numFmtId="0" fontId="9" fillId="0" borderId="0" xfId="35" applyFont="1" applyFill="1"/>
    <xf numFmtId="4" fontId="2" fillId="17" borderId="0" xfId="35" applyNumberFormat="1" applyFont="1" applyFill="1" applyAlignment="1">
      <alignment horizontal="right"/>
    </xf>
    <xf numFmtId="0" fontId="9" fillId="16" borderId="0" xfId="35" applyFont="1" applyFill="1" applyAlignment="1">
      <alignment horizontal="left"/>
    </xf>
    <xf numFmtId="169" fontId="9" fillId="16" borderId="0" xfId="35" applyNumberFormat="1" applyFont="1" applyFill="1"/>
    <xf numFmtId="4" fontId="2" fillId="16" borderId="0" xfId="35" applyNumberFormat="1" applyFont="1" applyFill="1" applyAlignment="1">
      <alignment horizontal="right"/>
    </xf>
    <xf numFmtId="169" fontId="12" fillId="0" borderId="0" xfId="35" applyNumberFormat="1"/>
    <xf numFmtId="0" fontId="2" fillId="0" borderId="0" xfId="35" quotePrefix="1" applyFont="1" applyAlignment="1">
      <alignment horizontal="left"/>
    </xf>
    <xf numFmtId="170" fontId="12" fillId="0" borderId="0" xfId="35" applyNumberFormat="1"/>
    <xf numFmtId="3" fontId="12" fillId="0" borderId="0" xfId="0" applyNumberFormat="1" applyFont="1" applyAlignment="1">
      <alignment horizontal="right"/>
    </xf>
    <xf numFmtId="0" fontId="19" fillId="0" borderId="0" xfId="0" applyFont="1" applyFill="1" applyAlignment="1">
      <alignment horizontal="left"/>
    </xf>
    <xf numFmtId="0" fontId="19" fillId="0" borderId="0" xfId="36" applyFont="1" applyAlignment="1">
      <alignment horizontal="left"/>
    </xf>
    <xf numFmtId="0" fontId="4" fillId="0" borderId="0" xfId="35" applyFont="1" applyBorder="1" applyAlignment="1">
      <alignment horizontal="left"/>
    </xf>
    <xf numFmtId="0" fontId="51" fillId="0" borderId="0" xfId="35" applyFont="1" applyBorder="1" applyAlignment="1">
      <alignment horizontal="left"/>
    </xf>
    <xf numFmtId="0" fontId="7" fillId="0" borderId="0" xfId="35" applyFont="1" applyAlignment="1">
      <alignment horizontal="left"/>
    </xf>
    <xf numFmtId="0" fontId="8" fillId="16" borderId="0" xfId="35" applyFont="1" applyFill="1"/>
    <xf numFmtId="0" fontId="13" fillId="17" borderId="0" xfId="35" applyFont="1" applyFill="1" applyAlignment="1">
      <alignment horizontal="left" vertical="center" wrapText="1"/>
    </xf>
    <xf numFmtId="0" fontId="12" fillId="17" borderId="0" xfId="35" applyFill="1" applyAlignment="1">
      <alignment horizontal="right" wrapText="1"/>
    </xf>
    <xf numFmtId="0" fontId="12" fillId="17" borderId="0" xfId="35" applyFont="1" applyFill="1" applyAlignment="1">
      <alignment horizontal="right" wrapText="1"/>
    </xf>
    <xf numFmtId="4" fontId="16" fillId="0" borderId="0" xfId="35" applyNumberFormat="1" applyFont="1" applyFill="1"/>
    <xf numFmtId="4" fontId="16" fillId="0" borderId="0" xfId="35" applyNumberFormat="1" applyFont="1" applyFill="1" applyAlignment="1">
      <alignment horizontal="right"/>
    </xf>
    <xf numFmtId="14" fontId="12" fillId="17" borderId="0" xfId="35" applyNumberFormat="1" applyFill="1" applyAlignment="1">
      <alignment horizontal="right" wrapText="1"/>
    </xf>
    <xf numFmtId="0" fontId="13" fillId="17" borderId="0" xfId="35" applyFont="1" applyFill="1" applyAlignment="1">
      <alignment horizontal="left" vertical="center"/>
    </xf>
    <xf numFmtId="3" fontId="12" fillId="17" borderId="0" xfId="35" applyNumberFormat="1" applyFill="1" applyAlignment="1">
      <alignment horizontal="right" wrapText="1"/>
    </xf>
    <xf numFmtId="4" fontId="19" fillId="0" borderId="0" xfId="35" applyNumberFormat="1" applyFont="1" applyFill="1" applyAlignment="1">
      <alignment horizontal="right"/>
    </xf>
    <xf numFmtId="0" fontId="13" fillId="17" borderId="0" xfId="35" quotePrefix="1" applyFont="1" applyFill="1" applyAlignment="1">
      <alignment horizontal="left" vertical="center" wrapText="1"/>
    </xf>
    <xf numFmtId="3" fontId="12" fillId="17" borderId="0" xfId="35" applyNumberFormat="1" applyFont="1" applyFill="1" applyAlignment="1">
      <alignment horizontal="right" wrapText="1"/>
    </xf>
    <xf numFmtId="170" fontId="12" fillId="17" borderId="0" xfId="35" applyNumberFormat="1" applyFill="1" applyAlignment="1">
      <alignment horizontal="right" wrapText="1"/>
    </xf>
    <xf numFmtId="170" fontId="12" fillId="17" borderId="0" xfId="35" applyNumberFormat="1" applyFont="1" applyFill="1" applyAlignment="1">
      <alignment horizontal="right" wrapText="1"/>
    </xf>
    <xf numFmtId="2" fontId="12" fillId="17" borderId="0" xfId="35" applyNumberFormat="1" applyFill="1" applyAlignment="1">
      <alignment horizontal="right" wrapText="1"/>
    </xf>
    <xf numFmtId="0" fontId="13" fillId="0" borderId="0" xfId="35" applyFont="1" applyFill="1" applyAlignment="1">
      <alignment horizontal="left" vertical="center" wrapText="1"/>
    </xf>
    <xf numFmtId="0" fontId="12" fillId="0" borderId="0" xfId="35" applyFill="1" applyAlignment="1">
      <alignment horizontal="right" wrapText="1"/>
    </xf>
    <xf numFmtId="0" fontId="8" fillId="16" borderId="0" xfId="35" applyFont="1" applyFill="1" applyAlignment="1">
      <alignment vertical="top"/>
    </xf>
    <xf numFmtId="14" fontId="12" fillId="0" borderId="0" xfId="35" applyNumberFormat="1" applyFill="1" applyAlignment="1">
      <alignment horizontal="right" wrapText="1"/>
    </xf>
    <xf numFmtId="3" fontId="12" fillId="23" borderId="0" xfId="35" applyNumberFormat="1" applyFill="1" applyAlignment="1">
      <alignment horizontal="right" wrapText="1"/>
    </xf>
    <xf numFmtId="2" fontId="12" fillId="17" borderId="0" xfId="35" applyNumberFormat="1" applyFont="1" applyFill="1" applyAlignment="1">
      <alignment horizontal="right" wrapText="1"/>
    </xf>
    <xf numFmtId="0" fontId="12" fillId="0" borderId="0" xfId="35" applyAlignment="1">
      <alignment horizontal="right" wrapText="1"/>
    </xf>
    <xf numFmtId="0" fontId="12" fillId="0" borderId="0" xfId="35" applyAlignment="1">
      <alignment horizontal="right"/>
    </xf>
    <xf numFmtId="0" fontId="19" fillId="0" borderId="0" xfId="35" applyFont="1"/>
    <xf numFmtId="0" fontId="19" fillId="0" borderId="0" xfId="35" applyFont="1" applyFill="1" applyAlignment="1"/>
    <xf numFmtId="0" fontId="19" fillId="0" borderId="0" xfId="35" applyFont="1" applyAlignment="1">
      <alignment horizontal="left" vertical="top" wrapText="1"/>
    </xf>
    <xf numFmtId="0" fontId="19" fillId="0" borderId="0" xfId="35" applyFont="1" applyFill="1"/>
    <xf numFmtId="0" fontId="12" fillId="0" borderId="0" xfId="35" applyFill="1" applyAlignment="1">
      <alignment horizontal="right"/>
    </xf>
    <xf numFmtId="0" fontId="12" fillId="0" borderId="0" xfId="35" applyFill="1" applyAlignment="1">
      <alignment vertical="top"/>
    </xf>
    <xf numFmtId="0" fontId="12" fillId="0" borderId="0" xfId="35" applyAlignment="1">
      <alignment vertical="top"/>
    </xf>
    <xf numFmtId="0" fontId="4" fillId="0" borderId="0" xfId="35" applyFont="1" applyBorder="1" applyAlignment="1">
      <alignment horizontal="left" vertical="top"/>
    </xf>
    <xf numFmtId="0" fontId="12" fillId="0" borderId="0" xfId="35" applyBorder="1" applyAlignment="1">
      <alignment horizontal="right" vertical="top"/>
    </xf>
    <xf numFmtId="0" fontId="12" fillId="0" borderId="0" xfId="35" applyAlignment="1">
      <alignment horizontal="right" vertical="top"/>
    </xf>
    <xf numFmtId="0" fontId="12" fillId="0" borderId="0" xfId="35" applyAlignment="1">
      <alignment horizontal="left" vertical="top"/>
    </xf>
    <xf numFmtId="0" fontId="51" fillId="0" borderId="0" xfId="35" applyFont="1" applyBorder="1" applyAlignment="1">
      <alignment horizontal="left" vertical="top"/>
    </xf>
    <xf numFmtId="0" fontId="12" fillId="0" borderId="0" xfId="35" applyFill="1" applyAlignment="1">
      <alignment horizontal="right" vertical="top"/>
    </xf>
    <xf numFmtId="0" fontId="7" fillId="0" borderId="0" xfId="35" applyFont="1" applyAlignment="1">
      <alignment horizontal="left" vertical="top"/>
    </xf>
    <xf numFmtId="0" fontId="8" fillId="16" borderId="0" xfId="35" applyFont="1" applyFill="1" applyAlignment="1">
      <alignment horizontal="left" vertical="top"/>
    </xf>
    <xf numFmtId="0" fontId="9" fillId="16" borderId="0" xfId="35" applyFont="1" applyFill="1" applyAlignment="1">
      <alignment horizontal="right" vertical="top" wrapText="1"/>
    </xf>
    <xf numFmtId="0" fontId="12" fillId="0" borderId="0" xfId="35" applyFill="1" applyAlignment="1">
      <alignment horizontal="left" vertical="top"/>
    </xf>
    <xf numFmtId="0" fontId="13" fillId="17" borderId="0" xfId="35" applyFont="1" applyFill="1" applyAlignment="1">
      <alignment horizontal="left" vertical="top" wrapText="1"/>
    </xf>
    <xf numFmtId="0" fontId="12" fillId="17" borderId="0" xfId="35" applyFont="1" applyFill="1" applyAlignment="1">
      <alignment horizontal="right" vertical="top" wrapText="1"/>
    </xf>
    <xf numFmtId="0" fontId="12" fillId="17" borderId="0" xfId="35" applyFill="1" applyAlignment="1">
      <alignment horizontal="right" vertical="top" wrapText="1"/>
    </xf>
    <xf numFmtId="4" fontId="16" fillId="0" borderId="0" xfId="35" applyNumberFormat="1" applyFont="1" applyFill="1" applyAlignment="1">
      <alignment horizontal="left" vertical="top"/>
    </xf>
    <xf numFmtId="14" fontId="12" fillId="17" borderId="0" xfId="35" applyNumberFormat="1" applyFill="1" applyAlignment="1">
      <alignment horizontal="right" vertical="top" wrapText="1"/>
    </xf>
    <xf numFmtId="14" fontId="12" fillId="17" borderId="0" xfId="35" applyNumberFormat="1" applyFont="1" applyFill="1" applyAlignment="1">
      <alignment horizontal="right" vertical="top" wrapText="1"/>
    </xf>
    <xf numFmtId="0" fontId="13" fillId="17" borderId="0" xfId="35" quotePrefix="1" applyFont="1" applyFill="1" applyAlignment="1">
      <alignment horizontal="left" vertical="top" wrapText="1"/>
    </xf>
    <xf numFmtId="170" fontId="12" fillId="17" borderId="0" xfId="35" applyNumberFormat="1" applyFill="1" applyAlignment="1">
      <alignment horizontal="right" vertical="top" wrapText="1"/>
    </xf>
    <xf numFmtId="2" fontId="12" fillId="17" borderId="0" xfId="35" applyNumberFormat="1" applyFont="1" applyFill="1" applyAlignment="1">
      <alignment horizontal="right" vertical="top" wrapText="1"/>
    </xf>
    <xf numFmtId="2" fontId="12" fillId="17" borderId="0" xfId="35" applyNumberFormat="1" applyFill="1" applyAlignment="1">
      <alignment horizontal="right" vertical="top" wrapText="1"/>
    </xf>
    <xf numFmtId="4" fontId="19" fillId="0" borderId="0" xfId="35" applyNumberFormat="1" applyFont="1" applyFill="1" applyAlignment="1">
      <alignment horizontal="left" vertical="top"/>
    </xf>
    <xf numFmtId="0" fontId="13" fillId="0" borderId="0" xfId="35" applyFont="1" applyFill="1" applyAlignment="1">
      <alignment horizontal="left" vertical="top" wrapText="1"/>
    </xf>
    <xf numFmtId="0" fontId="12" fillId="0" borderId="0" xfId="35" applyFill="1" applyAlignment="1">
      <alignment horizontal="right" vertical="top" wrapText="1"/>
    </xf>
    <xf numFmtId="4" fontId="19" fillId="0" borderId="0" xfId="35" applyNumberFormat="1" applyFont="1" applyFill="1" applyAlignment="1">
      <alignment horizontal="right" vertical="top"/>
    </xf>
    <xf numFmtId="170" fontId="12" fillId="17" borderId="0" xfId="35" applyNumberFormat="1" applyFont="1" applyFill="1" applyAlignment="1">
      <alignment horizontal="right" vertical="top" wrapText="1"/>
    </xf>
    <xf numFmtId="0" fontId="19" fillId="0" borderId="0" xfId="35" applyFont="1" applyAlignment="1">
      <alignment horizontal="left" vertical="top"/>
    </xf>
    <xf numFmtId="0" fontId="19" fillId="0" borderId="0" xfId="35" applyFont="1" applyAlignment="1">
      <alignment horizontal="right" vertical="top" wrapText="1"/>
    </xf>
    <xf numFmtId="0" fontId="19" fillId="0" borderId="0" xfId="35" applyFont="1" applyFill="1" applyAlignment="1">
      <alignment horizontal="left" vertical="top"/>
    </xf>
    <xf numFmtId="0" fontId="8" fillId="0" borderId="0" xfId="35" applyFont="1"/>
    <xf numFmtId="0" fontId="13" fillId="0" borderId="0" xfId="35" applyFont="1"/>
    <xf numFmtId="0" fontId="8" fillId="16" borderId="0" xfId="35" applyFont="1" applyFill="1" applyAlignment="1">
      <alignment vertical="top" wrapText="1"/>
    </xf>
    <xf numFmtId="0" fontId="9" fillId="24" borderId="0" xfId="35" applyFont="1" applyFill="1" applyAlignment="1">
      <alignment horizontal="right" wrapText="1"/>
    </xf>
    <xf numFmtId="3" fontId="12" fillId="17" borderId="0" xfId="35" applyNumberFormat="1" applyFill="1" applyAlignment="1">
      <alignment horizontal="right" vertical="center" wrapText="1"/>
    </xf>
    <xf numFmtId="0" fontId="12" fillId="17" borderId="0" xfId="35" applyFont="1" applyFill="1" applyAlignment="1">
      <alignment horizontal="right" vertical="center" wrapText="1"/>
    </xf>
    <xf numFmtId="49" fontId="12" fillId="17" borderId="0" xfId="35" applyNumberFormat="1" applyFont="1" applyFill="1" applyAlignment="1">
      <alignment horizontal="right" wrapText="1"/>
    </xf>
    <xf numFmtId="2" fontId="12" fillId="17" borderId="0" xfId="35" applyNumberFormat="1" applyFill="1" applyAlignment="1">
      <alignment horizontal="right" vertical="center" wrapText="1"/>
    </xf>
    <xf numFmtId="0" fontId="12" fillId="17" borderId="0" xfId="35" applyFill="1" applyAlignment="1">
      <alignment horizontal="right" vertical="center" wrapText="1"/>
    </xf>
    <xf numFmtId="49" fontId="12" fillId="17" borderId="0" xfId="35" applyNumberFormat="1" applyFill="1" applyAlignment="1">
      <alignment horizontal="right" wrapText="1"/>
    </xf>
    <xf numFmtId="0" fontId="19" fillId="0" borderId="0" xfId="35" applyFont="1" applyAlignment="1">
      <alignment vertical="top"/>
    </xf>
    <xf numFmtId="0" fontId="12" fillId="0" borderId="0" xfId="35" applyFont="1" applyAlignment="1">
      <alignment vertical="top"/>
    </xf>
    <xf numFmtId="0" fontId="19" fillId="0" borderId="0" xfId="35" applyFont="1" applyFill="1" applyAlignment="1">
      <alignment horizontal="left"/>
    </xf>
    <xf numFmtId="0" fontId="19" fillId="0" borderId="0" xfId="35" applyFont="1" applyFill="1" applyAlignment="1">
      <alignment horizontal="left" wrapText="1"/>
    </xf>
    <xf numFmtId="0" fontId="19" fillId="0" borderId="0" xfId="35" applyFont="1" applyAlignment="1">
      <alignment horizontal="left" vertical="center" wrapText="1"/>
    </xf>
    <xf numFmtId="0" fontId="19" fillId="0" borderId="0" xfId="35" applyFont="1" applyAlignment="1">
      <alignment horizontal="left"/>
    </xf>
    <xf numFmtId="0" fontId="8" fillId="16" borderId="0" xfId="35" applyFont="1" applyFill="1" applyAlignment="1">
      <alignment horizontal="left" vertical="top" wrapText="1"/>
    </xf>
    <xf numFmtId="14" fontId="12" fillId="17" borderId="0" xfId="35" quotePrefix="1" applyNumberFormat="1" applyFill="1" applyAlignment="1">
      <alignment horizontal="right" wrapText="1"/>
    </xf>
    <xf numFmtId="0" fontId="12" fillId="0" borderId="0" xfId="35" applyAlignment="1">
      <alignment vertical="top" wrapText="1"/>
    </xf>
    <xf numFmtId="0" fontId="12" fillId="0" borderId="0" xfId="35" applyAlignment="1">
      <alignment horizontal="left"/>
    </xf>
    <xf numFmtId="0" fontId="12" fillId="17" borderId="0" xfId="35" quotePrefix="1" applyFill="1" applyAlignment="1">
      <alignment horizontal="right" wrapText="1"/>
    </xf>
    <xf numFmtId="0" fontId="18" fillId="0" borderId="0" xfId="35" applyFont="1" applyAlignment="1">
      <alignment horizontal="left"/>
    </xf>
    <xf numFmtId="0" fontId="8" fillId="16" borderId="0" xfId="35" applyFont="1" applyFill="1" applyAlignment="1">
      <alignment horizontal="left" vertical="center"/>
    </xf>
    <xf numFmtId="14" fontId="12" fillId="17" borderId="0" xfId="35" applyNumberFormat="1" applyFont="1" applyFill="1" applyAlignment="1">
      <alignment horizontal="right" wrapText="1"/>
    </xf>
    <xf numFmtId="0" fontId="19" fillId="0" borderId="0" xfId="35" applyFont="1" applyAlignment="1">
      <alignment horizontal="right"/>
    </xf>
    <xf numFmtId="0" fontId="19" fillId="0" borderId="0" xfId="35" applyFont="1" applyAlignment="1">
      <alignment vertical="center"/>
    </xf>
    <xf numFmtId="0" fontId="19" fillId="0" borderId="0" xfId="35" applyFont="1" applyAlignment="1"/>
    <xf numFmtId="0" fontId="9" fillId="0" borderId="0" xfId="35" applyFont="1" applyFill="1" applyAlignment="1">
      <alignment horizontal="right" vertical="top" wrapText="1"/>
    </xf>
    <xf numFmtId="49" fontId="12" fillId="0" borderId="0" xfId="35" applyNumberFormat="1" applyFill="1" applyAlignment="1">
      <alignment horizontal="right" wrapText="1"/>
    </xf>
    <xf numFmtId="3" fontId="12" fillId="0" borderId="0" xfId="35" applyNumberFormat="1" applyFill="1" applyAlignment="1">
      <alignment horizontal="right" wrapText="1"/>
    </xf>
    <xf numFmtId="4" fontId="12" fillId="17" borderId="0" xfId="35" applyNumberFormat="1" applyFill="1" applyAlignment="1">
      <alignment horizontal="right" wrapText="1"/>
    </xf>
    <xf numFmtId="0" fontId="76" fillId="0" borderId="0" xfId="35" applyFont="1" applyFill="1" applyBorder="1"/>
    <xf numFmtId="0" fontId="7" fillId="0" borderId="0" xfId="35" applyFont="1" applyBorder="1" applyAlignment="1">
      <alignment horizontal="left"/>
    </xf>
    <xf numFmtId="0" fontId="15" fillId="0" borderId="0" xfId="35" applyFont="1" applyFill="1" applyBorder="1" applyAlignment="1">
      <alignment horizontal="right"/>
    </xf>
    <xf numFmtId="0" fontId="17" fillId="0" borderId="0" xfId="35" applyFont="1" applyBorder="1" applyAlignment="1">
      <alignment horizontal="left"/>
    </xf>
    <xf numFmtId="4" fontId="19" fillId="0" borderId="0" xfId="35" applyNumberFormat="1" applyFont="1" applyFill="1" applyBorder="1" applyAlignment="1">
      <alignment horizontal="right"/>
    </xf>
    <xf numFmtId="0" fontId="5" fillId="0" borderId="0" xfId="35" applyFont="1" applyFill="1" applyBorder="1" applyAlignment="1">
      <alignment horizontal="right"/>
    </xf>
    <xf numFmtId="0" fontId="46" fillId="0" borderId="0" xfId="35" quotePrefix="1" applyFont="1" applyAlignment="1">
      <alignment horizontal="left"/>
    </xf>
    <xf numFmtId="0" fontId="2" fillId="16" borderId="0" xfId="35" applyFont="1" applyFill="1"/>
    <xf numFmtId="0" fontId="47" fillId="16" borderId="0" xfId="35" applyFont="1" applyFill="1" applyAlignment="1">
      <alignment horizontal="right"/>
    </xf>
    <xf numFmtId="0" fontId="48" fillId="18" borderId="0" xfId="35" applyFont="1" applyFill="1" applyAlignment="1">
      <alignment horizontal="left"/>
    </xf>
    <xf numFmtId="4" fontId="2" fillId="18" borderId="0" xfId="35" applyNumberFormat="1" applyFont="1" applyFill="1" applyAlignment="1">
      <alignment horizontal="right"/>
    </xf>
    <xf numFmtId="4" fontId="2" fillId="18" borderId="0" xfId="35" applyNumberFormat="1" applyFont="1" applyFill="1"/>
    <xf numFmtId="0" fontId="35" fillId="17" borderId="0" xfId="35" applyFont="1" applyFill="1" applyAlignment="1">
      <alignment horizontal="left"/>
    </xf>
    <xf numFmtId="10" fontId="2" fillId="17" borderId="0" xfId="35" applyNumberFormat="1" applyFont="1" applyFill="1" applyAlignment="1">
      <alignment horizontal="right"/>
    </xf>
    <xf numFmtId="0" fontId="35" fillId="17" borderId="0" xfId="35" quotePrefix="1" applyFont="1" applyFill="1" applyAlignment="1">
      <alignment horizontal="left"/>
    </xf>
    <xf numFmtId="2" fontId="2" fillId="17" borderId="0" xfId="35" applyNumberFormat="1" applyFont="1" applyFill="1" applyAlignment="1">
      <alignment horizontal="right"/>
    </xf>
    <xf numFmtId="4" fontId="2" fillId="17" borderId="0" xfId="35" applyNumberFormat="1" applyFont="1" applyFill="1"/>
    <xf numFmtId="0" fontId="2" fillId="17" borderId="0" xfId="35" applyFont="1" applyFill="1"/>
    <xf numFmtId="14" fontId="2" fillId="17" borderId="0" xfId="35" applyNumberFormat="1" applyFont="1" applyFill="1" applyAlignment="1">
      <alignment horizontal="right"/>
    </xf>
    <xf numFmtId="14" fontId="2" fillId="17" borderId="0" xfId="35" applyNumberFormat="1" applyFont="1" applyFill="1"/>
    <xf numFmtId="0" fontId="2" fillId="17" borderId="0" xfId="35" quotePrefix="1" applyFont="1" applyFill="1" applyAlignment="1">
      <alignment horizontal="left"/>
    </xf>
    <xf numFmtId="0" fontId="19" fillId="16" borderId="0" xfId="35" applyFont="1" applyFill="1"/>
    <xf numFmtId="0" fontId="77" fillId="0" borderId="0" xfId="35" applyFont="1" applyFill="1" applyBorder="1" applyAlignment="1">
      <alignment horizontal="right"/>
    </xf>
    <xf numFmtId="4" fontId="78" fillId="0" borderId="0" xfId="35" applyNumberFormat="1" applyFont="1" applyFill="1" applyBorder="1" applyAlignment="1">
      <alignment horizontal="right"/>
    </xf>
    <xf numFmtId="4" fontId="78" fillId="0" borderId="0" xfId="35" applyNumberFormat="1" applyFont="1" applyFill="1" applyBorder="1"/>
    <xf numFmtId="10" fontId="78" fillId="0" borderId="0" xfId="35" applyNumberFormat="1" applyFont="1" applyFill="1" applyBorder="1" applyAlignment="1">
      <alignment horizontal="right"/>
    </xf>
    <xf numFmtId="14" fontId="78" fillId="0" borderId="0" xfId="35" applyNumberFormat="1" applyFont="1" applyFill="1" applyBorder="1" applyAlignment="1">
      <alignment horizontal="right"/>
    </xf>
    <xf numFmtId="14" fontId="78" fillId="0" borderId="0" xfId="35" applyNumberFormat="1" applyFont="1" applyFill="1" applyBorder="1"/>
    <xf numFmtId="4" fontId="19" fillId="17" borderId="0" xfId="35" applyNumberFormat="1" applyFont="1" applyFill="1" applyAlignment="1">
      <alignment horizontal="right"/>
    </xf>
    <xf numFmtId="14" fontId="19" fillId="17" borderId="0" xfId="35" applyNumberFormat="1" applyFont="1" applyFill="1"/>
    <xf numFmtId="10" fontId="2" fillId="17" borderId="0" xfId="35" applyNumberFormat="1" applyFont="1" applyFill="1"/>
    <xf numFmtId="0" fontId="46" fillId="0" borderId="0" xfId="35" applyFont="1" applyAlignment="1">
      <alignment horizontal="left"/>
    </xf>
    <xf numFmtId="0" fontId="47" fillId="16" borderId="0" xfId="35" quotePrefix="1" applyFont="1" applyFill="1" applyAlignment="1">
      <alignment horizontal="right"/>
    </xf>
    <xf numFmtId="0" fontId="15" fillId="16" borderId="0" xfId="35" applyFont="1" applyFill="1" applyAlignment="1">
      <alignment horizontal="right"/>
    </xf>
    <xf numFmtId="0" fontId="15" fillId="16" borderId="0" xfId="35" applyFont="1" applyFill="1" applyAlignment="1">
      <alignment horizontal="right" wrapText="1"/>
    </xf>
    <xf numFmtId="2" fontId="2" fillId="18" borderId="0" xfId="35" applyNumberFormat="1" applyFont="1" applyFill="1" applyAlignment="1">
      <alignment horizontal="right"/>
    </xf>
    <xf numFmtId="10" fontId="76" fillId="0" borderId="0" xfId="35" applyNumberFormat="1" applyFont="1" applyFill="1" applyBorder="1"/>
    <xf numFmtId="0" fontId="61" fillId="0" borderId="0" xfId="0" applyFont="1" applyBorder="1"/>
    <xf numFmtId="0" fontId="61" fillId="0" borderId="0" xfId="0" applyFont="1"/>
    <xf numFmtId="3" fontId="54" fillId="0" borderId="0" xfId="37" applyNumberFormat="1" applyFont="1" applyBorder="1"/>
    <xf numFmtId="0" fontId="3" fillId="0" borderId="0" xfId="0" applyFont="1" applyBorder="1"/>
    <xf numFmtId="0" fontId="3" fillId="0" borderId="0" xfId="0" applyFont="1"/>
    <xf numFmtId="3" fontId="3" fillId="0" borderId="0" xfId="37" applyNumberFormat="1" applyFont="1" applyBorder="1" applyAlignment="1">
      <alignment horizontal="right"/>
    </xf>
    <xf numFmtId="3" fontId="38" fillId="0" borderId="0" xfId="37" applyNumberFormat="1" applyFont="1" applyBorder="1" applyAlignment="1">
      <alignment horizontal="right"/>
    </xf>
    <xf numFmtId="3" fontId="66" fillId="22" borderId="14" xfId="37" applyNumberFormat="1" applyFont="1" applyFill="1" applyBorder="1"/>
    <xf numFmtId="3" fontId="66" fillId="0" borderId="0" xfId="37" applyNumberFormat="1" applyFont="1"/>
    <xf numFmtId="3" fontId="66" fillId="22" borderId="0" xfId="37" applyNumberFormat="1" applyFont="1" applyFill="1" applyBorder="1"/>
    <xf numFmtId="3" fontId="68" fillId="22" borderId="0" xfId="37" applyNumberFormat="1" applyFont="1" applyFill="1" applyBorder="1"/>
    <xf numFmtId="3" fontId="68" fillId="0" borderId="0" xfId="37" applyNumberFormat="1" applyFont="1" applyBorder="1"/>
    <xf numFmtId="3" fontId="38" fillId="0" borderId="0" xfId="37" applyNumberFormat="1" applyFont="1"/>
    <xf numFmtId="0" fontId="39" fillId="0" borderId="0" xfId="0" quotePrefix="1" applyFont="1" applyAlignment="1">
      <alignment horizontal="left"/>
    </xf>
    <xf numFmtId="0" fontId="39" fillId="0" borderId="0" xfId="37" applyFont="1" applyAlignment="1">
      <alignment horizontal="left" vertical="center"/>
    </xf>
    <xf numFmtId="0" fontId="9" fillId="16" borderId="0" xfId="0" quotePrefix="1" applyFont="1" applyFill="1" applyAlignment="1">
      <alignment horizontal="center"/>
    </xf>
    <xf numFmtId="0" fontId="12" fillId="0" borderId="0" xfId="0" applyNumberFormat="1" applyFont="1" applyFill="1" applyBorder="1" applyAlignment="1">
      <alignment horizontal="left" wrapText="1"/>
    </xf>
    <xf numFmtId="0" fontId="0" fillId="0" borderId="0" xfId="0" applyAlignment="1">
      <alignment wrapText="1"/>
    </xf>
    <xf numFmtId="49" fontId="12" fillId="18" borderId="0" xfId="0" quotePrefix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13" fillId="18" borderId="0" xfId="0" quotePrefix="1" applyNumberFormat="1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12" fillId="0" borderId="0" xfId="0" quotePrefix="1" applyNumberFormat="1" applyFont="1" applyFill="1" applyBorder="1" applyAlignment="1">
      <alignment horizontal="left" wrapText="1"/>
    </xf>
    <xf numFmtId="49" fontId="13" fillId="19" borderId="0" xfId="0" quotePrefix="1" applyNumberFormat="1" applyFont="1" applyFill="1" applyBorder="1" applyAlignment="1">
      <alignment horizontal="left" wrapText="1"/>
    </xf>
    <xf numFmtId="0" fontId="0" fillId="19" borderId="0" xfId="0" applyFill="1" applyAlignment="1">
      <alignment horizontal="left" wrapText="1"/>
    </xf>
    <xf numFmtId="49" fontId="12" fillId="19" borderId="0" xfId="0" quotePrefix="1" applyNumberFormat="1" applyFont="1" applyFill="1" applyBorder="1" applyAlignment="1">
      <alignment horizontal="left" vertical="center" wrapText="1"/>
    </xf>
    <xf numFmtId="49" fontId="13" fillId="17" borderId="0" xfId="0" quotePrefix="1" applyNumberFormat="1" applyFont="1" applyFill="1" applyBorder="1" applyAlignment="1">
      <alignment horizontal="left" wrapText="1"/>
    </xf>
    <xf numFmtId="49" fontId="12" fillId="17" borderId="0" xfId="0" quotePrefix="1" applyNumberFormat="1" applyFont="1" applyFill="1" applyBorder="1" applyAlignment="1">
      <alignment horizontal="left" vertical="center" wrapText="1"/>
    </xf>
    <xf numFmtId="0" fontId="13" fillId="0" borderId="0" xfId="0" quotePrefix="1" applyFont="1" applyFill="1" applyAlignment="1">
      <alignment horizontal="left" wrapText="1"/>
    </xf>
    <xf numFmtId="0" fontId="0" fillId="0" borderId="0" xfId="0" applyAlignment="1"/>
    <xf numFmtId="0" fontId="9" fillId="16" borderId="12" xfId="0" applyFont="1" applyFill="1" applyBorder="1" applyAlignment="1">
      <alignment horizontal="center"/>
    </xf>
    <xf numFmtId="0" fontId="9" fillId="16" borderId="0" xfId="0" applyFont="1" applyFill="1" applyBorder="1" applyAlignment="1">
      <alignment horizontal="center"/>
    </xf>
    <xf numFmtId="0" fontId="9" fillId="16" borderId="13" xfId="0" applyFont="1" applyFill="1" applyBorder="1" applyAlignment="1">
      <alignment horizontal="center"/>
    </xf>
    <xf numFmtId="0" fontId="13" fillId="0" borderId="0" xfId="0" quotePrefix="1" applyFont="1" applyFill="1" applyAlignment="1">
      <alignment horizontal="right" wrapText="1"/>
    </xf>
    <xf numFmtId="0" fontId="0" fillId="0" borderId="0" xfId="0" applyAlignment="1">
      <alignment horizontal="right"/>
    </xf>
    <xf numFmtId="0" fontId="13" fillId="0" borderId="0" xfId="0" applyFont="1" applyFill="1" applyAlignment="1">
      <alignment horizontal="right" wrapText="1"/>
    </xf>
    <xf numFmtId="0" fontId="9" fillId="16" borderId="0" xfId="0" applyFont="1" applyFill="1" applyAlignment="1">
      <alignment horizontal="center"/>
    </xf>
    <xf numFmtId="0" fontId="9" fillId="16" borderId="12" xfId="0" quotePrefix="1" applyFont="1" applyFill="1" applyBorder="1" applyAlignment="1">
      <alignment horizontal="right" wrapText="1"/>
    </xf>
    <xf numFmtId="0" fontId="9" fillId="16" borderId="0" xfId="0" quotePrefix="1" applyFont="1" applyFill="1" applyBorder="1" applyAlignment="1">
      <alignment horizontal="right" wrapText="1"/>
    </xf>
    <xf numFmtId="171" fontId="0" fillId="17" borderId="0" xfId="0" applyNumberFormat="1" applyFill="1" applyBorder="1" applyAlignment="1">
      <alignment horizontal="center"/>
    </xf>
    <xf numFmtId="0" fontId="13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171" fontId="12" fillId="17" borderId="0" xfId="0" applyNumberFormat="1" applyFont="1" applyFill="1" applyBorder="1" applyAlignment="1">
      <alignment horizontal="center"/>
    </xf>
    <xf numFmtId="171" fontId="0" fillId="20" borderId="0" xfId="0" applyNumberFormat="1" applyFill="1" applyBorder="1" applyAlignment="1">
      <alignment horizontal="center"/>
    </xf>
    <xf numFmtId="0" fontId="9" fillId="16" borderId="0" xfId="0" quotePrefix="1" applyFont="1" applyFill="1" applyAlignment="1">
      <alignment horizontal="right" wrapText="1"/>
    </xf>
    <xf numFmtId="0" fontId="9" fillId="16" borderId="13" xfId="0" quotePrefix="1" applyFont="1" applyFill="1" applyBorder="1" applyAlignment="1">
      <alignment horizontal="right" wrapText="1"/>
    </xf>
    <xf numFmtId="14" fontId="19" fillId="17" borderId="0" xfId="0" applyNumberFormat="1" applyFont="1" applyFill="1" applyAlignment="1">
      <alignment horizontal="right"/>
    </xf>
    <xf numFmtId="0" fontId="19" fillId="17" borderId="0" xfId="0" applyNumberFormat="1" applyFont="1" applyFill="1" applyAlignment="1">
      <alignment horizontal="right"/>
    </xf>
    <xf numFmtId="0" fontId="25" fillId="16" borderId="0" xfId="0" applyFont="1" applyFill="1" applyAlignment="1">
      <alignment horizontal="right"/>
    </xf>
    <xf numFmtId="0" fontId="13" fillId="20" borderId="0" xfId="35" applyFont="1" applyFill="1" applyBorder="1" applyAlignment="1">
      <alignment horizontal="center" vertical="center" wrapText="1"/>
    </xf>
    <xf numFmtId="0" fontId="19" fillId="0" borderId="0" xfId="35" applyFont="1" applyAlignment="1">
      <alignment horizontal="left" vertical="top" wrapText="1"/>
    </xf>
    <xf numFmtId="0" fontId="19" fillId="0" borderId="0" xfId="35" applyFont="1" applyFill="1" applyAlignment="1">
      <alignment horizontal="left" wrapText="1"/>
    </xf>
    <xf numFmtId="0" fontId="19" fillId="0" borderId="0" xfId="35" applyFont="1" applyFill="1" applyAlignment="1">
      <alignment horizontal="left" vertical="center" wrapText="1"/>
    </xf>
    <xf numFmtId="0" fontId="19" fillId="0" borderId="0" xfId="35" applyFont="1" applyFill="1" applyAlignment="1">
      <alignment horizontal="left" vertical="top" wrapText="1"/>
    </xf>
    <xf numFmtId="0" fontId="19" fillId="0" borderId="0" xfId="35" applyFont="1" applyAlignment="1">
      <alignment horizontal="left" vertical="center" wrapText="1"/>
    </xf>
  </cellXfs>
  <cellStyles count="46">
    <cellStyle name="20 % - Akzent1" xfId="1" builtinId="30" customBuiltin="1"/>
    <cellStyle name="20 % - Akzent2" xfId="2" builtinId="34" customBuiltin="1"/>
    <cellStyle name="20 % - Akzent3" xfId="3" builtinId="38" customBuiltin="1"/>
    <cellStyle name="20 % - Akzent4" xfId="4" builtinId="42" customBuiltin="1"/>
    <cellStyle name="20 % - Akzent5" xfId="5" builtinId="46" customBuiltin="1"/>
    <cellStyle name="20 % - Akzent6" xfId="6" builtinId="50" customBuiltin="1"/>
    <cellStyle name="40 % - Akzent1" xfId="7" builtinId="31" customBuiltin="1"/>
    <cellStyle name="40 % - Akzent2" xfId="8" builtinId="35" customBuiltin="1"/>
    <cellStyle name="40 % - Akzent3" xfId="9" builtinId="39" customBuiltin="1"/>
    <cellStyle name="40 % - Akzent4" xfId="10" builtinId="43" customBuiltin="1"/>
    <cellStyle name="40 % - Akzent5" xfId="11" builtinId="47" customBuiltin="1"/>
    <cellStyle name="40 % - Akzent6" xfId="12" builtinId="51" customBuiltin="1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Komma" xfId="31" builtinId="3"/>
    <cellStyle name="Neutral" xfId="32" builtinId="28" customBuiltin="1"/>
    <cellStyle name="Notiz" xfId="33" builtinId="10" customBuiltin="1"/>
    <cellStyle name="Schlecht" xfId="34" builtinId="27" customBuiltin="1"/>
    <cellStyle name="Standard" xfId="0" builtinId="0"/>
    <cellStyle name="Standard 2" xfId="35"/>
    <cellStyle name="Standard_Dividendenstatistik_2003_neue Berechnungsmethode" xfId="36"/>
    <cellStyle name="Standard_Monatsstatistik199812_test" xfId="37"/>
    <cellStyle name="Überschrift" xfId="38" builtinId="15" customBuiltin="1"/>
    <cellStyle name="Überschrift 1" xfId="39" builtinId="16" customBuiltin="1"/>
    <cellStyle name="Überschrift 2" xfId="40" builtinId="17" customBuiltin="1"/>
    <cellStyle name="Überschrift 3" xfId="41" builtinId="18" customBuiltin="1"/>
    <cellStyle name="Überschrift 4" xfId="42" builtinId="19" customBuiltin="1"/>
    <cellStyle name="Verknüpfte Zelle" xfId="43" builtinId="24" customBuiltin="1"/>
    <cellStyle name="Warnender Text" xfId="44" builtinId="11" customBuiltin="1"/>
    <cellStyle name="Zelle überprüfen" xfId="45" builtinId="23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D00018"/>
      <rgbColor rgb="00EAEAEA"/>
      <rgbColor rgb="00C0C0C0"/>
      <rgbColor rgb="00B2B2B2"/>
      <rgbColor rgb="00660066"/>
      <rgbColor rgb="00FF8080"/>
      <rgbColor rgb="000066CC"/>
      <rgbColor rgb="00CCCCFF"/>
      <rgbColor rgb="00D00018"/>
      <rgbColor rgb="00FF00FF"/>
      <rgbColor rgb="00FFFF00"/>
      <rgbColor rgb="007A96A0"/>
      <rgbColor rgb="00598DA1"/>
      <rgbColor rgb="00B2CBD8"/>
      <rgbColor rgb="00CADBE5"/>
      <rgbColor rgb="00D71920"/>
      <rgbColor rgb="0000CCFF"/>
      <rgbColor rgb="00CCFFFF"/>
      <rgbColor rgb="00C0C0C0"/>
      <rgbColor rgb="00DDDDDD"/>
      <rgbColor rgb="0099CCFF"/>
      <rgbColor rgb="00D00018"/>
      <rgbColor rgb="00CC99FF"/>
      <rgbColor rgb="00EAEAEA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60</xdr:row>
      <xdr:rowOff>57150</xdr:rowOff>
    </xdr:from>
    <xdr:to>
      <xdr:col>9</xdr:col>
      <xdr:colOff>447675</xdr:colOff>
      <xdr:row>63</xdr:row>
      <xdr:rowOff>123825</xdr:rowOff>
    </xdr:to>
    <xdr:pic>
      <xdr:nvPicPr>
        <xdr:cNvPr id="997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9601200"/>
          <a:ext cx="1209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0</xdr:row>
      <xdr:rowOff>28575</xdr:rowOff>
    </xdr:from>
    <xdr:to>
      <xdr:col>10</xdr:col>
      <xdr:colOff>9525</xdr:colOff>
      <xdr:row>5</xdr:row>
      <xdr:rowOff>114300</xdr:rowOff>
    </xdr:to>
    <xdr:pic>
      <xdr:nvPicPr>
        <xdr:cNvPr id="997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28575"/>
          <a:ext cx="18383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34</xdr:row>
      <xdr:rowOff>142875</xdr:rowOff>
    </xdr:from>
    <xdr:to>
      <xdr:col>10</xdr:col>
      <xdr:colOff>0</xdr:colOff>
      <xdr:row>41</xdr:row>
      <xdr:rowOff>76200</xdr:rowOff>
    </xdr:to>
    <xdr:sp macro="" textlink="">
      <xdr:nvSpPr>
        <xdr:cNvPr id="99331" name="Text Box 3"/>
        <xdr:cNvSpPr txBox="1">
          <a:spLocks noChangeArrowheads="1"/>
        </xdr:cNvSpPr>
      </xdr:nvSpPr>
      <xdr:spPr bwMode="auto">
        <a:xfrm>
          <a:off x="1533525" y="5476875"/>
          <a:ext cx="52768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2700"/>
            </a:lnSpc>
            <a:defRPr sz="1000"/>
          </a:pPr>
          <a:r>
            <a:rPr lang="de-AT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Jahresstatistik 2013</a:t>
          </a:r>
        </a:p>
        <a:p>
          <a:pPr algn="l" rtl="0">
            <a:lnSpc>
              <a:spcPts val="2100"/>
            </a:lnSpc>
            <a:defRPr sz="1000"/>
          </a:pPr>
          <a:r>
            <a:rPr lang="de-AT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Yearly statistics 2013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96996" name="Picture 1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96997" name="Picture 10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4</xdr:col>
      <xdr:colOff>9525</xdr:colOff>
      <xdr:row>73</xdr:row>
      <xdr:rowOff>133350</xdr:rowOff>
    </xdr:to>
    <xdr:pic>
      <xdr:nvPicPr>
        <xdr:cNvPr id="196998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0150"/>
          <a:ext cx="6496050" cy="1116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98278" name="Picture 1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98279" name="Picture 10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98280" name="Picture 1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98281" name="Picture 10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4</xdr:col>
      <xdr:colOff>9525</xdr:colOff>
      <xdr:row>73</xdr:row>
      <xdr:rowOff>152400</xdr:rowOff>
    </xdr:to>
    <xdr:pic>
      <xdr:nvPicPr>
        <xdr:cNvPr id="198282" name="Grafik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0150"/>
          <a:ext cx="6581775" cy="1104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99044" name="Picture 1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99045" name="Picture 10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4</xdr:col>
      <xdr:colOff>9525</xdr:colOff>
      <xdr:row>75</xdr:row>
      <xdr:rowOff>85725</xdr:rowOff>
    </xdr:to>
    <xdr:pic>
      <xdr:nvPicPr>
        <xdr:cNvPr id="199046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4425"/>
          <a:ext cx="6724650" cy="1148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38100</xdr:rowOff>
    </xdr:from>
    <xdr:to>
      <xdr:col>4</xdr:col>
      <xdr:colOff>9525</xdr:colOff>
      <xdr:row>59</xdr:row>
      <xdr:rowOff>47625</xdr:rowOff>
    </xdr:to>
    <xdr:pic>
      <xdr:nvPicPr>
        <xdr:cNvPr id="188546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2525"/>
          <a:ext cx="6600825" cy="882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3</xdr:col>
      <xdr:colOff>9525</xdr:colOff>
      <xdr:row>56</xdr:row>
      <xdr:rowOff>9525</xdr:rowOff>
    </xdr:to>
    <xdr:pic>
      <xdr:nvPicPr>
        <xdr:cNvPr id="189570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4425"/>
          <a:ext cx="6248400" cy="833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4</xdr:col>
      <xdr:colOff>9525</xdr:colOff>
      <xdr:row>74</xdr:row>
      <xdr:rowOff>9525</xdr:rowOff>
    </xdr:to>
    <xdr:pic>
      <xdr:nvPicPr>
        <xdr:cNvPr id="19059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4425"/>
          <a:ext cx="6562725" cy="11249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4</xdr:col>
      <xdr:colOff>9525</xdr:colOff>
      <xdr:row>75</xdr:row>
      <xdr:rowOff>9525</xdr:rowOff>
    </xdr:to>
    <xdr:pic>
      <xdr:nvPicPr>
        <xdr:cNvPr id="191618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4425"/>
          <a:ext cx="6705600" cy="1141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92771" name="Picture 11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</xdr:row>
      <xdr:rowOff>28575</xdr:rowOff>
    </xdr:from>
    <xdr:to>
      <xdr:col>4</xdr:col>
      <xdr:colOff>19050</xdr:colOff>
      <xdr:row>74</xdr:row>
      <xdr:rowOff>114300</xdr:rowOff>
    </xdr:to>
    <xdr:pic>
      <xdr:nvPicPr>
        <xdr:cNvPr id="192772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143000"/>
          <a:ext cx="6677025" cy="11325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93795" name="Picture 1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4</xdr:col>
      <xdr:colOff>9525</xdr:colOff>
      <xdr:row>57</xdr:row>
      <xdr:rowOff>85725</xdr:rowOff>
    </xdr:to>
    <xdr:pic>
      <xdr:nvPicPr>
        <xdr:cNvPr id="193796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4425"/>
          <a:ext cx="6610350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94948" name="Picture 1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94949" name="Picture 18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9525</xdr:rowOff>
    </xdr:from>
    <xdr:to>
      <xdr:col>3</xdr:col>
      <xdr:colOff>695325</xdr:colOff>
      <xdr:row>75</xdr:row>
      <xdr:rowOff>19050</xdr:rowOff>
    </xdr:to>
    <xdr:pic>
      <xdr:nvPicPr>
        <xdr:cNvPr id="194950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3950"/>
          <a:ext cx="6991350" cy="1141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95972" name="Picture 1025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95973" name="Picture 1034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3</xdr:col>
      <xdr:colOff>247650</xdr:colOff>
      <xdr:row>57</xdr:row>
      <xdr:rowOff>85725</xdr:rowOff>
    </xdr:to>
    <xdr:pic>
      <xdr:nvPicPr>
        <xdr:cNvPr id="195974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4425"/>
          <a:ext cx="6543675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0:J52"/>
  <sheetViews>
    <sheetView tabSelected="1" zoomScale="75" zoomScaleNormal="75" workbookViewId="0">
      <selection activeCell="M36" sqref="M36"/>
    </sheetView>
  </sheetViews>
  <sheetFormatPr baseColWidth="10" defaultRowHeight="12.75"/>
  <cols>
    <col min="2" max="2" width="8.85546875" customWidth="1"/>
    <col min="3" max="3" width="2.7109375" customWidth="1"/>
    <col min="10" max="10" width="10.5703125" customWidth="1"/>
    <col min="11" max="11" width="1" customWidth="1"/>
  </cols>
  <sheetData>
    <row r="10" spans="1:10">
      <c r="A10" s="263"/>
      <c r="B10" s="263"/>
      <c r="C10" s="263"/>
      <c r="D10" s="263"/>
      <c r="E10" s="263"/>
      <c r="F10" s="263"/>
      <c r="G10" s="263"/>
      <c r="H10" s="263"/>
      <c r="I10" s="263"/>
      <c r="J10" s="263"/>
    </row>
    <row r="11" spans="1:10">
      <c r="A11" s="263"/>
      <c r="B11" s="263"/>
      <c r="C11" s="263"/>
      <c r="D11" s="263"/>
      <c r="E11" s="263"/>
      <c r="F11" s="263"/>
      <c r="G11" s="263"/>
      <c r="H11" s="263"/>
      <c r="I11" s="263"/>
      <c r="J11" s="263"/>
    </row>
    <row r="12" spans="1:10">
      <c r="A12" s="263"/>
      <c r="B12" s="263"/>
      <c r="C12" s="263"/>
      <c r="D12" s="263"/>
      <c r="E12" s="263"/>
      <c r="F12" s="263"/>
      <c r="G12" s="263"/>
      <c r="H12" s="263"/>
      <c r="I12" s="263"/>
      <c r="J12" s="263"/>
    </row>
    <row r="13" spans="1:10">
      <c r="A13" s="263"/>
      <c r="B13" s="263"/>
      <c r="C13" s="263"/>
      <c r="D13" s="263"/>
      <c r="E13" s="263"/>
      <c r="F13" s="263"/>
      <c r="G13" s="263"/>
      <c r="H13" s="263"/>
      <c r="I13" s="263"/>
      <c r="J13" s="263"/>
    </row>
    <row r="14" spans="1:10">
      <c r="A14" s="263"/>
      <c r="B14" s="263"/>
      <c r="C14" s="263"/>
      <c r="D14" s="263"/>
      <c r="E14" s="263"/>
      <c r="F14" s="263"/>
      <c r="G14" s="263"/>
      <c r="H14" s="263"/>
      <c r="I14" s="263"/>
      <c r="J14" s="263"/>
    </row>
    <row r="15" spans="1:10">
      <c r="A15" s="263"/>
      <c r="B15" s="263"/>
      <c r="C15" s="263"/>
      <c r="D15" s="263"/>
      <c r="E15" s="263"/>
      <c r="F15" s="263"/>
      <c r="G15" s="263"/>
      <c r="H15" s="263"/>
      <c r="I15" s="263"/>
      <c r="J15" s="263"/>
    </row>
    <row r="16" spans="1:10">
      <c r="A16" s="263"/>
      <c r="B16" s="263"/>
      <c r="C16" s="263"/>
      <c r="D16" s="263"/>
      <c r="E16" s="263"/>
      <c r="F16" s="263"/>
      <c r="G16" s="263"/>
      <c r="H16" s="263"/>
      <c r="I16" s="263"/>
      <c r="J16" s="263"/>
    </row>
    <row r="17" spans="1:10">
      <c r="A17" s="263"/>
      <c r="B17" s="263"/>
      <c r="C17" s="263"/>
      <c r="D17" s="263"/>
      <c r="E17" s="263"/>
      <c r="F17" s="263"/>
      <c r="G17" s="263"/>
      <c r="H17" s="263"/>
      <c r="I17" s="263"/>
      <c r="J17" s="263"/>
    </row>
    <row r="18" spans="1:10" ht="6" customHeight="1">
      <c r="A18" s="263"/>
      <c r="B18" s="263"/>
      <c r="C18" s="263"/>
      <c r="D18" s="263"/>
      <c r="E18" s="263"/>
      <c r="F18" s="263"/>
      <c r="G18" s="263"/>
      <c r="H18" s="263"/>
      <c r="I18" s="263"/>
      <c r="J18" s="263"/>
    </row>
    <row r="19" spans="1:10" ht="6" customHeight="1">
      <c r="A19" s="263"/>
      <c r="B19" s="263"/>
      <c r="C19" s="3"/>
      <c r="J19" s="263"/>
    </row>
    <row r="20" spans="1:10">
      <c r="A20" s="263"/>
      <c r="B20" s="263"/>
      <c r="C20" s="3"/>
      <c r="J20" s="263"/>
    </row>
    <row r="21" spans="1:10">
      <c r="A21" s="263"/>
      <c r="B21" s="263"/>
      <c r="C21" s="3"/>
      <c r="J21" s="263"/>
    </row>
    <row r="22" spans="1:10">
      <c r="A22" s="263"/>
      <c r="B22" s="263"/>
      <c r="C22" s="3"/>
      <c r="J22" s="263"/>
    </row>
    <row r="23" spans="1:10">
      <c r="A23" s="263"/>
      <c r="B23" s="263"/>
      <c r="C23" s="3"/>
      <c r="J23" s="263"/>
    </row>
    <row r="24" spans="1:10">
      <c r="A24" s="263"/>
      <c r="B24" s="263"/>
      <c r="C24" s="3"/>
      <c r="J24" s="263"/>
    </row>
    <row r="25" spans="1:10">
      <c r="A25" s="263"/>
      <c r="B25" s="263"/>
      <c r="C25" s="3"/>
      <c r="J25" s="263"/>
    </row>
    <row r="26" spans="1:10">
      <c r="A26" s="263"/>
      <c r="B26" s="263"/>
      <c r="C26" s="3"/>
      <c r="J26" s="263"/>
    </row>
    <row r="27" spans="1:10">
      <c r="A27" s="263"/>
      <c r="B27" s="263"/>
      <c r="C27" s="3"/>
      <c r="J27" s="263"/>
    </row>
    <row r="28" spans="1:10">
      <c r="A28" s="263"/>
      <c r="B28" s="263"/>
      <c r="C28" s="3"/>
      <c r="J28" s="263"/>
    </row>
    <row r="29" spans="1:10">
      <c r="A29" s="263"/>
      <c r="B29" s="263"/>
      <c r="C29" s="3"/>
      <c r="J29" s="263"/>
    </row>
    <row r="30" spans="1:10">
      <c r="A30" s="263"/>
      <c r="B30" s="263"/>
      <c r="C30" s="3"/>
      <c r="J30" s="263"/>
    </row>
    <row r="31" spans="1:10">
      <c r="A31" s="263"/>
      <c r="B31" s="263"/>
      <c r="C31" s="3"/>
      <c r="J31" s="263"/>
    </row>
    <row r="32" spans="1:10">
      <c r="A32" s="263"/>
      <c r="B32" s="263"/>
      <c r="C32" s="3"/>
    </row>
    <row r="33" spans="1:3">
      <c r="A33" s="263"/>
      <c r="B33" s="263"/>
      <c r="C33" s="3"/>
    </row>
    <row r="34" spans="1:3">
      <c r="A34" s="263"/>
      <c r="B34" s="263"/>
      <c r="C34" s="3"/>
    </row>
    <row r="35" spans="1:3">
      <c r="A35" s="263"/>
      <c r="B35" s="263"/>
      <c r="C35" s="3"/>
    </row>
    <row r="36" spans="1:3">
      <c r="A36" s="263"/>
      <c r="B36" s="263"/>
      <c r="C36" s="3"/>
    </row>
    <row r="37" spans="1:3">
      <c r="A37" s="263"/>
      <c r="B37" s="263"/>
      <c r="C37" s="3"/>
    </row>
    <row r="38" spans="1:3">
      <c r="A38" s="263"/>
      <c r="B38" s="263"/>
      <c r="C38" s="3"/>
    </row>
    <row r="39" spans="1:3">
      <c r="A39" s="263"/>
      <c r="B39" s="263"/>
      <c r="C39" s="3"/>
    </row>
    <row r="40" spans="1:3">
      <c r="A40" s="263"/>
      <c r="B40" s="263"/>
      <c r="C40" s="3"/>
    </row>
    <row r="41" spans="1:3">
      <c r="A41" s="263"/>
      <c r="B41" s="263"/>
      <c r="C41" s="3"/>
    </row>
    <row r="42" spans="1:3">
      <c r="A42" s="263"/>
      <c r="B42" s="263"/>
      <c r="C42" s="3"/>
    </row>
    <row r="43" spans="1:3">
      <c r="A43" s="263"/>
      <c r="B43" s="263"/>
      <c r="C43" s="3"/>
    </row>
    <row r="44" spans="1:3">
      <c r="A44" s="263"/>
      <c r="B44" s="263"/>
      <c r="C44" s="3"/>
    </row>
    <row r="45" spans="1:3">
      <c r="A45" s="263"/>
      <c r="B45" s="263"/>
      <c r="C45" s="3"/>
    </row>
    <row r="46" spans="1:3">
      <c r="A46" s="263"/>
      <c r="B46" s="263"/>
      <c r="C46" s="3"/>
    </row>
    <row r="47" spans="1:3">
      <c r="A47" s="263"/>
      <c r="B47" s="263"/>
      <c r="C47" s="3"/>
    </row>
    <row r="48" spans="1:3">
      <c r="A48" s="263"/>
      <c r="B48" s="263"/>
      <c r="C48" s="3"/>
    </row>
    <row r="49" spans="1:10">
      <c r="A49" s="263"/>
      <c r="B49" s="263"/>
      <c r="C49" s="263"/>
      <c r="D49" s="263"/>
      <c r="E49" s="263"/>
      <c r="F49" s="263"/>
      <c r="G49" s="263"/>
      <c r="H49" s="263"/>
      <c r="I49" s="263"/>
      <c r="J49" s="263"/>
    </row>
    <row r="50" spans="1:10">
      <c r="A50" s="263"/>
      <c r="B50" s="263"/>
      <c r="C50" s="263"/>
      <c r="D50" s="263"/>
      <c r="E50" s="263"/>
      <c r="F50" s="263"/>
      <c r="G50" s="263"/>
      <c r="H50" s="263"/>
      <c r="I50" s="263"/>
      <c r="J50" s="263"/>
    </row>
    <row r="51" spans="1:10">
      <c r="A51" s="263"/>
      <c r="B51" s="263"/>
      <c r="C51" s="263"/>
      <c r="D51" s="263"/>
      <c r="E51" s="263"/>
      <c r="F51" s="263"/>
      <c r="G51" s="263"/>
      <c r="H51" s="263"/>
      <c r="I51" s="263"/>
      <c r="J51" s="263"/>
    </row>
    <row r="52" spans="1:10">
      <c r="A52" s="263"/>
      <c r="B52" s="263"/>
      <c r="C52" s="263"/>
      <c r="D52" s="263"/>
      <c r="E52" s="263"/>
      <c r="F52" s="263"/>
      <c r="G52" s="263"/>
      <c r="H52" s="263"/>
      <c r="I52" s="263"/>
      <c r="J52" s="263"/>
    </row>
  </sheetData>
  <phoneticPr fontId="2" type="noConversion"/>
  <printOptions horizontalCentered="1" verticalCentered="1"/>
  <pageMargins left="0" right="0" top="0.59055118110236227" bottom="0" header="0" footer="0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1"/>
  <sheetViews>
    <sheetView workbookViewId="0">
      <selection activeCell="L5" sqref="L5"/>
    </sheetView>
  </sheetViews>
  <sheetFormatPr baseColWidth="10" defaultRowHeight="11.25"/>
  <cols>
    <col min="1" max="1" width="37.42578125" style="277" customWidth="1"/>
    <col min="2" max="2" width="18.7109375" style="290" customWidth="1"/>
    <col min="3" max="3" width="16" style="300" customWidth="1"/>
    <col min="4" max="4" width="14" style="290" customWidth="1"/>
    <col min="5" max="5" width="11.42578125" style="300"/>
    <col min="6" max="6" width="15.140625" style="280" customWidth="1"/>
    <col min="7" max="7" width="25.85546875" style="277" bestFit="1" customWidth="1"/>
    <col min="8" max="16384" width="11.42578125" style="277"/>
  </cols>
  <sheetData>
    <row r="1" spans="1:10" ht="18" customHeight="1">
      <c r="A1" s="276"/>
      <c r="B1" s="276"/>
      <c r="C1" s="276"/>
      <c r="D1" s="276"/>
      <c r="E1" s="276"/>
      <c r="F1" s="276"/>
    </row>
    <row r="2" spans="1:10" ht="23.25">
      <c r="A2" s="278" t="s">
        <v>467</v>
      </c>
      <c r="B2" s="279"/>
      <c r="C2" s="279"/>
      <c r="D2" s="279"/>
      <c r="E2" s="279"/>
    </row>
    <row r="3" spans="1:10" ht="20.25">
      <c r="A3" s="281" t="s">
        <v>468</v>
      </c>
      <c r="B3" s="279"/>
      <c r="C3" s="279"/>
      <c r="D3" s="279"/>
      <c r="E3" s="279"/>
    </row>
    <row r="4" spans="1:10" ht="15.75" customHeight="1">
      <c r="A4" s="276"/>
      <c r="B4" s="276"/>
      <c r="C4" s="276"/>
      <c r="D4" s="276"/>
      <c r="E4" s="276"/>
      <c r="F4" s="276"/>
    </row>
    <row r="5" spans="1:10" s="276" customFormat="1" ht="12.75"/>
    <row r="6" spans="1:10" s="276" customFormat="1" ht="12.75"/>
    <row r="7" spans="1:10" s="276" customFormat="1" ht="20.25">
      <c r="A7" s="282" t="s">
        <v>21</v>
      </c>
      <c r="F7" s="280"/>
    </row>
    <row r="8" spans="1:10" s="276" customFormat="1" ht="3.95" customHeight="1"/>
    <row r="9" spans="1:10" s="285" customFormat="1" ht="25.5">
      <c r="A9" s="283" t="s">
        <v>121</v>
      </c>
      <c r="B9" s="284" t="s">
        <v>154</v>
      </c>
      <c r="C9" s="284" t="s">
        <v>155</v>
      </c>
      <c r="D9" s="284" t="s">
        <v>156</v>
      </c>
      <c r="E9" s="284" t="s">
        <v>157</v>
      </c>
      <c r="F9" s="284" t="s">
        <v>158</v>
      </c>
    </row>
    <row r="10" spans="1:10" ht="15" customHeight="1">
      <c r="A10" s="286" t="s">
        <v>91</v>
      </c>
      <c r="B10" s="287">
        <v>24915008.170000006</v>
      </c>
      <c r="C10" s="288">
        <f>B10/F10</f>
        <v>0.4499398879603852</v>
      </c>
      <c r="D10" s="287">
        <v>30459073.649999999</v>
      </c>
      <c r="E10" s="288">
        <f>D10/F10</f>
        <v>0.5500601120396148</v>
      </c>
      <c r="F10" s="289">
        <f>B10+D10</f>
        <v>55374081.820000008</v>
      </c>
      <c r="G10" s="280"/>
      <c r="H10" s="290"/>
      <c r="I10" s="290"/>
    </row>
    <row r="11" spans="1:10" ht="15" customHeight="1">
      <c r="A11" s="286" t="s">
        <v>419</v>
      </c>
      <c r="B11" s="287">
        <v>84274778.819999993</v>
      </c>
      <c r="C11" s="288">
        <f>B11/F11</f>
        <v>0.64890041298871026</v>
      </c>
      <c r="D11" s="287">
        <v>45598429.969999991</v>
      </c>
      <c r="E11" s="288">
        <f>D11/F11</f>
        <v>0.35109958701128968</v>
      </c>
      <c r="F11" s="289">
        <f>B11+D11</f>
        <v>129873208.78999999</v>
      </c>
      <c r="G11" s="280"/>
      <c r="H11" s="290"/>
      <c r="I11" s="290"/>
      <c r="J11" s="290"/>
    </row>
    <row r="12" spans="1:10" ht="15" customHeight="1">
      <c r="A12" s="286" t="s">
        <v>92</v>
      </c>
      <c r="B12" s="287">
        <v>1756455024.3499999</v>
      </c>
      <c r="C12" s="288">
        <f t="shared" ref="C12:C48" si="0">B12/F12</f>
        <v>0.88016949613382967</v>
      </c>
      <c r="D12" s="287">
        <v>239132225.68000004</v>
      </c>
      <c r="E12" s="288">
        <f t="shared" ref="E12:E48" si="1">D12/F12</f>
        <v>0.11983050386617028</v>
      </c>
      <c r="F12" s="289">
        <f t="shared" ref="F12:F48" si="2">B12+D12</f>
        <v>1995587250.03</v>
      </c>
      <c r="G12" s="280"/>
      <c r="H12" s="290"/>
      <c r="I12" s="290"/>
      <c r="J12" s="290"/>
    </row>
    <row r="13" spans="1:10" ht="15" customHeight="1">
      <c r="A13" s="286" t="s">
        <v>93</v>
      </c>
      <c r="B13" s="287">
        <v>89165670.939999998</v>
      </c>
      <c r="C13" s="288">
        <f t="shared" si="0"/>
        <v>0.6528099691821565</v>
      </c>
      <c r="D13" s="287">
        <v>47421812.629999995</v>
      </c>
      <c r="E13" s="288">
        <f t="shared" si="1"/>
        <v>0.34719003081784355</v>
      </c>
      <c r="F13" s="289">
        <f t="shared" si="2"/>
        <v>136587483.56999999</v>
      </c>
      <c r="G13" s="280"/>
      <c r="H13" s="290"/>
      <c r="I13" s="290"/>
      <c r="J13" s="290"/>
    </row>
    <row r="14" spans="1:10" ht="15" customHeight="1">
      <c r="A14" s="286" t="s">
        <v>469</v>
      </c>
      <c r="B14" s="287">
        <v>5550319.4100000001</v>
      </c>
      <c r="C14" s="288">
        <f t="shared" si="0"/>
        <v>0.88159340849289947</v>
      </c>
      <c r="D14" s="287">
        <v>745462.02</v>
      </c>
      <c r="E14" s="288">
        <f t="shared" si="1"/>
        <v>0.11840659150710066</v>
      </c>
      <c r="F14" s="289">
        <f t="shared" si="2"/>
        <v>6295781.4299999997</v>
      </c>
      <c r="G14" s="280"/>
      <c r="H14" s="290"/>
      <c r="I14" s="290"/>
      <c r="J14" s="290"/>
    </row>
    <row r="15" spans="1:10" ht="15" customHeight="1">
      <c r="A15" s="286" t="s">
        <v>95</v>
      </c>
      <c r="B15" s="287">
        <v>318831252.96999997</v>
      </c>
      <c r="C15" s="288">
        <f t="shared" si="0"/>
        <v>0.81058394039023851</v>
      </c>
      <c r="D15" s="287">
        <v>74504016.930000007</v>
      </c>
      <c r="E15" s="288">
        <f t="shared" si="1"/>
        <v>0.18941605960976146</v>
      </c>
      <c r="F15" s="289">
        <f t="shared" si="2"/>
        <v>393335269.89999998</v>
      </c>
      <c r="G15" s="280"/>
      <c r="H15" s="290"/>
      <c r="I15" s="290"/>
      <c r="J15" s="290"/>
    </row>
    <row r="16" spans="1:10" ht="15" customHeight="1">
      <c r="A16" s="286" t="s">
        <v>96</v>
      </c>
      <c r="B16" s="287">
        <v>4936329.09</v>
      </c>
      <c r="C16" s="288">
        <f t="shared" si="0"/>
        <v>0.8514139787735947</v>
      </c>
      <c r="D16" s="287">
        <v>861472.23</v>
      </c>
      <c r="E16" s="288">
        <f t="shared" si="1"/>
        <v>0.14858602122640518</v>
      </c>
      <c r="F16" s="289">
        <f t="shared" si="2"/>
        <v>5797801.3200000003</v>
      </c>
      <c r="G16" s="280"/>
      <c r="H16" s="290"/>
      <c r="I16" s="290"/>
      <c r="J16" s="290"/>
    </row>
    <row r="17" spans="1:10" ht="15" customHeight="1">
      <c r="A17" s="286" t="s">
        <v>97</v>
      </c>
      <c r="B17" s="287">
        <v>355139875.99000001</v>
      </c>
      <c r="C17" s="288">
        <f t="shared" si="0"/>
        <v>0.7663961096578733</v>
      </c>
      <c r="D17" s="287">
        <v>108249579.56</v>
      </c>
      <c r="E17" s="288">
        <f t="shared" si="1"/>
        <v>0.23360389034212672</v>
      </c>
      <c r="F17" s="289">
        <f t="shared" si="2"/>
        <v>463389455.55000001</v>
      </c>
      <c r="G17" s="280"/>
      <c r="H17" s="290"/>
      <c r="I17" s="290"/>
      <c r="J17" s="290"/>
    </row>
    <row r="18" spans="1:10" ht="15" customHeight="1">
      <c r="A18" s="286" t="s">
        <v>470</v>
      </c>
      <c r="B18" s="287">
        <v>50172814.800000004</v>
      </c>
      <c r="C18" s="288">
        <f t="shared" si="0"/>
        <v>0.42480896539854052</v>
      </c>
      <c r="D18" s="287">
        <v>67933955.269999996</v>
      </c>
      <c r="E18" s="288">
        <f t="shared" si="1"/>
        <v>0.57519103460145959</v>
      </c>
      <c r="F18" s="289">
        <f t="shared" si="2"/>
        <v>118106770.06999999</v>
      </c>
      <c r="G18" s="280"/>
      <c r="H18" s="290"/>
      <c r="I18" s="290"/>
      <c r="J18" s="290"/>
    </row>
    <row r="19" spans="1:10" ht="15" customHeight="1">
      <c r="A19" s="286" t="s">
        <v>98</v>
      </c>
      <c r="B19" s="287">
        <v>4172647350.1399994</v>
      </c>
      <c r="C19" s="288">
        <f t="shared" si="0"/>
        <v>0.65567144216330708</v>
      </c>
      <c r="D19" s="287">
        <v>2191282938.4400001</v>
      </c>
      <c r="E19" s="288">
        <f t="shared" si="1"/>
        <v>0.34432855783669286</v>
      </c>
      <c r="F19" s="289">
        <f t="shared" si="2"/>
        <v>6363930288.5799999</v>
      </c>
      <c r="G19" s="280"/>
      <c r="H19" s="290"/>
      <c r="I19" s="290"/>
      <c r="J19" s="290"/>
    </row>
    <row r="20" spans="1:10" ht="15" customHeight="1">
      <c r="A20" s="286" t="s">
        <v>99</v>
      </c>
      <c r="B20" s="287">
        <v>133796490.09999999</v>
      </c>
      <c r="C20" s="288">
        <f t="shared" si="0"/>
        <v>0.79240713472315671</v>
      </c>
      <c r="D20" s="287">
        <v>35051674.229999997</v>
      </c>
      <c r="E20" s="288">
        <f t="shared" si="1"/>
        <v>0.20759286527684337</v>
      </c>
      <c r="F20" s="289">
        <f t="shared" si="2"/>
        <v>168848164.32999998</v>
      </c>
      <c r="G20" s="280"/>
      <c r="H20" s="290"/>
      <c r="I20" s="290"/>
      <c r="J20" s="290"/>
    </row>
    <row r="21" spans="1:10" ht="15" customHeight="1">
      <c r="A21" s="286" t="s">
        <v>100</v>
      </c>
      <c r="B21" s="287">
        <v>135943564.31</v>
      </c>
      <c r="C21" s="288">
        <f t="shared" si="0"/>
        <v>0.75629631546186116</v>
      </c>
      <c r="D21" s="287">
        <v>43805512.25</v>
      </c>
      <c r="E21" s="288">
        <f t="shared" si="1"/>
        <v>0.24370368453813879</v>
      </c>
      <c r="F21" s="289">
        <f t="shared" si="2"/>
        <v>179749076.56</v>
      </c>
      <c r="G21" s="280"/>
      <c r="H21" s="290"/>
      <c r="I21" s="290"/>
      <c r="J21" s="290"/>
    </row>
    <row r="22" spans="1:10" ht="15" customHeight="1">
      <c r="A22" s="286" t="s">
        <v>101</v>
      </c>
      <c r="B22" s="287">
        <v>2889946.04</v>
      </c>
      <c r="C22" s="288">
        <f t="shared" si="0"/>
        <v>0.48152963460349224</v>
      </c>
      <c r="D22" s="287">
        <v>3111649.36</v>
      </c>
      <c r="E22" s="288">
        <f t="shared" si="1"/>
        <v>0.5184703653965077</v>
      </c>
      <c r="F22" s="289">
        <f t="shared" si="2"/>
        <v>6001595.4000000004</v>
      </c>
      <c r="G22" s="280"/>
      <c r="H22" s="290"/>
      <c r="I22" s="290"/>
      <c r="J22" s="290"/>
    </row>
    <row r="23" spans="1:10" ht="15" customHeight="1">
      <c r="A23" s="286" t="s">
        <v>102</v>
      </c>
      <c r="B23" s="287">
        <v>1403113796.9999998</v>
      </c>
      <c r="C23" s="288">
        <f t="shared" si="0"/>
        <v>0.67239033002912429</v>
      </c>
      <c r="D23" s="287">
        <v>683641074.88999987</v>
      </c>
      <c r="E23" s="288">
        <f t="shared" si="1"/>
        <v>0.32760966997087576</v>
      </c>
      <c r="F23" s="289">
        <f t="shared" si="2"/>
        <v>2086754871.8899996</v>
      </c>
      <c r="G23" s="280"/>
      <c r="H23" s="290"/>
      <c r="I23" s="290"/>
      <c r="J23" s="290"/>
    </row>
    <row r="24" spans="1:10" ht="15" customHeight="1">
      <c r="A24" s="286" t="s">
        <v>471</v>
      </c>
      <c r="B24" s="287">
        <v>14658102.059999999</v>
      </c>
      <c r="C24" s="288">
        <f t="shared" si="0"/>
        <v>0.80987506108290108</v>
      </c>
      <c r="D24" s="287">
        <v>3441111.96</v>
      </c>
      <c r="E24" s="288">
        <f t="shared" si="1"/>
        <v>0.19012493891709889</v>
      </c>
      <c r="F24" s="289">
        <f t="shared" si="2"/>
        <v>18099214.02</v>
      </c>
      <c r="G24" s="280"/>
      <c r="H24" s="290"/>
      <c r="I24" s="290"/>
      <c r="J24" s="290"/>
    </row>
    <row r="25" spans="1:10" ht="15" customHeight="1">
      <c r="A25" s="286" t="s">
        <v>103</v>
      </c>
      <c r="B25" s="287">
        <v>133247649.58000003</v>
      </c>
      <c r="C25" s="288">
        <f t="shared" si="0"/>
        <v>0.72220190748800284</v>
      </c>
      <c r="D25" s="287">
        <v>51254285.68</v>
      </c>
      <c r="E25" s="288">
        <f t="shared" si="1"/>
        <v>0.27779809251199716</v>
      </c>
      <c r="F25" s="289">
        <f t="shared" si="2"/>
        <v>184501935.26000002</v>
      </c>
      <c r="G25" s="280"/>
      <c r="H25" s="290"/>
      <c r="I25" s="290"/>
      <c r="J25" s="290"/>
    </row>
    <row r="26" spans="1:10" ht="15" customHeight="1">
      <c r="A26" s="286" t="s">
        <v>420</v>
      </c>
      <c r="B26" s="287">
        <v>352705471.76999998</v>
      </c>
      <c r="C26" s="288">
        <f>B26/F26</f>
        <v>0.81361115572113674</v>
      </c>
      <c r="D26" s="287">
        <v>80800717.63000001</v>
      </c>
      <c r="E26" s="288">
        <f>D26/F26</f>
        <v>0.18638884427886329</v>
      </c>
      <c r="F26" s="289">
        <f>B26+D26</f>
        <v>433506189.39999998</v>
      </c>
      <c r="G26" s="280"/>
      <c r="H26" s="290"/>
      <c r="I26" s="290"/>
      <c r="J26" s="290"/>
    </row>
    <row r="27" spans="1:10" ht="15" customHeight="1">
      <c r="A27" s="286" t="s">
        <v>104</v>
      </c>
      <c r="B27" s="287">
        <v>150572602.61999997</v>
      </c>
      <c r="C27" s="288">
        <f t="shared" si="0"/>
        <v>0.76113292363495211</v>
      </c>
      <c r="D27" s="287">
        <v>47254344.480000004</v>
      </c>
      <c r="E27" s="288">
        <f t="shared" si="1"/>
        <v>0.238867076365048</v>
      </c>
      <c r="F27" s="289">
        <f t="shared" si="2"/>
        <v>197826947.09999996</v>
      </c>
      <c r="G27" s="280"/>
      <c r="H27" s="290"/>
      <c r="I27" s="290"/>
      <c r="J27" s="290"/>
    </row>
    <row r="28" spans="1:10" ht="15" customHeight="1">
      <c r="A28" s="286" t="s">
        <v>105</v>
      </c>
      <c r="B28" s="287">
        <v>383037365.25000006</v>
      </c>
      <c r="C28" s="288">
        <f t="shared" si="0"/>
        <v>0.81465049848413862</v>
      </c>
      <c r="D28" s="287">
        <v>87148764.829999998</v>
      </c>
      <c r="E28" s="288">
        <f t="shared" si="1"/>
        <v>0.18534950151586146</v>
      </c>
      <c r="F28" s="289">
        <f t="shared" si="2"/>
        <v>470186130.08000004</v>
      </c>
      <c r="G28" s="280"/>
      <c r="H28" s="290"/>
      <c r="I28" s="290"/>
      <c r="J28" s="290"/>
    </row>
    <row r="29" spans="1:10" ht="15" customHeight="1">
      <c r="A29" s="286" t="s">
        <v>106</v>
      </c>
      <c r="B29" s="287">
        <v>2412237746.9400001</v>
      </c>
      <c r="C29" s="288">
        <f t="shared" si="0"/>
        <v>0.86173935341081742</v>
      </c>
      <c r="D29" s="287">
        <v>387028339.01999998</v>
      </c>
      <c r="E29" s="288">
        <f t="shared" si="1"/>
        <v>0.13826064658918258</v>
      </c>
      <c r="F29" s="289">
        <f t="shared" si="2"/>
        <v>2799266085.96</v>
      </c>
      <c r="G29" s="280"/>
      <c r="H29" s="290"/>
      <c r="I29" s="290"/>
      <c r="J29" s="290"/>
    </row>
    <row r="30" spans="1:10" ht="15" customHeight="1">
      <c r="A30" s="286" t="s">
        <v>107</v>
      </c>
      <c r="B30" s="287">
        <v>84104832.969999999</v>
      </c>
      <c r="C30" s="288">
        <f t="shared" si="0"/>
        <v>0.79429617082826021</v>
      </c>
      <c r="D30" s="287">
        <v>21781152.710000001</v>
      </c>
      <c r="E30" s="288">
        <f t="shared" si="1"/>
        <v>0.20570382917173974</v>
      </c>
      <c r="F30" s="289">
        <f t="shared" si="2"/>
        <v>105885985.68000001</v>
      </c>
      <c r="G30" s="280"/>
      <c r="H30" s="290"/>
      <c r="I30" s="290"/>
      <c r="J30" s="290"/>
    </row>
    <row r="31" spans="1:10" ht="15" customHeight="1">
      <c r="A31" s="286" t="s">
        <v>108</v>
      </c>
      <c r="B31" s="287">
        <v>39435960.890000001</v>
      </c>
      <c r="C31" s="288">
        <f t="shared" si="0"/>
        <v>0.78022532352770746</v>
      </c>
      <c r="D31" s="287">
        <v>11108362.270000001</v>
      </c>
      <c r="E31" s="288">
        <f t="shared" si="1"/>
        <v>0.21977467647229249</v>
      </c>
      <c r="F31" s="289">
        <f t="shared" si="2"/>
        <v>50544323.160000004</v>
      </c>
      <c r="G31" s="280"/>
      <c r="H31" s="290"/>
      <c r="I31" s="290"/>
      <c r="J31" s="290"/>
    </row>
    <row r="32" spans="1:10" ht="15" customHeight="1">
      <c r="A32" s="286" t="s">
        <v>369</v>
      </c>
      <c r="B32" s="287">
        <v>1159389604.5599997</v>
      </c>
      <c r="C32" s="288">
        <f t="shared" si="0"/>
        <v>0.85676934495195767</v>
      </c>
      <c r="D32" s="287">
        <v>193821281.65000001</v>
      </c>
      <c r="E32" s="288">
        <f t="shared" si="1"/>
        <v>0.14323065504804222</v>
      </c>
      <c r="F32" s="289">
        <f t="shared" si="2"/>
        <v>1353210886.2099998</v>
      </c>
      <c r="G32" s="280"/>
      <c r="H32" s="290"/>
      <c r="I32" s="290"/>
      <c r="J32" s="290"/>
    </row>
    <row r="33" spans="1:10" ht="15" customHeight="1">
      <c r="A33" s="286" t="s">
        <v>109</v>
      </c>
      <c r="B33" s="287">
        <v>286329034.99000001</v>
      </c>
      <c r="C33" s="288">
        <f t="shared" si="0"/>
        <v>0.79877836345806019</v>
      </c>
      <c r="D33" s="287">
        <v>72129641.519999996</v>
      </c>
      <c r="E33" s="288">
        <f t="shared" si="1"/>
        <v>0.20122163654193981</v>
      </c>
      <c r="F33" s="289">
        <f t="shared" si="2"/>
        <v>358458676.50999999</v>
      </c>
      <c r="G33" s="280"/>
      <c r="H33" s="290"/>
      <c r="I33" s="290"/>
      <c r="J33" s="290"/>
    </row>
    <row r="34" spans="1:10" ht="15" customHeight="1">
      <c r="A34" s="286" t="s">
        <v>110</v>
      </c>
      <c r="B34" s="287">
        <v>46781656.109999999</v>
      </c>
      <c r="C34" s="288">
        <f t="shared" si="0"/>
        <v>0.7908091571038578</v>
      </c>
      <c r="D34" s="287">
        <v>12375038.890000001</v>
      </c>
      <c r="E34" s="288">
        <f t="shared" si="1"/>
        <v>0.2091908428961422</v>
      </c>
      <c r="F34" s="289">
        <f t="shared" si="2"/>
        <v>59156695</v>
      </c>
      <c r="G34" s="280"/>
      <c r="H34" s="290"/>
      <c r="I34" s="290"/>
      <c r="J34" s="290"/>
    </row>
    <row r="35" spans="1:10" ht="15" customHeight="1">
      <c r="A35" s="286" t="s">
        <v>373</v>
      </c>
      <c r="B35" s="287">
        <v>58311659.410000011</v>
      </c>
      <c r="C35" s="288">
        <f>B35/F35</f>
        <v>0.70652347053726861</v>
      </c>
      <c r="D35" s="287">
        <v>24221563.960000001</v>
      </c>
      <c r="E35" s="288">
        <f>D35/F35</f>
        <v>0.29347652946273145</v>
      </c>
      <c r="F35" s="289">
        <f>B35+D35</f>
        <v>82533223.370000005</v>
      </c>
      <c r="G35" s="280"/>
      <c r="H35" s="290"/>
      <c r="I35" s="290"/>
      <c r="J35" s="290"/>
    </row>
    <row r="36" spans="1:10" ht="15" customHeight="1">
      <c r="A36" s="286" t="s">
        <v>111</v>
      </c>
      <c r="B36" s="287">
        <v>293137736.49000001</v>
      </c>
      <c r="C36" s="288">
        <f t="shared" si="0"/>
        <v>0.81115225470370078</v>
      </c>
      <c r="D36" s="287">
        <v>68246621.120000005</v>
      </c>
      <c r="E36" s="288">
        <f t="shared" si="1"/>
        <v>0.18884774529629925</v>
      </c>
      <c r="F36" s="289">
        <f t="shared" si="2"/>
        <v>361384357.61000001</v>
      </c>
      <c r="G36" s="280"/>
      <c r="H36" s="290"/>
      <c r="I36" s="290"/>
      <c r="J36" s="290"/>
    </row>
    <row r="37" spans="1:10" ht="15" customHeight="1">
      <c r="A37" s="286" t="s">
        <v>112</v>
      </c>
      <c r="B37" s="287">
        <v>67604455.569999993</v>
      </c>
      <c r="C37" s="288">
        <f t="shared" si="0"/>
        <v>0.77940728674765392</v>
      </c>
      <c r="D37" s="287">
        <v>19133834.82</v>
      </c>
      <c r="E37" s="288">
        <f t="shared" si="1"/>
        <v>0.22059271325234617</v>
      </c>
      <c r="F37" s="289">
        <f t="shared" si="2"/>
        <v>86738290.389999986</v>
      </c>
      <c r="G37" s="280"/>
      <c r="H37" s="290"/>
      <c r="I37" s="290"/>
      <c r="J37" s="290"/>
    </row>
    <row r="38" spans="1:10" ht="15" customHeight="1">
      <c r="A38" s="286" t="s">
        <v>113</v>
      </c>
      <c r="B38" s="287">
        <v>123074318.93999998</v>
      </c>
      <c r="C38" s="288">
        <f t="shared" si="0"/>
        <v>0.60945553313983281</v>
      </c>
      <c r="D38" s="287">
        <v>78867106.229999974</v>
      </c>
      <c r="E38" s="288">
        <f t="shared" si="1"/>
        <v>0.39054446686016714</v>
      </c>
      <c r="F38" s="289">
        <f t="shared" si="2"/>
        <v>201941425.16999996</v>
      </c>
      <c r="G38" s="280"/>
      <c r="H38" s="290"/>
      <c r="I38" s="290"/>
      <c r="J38" s="290"/>
    </row>
    <row r="39" spans="1:10" ht="15" customHeight="1">
      <c r="A39" s="286" t="s">
        <v>114</v>
      </c>
      <c r="B39" s="287">
        <v>756067052.83999991</v>
      </c>
      <c r="C39" s="288">
        <f t="shared" si="0"/>
        <v>0.85470006344276994</v>
      </c>
      <c r="D39" s="287">
        <v>128532217.91999999</v>
      </c>
      <c r="E39" s="288">
        <f t="shared" si="1"/>
        <v>0.14529993655723009</v>
      </c>
      <c r="F39" s="289">
        <f t="shared" si="2"/>
        <v>884599270.75999987</v>
      </c>
      <c r="G39" s="280"/>
      <c r="H39" s="290"/>
      <c r="I39" s="290"/>
      <c r="J39" s="290"/>
    </row>
    <row r="40" spans="1:10" ht="15" customHeight="1">
      <c r="A40" s="286" t="s">
        <v>115</v>
      </c>
      <c r="B40" s="287">
        <v>179809804.89000002</v>
      </c>
      <c r="C40" s="288">
        <f t="shared" si="0"/>
        <v>0.68121243229502659</v>
      </c>
      <c r="D40" s="287">
        <v>84145749.010000005</v>
      </c>
      <c r="E40" s="288">
        <f t="shared" si="1"/>
        <v>0.31878756770497335</v>
      </c>
      <c r="F40" s="289">
        <f t="shared" si="2"/>
        <v>263955553.90000004</v>
      </c>
      <c r="G40" s="280"/>
      <c r="H40" s="290"/>
      <c r="I40" s="290"/>
      <c r="J40" s="290"/>
    </row>
    <row r="41" spans="1:10" ht="15" customHeight="1">
      <c r="A41" s="286" t="s">
        <v>472</v>
      </c>
      <c r="B41" s="287">
        <v>24293993.140000001</v>
      </c>
      <c r="C41" s="288">
        <f t="shared" si="0"/>
        <v>0.584401623282364</v>
      </c>
      <c r="D41" s="287">
        <v>17276721.539999999</v>
      </c>
      <c r="E41" s="288">
        <f t="shared" si="1"/>
        <v>0.41559837671763594</v>
      </c>
      <c r="F41" s="289">
        <f t="shared" si="2"/>
        <v>41570714.68</v>
      </c>
      <c r="G41" s="280"/>
      <c r="H41" s="290"/>
      <c r="I41" s="290"/>
      <c r="J41" s="290"/>
    </row>
    <row r="42" spans="1:10" ht="15" customHeight="1">
      <c r="A42" s="286" t="s">
        <v>370</v>
      </c>
      <c r="B42" s="287">
        <v>922342635.93000007</v>
      </c>
      <c r="C42" s="288">
        <f t="shared" si="0"/>
        <v>0.8484424326105614</v>
      </c>
      <c r="D42" s="287">
        <v>164758386.45999998</v>
      </c>
      <c r="E42" s="288">
        <f t="shared" si="1"/>
        <v>0.15155756738943854</v>
      </c>
      <c r="F42" s="289">
        <f t="shared" si="2"/>
        <v>1087101022.3900001</v>
      </c>
      <c r="G42" s="280"/>
      <c r="H42" s="290"/>
      <c r="I42" s="290"/>
      <c r="J42" s="290"/>
    </row>
    <row r="43" spans="1:10" ht="15" customHeight="1">
      <c r="A43" s="286" t="s">
        <v>14</v>
      </c>
      <c r="B43" s="287">
        <v>601615205.1099999</v>
      </c>
      <c r="C43" s="288">
        <f t="shared" si="0"/>
        <v>0.81274821869555802</v>
      </c>
      <c r="D43" s="287">
        <v>138608139.92000002</v>
      </c>
      <c r="E43" s="288">
        <f t="shared" si="1"/>
        <v>0.18725178130444192</v>
      </c>
      <c r="F43" s="289">
        <f t="shared" si="2"/>
        <v>740223345.02999997</v>
      </c>
      <c r="G43" s="280"/>
      <c r="H43" s="290"/>
      <c r="I43" s="290"/>
      <c r="J43" s="290"/>
    </row>
    <row r="44" spans="1:10" ht="15" customHeight="1">
      <c r="A44" s="286" t="s">
        <v>116</v>
      </c>
      <c r="B44" s="287">
        <v>1870637712.0299997</v>
      </c>
      <c r="C44" s="288">
        <f t="shared" si="0"/>
        <v>0.88638630143596342</v>
      </c>
      <c r="D44" s="287">
        <v>239771382.73999995</v>
      </c>
      <c r="E44" s="288">
        <f t="shared" si="1"/>
        <v>0.11361369856403652</v>
      </c>
      <c r="F44" s="289">
        <f t="shared" si="2"/>
        <v>2110409094.7699997</v>
      </c>
      <c r="G44" s="280"/>
      <c r="H44" s="290"/>
      <c r="I44" s="290"/>
      <c r="J44" s="290"/>
    </row>
    <row r="45" spans="1:10" ht="15" customHeight="1">
      <c r="A45" s="286" t="s">
        <v>117</v>
      </c>
      <c r="B45" s="287">
        <v>14596906.75</v>
      </c>
      <c r="C45" s="288">
        <f t="shared" si="0"/>
        <v>0.60847916155319481</v>
      </c>
      <c r="D45" s="287">
        <v>9392257.8300000019</v>
      </c>
      <c r="E45" s="288">
        <f t="shared" si="1"/>
        <v>0.39152083844680519</v>
      </c>
      <c r="F45" s="289">
        <f t="shared" si="2"/>
        <v>23989164.580000002</v>
      </c>
      <c r="J45" s="290"/>
    </row>
    <row r="46" spans="1:10" ht="15" customHeight="1">
      <c r="A46" s="286" t="s">
        <v>118</v>
      </c>
      <c r="B46" s="287">
        <v>502541275.24000007</v>
      </c>
      <c r="C46" s="288">
        <f t="shared" si="0"/>
        <v>0.8159060554683869</v>
      </c>
      <c r="D46" s="287">
        <v>113389041.58</v>
      </c>
      <c r="E46" s="288">
        <f t="shared" si="1"/>
        <v>0.18409394453161315</v>
      </c>
      <c r="F46" s="289">
        <f t="shared" si="2"/>
        <v>615930316.82000005</v>
      </c>
      <c r="J46" s="290"/>
    </row>
    <row r="47" spans="1:10" s="285" customFormat="1" ht="15" customHeight="1">
      <c r="A47" s="286" t="s">
        <v>119</v>
      </c>
      <c r="B47" s="287">
        <v>9813993</v>
      </c>
      <c r="C47" s="288">
        <f t="shared" si="0"/>
        <v>0.67427132495750985</v>
      </c>
      <c r="D47" s="287">
        <v>4740968.24</v>
      </c>
      <c r="E47" s="288">
        <f t="shared" si="1"/>
        <v>0.3257286750424902</v>
      </c>
      <c r="F47" s="289">
        <f t="shared" si="2"/>
        <v>14554961.24</v>
      </c>
      <c r="G47" s="277"/>
      <c r="H47" s="277"/>
      <c r="I47" s="277"/>
    </row>
    <row r="48" spans="1:10" ht="15" customHeight="1">
      <c r="A48" s="286" t="s">
        <v>120</v>
      </c>
      <c r="B48" s="287">
        <v>138701888.69999999</v>
      </c>
      <c r="C48" s="288">
        <f t="shared" si="0"/>
        <v>0.82633687927880373</v>
      </c>
      <c r="D48" s="287">
        <v>29149616.149999999</v>
      </c>
      <c r="E48" s="288">
        <f t="shared" si="1"/>
        <v>0.17366312072119619</v>
      </c>
      <c r="F48" s="289">
        <f t="shared" si="2"/>
        <v>167851504.84999999</v>
      </c>
    </row>
    <row r="49" spans="1:6" ht="15" customHeight="1">
      <c r="A49" s="291" t="s">
        <v>375</v>
      </c>
      <c r="B49" s="292">
        <f>SUM(B10:B48)</f>
        <v>19162880887.910004</v>
      </c>
      <c r="C49" s="293">
        <f>B49/F49</f>
        <v>0.77197910559214278</v>
      </c>
      <c r="D49" s="292">
        <f>SUM(D10:D48)</f>
        <v>5660175525.2699995</v>
      </c>
      <c r="E49" s="293">
        <f>D49/F49</f>
        <v>0.22802089440785717</v>
      </c>
      <c r="F49" s="292">
        <f>B49+D49</f>
        <v>24823056413.180004</v>
      </c>
    </row>
    <row r="50" spans="1:6" s="297" customFormat="1" ht="4.5" customHeight="1">
      <c r="A50" s="294"/>
      <c r="B50" s="295"/>
      <c r="C50" s="296"/>
      <c r="D50" s="295"/>
      <c r="E50" s="296"/>
      <c r="F50" s="295"/>
    </row>
    <row r="51" spans="1:6" s="297" customFormat="1" ht="12" customHeight="1">
      <c r="A51" s="298" t="s">
        <v>153</v>
      </c>
      <c r="B51" s="295"/>
      <c r="C51" s="296"/>
      <c r="D51" s="295"/>
      <c r="E51" s="296"/>
    </row>
    <row r="52" spans="1:6" s="297" customFormat="1" ht="12" customHeight="1">
      <c r="A52" s="298" t="s">
        <v>473</v>
      </c>
      <c r="B52" s="295"/>
      <c r="C52" s="296"/>
      <c r="D52" s="295"/>
      <c r="E52" s="296"/>
    </row>
    <row r="53" spans="1:6" s="297" customFormat="1" ht="12" customHeight="1">
      <c r="A53" s="298" t="s">
        <v>374</v>
      </c>
      <c r="B53" s="299"/>
      <c r="D53" s="299"/>
      <c r="E53" s="299"/>
    </row>
    <row r="54" spans="1:6" s="297" customFormat="1" ht="11.25" customHeight="1">
      <c r="A54" s="298"/>
      <c r="B54" s="299"/>
      <c r="D54" s="299"/>
      <c r="E54" s="299"/>
    </row>
    <row r="55" spans="1:6" s="276" customFormat="1" ht="12" customHeight="1">
      <c r="A55" s="299" t="s">
        <v>474</v>
      </c>
      <c r="B55" s="299"/>
      <c r="C55" s="300"/>
      <c r="D55" s="299"/>
      <c r="E55" s="299"/>
      <c r="F55" s="280"/>
    </row>
    <row r="56" spans="1:6" s="276" customFormat="1" ht="12" customHeight="1">
      <c r="A56" s="299" t="s">
        <v>475</v>
      </c>
      <c r="B56" s="299"/>
      <c r="C56" s="300"/>
      <c r="D56" s="299"/>
      <c r="E56" s="299"/>
      <c r="F56" s="280"/>
    </row>
    <row r="57" spans="1:6" s="276" customFormat="1" ht="12" customHeight="1">
      <c r="A57" s="299" t="s">
        <v>476</v>
      </c>
      <c r="B57" s="299"/>
      <c r="C57" s="300"/>
      <c r="D57" s="299"/>
      <c r="E57" s="299"/>
      <c r="F57" s="280"/>
    </row>
    <row r="58" spans="1:6" s="276" customFormat="1" ht="12" customHeight="1">
      <c r="A58" s="301"/>
      <c r="C58" s="302"/>
      <c r="D58" s="303"/>
      <c r="E58" s="303"/>
      <c r="F58" s="304"/>
    </row>
    <row r="59" spans="1:6" s="276" customFormat="1" ht="12.75">
      <c r="C59" s="302"/>
      <c r="D59" s="303"/>
      <c r="E59" s="303"/>
    </row>
    <row r="60" spans="1:6" s="276" customFormat="1" ht="15.75">
      <c r="F60" s="304"/>
    </row>
    <row r="61" spans="1:6" s="276" customFormat="1" ht="12.75">
      <c r="F61" s="280"/>
    </row>
  </sheetData>
  <printOptions horizontalCentered="1"/>
  <pageMargins left="0.78740157480314965" right="0.78740157480314965" top="0.98425196850393704" bottom="0.59055118110236227" header="0.51181102362204722" footer="0.31496062992125984"/>
  <pageSetup paperSize="9" scale="76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6"/>
  <sheetViews>
    <sheetView zoomScaleNormal="100" workbookViewId="0">
      <selection activeCell="L5" sqref="L5"/>
    </sheetView>
  </sheetViews>
  <sheetFormatPr baseColWidth="10" defaultRowHeight="12.75"/>
  <cols>
    <col min="1" max="1" width="37.85546875" customWidth="1"/>
    <col min="2" max="2" width="25.140625" customWidth="1"/>
    <col min="3" max="3" width="12.140625" customWidth="1"/>
    <col min="4" max="4" width="9.85546875" bestFit="1" customWidth="1"/>
    <col min="5" max="5" width="12.28515625" customWidth="1"/>
    <col min="6" max="6" width="8.5703125" customWidth="1"/>
    <col min="7" max="7" width="18.28515625" customWidth="1"/>
    <col min="8" max="8" width="17.7109375" customWidth="1"/>
  </cols>
  <sheetData>
    <row r="1" spans="1:10" ht="18" customHeight="1"/>
    <row r="2" spans="1:10" ht="20.100000000000001" customHeight="1">
      <c r="A2" s="171" t="s">
        <v>515</v>
      </c>
      <c r="B2" s="40"/>
      <c r="C2" s="1"/>
      <c r="D2" s="1"/>
      <c r="E2" s="1"/>
      <c r="F2" s="1"/>
      <c r="G2" s="1"/>
      <c r="H2" s="1"/>
      <c r="I2" s="1"/>
      <c r="J2" s="1"/>
    </row>
    <row r="3" spans="1:10" ht="20.25">
      <c r="A3" s="172" t="s">
        <v>516</v>
      </c>
      <c r="B3" s="41"/>
      <c r="C3" s="1"/>
      <c r="D3" s="1"/>
      <c r="E3" s="1"/>
      <c r="F3" s="1"/>
      <c r="G3" s="1"/>
      <c r="H3" s="1"/>
      <c r="I3" s="1"/>
      <c r="J3" s="1"/>
    </row>
    <row r="4" spans="1:10" ht="12.75" customHeight="1"/>
    <row r="5" spans="1:10" ht="12.75" customHeight="1">
      <c r="C5" s="3"/>
    </row>
    <row r="6" spans="1:10" ht="12.75" customHeight="1">
      <c r="C6" s="3"/>
    </row>
    <row r="7" spans="1:10" ht="12.75" customHeight="1">
      <c r="C7" s="3"/>
      <c r="D7" s="3"/>
    </row>
    <row r="8" spans="1:10" ht="17.25">
      <c r="A8" s="166" t="s">
        <v>528</v>
      </c>
    </row>
    <row r="9" spans="1:10" ht="14.25">
      <c r="A9" s="175" t="s">
        <v>529</v>
      </c>
    </row>
    <row r="10" spans="1:10" ht="3.95" customHeight="1"/>
    <row r="11" spans="1:10">
      <c r="A11" s="45"/>
      <c r="B11" s="46" t="s">
        <v>253</v>
      </c>
      <c r="C11" s="46"/>
      <c r="D11" s="46"/>
      <c r="E11" s="47"/>
    </row>
    <row r="12" spans="1:10">
      <c r="A12" s="167" t="s">
        <v>98</v>
      </c>
      <c r="B12" s="48">
        <v>8345294700.2799902</v>
      </c>
      <c r="C12" s="48"/>
      <c r="D12" s="48"/>
      <c r="E12" s="49"/>
    </row>
    <row r="13" spans="1:10">
      <c r="A13" s="167" t="s">
        <v>106</v>
      </c>
      <c r="B13" s="48">
        <v>4824475493.8800001</v>
      </c>
      <c r="C13" s="48"/>
      <c r="D13" s="48"/>
      <c r="E13" s="49"/>
    </row>
    <row r="14" spans="1:10">
      <c r="A14" s="167" t="s">
        <v>116</v>
      </c>
      <c r="B14" s="48">
        <v>3741275424.0599899</v>
      </c>
      <c r="C14" s="48"/>
      <c r="D14" s="48"/>
      <c r="E14" s="49"/>
    </row>
    <row r="15" spans="1:10">
      <c r="A15" s="167" t="s">
        <v>92</v>
      </c>
      <c r="B15" s="48">
        <v>3512910048.6999898</v>
      </c>
      <c r="C15" s="48"/>
      <c r="D15" s="48"/>
      <c r="E15" s="49"/>
    </row>
    <row r="16" spans="1:10">
      <c r="A16" s="167" t="s">
        <v>102</v>
      </c>
      <c r="B16" s="48">
        <v>2806227594</v>
      </c>
      <c r="C16" s="50"/>
      <c r="D16" s="50"/>
      <c r="E16" s="51"/>
    </row>
    <row r="17" spans="1:5">
      <c r="A17" s="167" t="s">
        <v>369</v>
      </c>
      <c r="B17" s="48">
        <v>2318779209.1199899</v>
      </c>
      <c r="C17" s="48"/>
      <c r="D17" s="48"/>
      <c r="E17" s="49"/>
    </row>
    <row r="18" spans="1:5">
      <c r="A18" s="167" t="s">
        <v>370</v>
      </c>
      <c r="B18" s="48">
        <v>1844685271.8599899</v>
      </c>
      <c r="C18" s="50"/>
      <c r="D18" s="50"/>
      <c r="E18" s="51"/>
    </row>
    <row r="19" spans="1:5">
      <c r="A19" s="167" t="s">
        <v>114</v>
      </c>
      <c r="B19" s="48">
        <v>1512134105.6800001</v>
      </c>
      <c r="C19" s="48"/>
      <c r="D19" s="48"/>
      <c r="E19" s="49"/>
    </row>
    <row r="20" spans="1:5">
      <c r="A20" s="167" t="s">
        <v>14</v>
      </c>
      <c r="B20" s="48">
        <v>1203230410.22</v>
      </c>
      <c r="C20" s="50"/>
      <c r="D20" s="50"/>
      <c r="E20" s="51"/>
    </row>
    <row r="21" spans="1:5">
      <c r="A21" s="167" t="s">
        <v>118</v>
      </c>
      <c r="B21" s="48">
        <v>1005082550.48</v>
      </c>
      <c r="C21" s="48"/>
      <c r="D21" s="48"/>
      <c r="E21" s="49"/>
    </row>
    <row r="22" spans="1:5" ht="3.75" customHeight="1"/>
    <row r="23" spans="1:5">
      <c r="A23" s="43" t="s">
        <v>372</v>
      </c>
    </row>
    <row r="29" spans="1:5" ht="17.25">
      <c r="A29" s="168" t="s">
        <v>254</v>
      </c>
    </row>
    <row r="30" spans="1:5" ht="3.95" customHeight="1"/>
    <row r="31" spans="1:5">
      <c r="A31" s="45"/>
      <c r="B31" s="46" t="s">
        <v>255</v>
      </c>
      <c r="C31" s="46"/>
      <c r="D31" s="46"/>
      <c r="E31" s="47"/>
    </row>
    <row r="32" spans="1:5">
      <c r="A32" s="167" t="s">
        <v>125</v>
      </c>
      <c r="B32" s="169">
        <v>1.9666666666666699</v>
      </c>
      <c r="C32" s="48"/>
      <c r="D32" s="48"/>
      <c r="E32" s="49"/>
    </row>
    <row r="33" spans="1:5">
      <c r="A33" s="167" t="s">
        <v>117</v>
      </c>
      <c r="B33" s="169">
        <v>0.93814432989690699</v>
      </c>
      <c r="C33" s="48"/>
      <c r="D33" s="48"/>
      <c r="E33" s="49"/>
    </row>
    <row r="34" spans="1:5">
      <c r="A34" s="167" t="s">
        <v>96</v>
      </c>
      <c r="B34" s="169">
        <v>0.90700000000000003</v>
      </c>
      <c r="C34" s="48"/>
      <c r="D34" s="48"/>
      <c r="E34" s="49"/>
    </row>
    <row r="35" spans="1:5">
      <c r="A35" s="167" t="s">
        <v>107</v>
      </c>
      <c r="B35" s="169">
        <v>0.75486618004866102</v>
      </c>
      <c r="C35" s="48"/>
      <c r="D35" s="48"/>
      <c r="E35" s="49"/>
    </row>
    <row r="36" spans="1:5">
      <c r="A36" s="167" t="s">
        <v>118</v>
      </c>
      <c r="B36" s="169">
        <v>0.66329917737047095</v>
      </c>
      <c r="C36" s="50"/>
      <c r="D36" s="50"/>
      <c r="E36" s="51"/>
    </row>
    <row r="37" spans="1:5">
      <c r="A37" s="167" t="s">
        <v>100</v>
      </c>
      <c r="B37" s="169">
        <v>0.41893463596185099</v>
      </c>
      <c r="C37" s="48"/>
      <c r="D37" s="48"/>
      <c r="E37" s="49"/>
    </row>
    <row r="38" spans="1:5">
      <c r="A38" s="167" t="s">
        <v>527</v>
      </c>
      <c r="B38" s="169">
        <v>0.337234042553191</v>
      </c>
      <c r="C38" s="50"/>
      <c r="D38" s="50"/>
      <c r="E38" s="51"/>
    </row>
    <row r="39" spans="1:5">
      <c r="A39" s="167" t="s">
        <v>110</v>
      </c>
      <c r="B39" s="169">
        <v>0.28715666051460198</v>
      </c>
      <c r="C39" s="48"/>
      <c r="D39" s="48"/>
      <c r="E39" s="49"/>
    </row>
    <row r="40" spans="1:5">
      <c r="A40" s="167" t="s">
        <v>106</v>
      </c>
      <c r="B40" s="169">
        <v>0.27179674648144703</v>
      </c>
      <c r="C40" s="50"/>
      <c r="D40" s="50"/>
      <c r="E40" s="51"/>
    </row>
    <row r="41" spans="1:5">
      <c r="A41" s="167" t="s">
        <v>116</v>
      </c>
      <c r="B41" s="169">
        <v>0.26283441793203099</v>
      </c>
      <c r="C41" s="48"/>
      <c r="D41" s="48"/>
      <c r="E41" s="49"/>
    </row>
    <row r="42" spans="1:5" ht="3.75" customHeight="1"/>
    <row r="43" spans="1:5">
      <c r="A43" s="43" t="s">
        <v>371</v>
      </c>
    </row>
    <row r="49" spans="1:8" ht="15">
      <c r="A49" s="168" t="s">
        <v>256</v>
      </c>
      <c r="C49" s="3"/>
    </row>
    <row r="50" spans="1:8">
      <c r="A50" s="35" t="s">
        <v>257</v>
      </c>
    </row>
    <row r="51" spans="1:8" ht="3.95" customHeight="1"/>
    <row r="52" spans="1:8">
      <c r="A52" s="45"/>
      <c r="B52" s="46" t="s">
        <v>253</v>
      </c>
      <c r="C52" s="545" t="s">
        <v>258</v>
      </c>
      <c r="D52" s="545"/>
      <c r="E52" s="47"/>
    </row>
    <row r="53" spans="1:8">
      <c r="A53" s="167">
        <v>2010</v>
      </c>
      <c r="B53" s="170">
        <v>951848789.67999995</v>
      </c>
      <c r="C53" s="50"/>
      <c r="D53" s="50">
        <v>40529</v>
      </c>
      <c r="E53" s="49"/>
    </row>
    <row r="54" spans="1:8">
      <c r="A54" s="167">
        <v>2011</v>
      </c>
      <c r="B54" s="170">
        <v>1224371402.5799999</v>
      </c>
      <c r="C54" s="543">
        <v>40620</v>
      </c>
      <c r="D54" s="544"/>
      <c r="E54" s="14"/>
      <c r="F54" s="14"/>
      <c r="G54" s="14"/>
      <c r="H54" s="14"/>
    </row>
    <row r="55" spans="1:8">
      <c r="A55" s="167">
        <v>2012</v>
      </c>
      <c r="B55" s="170">
        <v>624192814.05999994</v>
      </c>
      <c r="C55" s="543">
        <v>41060</v>
      </c>
      <c r="D55" s="544"/>
      <c r="E55" s="14"/>
      <c r="F55" s="14"/>
      <c r="G55" s="14"/>
      <c r="H55" s="14"/>
    </row>
    <row r="56" spans="1:8">
      <c r="A56" s="167">
        <v>2013</v>
      </c>
      <c r="B56" s="170">
        <v>584961541.36000001</v>
      </c>
      <c r="C56" s="543">
        <v>41348</v>
      </c>
      <c r="D56" s="544"/>
      <c r="E56" s="14"/>
      <c r="F56" s="14"/>
      <c r="G56" s="14"/>
      <c r="H56" s="14"/>
    </row>
  </sheetData>
  <mergeCells count="4">
    <mergeCell ref="C55:D55"/>
    <mergeCell ref="C52:D52"/>
    <mergeCell ref="C54:D54"/>
    <mergeCell ref="C56:D56"/>
  </mergeCells>
  <phoneticPr fontId="2" type="noConversion"/>
  <printOptions horizontalCentered="1"/>
  <pageMargins left="0.78740157480314965" right="0.59055118110236227" top="0.98425196850393704" bottom="0.78740157480314965" header="0.51181102362204722" footer="0.31496062992125984"/>
  <pageSetup paperSize="9" scale="83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"/>
  <sheetViews>
    <sheetView zoomScaleNormal="100" workbookViewId="0">
      <selection activeCell="L5" sqref="L5"/>
    </sheetView>
  </sheetViews>
  <sheetFormatPr baseColWidth="10" defaultRowHeight="12.75"/>
  <cols>
    <col min="1" max="1" width="23.5703125" style="276" customWidth="1"/>
    <col min="2" max="2" width="16.42578125" style="276" customWidth="1"/>
    <col min="3" max="3" width="18.42578125" style="276" customWidth="1"/>
    <col min="4" max="4" width="16.7109375" style="276" bestFit="1" customWidth="1"/>
    <col min="5" max="5" width="15.7109375" style="276" customWidth="1"/>
    <col min="6" max="6" width="16.7109375" style="276" bestFit="1" customWidth="1"/>
    <col min="7" max="8" width="15.7109375" style="276" customWidth="1"/>
    <col min="9" max="9" width="10.42578125" style="307" customWidth="1"/>
    <col min="10" max="10" width="11.140625" style="307" customWidth="1"/>
    <col min="11" max="16384" width="11.42578125" style="276"/>
  </cols>
  <sheetData>
    <row r="1" spans="1:10" ht="18" customHeight="1">
      <c r="I1" s="276"/>
      <c r="J1" s="276"/>
    </row>
    <row r="2" spans="1:10" ht="23.25">
      <c r="A2" s="305" t="s">
        <v>159</v>
      </c>
      <c r="B2" s="279"/>
      <c r="C2" s="279"/>
      <c r="D2" s="279"/>
      <c r="E2" s="279"/>
      <c r="F2" s="279"/>
      <c r="G2" s="279"/>
      <c r="I2" s="279"/>
      <c r="J2" s="276"/>
    </row>
    <row r="3" spans="1:10" ht="20.25">
      <c r="A3" s="306" t="s">
        <v>159</v>
      </c>
      <c r="B3" s="279"/>
      <c r="C3" s="279"/>
      <c r="D3" s="279"/>
      <c r="E3" s="279"/>
      <c r="F3" s="279"/>
      <c r="G3" s="279"/>
      <c r="I3" s="276"/>
      <c r="J3" s="276"/>
    </row>
    <row r="4" spans="1:10" ht="12.75" customHeight="1">
      <c r="B4" s="307"/>
      <c r="C4" s="307"/>
      <c r="D4" s="307"/>
      <c r="I4" s="308"/>
      <c r="J4" s="276"/>
    </row>
    <row r="5" spans="1:10" ht="12.75" customHeight="1">
      <c r="E5" s="307"/>
      <c r="I5" s="308"/>
      <c r="J5" s="276"/>
    </row>
    <row r="6" spans="1:10" ht="12.75" customHeight="1">
      <c r="I6" s="308"/>
      <c r="J6" s="276"/>
    </row>
    <row r="7" spans="1:10" ht="12.75" customHeight="1">
      <c r="I7" s="308"/>
      <c r="J7" s="276"/>
    </row>
    <row r="8" spans="1:10" ht="12.75" customHeight="1">
      <c r="I8" s="308"/>
      <c r="J8" s="276"/>
    </row>
    <row r="9" spans="1:10" ht="20.25">
      <c r="A9" s="309" t="s">
        <v>181</v>
      </c>
      <c r="E9" s="310"/>
      <c r="I9" s="308"/>
      <c r="J9" s="276"/>
    </row>
    <row r="10" spans="1:10" ht="12.75" customHeight="1">
      <c r="A10" s="311"/>
      <c r="B10" s="312"/>
      <c r="C10" s="312"/>
      <c r="D10" s="312"/>
      <c r="E10" s="312"/>
      <c r="F10" s="312"/>
      <c r="G10" s="312"/>
      <c r="H10" s="313" t="s">
        <v>182</v>
      </c>
      <c r="I10" s="314"/>
      <c r="J10" s="315"/>
    </row>
    <row r="11" spans="1:10" s="297" customFormat="1" ht="25.5">
      <c r="A11" s="316"/>
      <c r="B11" s="546" t="s">
        <v>31</v>
      </c>
      <c r="C11" s="546"/>
      <c r="D11" s="317" t="s">
        <v>31</v>
      </c>
      <c r="E11" s="318" t="s">
        <v>29</v>
      </c>
      <c r="F11" s="317" t="s">
        <v>160</v>
      </c>
      <c r="G11" s="318" t="s">
        <v>30</v>
      </c>
      <c r="H11" s="319" t="s">
        <v>351</v>
      </c>
      <c r="I11" s="320"/>
      <c r="J11" s="321"/>
    </row>
    <row r="12" spans="1:10" s="325" customFormat="1">
      <c r="A12" s="322"/>
      <c r="B12" s="323" t="s">
        <v>477</v>
      </c>
      <c r="C12" s="323" t="s">
        <v>478</v>
      </c>
      <c r="D12" s="318" t="s">
        <v>161</v>
      </c>
      <c r="E12" s="318"/>
      <c r="F12" s="317"/>
      <c r="G12" s="318"/>
      <c r="H12" s="319"/>
      <c r="I12" s="324"/>
      <c r="J12" s="324"/>
    </row>
    <row r="13" spans="1:10" ht="25.5">
      <c r="A13" s="326" t="s">
        <v>162</v>
      </c>
      <c r="B13" s="327">
        <v>500000000</v>
      </c>
      <c r="C13" s="327">
        <v>2036390102</v>
      </c>
      <c r="D13" s="328">
        <v>2536390102</v>
      </c>
      <c r="E13" s="329">
        <v>2355280944</v>
      </c>
      <c r="F13" s="329">
        <v>75840188</v>
      </c>
      <c r="G13" s="329">
        <v>188515258002</v>
      </c>
      <c r="H13" s="330">
        <v>193482769236</v>
      </c>
      <c r="I13" s="331"/>
      <c r="J13" s="331"/>
    </row>
    <row r="14" spans="1:10" ht="25.5">
      <c r="A14" s="332" t="s">
        <v>163</v>
      </c>
      <c r="B14" s="327">
        <v>3422553000</v>
      </c>
      <c r="C14" s="327">
        <v>12021210596</v>
      </c>
      <c r="D14" s="328">
        <v>15493763596</v>
      </c>
      <c r="E14" s="329">
        <v>75419388028</v>
      </c>
      <c r="F14" s="329">
        <v>1861713481</v>
      </c>
      <c r="G14" s="329">
        <v>24030000000</v>
      </c>
      <c r="H14" s="330">
        <v>116804865105</v>
      </c>
      <c r="I14" s="331"/>
      <c r="J14" s="331"/>
    </row>
    <row r="15" spans="1:10" ht="25.5">
      <c r="A15" s="332" t="s">
        <v>164</v>
      </c>
      <c r="B15" s="327">
        <v>56346000</v>
      </c>
      <c r="C15" s="327">
        <v>6568022911</v>
      </c>
      <c r="D15" s="328">
        <v>6624368911</v>
      </c>
      <c r="E15" s="329">
        <v>16358458862</v>
      </c>
      <c r="F15" s="329">
        <v>2925131093</v>
      </c>
      <c r="G15" s="329">
        <v>1949419359</v>
      </c>
      <c r="H15" s="330">
        <v>27857378225</v>
      </c>
      <c r="I15" s="331"/>
      <c r="J15" s="331"/>
    </row>
    <row r="16" spans="1:10" ht="25.5">
      <c r="A16" s="326" t="s">
        <v>165</v>
      </c>
      <c r="B16" s="327">
        <v>4028899000</v>
      </c>
      <c r="C16" s="327">
        <v>20625623609</v>
      </c>
      <c r="D16" s="328">
        <v>24654522609</v>
      </c>
      <c r="E16" s="329">
        <v>94133127834</v>
      </c>
      <c r="F16" s="329">
        <v>4862684762</v>
      </c>
      <c r="G16" s="329">
        <v>214494677361</v>
      </c>
      <c r="H16" s="330">
        <v>338145012566</v>
      </c>
      <c r="I16" s="331"/>
      <c r="J16" s="331"/>
    </row>
    <row r="17" spans="1:10">
      <c r="A17" s="333"/>
      <c r="B17" s="334"/>
      <c r="C17" s="334"/>
      <c r="D17" s="334"/>
      <c r="E17" s="331"/>
      <c r="F17" s="335"/>
      <c r="G17" s="331"/>
      <c r="H17" s="335"/>
      <c r="I17" s="331"/>
      <c r="J17" s="331"/>
    </row>
    <row r="18" spans="1:10" ht="20.25">
      <c r="A18" s="309" t="s">
        <v>181</v>
      </c>
      <c r="B18" s="335"/>
      <c r="C18" s="335"/>
      <c r="D18" s="335"/>
      <c r="E18" s="331"/>
      <c r="F18" s="335"/>
      <c r="G18" s="331"/>
      <c r="I18" s="331"/>
      <c r="J18" s="331"/>
    </row>
    <row r="19" spans="1:10">
      <c r="A19" s="311"/>
      <c r="B19" s="312"/>
      <c r="C19" s="312"/>
      <c r="D19" s="312"/>
      <c r="E19" s="312"/>
      <c r="F19" s="312"/>
      <c r="G19" s="312"/>
      <c r="H19" s="313" t="s">
        <v>183</v>
      </c>
      <c r="I19" s="331"/>
      <c r="J19" s="331"/>
    </row>
    <row r="20" spans="1:10" s="297" customFormat="1" ht="25.5">
      <c r="A20" s="316"/>
      <c r="B20" s="546" t="s">
        <v>31</v>
      </c>
      <c r="C20" s="546"/>
      <c r="D20" s="317" t="s">
        <v>31</v>
      </c>
      <c r="E20" s="318" t="s">
        <v>29</v>
      </c>
      <c r="F20" s="317" t="s">
        <v>160</v>
      </c>
      <c r="G20" s="318" t="s">
        <v>30</v>
      </c>
      <c r="H20" s="319" t="s">
        <v>351</v>
      </c>
      <c r="I20" s="320"/>
      <c r="J20" s="321"/>
    </row>
    <row r="21" spans="1:10" s="325" customFormat="1">
      <c r="A21" s="322"/>
      <c r="B21" s="323" t="s">
        <v>477</v>
      </c>
      <c r="C21" s="323" t="s">
        <v>478</v>
      </c>
      <c r="D21" s="318" t="s">
        <v>161</v>
      </c>
      <c r="E21" s="318"/>
      <c r="F21" s="317"/>
      <c r="G21" s="318"/>
      <c r="H21" s="319"/>
      <c r="I21" s="324"/>
      <c r="J21" s="324"/>
    </row>
    <row r="22" spans="1:10" ht="25.5">
      <c r="A22" s="326" t="s">
        <v>162</v>
      </c>
      <c r="B22" s="327">
        <v>1</v>
      </c>
      <c r="C22" s="327">
        <v>7</v>
      </c>
      <c r="D22" s="328">
        <v>8</v>
      </c>
      <c r="E22" s="329">
        <v>49</v>
      </c>
      <c r="F22" s="329">
        <v>3</v>
      </c>
      <c r="G22" s="329">
        <v>266</v>
      </c>
      <c r="H22" s="330">
        <v>326</v>
      </c>
      <c r="I22" s="331"/>
      <c r="J22" s="331"/>
    </row>
    <row r="23" spans="1:10" ht="25.5">
      <c r="A23" s="332" t="s">
        <v>163</v>
      </c>
      <c r="B23" s="327">
        <v>25</v>
      </c>
      <c r="C23" s="327">
        <v>43</v>
      </c>
      <c r="D23" s="328">
        <v>68</v>
      </c>
      <c r="E23" s="329">
        <v>2029</v>
      </c>
      <c r="F23" s="329">
        <v>159</v>
      </c>
      <c r="G23" s="329">
        <v>35</v>
      </c>
      <c r="H23" s="330">
        <v>2291</v>
      </c>
      <c r="I23" s="331"/>
      <c r="J23" s="331"/>
    </row>
    <row r="24" spans="1:10" ht="25.5">
      <c r="A24" s="332" t="s">
        <v>164</v>
      </c>
      <c r="B24" s="327">
        <v>7</v>
      </c>
      <c r="C24" s="327">
        <v>67</v>
      </c>
      <c r="D24" s="328">
        <v>74</v>
      </c>
      <c r="E24" s="329">
        <v>617</v>
      </c>
      <c r="F24" s="329">
        <v>73</v>
      </c>
      <c r="G24" s="329">
        <v>39</v>
      </c>
      <c r="H24" s="330">
        <v>803</v>
      </c>
      <c r="I24" s="336"/>
      <c r="J24" s="336"/>
    </row>
    <row r="25" spans="1:10" ht="25.5">
      <c r="A25" s="326" t="s">
        <v>165</v>
      </c>
      <c r="B25" s="327">
        <v>33</v>
      </c>
      <c r="C25" s="327">
        <v>117</v>
      </c>
      <c r="D25" s="328">
        <v>150</v>
      </c>
      <c r="E25" s="329">
        <v>2695</v>
      </c>
      <c r="F25" s="329">
        <v>235</v>
      </c>
      <c r="G25" s="329">
        <v>340</v>
      </c>
      <c r="H25" s="330">
        <v>3420</v>
      </c>
      <c r="I25" s="331"/>
      <c r="J25" s="331"/>
    </row>
    <row r="26" spans="1:10">
      <c r="A26" s="333"/>
      <c r="B26" s="335"/>
      <c r="C26" s="335"/>
      <c r="D26" s="335"/>
      <c r="E26" s="331"/>
      <c r="F26" s="335"/>
      <c r="G26" s="331"/>
      <c r="H26" s="335"/>
      <c r="I26" s="331"/>
      <c r="J26" s="331"/>
    </row>
    <row r="27" spans="1:10" ht="20.25">
      <c r="A27" s="309" t="s">
        <v>184</v>
      </c>
      <c r="B27" s="335"/>
      <c r="C27" s="335"/>
      <c r="D27" s="335"/>
      <c r="E27" s="331"/>
      <c r="F27" s="335"/>
      <c r="G27" s="331"/>
      <c r="I27" s="331"/>
      <c r="J27" s="336"/>
    </row>
    <row r="28" spans="1:10">
      <c r="A28" s="311"/>
      <c r="B28" s="312"/>
      <c r="C28" s="312"/>
      <c r="D28" s="312"/>
      <c r="E28" s="312"/>
      <c r="F28" s="312"/>
      <c r="G28" s="312"/>
      <c r="H28" s="313" t="s">
        <v>182</v>
      </c>
      <c r="I28" s="331"/>
      <c r="J28" s="331"/>
    </row>
    <row r="29" spans="1:10" s="297" customFormat="1" ht="25.5">
      <c r="A29" s="316"/>
      <c r="B29" s="546" t="s">
        <v>31</v>
      </c>
      <c r="C29" s="546"/>
      <c r="D29" s="317" t="s">
        <v>31</v>
      </c>
      <c r="E29" s="318" t="s">
        <v>29</v>
      </c>
      <c r="F29" s="317" t="s">
        <v>160</v>
      </c>
      <c r="G29" s="318" t="s">
        <v>30</v>
      </c>
      <c r="H29" s="319" t="s">
        <v>351</v>
      </c>
      <c r="I29" s="320"/>
      <c r="J29" s="321"/>
    </row>
    <row r="30" spans="1:10" s="325" customFormat="1">
      <c r="A30" s="322"/>
      <c r="B30" s="323" t="s">
        <v>477</v>
      </c>
      <c r="C30" s="323" t="s">
        <v>478</v>
      </c>
      <c r="D30" s="318" t="s">
        <v>161</v>
      </c>
      <c r="E30" s="318"/>
      <c r="F30" s="317"/>
      <c r="G30" s="318"/>
      <c r="H30" s="319"/>
      <c r="I30" s="324"/>
      <c r="J30" s="324"/>
    </row>
    <row r="31" spans="1:10" ht="25.5">
      <c r="A31" s="326" t="s">
        <v>162</v>
      </c>
      <c r="B31" s="327" t="s">
        <v>27</v>
      </c>
      <c r="C31" s="327">
        <v>500000000</v>
      </c>
      <c r="D31" s="328">
        <v>500000000</v>
      </c>
      <c r="E31" s="329">
        <v>33963300</v>
      </c>
      <c r="F31" s="329"/>
      <c r="G31" s="329">
        <v>22511467000</v>
      </c>
      <c r="H31" s="330">
        <v>23045430300</v>
      </c>
      <c r="I31" s="331"/>
      <c r="J31" s="331"/>
    </row>
    <row r="32" spans="1:10" ht="25.5">
      <c r="A32" s="332" t="s">
        <v>163</v>
      </c>
      <c r="B32" s="327">
        <v>900000000</v>
      </c>
      <c r="C32" s="327">
        <v>1240000000</v>
      </c>
      <c r="D32" s="328">
        <v>2140000000</v>
      </c>
      <c r="E32" s="329">
        <v>12987162581</v>
      </c>
      <c r="F32" s="329">
        <v>84735757</v>
      </c>
      <c r="G32" s="329">
        <v>3900000000</v>
      </c>
      <c r="H32" s="330">
        <v>19111898338</v>
      </c>
      <c r="I32" s="331"/>
      <c r="J32" s="331"/>
    </row>
    <row r="33" spans="1:10" ht="25.5">
      <c r="A33" s="332" t="s">
        <v>164</v>
      </c>
      <c r="B33" s="327">
        <v>36140000</v>
      </c>
      <c r="C33" s="327">
        <v>2583741913</v>
      </c>
      <c r="D33" s="328">
        <v>2619881913</v>
      </c>
      <c r="E33" s="329">
        <v>3255362886</v>
      </c>
      <c r="F33" s="329">
        <v>1462466168</v>
      </c>
      <c r="G33" s="329">
        <v>70000000</v>
      </c>
      <c r="H33" s="330">
        <v>7407710967</v>
      </c>
      <c r="I33" s="336"/>
      <c r="J33" s="336"/>
    </row>
    <row r="34" spans="1:10" ht="25.5">
      <c r="A34" s="326" t="s">
        <v>165</v>
      </c>
      <c r="B34" s="327">
        <v>936140000</v>
      </c>
      <c r="C34" s="327">
        <v>4323741913</v>
      </c>
      <c r="D34" s="328">
        <v>5259881913</v>
      </c>
      <c r="E34" s="329">
        <v>16276488766</v>
      </c>
      <c r="F34" s="329">
        <v>1547201925</v>
      </c>
      <c r="G34" s="329">
        <v>26481467000</v>
      </c>
      <c r="H34" s="330">
        <v>49565039605</v>
      </c>
      <c r="I34" s="331"/>
      <c r="J34" s="331"/>
    </row>
    <row r="35" spans="1:10">
      <c r="A35" s="333"/>
      <c r="B35" s="334"/>
      <c r="C35" s="334"/>
      <c r="D35" s="334"/>
      <c r="E35" s="331"/>
      <c r="F35" s="335"/>
      <c r="G35" s="331"/>
      <c r="H35" s="335"/>
      <c r="I35" s="331"/>
      <c r="J35" s="331"/>
    </row>
    <row r="36" spans="1:10" ht="20.25">
      <c r="A36" s="309" t="s">
        <v>184</v>
      </c>
      <c r="B36" s="335"/>
      <c r="C36" s="335"/>
      <c r="D36" s="335"/>
      <c r="E36" s="331"/>
      <c r="F36" s="335"/>
      <c r="G36" s="331"/>
      <c r="I36" s="331"/>
      <c r="J36" s="331"/>
    </row>
    <row r="37" spans="1:10">
      <c r="A37" s="311"/>
      <c r="B37" s="312"/>
      <c r="C37" s="312"/>
      <c r="D37" s="312"/>
      <c r="E37" s="312"/>
      <c r="F37" s="312"/>
      <c r="G37" s="312"/>
      <c r="H37" s="313" t="s">
        <v>183</v>
      </c>
      <c r="I37" s="331"/>
      <c r="J37" s="331"/>
    </row>
    <row r="38" spans="1:10" s="297" customFormat="1" ht="25.5">
      <c r="A38" s="316"/>
      <c r="B38" s="546" t="s">
        <v>31</v>
      </c>
      <c r="C38" s="546"/>
      <c r="D38" s="317" t="s">
        <v>31</v>
      </c>
      <c r="E38" s="318" t="s">
        <v>29</v>
      </c>
      <c r="F38" s="317" t="s">
        <v>160</v>
      </c>
      <c r="G38" s="318" t="s">
        <v>30</v>
      </c>
      <c r="H38" s="319" t="s">
        <v>351</v>
      </c>
      <c r="I38" s="320"/>
      <c r="J38" s="321"/>
    </row>
    <row r="39" spans="1:10" s="325" customFormat="1">
      <c r="A39" s="322"/>
      <c r="B39" s="323" t="s">
        <v>477</v>
      </c>
      <c r="C39" s="323" t="s">
        <v>478</v>
      </c>
      <c r="D39" s="318" t="s">
        <v>161</v>
      </c>
      <c r="E39" s="318"/>
      <c r="F39" s="317"/>
      <c r="G39" s="318"/>
      <c r="H39" s="319"/>
      <c r="I39" s="324"/>
      <c r="J39" s="324"/>
    </row>
    <row r="40" spans="1:10" ht="25.5">
      <c r="A40" s="326" t="s">
        <v>162</v>
      </c>
      <c r="B40" s="327" t="s">
        <v>27</v>
      </c>
      <c r="C40" s="327">
        <v>1</v>
      </c>
      <c r="D40" s="328">
        <v>1</v>
      </c>
      <c r="E40" s="329">
        <v>1</v>
      </c>
      <c r="F40" s="329" t="s">
        <v>27</v>
      </c>
      <c r="G40" s="329">
        <v>55</v>
      </c>
      <c r="H40" s="330">
        <v>57</v>
      </c>
      <c r="I40" s="331"/>
      <c r="J40" s="331"/>
    </row>
    <row r="41" spans="1:10" ht="25.5">
      <c r="A41" s="332" t="s">
        <v>163</v>
      </c>
      <c r="B41" s="327">
        <v>5</v>
      </c>
      <c r="C41" s="327">
        <v>4</v>
      </c>
      <c r="D41" s="328">
        <v>9</v>
      </c>
      <c r="E41" s="329">
        <v>273</v>
      </c>
      <c r="F41" s="329">
        <v>3</v>
      </c>
      <c r="G41" s="329">
        <v>4</v>
      </c>
      <c r="H41" s="330">
        <v>289</v>
      </c>
      <c r="I41" s="331"/>
      <c r="J41" s="331"/>
    </row>
    <row r="42" spans="1:10" ht="25.5">
      <c r="A42" s="332" t="s">
        <v>164</v>
      </c>
      <c r="B42" s="327">
        <v>4</v>
      </c>
      <c r="C42" s="327">
        <v>15</v>
      </c>
      <c r="D42" s="328">
        <v>19</v>
      </c>
      <c r="E42" s="329">
        <v>75</v>
      </c>
      <c r="F42" s="329">
        <v>29</v>
      </c>
      <c r="G42" s="329">
        <v>1</v>
      </c>
      <c r="H42" s="330">
        <v>124</v>
      </c>
      <c r="I42" s="331"/>
      <c r="J42" s="331"/>
    </row>
    <row r="43" spans="1:10" ht="25.5">
      <c r="A43" s="326" t="s">
        <v>165</v>
      </c>
      <c r="B43" s="327">
        <v>9</v>
      </c>
      <c r="C43" s="327">
        <v>20</v>
      </c>
      <c r="D43" s="328">
        <v>29</v>
      </c>
      <c r="E43" s="329">
        <v>349</v>
      </c>
      <c r="F43" s="329">
        <v>32</v>
      </c>
      <c r="G43" s="329">
        <v>60</v>
      </c>
      <c r="H43" s="330">
        <v>470</v>
      </c>
      <c r="I43" s="331"/>
      <c r="J43" s="331"/>
    </row>
    <row r="44" spans="1:10">
      <c r="A44" s="333"/>
      <c r="B44" s="334"/>
      <c r="C44" s="334"/>
      <c r="D44" s="334"/>
      <c r="E44" s="331"/>
      <c r="F44" s="335"/>
      <c r="G44" s="331"/>
      <c r="H44" s="335"/>
      <c r="I44" s="331"/>
      <c r="J44" s="331"/>
    </row>
    <row r="47" spans="1:10" ht="20.25">
      <c r="A47" s="309" t="s">
        <v>185</v>
      </c>
      <c r="B47" s="335"/>
      <c r="C47" s="335"/>
      <c r="D47" s="335"/>
      <c r="E47" s="331"/>
      <c r="F47" s="335"/>
      <c r="G47" s="331"/>
      <c r="I47" s="331"/>
      <c r="J47" s="331"/>
    </row>
    <row r="48" spans="1:10" ht="15" customHeight="1">
      <c r="A48" s="337"/>
      <c r="B48" s="338"/>
      <c r="C48" s="338"/>
      <c r="D48" s="313" t="s">
        <v>186</v>
      </c>
      <c r="E48" s="338"/>
      <c r="F48" s="338"/>
      <c r="G48" s="313" t="s">
        <v>187</v>
      </c>
      <c r="H48" s="338"/>
      <c r="I48" s="331"/>
      <c r="J48" s="331"/>
    </row>
    <row r="49" spans="1:10" ht="15" customHeight="1">
      <c r="A49" s="339"/>
      <c r="B49" s="340"/>
      <c r="C49" s="340" t="s">
        <v>188</v>
      </c>
      <c r="D49" s="340" t="s">
        <v>189</v>
      </c>
      <c r="E49" s="340"/>
      <c r="F49" s="340" t="s">
        <v>188</v>
      </c>
      <c r="G49" s="340" t="s">
        <v>189</v>
      </c>
      <c r="H49" s="340"/>
      <c r="I49" s="336"/>
      <c r="J49" s="336"/>
    </row>
    <row r="50" spans="1:10" ht="15" customHeight="1">
      <c r="A50" s="341" t="s">
        <v>479</v>
      </c>
      <c r="B50" s="342"/>
      <c r="C50" s="342">
        <v>0.97199999999999998</v>
      </c>
      <c r="D50" s="343">
        <v>116.014</v>
      </c>
      <c r="E50" s="342"/>
      <c r="F50" s="342">
        <v>0.96</v>
      </c>
      <c r="G50" s="343">
        <v>116.056</v>
      </c>
      <c r="H50" s="344"/>
      <c r="I50" s="331"/>
      <c r="J50" s="331"/>
    </row>
    <row r="51" spans="1:10" ht="15" customHeight="1">
      <c r="A51" s="345" t="s">
        <v>480</v>
      </c>
      <c r="B51" s="346"/>
      <c r="C51" s="346">
        <v>1.0329999999999999</v>
      </c>
      <c r="D51" s="346">
        <v>115.759</v>
      </c>
      <c r="E51" s="346"/>
      <c r="F51" s="346">
        <v>1.02</v>
      </c>
      <c r="G51" s="346">
        <v>115.79900000000001</v>
      </c>
      <c r="H51" s="347"/>
      <c r="I51" s="331"/>
      <c r="J51" s="331"/>
    </row>
    <row r="52" spans="1:10" ht="15" customHeight="1">
      <c r="A52" s="348" t="s">
        <v>166</v>
      </c>
      <c r="B52" s="349"/>
      <c r="C52" s="349">
        <v>0.997</v>
      </c>
      <c r="D52" s="349">
        <v>115.702</v>
      </c>
      <c r="E52" s="349"/>
      <c r="F52" s="349">
        <v>0.98499999999999999</v>
      </c>
      <c r="G52" s="350">
        <v>115.742</v>
      </c>
      <c r="H52" s="347"/>
      <c r="I52" s="331"/>
      <c r="J52" s="331"/>
    </row>
    <row r="53" spans="1:10" ht="15" customHeight="1">
      <c r="A53" s="348" t="s">
        <v>167</v>
      </c>
      <c r="B53" s="349"/>
      <c r="C53" s="349">
        <v>0.94299999999999995</v>
      </c>
      <c r="D53" s="349">
        <v>116.014</v>
      </c>
      <c r="E53" s="349"/>
      <c r="F53" s="349">
        <v>0.93100000000000005</v>
      </c>
      <c r="G53" s="349">
        <v>116.054</v>
      </c>
      <c r="H53" s="347"/>
      <c r="I53" s="331"/>
      <c r="J53" s="331"/>
    </row>
    <row r="54" spans="1:10" ht="15" customHeight="1">
      <c r="A54" s="351" t="s">
        <v>168</v>
      </c>
      <c r="B54" s="349"/>
      <c r="C54" s="349">
        <v>0.82799999999999996</v>
      </c>
      <c r="D54" s="349">
        <v>116.545</v>
      </c>
      <c r="E54" s="349"/>
      <c r="F54" s="349">
        <v>0.84099999999999997</v>
      </c>
      <c r="G54" s="349">
        <v>116.545</v>
      </c>
      <c r="H54" s="347"/>
      <c r="I54" s="331"/>
      <c r="J54" s="331"/>
    </row>
    <row r="55" spans="1:10" ht="15" customHeight="1">
      <c r="A55" s="352" t="s">
        <v>169</v>
      </c>
      <c r="B55" s="350"/>
      <c r="C55" s="350">
        <v>0.83099999999999996</v>
      </c>
      <c r="D55" s="349">
        <v>116.361</v>
      </c>
      <c r="E55" s="349"/>
      <c r="F55" s="349">
        <v>0.81799999999999995</v>
      </c>
      <c r="G55" s="349">
        <v>116.401</v>
      </c>
      <c r="H55" s="347"/>
      <c r="I55" s="331"/>
      <c r="J55" s="331"/>
    </row>
    <row r="56" spans="1:10" ht="15" customHeight="1">
      <c r="A56" s="353" t="s">
        <v>170</v>
      </c>
      <c r="B56" s="349"/>
      <c r="C56" s="349">
        <v>0.88</v>
      </c>
      <c r="D56" s="349">
        <v>115.36499999999999</v>
      </c>
      <c r="E56" s="349"/>
      <c r="F56" s="349">
        <v>0.86799999999999999</v>
      </c>
      <c r="G56" s="349">
        <v>115.39700000000001</v>
      </c>
      <c r="H56" s="347"/>
      <c r="I56" s="331"/>
      <c r="J56" s="354"/>
    </row>
    <row r="57" spans="1:10" ht="15" customHeight="1">
      <c r="A57" s="353" t="s">
        <v>171</v>
      </c>
      <c r="B57" s="350"/>
      <c r="C57" s="350">
        <v>1.1259999999999999</v>
      </c>
      <c r="D57" s="349">
        <v>114.771</v>
      </c>
      <c r="E57" s="349"/>
      <c r="F57" s="349">
        <v>1.115</v>
      </c>
      <c r="G57" s="349">
        <v>114.80200000000001</v>
      </c>
      <c r="H57" s="347"/>
      <c r="I57" s="331"/>
      <c r="J57" s="331"/>
    </row>
    <row r="58" spans="1:10" ht="15" customHeight="1">
      <c r="A58" s="353" t="s">
        <v>172</v>
      </c>
      <c r="B58" s="349"/>
      <c r="C58" s="349">
        <v>1.1459999999999999</v>
      </c>
      <c r="D58" s="349">
        <v>113.977</v>
      </c>
      <c r="E58" s="350"/>
      <c r="F58" s="350">
        <v>1.135</v>
      </c>
      <c r="G58" s="349">
        <v>114.003</v>
      </c>
      <c r="H58" s="347"/>
      <c r="I58" s="331"/>
      <c r="J58" s="331"/>
    </row>
    <row r="59" spans="1:10" ht="15" customHeight="1">
      <c r="A59" s="353" t="s">
        <v>173</v>
      </c>
      <c r="B59" s="349"/>
      <c r="C59" s="349">
        <v>1.214</v>
      </c>
      <c r="D59" s="349">
        <v>112.896</v>
      </c>
      <c r="E59" s="349"/>
      <c r="F59" s="349">
        <v>1.2030000000000001</v>
      </c>
      <c r="G59" s="349">
        <v>112.916</v>
      </c>
      <c r="H59" s="347"/>
      <c r="I59" s="331"/>
      <c r="J59" s="331"/>
    </row>
    <row r="60" spans="1:10" ht="15" customHeight="1">
      <c r="A60" s="355" t="s">
        <v>174</v>
      </c>
      <c r="B60" s="346"/>
      <c r="C60" s="346">
        <v>1.3049999999999999</v>
      </c>
      <c r="D60" s="346">
        <v>113.286</v>
      </c>
      <c r="E60" s="346"/>
      <c r="F60" s="346">
        <v>1.294</v>
      </c>
      <c r="G60" s="346">
        <v>113.309</v>
      </c>
      <c r="H60" s="356"/>
      <c r="I60" s="357"/>
      <c r="J60" s="357"/>
    </row>
    <row r="61" spans="1:10" ht="15" customHeight="1">
      <c r="A61" s="355" t="s">
        <v>175</v>
      </c>
      <c r="B61" s="346"/>
      <c r="C61" s="346">
        <v>1.232</v>
      </c>
      <c r="D61" s="346">
        <v>113.14400000000001</v>
      </c>
      <c r="E61" s="346"/>
      <c r="F61" s="346">
        <v>1.22</v>
      </c>
      <c r="G61" s="346">
        <v>113.16800000000001</v>
      </c>
      <c r="H61" s="358"/>
    </row>
    <row r="62" spans="1:10" ht="15" customHeight="1">
      <c r="A62" s="355" t="s">
        <v>176</v>
      </c>
      <c r="B62" s="346"/>
      <c r="C62" s="346">
        <v>1.2450000000000001</v>
      </c>
      <c r="D62" s="346">
        <v>112.864</v>
      </c>
      <c r="E62" s="346"/>
      <c r="F62" s="346">
        <v>1.2330000000000001</v>
      </c>
      <c r="G62" s="346">
        <v>112.887</v>
      </c>
      <c r="H62" s="358"/>
    </row>
    <row r="63" spans="1:10" ht="15" customHeight="1">
      <c r="A63" s="359" t="s">
        <v>481</v>
      </c>
      <c r="B63" s="360"/>
      <c r="C63" s="360">
        <v>27.3</v>
      </c>
      <c r="D63" s="360">
        <v>-314.99999999999915</v>
      </c>
      <c r="E63" s="360"/>
      <c r="F63" s="360">
        <v>27.3</v>
      </c>
      <c r="G63" s="360">
        <v>-316.89999999999998</v>
      </c>
      <c r="H63" s="361"/>
    </row>
    <row r="64" spans="1:10">
      <c r="A64" s="298" t="s">
        <v>177</v>
      </c>
      <c r="B64" s="362"/>
      <c r="C64" s="362"/>
      <c r="D64" s="362"/>
      <c r="E64" s="362"/>
      <c r="F64" s="362"/>
      <c r="G64" s="362"/>
      <c r="H64" s="321" t="s">
        <v>178</v>
      </c>
    </row>
    <row r="65" spans="1:17">
      <c r="A65" s="363" t="s">
        <v>179</v>
      </c>
      <c r="B65" s="362"/>
      <c r="C65" s="362"/>
      <c r="D65" s="362"/>
      <c r="E65" s="362"/>
      <c r="F65" s="362"/>
      <c r="G65" s="362"/>
      <c r="O65" s="276" t="s">
        <v>42</v>
      </c>
      <c r="Q65" s="276" t="s">
        <v>42</v>
      </c>
    </row>
    <row r="66" spans="1:17">
      <c r="A66" s="298" t="s">
        <v>180</v>
      </c>
      <c r="B66" s="364"/>
      <c r="C66" s="364"/>
      <c r="D66" s="364"/>
      <c r="E66" s="364"/>
      <c r="F66" s="364"/>
      <c r="G66" s="364"/>
    </row>
  </sheetData>
  <mergeCells count="4">
    <mergeCell ref="B11:C11"/>
    <mergeCell ref="B20:C20"/>
    <mergeCell ref="B29:C29"/>
    <mergeCell ref="B38:C38"/>
  </mergeCells>
  <printOptions horizontalCentered="1"/>
  <pageMargins left="0.39370078740157483" right="0.39370078740157483" top="0.59055118110236227" bottom="0.39370078740157483" header="0.51181102362204722" footer="0.31496062992125984"/>
  <pageSetup paperSize="9" scale="65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72"/>
  <sheetViews>
    <sheetView zoomScaleNormal="100" workbookViewId="0">
      <selection activeCell="L5" sqref="L5"/>
    </sheetView>
  </sheetViews>
  <sheetFormatPr baseColWidth="10" defaultRowHeight="12.75"/>
  <cols>
    <col min="1" max="1" width="40.140625" style="276" customWidth="1"/>
    <col min="2" max="4" width="27.140625" style="276" customWidth="1"/>
    <col min="5" max="16384" width="11.42578125" style="276"/>
  </cols>
  <sheetData>
    <row r="2" spans="1:8" ht="20.25">
      <c r="A2" s="368" t="s">
        <v>267</v>
      </c>
      <c r="B2" s="279"/>
      <c r="C2" s="279"/>
    </row>
    <row r="3" spans="1:8" ht="18">
      <c r="A3" s="369" t="s">
        <v>268</v>
      </c>
      <c r="B3" s="279"/>
      <c r="C3" s="279"/>
    </row>
    <row r="14" spans="1:8" ht="18">
      <c r="A14" s="370" t="s">
        <v>283</v>
      </c>
    </row>
    <row r="16" spans="1:8" ht="14.25">
      <c r="A16" s="371" t="s">
        <v>289</v>
      </c>
      <c r="B16" s="292" t="s">
        <v>530</v>
      </c>
      <c r="C16" s="292" t="s">
        <v>531</v>
      </c>
      <c r="D16" s="292"/>
      <c r="G16" s="307"/>
      <c r="H16" s="307"/>
    </row>
    <row r="17" spans="1:8">
      <c r="A17" s="372" t="s">
        <v>269</v>
      </c>
      <c r="B17" s="373" t="s">
        <v>532</v>
      </c>
      <c r="C17" s="374" t="s">
        <v>533</v>
      </c>
      <c r="D17" s="373"/>
      <c r="G17" s="375"/>
      <c r="H17" s="376"/>
    </row>
    <row r="18" spans="1:8">
      <c r="A18" s="372" t="s">
        <v>285</v>
      </c>
      <c r="B18" s="377">
        <v>41313</v>
      </c>
      <c r="C18" s="377">
        <v>41313</v>
      </c>
      <c r="D18" s="377"/>
      <c r="G18" s="375"/>
      <c r="H18" s="376"/>
    </row>
    <row r="19" spans="1:8">
      <c r="A19" s="378" t="s">
        <v>286</v>
      </c>
      <c r="B19" s="379">
        <v>1500000</v>
      </c>
      <c r="C19" s="379">
        <v>750000</v>
      </c>
      <c r="D19" s="379"/>
      <c r="G19" s="380"/>
      <c r="H19" s="380"/>
    </row>
    <row r="20" spans="1:8" ht="14.25">
      <c r="A20" s="381" t="s">
        <v>534</v>
      </c>
      <c r="B20" s="379" t="s">
        <v>27</v>
      </c>
      <c r="C20" s="382" t="s">
        <v>27</v>
      </c>
      <c r="D20" s="379"/>
      <c r="G20" s="380"/>
      <c r="H20" s="380"/>
    </row>
    <row r="21" spans="1:8" ht="14.25">
      <c r="A21" s="381" t="s">
        <v>535</v>
      </c>
      <c r="B21" s="383" t="s">
        <v>536</v>
      </c>
      <c r="C21" s="384" t="s">
        <v>537</v>
      </c>
      <c r="D21" s="385"/>
      <c r="G21" s="380"/>
      <c r="H21" s="380"/>
    </row>
    <row r="22" spans="1:8" ht="14.25">
      <c r="A22" s="381" t="s">
        <v>538</v>
      </c>
      <c r="B22" s="379">
        <v>8250000</v>
      </c>
      <c r="C22" s="379">
        <v>3000750</v>
      </c>
      <c r="D22" s="385"/>
      <c r="G22" s="380"/>
      <c r="H22" s="380"/>
    </row>
    <row r="23" spans="1:8" ht="14.25">
      <c r="A23" s="381" t="s">
        <v>539</v>
      </c>
      <c r="B23" s="374" t="s">
        <v>271</v>
      </c>
      <c r="C23" s="374" t="s">
        <v>271</v>
      </c>
      <c r="D23" s="373"/>
      <c r="G23" s="380"/>
      <c r="H23" s="380"/>
    </row>
    <row r="24" spans="1:8">
      <c r="A24" s="372" t="s">
        <v>287</v>
      </c>
      <c r="B24" s="374" t="s">
        <v>23</v>
      </c>
      <c r="C24" s="374" t="s">
        <v>23</v>
      </c>
      <c r="D24" s="373"/>
      <c r="G24" s="380"/>
      <c r="H24" s="380"/>
    </row>
    <row r="25" spans="1:8" s="307" customFormat="1">
      <c r="A25" s="386"/>
      <c r="B25" s="387"/>
      <c r="C25" s="387"/>
      <c r="D25" s="387"/>
      <c r="G25" s="380"/>
      <c r="H25" s="380"/>
    </row>
    <row r="26" spans="1:8">
      <c r="A26" s="388" t="s">
        <v>284</v>
      </c>
      <c r="B26" s="292" t="s">
        <v>540</v>
      </c>
      <c r="C26" s="292"/>
      <c r="D26" s="292"/>
      <c r="G26" s="307"/>
      <c r="H26" s="307"/>
    </row>
    <row r="27" spans="1:8">
      <c r="A27" s="372" t="s">
        <v>269</v>
      </c>
      <c r="B27" s="374" t="s">
        <v>541</v>
      </c>
      <c r="C27" s="373"/>
      <c r="D27" s="373"/>
      <c r="G27" s="375"/>
      <c r="H27" s="376"/>
    </row>
    <row r="28" spans="1:8">
      <c r="A28" s="372" t="s">
        <v>285</v>
      </c>
      <c r="B28" s="377">
        <v>41422</v>
      </c>
      <c r="C28" s="377"/>
      <c r="D28" s="377"/>
      <c r="G28" s="375"/>
      <c r="H28" s="376"/>
    </row>
    <row r="29" spans="1:8">
      <c r="A29" s="378" t="s">
        <v>286</v>
      </c>
      <c r="B29" s="379">
        <v>39332581</v>
      </c>
      <c r="C29" s="379"/>
      <c r="D29" s="379"/>
      <c r="G29" s="380"/>
      <c r="H29" s="380"/>
    </row>
    <row r="30" spans="1:8" ht="14.25">
      <c r="A30" s="381" t="s">
        <v>535</v>
      </c>
      <c r="B30" s="383">
        <v>5.5</v>
      </c>
      <c r="C30" s="383"/>
      <c r="D30" s="385"/>
      <c r="G30" s="380"/>
      <c r="H30" s="380"/>
    </row>
    <row r="31" spans="1:8" ht="14.25">
      <c r="A31" s="381" t="s">
        <v>539</v>
      </c>
      <c r="B31" s="374" t="s">
        <v>274</v>
      </c>
      <c r="C31" s="373"/>
      <c r="D31" s="373"/>
      <c r="G31" s="380"/>
      <c r="H31" s="380"/>
    </row>
    <row r="32" spans="1:8">
      <c r="A32" s="372" t="s">
        <v>287</v>
      </c>
      <c r="B32" s="374" t="s">
        <v>21</v>
      </c>
      <c r="C32" s="373"/>
      <c r="D32" s="373"/>
      <c r="G32" s="380"/>
      <c r="H32" s="380"/>
    </row>
    <row r="33" spans="1:8" s="307" customFormat="1">
      <c r="A33" s="386"/>
      <c r="B33" s="389"/>
      <c r="C33" s="380"/>
      <c r="D33" s="380"/>
      <c r="G33" s="380"/>
      <c r="H33" s="380"/>
    </row>
    <row r="34" spans="1:8" ht="18">
      <c r="A34" s="370" t="s">
        <v>288</v>
      </c>
    </row>
    <row r="36" spans="1:8" ht="25.5">
      <c r="A36" s="371" t="s">
        <v>289</v>
      </c>
      <c r="B36" s="292" t="s">
        <v>542</v>
      </c>
      <c r="C36" s="292" t="s">
        <v>543</v>
      </c>
      <c r="D36" s="292" t="s">
        <v>544</v>
      </c>
      <c r="G36" s="307"/>
      <c r="H36" s="307"/>
    </row>
    <row r="37" spans="1:8">
      <c r="A37" s="372" t="s">
        <v>269</v>
      </c>
      <c r="B37" s="374" t="s">
        <v>545</v>
      </c>
      <c r="C37" s="374" t="s">
        <v>546</v>
      </c>
      <c r="D37" s="374" t="s">
        <v>547</v>
      </c>
      <c r="G37" s="375"/>
      <c r="H37" s="376"/>
    </row>
    <row r="38" spans="1:8">
      <c r="A38" s="372" t="s">
        <v>285</v>
      </c>
      <c r="B38" s="377">
        <v>41341</v>
      </c>
      <c r="C38" s="377">
        <v>41407</v>
      </c>
      <c r="D38" s="377">
        <v>41548</v>
      </c>
      <c r="G38" s="375"/>
      <c r="H38" s="376"/>
    </row>
    <row r="39" spans="1:8">
      <c r="A39" s="378" t="s">
        <v>286</v>
      </c>
      <c r="B39" s="379">
        <v>969640</v>
      </c>
      <c r="C39" s="379">
        <v>1887848</v>
      </c>
      <c r="D39" s="390">
        <v>299998</v>
      </c>
      <c r="G39" s="380"/>
      <c r="H39" s="380"/>
    </row>
    <row r="40" spans="1:8" ht="14.25">
      <c r="A40" s="381" t="s">
        <v>535</v>
      </c>
      <c r="B40" s="384" t="s">
        <v>548</v>
      </c>
      <c r="C40" s="391" t="s">
        <v>549</v>
      </c>
      <c r="D40" s="391" t="s">
        <v>550</v>
      </c>
      <c r="G40" s="380"/>
      <c r="H40" s="380"/>
    </row>
    <row r="41" spans="1:8" ht="14.25">
      <c r="A41" s="381" t="s">
        <v>539</v>
      </c>
      <c r="B41" s="374" t="s">
        <v>272</v>
      </c>
      <c r="C41" s="374" t="s">
        <v>272</v>
      </c>
      <c r="D41" s="374" t="s">
        <v>272</v>
      </c>
      <c r="G41" s="380"/>
      <c r="H41" s="380"/>
    </row>
    <row r="42" spans="1:8">
      <c r="A42" s="372" t="s">
        <v>287</v>
      </c>
      <c r="B42" s="374" t="s">
        <v>38</v>
      </c>
      <c r="C42" s="374" t="s">
        <v>38</v>
      </c>
      <c r="D42" s="374" t="s">
        <v>38</v>
      </c>
      <c r="G42" s="380"/>
      <c r="H42" s="380"/>
    </row>
    <row r="43" spans="1:8" s="307" customFormat="1">
      <c r="A43" s="386"/>
      <c r="B43" s="387"/>
      <c r="C43" s="387"/>
      <c r="D43" s="387"/>
      <c r="G43" s="380"/>
      <c r="H43" s="380"/>
    </row>
    <row r="44" spans="1:8">
      <c r="A44" s="388" t="s">
        <v>284</v>
      </c>
      <c r="B44" s="292" t="s">
        <v>551</v>
      </c>
      <c r="C44" s="292" t="s">
        <v>552</v>
      </c>
      <c r="D44" s="292" t="s">
        <v>553</v>
      </c>
      <c r="G44" s="307"/>
      <c r="H44" s="307"/>
    </row>
    <row r="45" spans="1:8">
      <c r="A45" s="372" t="s">
        <v>269</v>
      </c>
      <c r="B45" s="374" t="s">
        <v>554</v>
      </c>
      <c r="C45" s="374" t="s">
        <v>555</v>
      </c>
      <c r="D45" s="374" t="s">
        <v>556</v>
      </c>
      <c r="G45" s="375"/>
      <c r="H45" s="376"/>
    </row>
    <row r="46" spans="1:8">
      <c r="A46" s="372" t="s">
        <v>285</v>
      </c>
      <c r="B46" s="377">
        <v>41400</v>
      </c>
      <c r="C46" s="377">
        <v>41409</v>
      </c>
      <c r="D46" s="377">
        <v>41422</v>
      </c>
      <c r="G46" s="375"/>
      <c r="H46" s="376"/>
    </row>
    <row r="47" spans="1:8">
      <c r="A47" s="378" t="s">
        <v>286</v>
      </c>
      <c r="B47" s="379">
        <v>379148</v>
      </c>
      <c r="C47" s="379">
        <v>44323620</v>
      </c>
      <c r="D47" s="379">
        <v>17836719</v>
      </c>
      <c r="G47" s="380"/>
      <c r="H47" s="380"/>
    </row>
    <row r="48" spans="1:8" ht="14.25">
      <c r="A48" s="381" t="s">
        <v>535</v>
      </c>
      <c r="B48" s="384" t="s">
        <v>557</v>
      </c>
      <c r="C48" s="384" t="s">
        <v>558</v>
      </c>
      <c r="D48" s="383">
        <v>0.14000000000000001</v>
      </c>
      <c r="G48" s="380"/>
      <c r="H48" s="380"/>
    </row>
    <row r="49" spans="1:8" ht="14.25">
      <c r="A49" s="381" t="s">
        <v>539</v>
      </c>
      <c r="B49" s="374" t="s">
        <v>272</v>
      </c>
      <c r="C49" s="374" t="s">
        <v>272</v>
      </c>
      <c r="D49" s="374" t="s">
        <v>272</v>
      </c>
      <c r="G49" s="380"/>
      <c r="H49" s="380"/>
    </row>
    <row r="50" spans="1:8">
      <c r="A50" s="372" t="s">
        <v>287</v>
      </c>
      <c r="B50" s="374" t="s">
        <v>38</v>
      </c>
      <c r="C50" s="374" t="s">
        <v>38</v>
      </c>
      <c r="D50" s="374" t="s">
        <v>38</v>
      </c>
      <c r="G50" s="380"/>
      <c r="H50" s="380"/>
    </row>
    <row r="51" spans="1:8">
      <c r="A51" s="388"/>
      <c r="B51" s="292" t="s">
        <v>559</v>
      </c>
      <c r="C51" s="292" t="s">
        <v>560</v>
      </c>
      <c r="D51" s="292"/>
      <c r="G51" s="307"/>
      <c r="H51" s="307"/>
    </row>
    <row r="52" spans="1:8">
      <c r="A52" s="372" t="s">
        <v>269</v>
      </c>
      <c r="B52" s="374" t="s">
        <v>561</v>
      </c>
      <c r="C52" s="374" t="s">
        <v>562</v>
      </c>
      <c r="D52" s="373"/>
      <c r="G52" s="375"/>
      <c r="H52" s="376"/>
    </row>
    <row r="53" spans="1:8">
      <c r="A53" s="372" t="s">
        <v>285</v>
      </c>
      <c r="B53" s="377">
        <v>41442</v>
      </c>
      <c r="C53" s="377">
        <v>41512</v>
      </c>
      <c r="D53" s="377"/>
      <c r="G53" s="375"/>
      <c r="H53" s="376"/>
    </row>
    <row r="54" spans="1:8">
      <c r="A54" s="378" t="s">
        <v>286</v>
      </c>
      <c r="B54" s="379">
        <v>907200</v>
      </c>
      <c r="C54" s="379">
        <v>56772076</v>
      </c>
      <c r="D54" s="379"/>
      <c r="G54" s="380"/>
      <c r="H54" s="380"/>
    </row>
    <row r="55" spans="1:8" ht="14.25">
      <c r="A55" s="381" t="s">
        <v>535</v>
      </c>
      <c r="B55" s="383">
        <v>2</v>
      </c>
      <c r="C55" s="384" t="s">
        <v>563</v>
      </c>
      <c r="D55" s="385"/>
      <c r="G55" s="380"/>
      <c r="H55" s="380"/>
    </row>
    <row r="56" spans="1:8" ht="14.25">
      <c r="A56" s="381" t="s">
        <v>539</v>
      </c>
      <c r="B56" s="374" t="s">
        <v>272</v>
      </c>
      <c r="C56" s="374" t="s">
        <v>272</v>
      </c>
      <c r="D56" s="373"/>
      <c r="G56" s="380"/>
      <c r="H56" s="380"/>
    </row>
    <row r="57" spans="1:8">
      <c r="A57" s="372" t="s">
        <v>287</v>
      </c>
      <c r="B57" s="374" t="s">
        <v>38</v>
      </c>
      <c r="C57" s="374" t="s">
        <v>38</v>
      </c>
      <c r="D57" s="373"/>
      <c r="G57" s="380"/>
      <c r="H57" s="380"/>
    </row>
    <row r="58" spans="1:8">
      <c r="A58" s="386"/>
      <c r="B58" s="392"/>
      <c r="C58" s="393"/>
    </row>
    <row r="59" spans="1:8">
      <c r="A59" s="394" t="s">
        <v>404</v>
      </c>
      <c r="B59" s="393"/>
      <c r="C59" s="393"/>
    </row>
    <row r="60" spans="1:8" ht="12.75" customHeight="1">
      <c r="A60" s="395" t="s">
        <v>564</v>
      </c>
    </row>
    <row r="61" spans="1:8">
      <c r="A61" s="395" t="s">
        <v>565</v>
      </c>
      <c r="B61" s="393"/>
      <c r="C61" s="393"/>
    </row>
    <row r="62" spans="1:8">
      <c r="A62" s="395" t="s">
        <v>566</v>
      </c>
      <c r="B62" s="393"/>
      <c r="C62" s="393"/>
    </row>
    <row r="63" spans="1:8">
      <c r="A63" s="547" t="s">
        <v>567</v>
      </c>
      <c r="B63" s="547"/>
      <c r="C63" s="547"/>
      <c r="D63" s="547"/>
    </row>
    <row r="64" spans="1:8">
      <c r="A64" s="396"/>
      <c r="B64" s="396"/>
      <c r="C64" s="396"/>
      <c r="D64" s="396"/>
    </row>
    <row r="65" spans="1:3">
      <c r="A65" s="394" t="s">
        <v>273</v>
      </c>
    </row>
    <row r="66" spans="1:3">
      <c r="A66" s="397" t="s">
        <v>568</v>
      </c>
      <c r="B66" s="398"/>
      <c r="C66" s="393"/>
    </row>
    <row r="67" spans="1:3" s="400" customFormat="1">
      <c r="A67" s="397" t="s">
        <v>282</v>
      </c>
      <c r="B67" s="399"/>
    </row>
    <row r="68" spans="1:3">
      <c r="B68" s="307"/>
    </row>
    <row r="69" spans="1:3">
      <c r="A69" s="397"/>
      <c r="B69" s="307"/>
    </row>
    <row r="70" spans="1:3">
      <c r="A70" s="397"/>
      <c r="B70" s="307"/>
    </row>
    <row r="71" spans="1:3">
      <c r="A71" s="397"/>
      <c r="B71" s="307"/>
    </row>
    <row r="72" spans="1:3">
      <c r="A72" s="397"/>
      <c r="B72" s="307"/>
    </row>
  </sheetData>
  <mergeCells count="1">
    <mergeCell ref="A63:D63"/>
  </mergeCells>
  <pageMargins left="0.59055118110236227" right="0.59055118110236227" top="0.98425196850393704" bottom="0.39370078740157483" header="0.51181102362204722" footer="0.51181102362204722"/>
  <pageSetup paperSize="9" scale="74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59"/>
  <sheetViews>
    <sheetView zoomScaleNormal="100" workbookViewId="0">
      <selection activeCell="L5" sqref="L5"/>
    </sheetView>
  </sheetViews>
  <sheetFormatPr baseColWidth="10" defaultRowHeight="12.75"/>
  <cols>
    <col min="1" max="1" width="36.85546875" style="404" customWidth="1"/>
    <col min="2" max="4" width="29.42578125" style="403" customWidth="1"/>
    <col min="5" max="16384" width="11.42578125" style="404"/>
  </cols>
  <sheetData>
    <row r="2" spans="1:8" ht="20.25">
      <c r="A2" s="401" t="s">
        <v>391</v>
      </c>
      <c r="B2" s="402"/>
      <c r="C2" s="402"/>
    </row>
    <row r="3" spans="1:8" ht="18">
      <c r="A3" s="405" t="s">
        <v>392</v>
      </c>
      <c r="B3" s="402"/>
      <c r="C3" s="402"/>
    </row>
    <row r="10" spans="1:8">
      <c r="C10" s="406"/>
      <c r="D10" s="406"/>
    </row>
    <row r="11" spans="1:8">
      <c r="C11" s="406"/>
    </row>
    <row r="13" spans="1:8" ht="18">
      <c r="A13" s="407" t="s">
        <v>283</v>
      </c>
    </row>
    <row r="15" spans="1:8" ht="14.25">
      <c r="A15" s="408" t="s">
        <v>289</v>
      </c>
      <c r="B15" s="409" t="s">
        <v>569</v>
      </c>
      <c r="C15" s="409" t="s">
        <v>570</v>
      </c>
      <c r="D15" s="409"/>
      <c r="G15" s="410"/>
      <c r="H15" s="410"/>
    </row>
    <row r="16" spans="1:8">
      <c r="A16" s="411" t="s">
        <v>269</v>
      </c>
      <c r="B16" s="412" t="s">
        <v>405</v>
      </c>
      <c r="C16" s="412" t="s">
        <v>571</v>
      </c>
      <c r="D16" s="413"/>
      <c r="G16" s="414"/>
      <c r="H16" s="414"/>
    </row>
    <row r="17" spans="1:8">
      <c r="A17" s="411" t="s">
        <v>290</v>
      </c>
      <c r="B17" s="415">
        <v>41415</v>
      </c>
      <c r="C17" s="416" t="s">
        <v>572</v>
      </c>
      <c r="D17" s="415"/>
      <c r="G17" s="414"/>
      <c r="H17" s="414"/>
    </row>
    <row r="18" spans="1:8" ht="14.25">
      <c r="A18" s="417" t="s">
        <v>573</v>
      </c>
      <c r="B18" s="418">
        <v>1.73</v>
      </c>
      <c r="C18" s="419" t="s">
        <v>574</v>
      </c>
      <c r="D18" s="420"/>
      <c r="G18" s="421"/>
      <c r="H18" s="421"/>
    </row>
    <row r="19" spans="1:8" ht="14.25">
      <c r="A19" s="417" t="s">
        <v>539</v>
      </c>
      <c r="B19" s="412" t="s">
        <v>271</v>
      </c>
      <c r="C19" s="412" t="s">
        <v>271</v>
      </c>
      <c r="D19" s="413"/>
      <c r="G19" s="421"/>
      <c r="H19" s="421"/>
    </row>
    <row r="20" spans="1:8">
      <c r="A20" s="411" t="s">
        <v>287</v>
      </c>
      <c r="B20" s="412" t="s">
        <v>21</v>
      </c>
      <c r="C20" s="412" t="s">
        <v>575</v>
      </c>
      <c r="D20" s="413"/>
      <c r="G20" s="421"/>
      <c r="H20" s="421"/>
    </row>
    <row r="21" spans="1:8" ht="25.5">
      <c r="A21" s="408"/>
      <c r="B21" s="409" t="s">
        <v>576</v>
      </c>
      <c r="C21" s="409" t="s">
        <v>577</v>
      </c>
      <c r="D21" s="409"/>
      <c r="G21" s="410"/>
      <c r="H21" s="410"/>
    </row>
    <row r="22" spans="1:8">
      <c r="A22" s="411" t="s">
        <v>269</v>
      </c>
      <c r="B22" s="412" t="s">
        <v>578</v>
      </c>
      <c r="C22" s="412" t="s">
        <v>547</v>
      </c>
      <c r="D22" s="413"/>
      <c r="G22" s="414"/>
      <c r="H22" s="414"/>
    </row>
    <row r="23" spans="1:8">
      <c r="A23" s="411" t="s">
        <v>290</v>
      </c>
      <c r="B23" s="415">
        <v>41515</v>
      </c>
      <c r="C23" s="415">
        <v>41547</v>
      </c>
      <c r="D23" s="415"/>
      <c r="G23" s="414"/>
      <c r="H23" s="414"/>
    </row>
    <row r="24" spans="1:8" ht="14.25">
      <c r="A24" s="417" t="s">
        <v>291</v>
      </c>
      <c r="B24" s="419" t="s">
        <v>579</v>
      </c>
      <c r="C24" s="419" t="s">
        <v>580</v>
      </c>
      <c r="D24" s="420"/>
      <c r="G24" s="421"/>
      <c r="H24" s="421"/>
    </row>
    <row r="25" spans="1:8" ht="14.25">
      <c r="A25" s="417" t="s">
        <v>539</v>
      </c>
      <c r="B25" s="412" t="s">
        <v>271</v>
      </c>
      <c r="C25" s="412" t="s">
        <v>274</v>
      </c>
      <c r="D25" s="413"/>
      <c r="G25" s="421"/>
      <c r="H25" s="421"/>
    </row>
    <row r="26" spans="1:8">
      <c r="A26" s="411" t="s">
        <v>287</v>
      </c>
      <c r="B26" s="412" t="s">
        <v>23</v>
      </c>
      <c r="C26" s="412" t="s">
        <v>575</v>
      </c>
      <c r="D26" s="413"/>
      <c r="G26" s="421"/>
      <c r="H26" s="421"/>
    </row>
    <row r="27" spans="1:8" s="410" customFormat="1" ht="13.5" customHeight="1">
      <c r="A27" s="422"/>
      <c r="B27" s="423"/>
      <c r="C27" s="424"/>
      <c r="D27" s="424"/>
      <c r="G27" s="421"/>
      <c r="H27" s="421"/>
    </row>
    <row r="28" spans="1:8" ht="18">
      <c r="A28" s="407" t="s">
        <v>288</v>
      </c>
    </row>
    <row r="30" spans="1:8" ht="25.5">
      <c r="A30" s="408" t="s">
        <v>289</v>
      </c>
      <c r="B30" s="409" t="s">
        <v>581</v>
      </c>
      <c r="C30" s="409" t="s">
        <v>582</v>
      </c>
      <c r="D30" s="409"/>
      <c r="G30" s="410"/>
      <c r="H30" s="410"/>
    </row>
    <row r="31" spans="1:8">
      <c r="A31" s="411" t="s">
        <v>269</v>
      </c>
      <c r="B31" s="412" t="s">
        <v>583</v>
      </c>
      <c r="C31" s="412" t="s">
        <v>547</v>
      </c>
      <c r="D31" s="413"/>
      <c r="G31" s="414"/>
      <c r="H31" s="414"/>
    </row>
    <row r="32" spans="1:8">
      <c r="A32" s="411" t="s">
        <v>290</v>
      </c>
      <c r="B32" s="415">
        <v>41305</v>
      </c>
      <c r="C32" s="415">
        <v>41635</v>
      </c>
      <c r="D32" s="415"/>
      <c r="G32" s="414"/>
      <c r="H32" s="414"/>
    </row>
    <row r="33" spans="1:8" ht="14.25">
      <c r="A33" s="417" t="s">
        <v>573</v>
      </c>
      <c r="B33" s="425" t="s">
        <v>584</v>
      </c>
      <c r="C33" s="425" t="s">
        <v>550</v>
      </c>
      <c r="D33" s="418"/>
      <c r="G33" s="421"/>
      <c r="H33" s="421"/>
    </row>
    <row r="34" spans="1:8" ht="14.25">
      <c r="A34" s="417" t="s">
        <v>539</v>
      </c>
      <c r="B34" s="412" t="s">
        <v>272</v>
      </c>
      <c r="C34" s="412" t="s">
        <v>272</v>
      </c>
      <c r="D34" s="413"/>
      <c r="G34" s="421"/>
      <c r="H34" s="421"/>
    </row>
    <row r="35" spans="1:8">
      <c r="A35" s="411" t="s">
        <v>287</v>
      </c>
      <c r="B35" s="412" t="s">
        <v>38</v>
      </c>
      <c r="C35" s="412" t="s">
        <v>38</v>
      </c>
      <c r="D35" s="413"/>
      <c r="G35" s="421"/>
      <c r="H35" s="421"/>
    </row>
    <row r="36" spans="1:8" s="410" customFormat="1">
      <c r="A36" s="422"/>
      <c r="B36" s="423"/>
      <c r="C36" s="424"/>
      <c r="D36" s="424"/>
      <c r="G36" s="421"/>
      <c r="H36" s="421"/>
    </row>
    <row r="37" spans="1:8">
      <c r="A37" s="408" t="s">
        <v>284</v>
      </c>
      <c r="B37" s="409" t="s">
        <v>585</v>
      </c>
      <c r="C37" s="409"/>
      <c r="D37" s="409"/>
      <c r="G37" s="410"/>
      <c r="H37" s="410"/>
    </row>
    <row r="38" spans="1:8">
      <c r="A38" s="411" t="s">
        <v>269</v>
      </c>
      <c r="B38" s="412" t="s">
        <v>586</v>
      </c>
      <c r="C38" s="413"/>
      <c r="D38" s="413"/>
      <c r="G38" s="414"/>
      <c r="H38" s="414"/>
    </row>
    <row r="39" spans="1:8">
      <c r="A39" s="411" t="s">
        <v>290</v>
      </c>
      <c r="B39" s="415">
        <v>41577</v>
      </c>
      <c r="C39" s="415"/>
      <c r="D39" s="415"/>
      <c r="G39" s="414"/>
      <c r="H39" s="414"/>
    </row>
    <row r="40" spans="1:8" ht="14.25">
      <c r="A40" s="417" t="s">
        <v>573</v>
      </c>
      <c r="B40" s="419" t="s">
        <v>587</v>
      </c>
      <c r="C40" s="420"/>
      <c r="D40" s="420"/>
      <c r="G40" s="421"/>
      <c r="H40" s="421"/>
    </row>
    <row r="41" spans="1:8" ht="14.25">
      <c r="A41" s="417" t="s">
        <v>539</v>
      </c>
      <c r="B41" s="412" t="s">
        <v>272</v>
      </c>
      <c r="C41" s="413"/>
      <c r="D41" s="413"/>
      <c r="G41" s="421"/>
      <c r="H41" s="421"/>
    </row>
    <row r="42" spans="1:8">
      <c r="A42" s="411" t="s">
        <v>287</v>
      </c>
      <c r="B42" s="412" t="s">
        <v>38</v>
      </c>
      <c r="C42" s="413"/>
      <c r="D42" s="413"/>
      <c r="G42" s="421"/>
      <c r="H42" s="421"/>
    </row>
    <row r="44" spans="1:8">
      <c r="A44" s="426" t="s">
        <v>404</v>
      </c>
    </row>
    <row r="45" spans="1:8">
      <c r="A45" s="426" t="s">
        <v>588</v>
      </c>
    </row>
    <row r="46" spans="1:8">
      <c r="A46" s="426" t="s">
        <v>589</v>
      </c>
    </row>
    <row r="47" spans="1:8">
      <c r="A47" s="426" t="s">
        <v>590</v>
      </c>
    </row>
    <row r="48" spans="1:8">
      <c r="A48" s="547" t="s">
        <v>567</v>
      </c>
      <c r="B48" s="547"/>
      <c r="C48" s="547"/>
      <c r="D48" s="547"/>
    </row>
    <row r="49" spans="1:4">
      <c r="A49" s="396"/>
      <c r="B49" s="427"/>
      <c r="C49" s="427"/>
      <c r="D49" s="427"/>
    </row>
    <row r="50" spans="1:4">
      <c r="A50" s="426" t="s">
        <v>273</v>
      </c>
    </row>
    <row r="51" spans="1:4">
      <c r="A51" s="426" t="s">
        <v>568</v>
      </c>
    </row>
    <row r="52" spans="1:4">
      <c r="A52" s="426"/>
    </row>
    <row r="56" spans="1:4">
      <c r="A56" s="426"/>
    </row>
    <row r="57" spans="1:4">
      <c r="A57" s="428"/>
    </row>
    <row r="58" spans="1:4">
      <c r="A58" s="426"/>
    </row>
    <row r="59" spans="1:4">
      <c r="A59" s="426"/>
    </row>
  </sheetData>
  <mergeCells count="1">
    <mergeCell ref="A48:D48"/>
  </mergeCells>
  <printOptions horizontalCentered="1"/>
  <pageMargins left="0.59055118110236227" right="0.59055118110236227" top="0.98425196850393704" bottom="0.59055118110236227" header="0.51181102362204722" footer="0.51181102362204722"/>
  <pageSetup paperSize="9" scale="72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8"/>
  <sheetViews>
    <sheetView zoomScaleNormal="100" workbookViewId="0">
      <selection activeCell="L5" sqref="L5"/>
    </sheetView>
  </sheetViews>
  <sheetFormatPr baseColWidth="10" defaultRowHeight="12.75"/>
  <cols>
    <col min="1" max="1" width="45.85546875" style="276" customWidth="1"/>
    <col min="2" max="4" width="28.28515625" style="276" customWidth="1"/>
    <col min="5" max="16384" width="11.42578125" style="276"/>
  </cols>
  <sheetData>
    <row r="1" spans="1:8" ht="18" customHeight="1"/>
    <row r="2" spans="1:8" ht="20.100000000000001" customHeight="1">
      <c r="A2" s="368" t="s">
        <v>591</v>
      </c>
      <c r="B2" s="279"/>
      <c r="C2" s="279"/>
      <c r="D2" s="279"/>
    </row>
    <row r="3" spans="1:8" ht="18">
      <c r="A3" s="369" t="s">
        <v>592</v>
      </c>
      <c r="B3" s="279"/>
      <c r="C3" s="279"/>
      <c r="D3" s="279"/>
    </row>
    <row r="4" spans="1:8" ht="12.75" customHeight="1">
      <c r="H4" s="429"/>
    </row>
    <row r="5" spans="1:8" ht="12.75" customHeight="1">
      <c r="F5" s="310"/>
    </row>
    <row r="6" spans="1:8" ht="12.75" customHeight="1">
      <c r="F6" s="310"/>
      <c r="G6" s="430"/>
    </row>
    <row r="7" spans="1:8" ht="12.75" customHeight="1">
      <c r="G7" s="430"/>
      <c r="H7" s="429"/>
    </row>
    <row r="8" spans="1:8" ht="12.75" customHeight="1"/>
    <row r="9" spans="1:8" ht="12.75" customHeight="1">
      <c r="C9" s="307"/>
      <c r="D9" s="307"/>
    </row>
    <row r="10" spans="1:8" ht="12.75" customHeight="1">
      <c r="C10" s="307"/>
      <c r="D10" s="307"/>
    </row>
    <row r="11" spans="1:8" ht="12.75" customHeight="1"/>
    <row r="12" spans="1:8" ht="18">
      <c r="A12" s="370" t="s">
        <v>283</v>
      </c>
      <c r="H12" s="429"/>
    </row>
    <row r="13" spans="1:8" ht="3.95" customHeight="1"/>
    <row r="14" spans="1:8" ht="27">
      <c r="A14" s="431" t="s">
        <v>368</v>
      </c>
      <c r="B14" s="432" t="s">
        <v>593</v>
      </c>
      <c r="C14" s="432" t="s">
        <v>407</v>
      </c>
      <c r="D14" s="432" t="s">
        <v>594</v>
      </c>
      <c r="G14" s="307"/>
      <c r="H14" s="307"/>
    </row>
    <row r="15" spans="1:8" ht="12.75" customHeight="1">
      <c r="A15" s="372" t="s">
        <v>269</v>
      </c>
      <c r="B15" s="374" t="s">
        <v>595</v>
      </c>
      <c r="C15" s="374" t="s">
        <v>275</v>
      </c>
      <c r="D15" s="374" t="s">
        <v>596</v>
      </c>
      <c r="G15" s="375"/>
      <c r="H15" s="376"/>
    </row>
    <row r="16" spans="1:8" ht="12.75" customHeight="1">
      <c r="A16" s="381" t="s">
        <v>597</v>
      </c>
      <c r="B16" s="379">
        <v>2045927</v>
      </c>
      <c r="C16" s="379">
        <v>394568647</v>
      </c>
      <c r="D16" s="379">
        <v>4000000</v>
      </c>
      <c r="G16" s="375"/>
      <c r="H16" s="376"/>
    </row>
    <row r="17" spans="1:8" ht="14.25">
      <c r="A17" s="381" t="s">
        <v>598</v>
      </c>
      <c r="B17" s="433">
        <v>131128</v>
      </c>
      <c r="C17" s="433">
        <v>35231353</v>
      </c>
      <c r="D17" s="433">
        <v>250000</v>
      </c>
      <c r="G17" s="375"/>
      <c r="H17" s="376"/>
    </row>
    <row r="18" spans="1:8" ht="12.75" customHeight="1">
      <c r="A18" s="381" t="s">
        <v>599</v>
      </c>
      <c r="B18" s="379">
        <v>2177055</v>
      </c>
      <c r="C18" s="379">
        <v>429800000</v>
      </c>
      <c r="D18" s="379">
        <v>4250000</v>
      </c>
      <c r="G18" s="375"/>
      <c r="H18" s="376"/>
    </row>
    <row r="19" spans="1:8">
      <c r="A19" s="372" t="s">
        <v>396</v>
      </c>
      <c r="B19" s="434" t="s">
        <v>600</v>
      </c>
      <c r="C19" s="434" t="s">
        <v>601</v>
      </c>
      <c r="D19" s="374" t="s">
        <v>602</v>
      </c>
      <c r="G19" s="375"/>
      <c r="H19" s="376"/>
    </row>
    <row r="20" spans="1:8">
      <c r="A20" s="372" t="s">
        <v>293</v>
      </c>
      <c r="B20" s="435" t="s">
        <v>603</v>
      </c>
      <c r="C20" s="435" t="s">
        <v>604</v>
      </c>
      <c r="D20" s="435" t="s">
        <v>605</v>
      </c>
      <c r="G20" s="375"/>
      <c r="H20" s="376"/>
    </row>
    <row r="21" spans="1:8" ht="12.75" customHeight="1">
      <c r="A21" s="372" t="s">
        <v>294</v>
      </c>
      <c r="B21" s="374" t="s">
        <v>27</v>
      </c>
      <c r="C21" s="374" t="s">
        <v>606</v>
      </c>
      <c r="D21" s="374" t="s">
        <v>607</v>
      </c>
      <c r="G21" s="375"/>
      <c r="H21" s="376"/>
    </row>
    <row r="22" spans="1:8" ht="14.25">
      <c r="A22" s="381" t="s">
        <v>608</v>
      </c>
      <c r="B22" s="436">
        <v>72</v>
      </c>
      <c r="C22" s="436">
        <v>18.75</v>
      </c>
      <c r="D22" s="436">
        <v>20</v>
      </c>
      <c r="G22" s="375"/>
      <c r="H22" s="376"/>
    </row>
    <row r="23" spans="1:8" ht="14.25">
      <c r="A23" s="381" t="s">
        <v>609</v>
      </c>
      <c r="B23" s="379">
        <v>9441216</v>
      </c>
      <c r="C23" s="379">
        <v>660587869</v>
      </c>
      <c r="D23" s="379">
        <v>5000000</v>
      </c>
      <c r="G23" s="375"/>
      <c r="H23" s="376"/>
    </row>
    <row r="24" spans="1:8" ht="12.75" customHeight="1">
      <c r="A24" s="372" t="s">
        <v>295</v>
      </c>
      <c r="B24" s="377">
        <v>41411</v>
      </c>
      <c r="C24" s="377">
        <v>41460</v>
      </c>
      <c r="D24" s="377">
        <v>41520</v>
      </c>
      <c r="G24" s="375"/>
      <c r="H24" s="376"/>
    </row>
    <row r="25" spans="1:8" ht="12.75" customHeight="1">
      <c r="A25" s="381" t="s">
        <v>610</v>
      </c>
      <c r="B25" s="384" t="s">
        <v>611</v>
      </c>
      <c r="C25" s="384" t="s">
        <v>612</v>
      </c>
      <c r="D25" s="383">
        <v>22</v>
      </c>
      <c r="G25" s="380"/>
      <c r="H25" s="380"/>
    </row>
    <row r="26" spans="1:8" ht="14.25">
      <c r="A26" s="381" t="s">
        <v>613</v>
      </c>
      <c r="B26" s="374" t="s">
        <v>271</v>
      </c>
      <c r="C26" s="374" t="s">
        <v>271</v>
      </c>
      <c r="D26" s="374" t="s">
        <v>271</v>
      </c>
      <c r="G26" s="380"/>
      <c r="H26" s="380"/>
    </row>
    <row r="27" spans="1:8" ht="12.75" customHeight="1">
      <c r="A27" s="372" t="s">
        <v>287</v>
      </c>
      <c r="B27" s="374" t="s">
        <v>23</v>
      </c>
      <c r="C27" s="374" t="s">
        <v>21</v>
      </c>
      <c r="D27" s="374" t="s">
        <v>367</v>
      </c>
      <c r="G27" s="380"/>
      <c r="H27" s="380"/>
    </row>
    <row r="28" spans="1:8" ht="39.75">
      <c r="A28" s="431"/>
      <c r="B28" s="432" t="s">
        <v>614</v>
      </c>
      <c r="C28" s="432" t="s">
        <v>615</v>
      </c>
      <c r="D28" s="432" t="s">
        <v>616</v>
      </c>
      <c r="G28" s="307"/>
      <c r="H28" s="307"/>
    </row>
    <row r="29" spans="1:8" ht="12.75" customHeight="1">
      <c r="A29" s="372" t="s">
        <v>269</v>
      </c>
      <c r="B29" s="374" t="s">
        <v>617</v>
      </c>
      <c r="C29" s="374" t="s">
        <v>406</v>
      </c>
      <c r="D29" s="374" t="s">
        <v>406</v>
      </c>
      <c r="G29" s="375"/>
      <c r="H29" s="376"/>
    </row>
    <row r="30" spans="1:8" ht="12.75" customHeight="1">
      <c r="A30" s="381" t="s">
        <v>597</v>
      </c>
      <c r="B30" s="379">
        <v>25900000</v>
      </c>
      <c r="C30" s="379">
        <v>214247900</v>
      </c>
      <c r="D30" s="379">
        <v>302350000</v>
      </c>
      <c r="G30" s="375"/>
      <c r="H30" s="376"/>
    </row>
    <row r="31" spans="1:8" ht="14.25">
      <c r="A31" s="381" t="s">
        <v>598</v>
      </c>
      <c r="B31" s="433">
        <v>12950000</v>
      </c>
      <c r="C31" s="433">
        <v>88102100</v>
      </c>
      <c r="D31" s="433">
        <v>6650000</v>
      </c>
      <c r="G31" s="375"/>
      <c r="H31" s="376"/>
    </row>
    <row r="32" spans="1:8" ht="12.75" customHeight="1">
      <c r="A32" s="381" t="s">
        <v>599</v>
      </c>
      <c r="B32" s="379">
        <v>38850000</v>
      </c>
      <c r="C32" s="379">
        <v>302350000</v>
      </c>
      <c r="D32" s="379">
        <v>309000000</v>
      </c>
      <c r="G32" s="375"/>
      <c r="H32" s="376"/>
    </row>
    <row r="33" spans="1:8">
      <c r="A33" s="372" t="s">
        <v>396</v>
      </c>
      <c r="B33" s="434" t="s">
        <v>618</v>
      </c>
      <c r="C33" s="434" t="s">
        <v>619</v>
      </c>
      <c r="D33" s="374" t="s">
        <v>27</v>
      </c>
      <c r="G33" s="375"/>
      <c r="H33" s="376"/>
    </row>
    <row r="34" spans="1:8">
      <c r="A34" s="372" t="s">
        <v>293</v>
      </c>
      <c r="B34" s="435" t="s">
        <v>620</v>
      </c>
      <c r="C34" s="435" t="s">
        <v>621</v>
      </c>
      <c r="D34" s="435" t="s">
        <v>27</v>
      </c>
      <c r="G34" s="375"/>
      <c r="H34" s="376"/>
    </row>
    <row r="35" spans="1:8" ht="12.75" customHeight="1">
      <c r="A35" s="372" t="s">
        <v>294</v>
      </c>
      <c r="B35" s="374" t="s">
        <v>622</v>
      </c>
      <c r="C35" s="374" t="s">
        <v>27</v>
      </c>
      <c r="D35" s="374" t="s">
        <v>27</v>
      </c>
      <c r="G35" s="375"/>
      <c r="H35" s="376"/>
    </row>
    <row r="36" spans="1:8" ht="14.25">
      <c r="A36" s="381" t="s">
        <v>608</v>
      </c>
      <c r="B36" s="436">
        <v>6.5</v>
      </c>
      <c r="C36" s="436">
        <v>8</v>
      </c>
      <c r="D36" s="436">
        <v>8</v>
      </c>
      <c r="G36" s="375"/>
      <c r="H36" s="376"/>
    </row>
    <row r="37" spans="1:8" ht="14.25">
      <c r="A37" s="381" t="s">
        <v>609</v>
      </c>
      <c r="B37" s="379">
        <v>84175000</v>
      </c>
      <c r="C37" s="379">
        <v>704816800</v>
      </c>
      <c r="D37" s="379">
        <v>53200000</v>
      </c>
      <c r="G37" s="375"/>
      <c r="H37" s="376"/>
    </row>
    <row r="38" spans="1:8" ht="12.75" customHeight="1">
      <c r="A38" s="372" t="s">
        <v>295</v>
      </c>
      <c r="B38" s="377">
        <v>41556</v>
      </c>
      <c r="C38" s="377">
        <v>41558</v>
      </c>
      <c r="D38" s="377">
        <v>41569</v>
      </c>
      <c r="G38" s="375"/>
      <c r="H38" s="376"/>
    </row>
    <row r="39" spans="1:8" ht="12.75" customHeight="1">
      <c r="A39" s="381" t="s">
        <v>610</v>
      </c>
      <c r="B39" s="383">
        <v>6.51</v>
      </c>
      <c r="C39" s="383">
        <v>8.5</v>
      </c>
      <c r="D39" s="383">
        <v>8.7520000000000007</v>
      </c>
      <c r="G39" s="380"/>
      <c r="H39" s="380"/>
    </row>
    <row r="40" spans="1:8" ht="14.25">
      <c r="A40" s="381" t="s">
        <v>613</v>
      </c>
      <c r="B40" s="374" t="s">
        <v>271</v>
      </c>
      <c r="C40" s="374" t="s">
        <v>271</v>
      </c>
      <c r="D40" s="374" t="s">
        <v>271</v>
      </c>
      <c r="G40" s="380"/>
      <c r="H40" s="380"/>
    </row>
    <row r="41" spans="1:8" ht="12.75" customHeight="1">
      <c r="A41" s="372" t="s">
        <v>287</v>
      </c>
      <c r="B41" s="374" t="s">
        <v>21</v>
      </c>
      <c r="C41" s="374" t="s">
        <v>21</v>
      </c>
      <c r="D41" s="374" t="s">
        <v>21</v>
      </c>
      <c r="G41" s="380"/>
      <c r="H41" s="380"/>
    </row>
    <row r="42" spans="1:8" ht="25.5">
      <c r="A42" s="431" t="s">
        <v>623</v>
      </c>
      <c r="B42" s="432" t="s">
        <v>624</v>
      </c>
      <c r="C42" s="432"/>
      <c r="D42" s="432"/>
      <c r="G42" s="307"/>
      <c r="H42" s="307"/>
    </row>
    <row r="43" spans="1:8" ht="12.75" customHeight="1">
      <c r="A43" s="372" t="s">
        <v>269</v>
      </c>
      <c r="B43" s="374" t="s">
        <v>541</v>
      </c>
      <c r="C43" s="373"/>
      <c r="D43" s="373"/>
      <c r="G43" s="375"/>
      <c r="H43" s="376"/>
    </row>
    <row r="44" spans="1:8" ht="12.75" customHeight="1">
      <c r="A44" s="381" t="s">
        <v>597</v>
      </c>
      <c r="B44" s="379">
        <v>39332581</v>
      </c>
      <c r="C44" s="379"/>
      <c r="D44" s="379"/>
      <c r="G44" s="375"/>
      <c r="H44" s="376"/>
    </row>
    <row r="45" spans="1:8" ht="14.25">
      <c r="A45" s="381" t="s">
        <v>598</v>
      </c>
      <c r="B45" s="433">
        <v>15165215</v>
      </c>
      <c r="C45" s="433"/>
      <c r="D45" s="433"/>
      <c r="G45" s="375"/>
      <c r="H45" s="376"/>
    </row>
    <row r="46" spans="1:8" ht="12.75" customHeight="1">
      <c r="A46" s="381" t="s">
        <v>599</v>
      </c>
      <c r="B46" s="379">
        <v>54497796</v>
      </c>
      <c r="C46" s="379"/>
      <c r="D46" s="379"/>
      <c r="G46" s="375"/>
      <c r="H46" s="376"/>
    </row>
    <row r="47" spans="1:8">
      <c r="A47" s="372" t="s">
        <v>396</v>
      </c>
      <c r="B47" s="434" t="s">
        <v>625</v>
      </c>
      <c r="C47" s="437"/>
      <c r="D47" s="373"/>
      <c r="G47" s="375"/>
      <c r="H47" s="376"/>
    </row>
    <row r="48" spans="1:8">
      <c r="A48" s="372" t="s">
        <v>293</v>
      </c>
      <c r="B48" s="435" t="s">
        <v>626</v>
      </c>
      <c r="C48" s="438"/>
      <c r="D48" s="438"/>
      <c r="G48" s="375"/>
      <c r="H48" s="376"/>
    </row>
    <row r="49" spans="1:8" ht="12.75" customHeight="1">
      <c r="A49" s="372" t="s">
        <v>294</v>
      </c>
      <c r="B49" s="374" t="s">
        <v>625</v>
      </c>
      <c r="C49" s="373"/>
      <c r="D49" s="373"/>
      <c r="G49" s="375"/>
      <c r="H49" s="376"/>
    </row>
    <row r="50" spans="1:8" ht="14.25">
      <c r="A50" s="381" t="s">
        <v>608</v>
      </c>
      <c r="B50" s="436">
        <v>2.65</v>
      </c>
      <c r="C50" s="436"/>
      <c r="D50" s="436"/>
      <c r="G50" s="375"/>
      <c r="H50" s="376"/>
    </row>
    <row r="51" spans="1:8" ht="14.25">
      <c r="A51" s="381" t="s">
        <v>609</v>
      </c>
      <c r="B51" s="379">
        <v>40187820</v>
      </c>
      <c r="C51" s="379"/>
      <c r="D51" s="379"/>
      <c r="G51" s="375"/>
      <c r="H51" s="376"/>
    </row>
    <row r="52" spans="1:8" ht="12.75" customHeight="1">
      <c r="A52" s="372" t="s">
        <v>295</v>
      </c>
      <c r="B52" s="377">
        <v>41460</v>
      </c>
      <c r="C52" s="377"/>
      <c r="D52" s="377"/>
      <c r="G52" s="375"/>
      <c r="H52" s="376"/>
    </row>
    <row r="53" spans="1:8" ht="12.75" customHeight="1">
      <c r="A53" s="381" t="s">
        <v>610</v>
      </c>
      <c r="B53" s="383">
        <v>3.23</v>
      </c>
      <c r="C53" s="383"/>
      <c r="D53" s="383"/>
      <c r="G53" s="380"/>
      <c r="H53" s="380"/>
    </row>
    <row r="54" spans="1:8" ht="14.25">
      <c r="A54" s="381" t="s">
        <v>613</v>
      </c>
      <c r="B54" s="374" t="s">
        <v>274</v>
      </c>
      <c r="C54" s="373"/>
      <c r="D54" s="373"/>
      <c r="G54" s="380"/>
      <c r="H54" s="380"/>
    </row>
    <row r="55" spans="1:8" ht="12.75" customHeight="1">
      <c r="A55" s="372" t="s">
        <v>287</v>
      </c>
      <c r="B55" s="374" t="s">
        <v>21</v>
      </c>
      <c r="C55" s="373"/>
      <c r="D55" s="373"/>
      <c r="G55" s="380"/>
      <c r="H55" s="380"/>
    </row>
    <row r="56" spans="1:8" s="440" customFormat="1">
      <c r="A56" s="439"/>
    </row>
    <row r="57" spans="1:8" s="310" customFormat="1">
      <c r="A57" s="441" t="s">
        <v>276</v>
      </c>
      <c r="B57" s="321"/>
      <c r="C57" s="321"/>
      <c r="D57" s="321"/>
    </row>
    <row r="58" spans="1:8" s="310" customFormat="1">
      <c r="A58" s="441" t="s">
        <v>277</v>
      </c>
      <c r="B58" s="321"/>
      <c r="C58" s="321"/>
      <c r="D58" s="321"/>
    </row>
    <row r="59" spans="1:8">
      <c r="A59" s="441" t="s">
        <v>409</v>
      </c>
      <c r="B59" s="398"/>
      <c r="C59" s="398"/>
      <c r="D59" s="398"/>
    </row>
    <row r="60" spans="1:8">
      <c r="A60" s="441" t="s">
        <v>627</v>
      </c>
      <c r="B60" s="398"/>
      <c r="C60" s="398"/>
      <c r="D60" s="398"/>
    </row>
    <row r="61" spans="1:8" ht="25.5" customHeight="1">
      <c r="A61" s="548" t="s">
        <v>628</v>
      </c>
      <c r="B61" s="548"/>
      <c r="C61" s="548"/>
      <c r="D61" s="548"/>
    </row>
    <row r="62" spans="1:8">
      <c r="A62" s="441" t="s">
        <v>629</v>
      </c>
      <c r="B62" s="398"/>
      <c r="C62" s="398"/>
      <c r="D62" s="398"/>
    </row>
    <row r="63" spans="1:8" s="440" customFormat="1">
      <c r="A63" s="549" t="s">
        <v>630</v>
      </c>
      <c r="B63" s="549"/>
      <c r="C63" s="549"/>
      <c r="D63" s="549"/>
    </row>
    <row r="64" spans="1:8" s="440" customFormat="1">
      <c r="A64" s="443"/>
      <c r="B64" s="443"/>
      <c r="C64" s="443"/>
      <c r="D64" s="443"/>
    </row>
    <row r="65" spans="1:1">
      <c r="A65" s="441" t="s">
        <v>273</v>
      </c>
    </row>
    <row r="67" spans="1:1">
      <c r="A67" s="444"/>
    </row>
    <row r="68" spans="1:1">
      <c r="A68" s="394"/>
    </row>
  </sheetData>
  <mergeCells count="2">
    <mergeCell ref="A61:D61"/>
    <mergeCell ref="A63:D63"/>
  </mergeCells>
  <printOptions horizontalCentered="1"/>
  <pageMargins left="0.59055118110236227" right="0.59055118110236227" top="0.98425196850393704" bottom="0.59055118110236227" header="0.51181102362204722" footer="0.39370078740157483"/>
  <pageSetup paperSize="9" scale="70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zoomScaleNormal="100" workbookViewId="0">
      <selection activeCell="L5" sqref="L5"/>
    </sheetView>
  </sheetViews>
  <sheetFormatPr baseColWidth="10" defaultRowHeight="12.75"/>
  <cols>
    <col min="1" max="1" width="35.28515625" style="276" customWidth="1"/>
    <col min="2" max="2" width="24.28515625" style="276" bestFit="1" customWidth="1"/>
    <col min="3" max="3" width="22.28515625" style="276" bestFit="1" customWidth="1"/>
    <col min="4" max="4" width="22.42578125" style="276" customWidth="1"/>
    <col min="5" max="16384" width="11.42578125" style="276"/>
  </cols>
  <sheetData>
    <row r="1" spans="1:8" ht="18" customHeight="1"/>
    <row r="2" spans="1:8" ht="20.100000000000001" customHeight="1">
      <c r="A2" s="368" t="s">
        <v>631</v>
      </c>
      <c r="B2" s="279"/>
      <c r="C2" s="279"/>
    </row>
    <row r="3" spans="1:8" ht="18">
      <c r="A3" s="369" t="s">
        <v>632</v>
      </c>
      <c r="B3" s="279"/>
      <c r="C3" s="279"/>
    </row>
    <row r="4" spans="1:8" ht="12.75" customHeight="1"/>
    <row r="5" spans="1:8" ht="12.75" customHeight="1"/>
    <row r="6" spans="1:8" ht="12.75" customHeight="1"/>
    <row r="7" spans="1:8" ht="12.75" customHeight="1"/>
    <row r="8" spans="1:8" ht="12.75" customHeight="1"/>
    <row r="9" spans="1:8" ht="12.75" customHeight="1"/>
    <row r="10" spans="1:8" ht="12.75" customHeight="1"/>
    <row r="11" spans="1:8" ht="12.75" customHeight="1"/>
    <row r="12" spans="1:8" ht="18">
      <c r="A12" s="370" t="s">
        <v>283</v>
      </c>
      <c r="G12" s="429"/>
    </row>
    <row r="13" spans="1:8" ht="3.95" customHeight="1"/>
    <row r="14" spans="1:8" ht="39.75">
      <c r="A14" s="445" t="s">
        <v>633</v>
      </c>
      <c r="B14" s="432" t="s">
        <v>593</v>
      </c>
      <c r="C14" s="432"/>
      <c r="D14" s="432"/>
      <c r="G14" s="307"/>
      <c r="H14" s="307"/>
    </row>
    <row r="15" spans="1:8">
      <c r="A15" s="372" t="s">
        <v>269</v>
      </c>
      <c r="B15" s="374" t="s">
        <v>595</v>
      </c>
      <c r="C15" s="373"/>
      <c r="D15" s="373"/>
      <c r="G15" s="375"/>
      <c r="H15" s="376"/>
    </row>
    <row r="16" spans="1:8" ht="12.75" customHeight="1">
      <c r="A16" s="381" t="s">
        <v>597</v>
      </c>
      <c r="B16" s="379">
        <v>2177055</v>
      </c>
      <c r="C16" s="379"/>
      <c r="D16" s="379"/>
      <c r="G16" s="375"/>
      <c r="H16" s="376"/>
    </row>
    <row r="17" spans="1:8" ht="14.25">
      <c r="A17" s="381" t="s">
        <v>598</v>
      </c>
      <c r="B17" s="433">
        <v>156570</v>
      </c>
      <c r="C17" s="433"/>
      <c r="D17" s="433"/>
      <c r="G17" s="375"/>
      <c r="H17" s="376"/>
    </row>
    <row r="18" spans="1:8" ht="14.25">
      <c r="A18" s="381" t="s">
        <v>599</v>
      </c>
      <c r="B18" s="379">
        <v>2333625</v>
      </c>
      <c r="C18" s="379"/>
      <c r="D18" s="379"/>
      <c r="G18" s="375"/>
      <c r="H18" s="376"/>
    </row>
    <row r="19" spans="1:8">
      <c r="A19" s="372" t="s">
        <v>295</v>
      </c>
      <c r="B19" s="446">
        <v>41411</v>
      </c>
      <c r="C19" s="446"/>
      <c r="D19" s="377"/>
      <c r="G19" s="375"/>
      <c r="H19" s="376"/>
    </row>
    <row r="20" spans="1:8" ht="14.25">
      <c r="A20" s="381" t="s">
        <v>634</v>
      </c>
      <c r="B20" s="374" t="s">
        <v>271</v>
      </c>
      <c r="C20" s="373"/>
      <c r="D20" s="373"/>
      <c r="G20" s="375"/>
      <c r="H20" s="376"/>
    </row>
    <row r="21" spans="1:8" ht="12.75" customHeight="1">
      <c r="A21" s="372" t="s">
        <v>287</v>
      </c>
      <c r="B21" s="374" t="s">
        <v>23</v>
      </c>
      <c r="C21" s="373"/>
      <c r="D21" s="373"/>
      <c r="G21" s="375"/>
      <c r="H21" s="376"/>
    </row>
    <row r="22" spans="1:8" ht="51">
      <c r="A22" s="445" t="s">
        <v>635</v>
      </c>
      <c r="B22" s="432" t="s">
        <v>636</v>
      </c>
      <c r="C22" s="432"/>
      <c r="D22" s="432"/>
      <c r="F22" s="307"/>
      <c r="G22" s="307"/>
    </row>
    <row r="23" spans="1:8">
      <c r="A23" s="372" t="s">
        <v>269</v>
      </c>
      <c r="B23" s="374" t="s">
        <v>637</v>
      </c>
      <c r="C23" s="373"/>
      <c r="D23" s="373"/>
      <c r="F23" s="375"/>
      <c r="G23" s="376"/>
    </row>
    <row r="24" spans="1:8" ht="12.75" customHeight="1">
      <c r="A24" s="381" t="s">
        <v>597</v>
      </c>
      <c r="B24" s="379">
        <v>1083097171</v>
      </c>
      <c r="C24" s="379"/>
      <c r="D24" s="379"/>
      <c r="F24" s="375"/>
      <c r="G24" s="376"/>
    </row>
    <row r="25" spans="1:8" ht="14.25">
      <c r="A25" s="381" t="s">
        <v>598</v>
      </c>
      <c r="B25" s="433">
        <v>45855516</v>
      </c>
      <c r="C25" s="433"/>
      <c r="D25" s="433"/>
      <c r="F25" s="375"/>
      <c r="G25" s="376"/>
    </row>
    <row r="26" spans="1:8" ht="14.25">
      <c r="A26" s="381" t="s">
        <v>599</v>
      </c>
      <c r="B26" s="379">
        <v>1128952687</v>
      </c>
      <c r="C26" s="379"/>
      <c r="D26" s="379"/>
      <c r="F26" s="375"/>
      <c r="G26" s="376"/>
    </row>
    <row r="27" spans="1:8">
      <c r="A27" s="372" t="s">
        <v>295</v>
      </c>
      <c r="B27" s="446">
        <v>41332</v>
      </c>
      <c r="C27" s="446"/>
      <c r="D27" s="377"/>
      <c r="F27" s="375"/>
      <c r="G27" s="376"/>
    </row>
    <row r="28" spans="1:8" ht="14.25">
      <c r="A28" s="381" t="s">
        <v>634</v>
      </c>
      <c r="B28" s="374" t="s">
        <v>271</v>
      </c>
      <c r="C28" s="373"/>
      <c r="D28" s="373"/>
      <c r="F28" s="375"/>
      <c r="G28" s="376"/>
    </row>
    <row r="29" spans="1:8" ht="12.75" customHeight="1">
      <c r="A29" s="372" t="s">
        <v>287</v>
      </c>
      <c r="B29" s="374" t="s">
        <v>21</v>
      </c>
      <c r="C29" s="373"/>
      <c r="D29" s="373"/>
      <c r="F29" s="375"/>
      <c r="G29" s="376"/>
    </row>
    <row r="30" spans="1:8" ht="52.5" customHeight="1">
      <c r="A30" s="445" t="s">
        <v>397</v>
      </c>
      <c r="B30" s="432" t="s">
        <v>638</v>
      </c>
      <c r="C30" s="432" t="s">
        <v>639</v>
      </c>
      <c r="D30" s="432" t="s">
        <v>408</v>
      </c>
      <c r="F30" s="307"/>
      <c r="G30" s="307"/>
    </row>
    <row r="31" spans="1:8">
      <c r="A31" s="372" t="s">
        <v>269</v>
      </c>
      <c r="B31" s="382" t="s">
        <v>270</v>
      </c>
      <c r="C31" s="379" t="s">
        <v>640</v>
      </c>
      <c r="D31" s="379" t="s">
        <v>366</v>
      </c>
      <c r="F31" s="375"/>
      <c r="G31" s="376"/>
    </row>
    <row r="32" spans="1:8" ht="14.25">
      <c r="A32" s="381" t="s">
        <v>597</v>
      </c>
      <c r="B32" s="379">
        <v>372980526</v>
      </c>
      <c r="C32" s="379">
        <v>88204030</v>
      </c>
      <c r="D32" s="379">
        <v>24233174</v>
      </c>
      <c r="F32" s="375"/>
      <c r="G32" s="376"/>
    </row>
    <row r="33" spans="1:7" ht="14.25">
      <c r="A33" s="381" t="s">
        <v>598</v>
      </c>
      <c r="B33" s="433">
        <v>541562</v>
      </c>
      <c r="C33" s="433">
        <v>3970748</v>
      </c>
      <c r="D33" s="433">
        <v>144587</v>
      </c>
      <c r="F33" s="375"/>
      <c r="G33" s="376"/>
    </row>
    <row r="34" spans="1:7" ht="14.25">
      <c r="A34" s="381" t="s">
        <v>599</v>
      </c>
      <c r="B34" s="379">
        <v>373522088</v>
      </c>
      <c r="C34" s="379">
        <v>92174778</v>
      </c>
      <c r="D34" s="379">
        <v>24377761</v>
      </c>
      <c r="F34" s="375"/>
      <c r="G34" s="376"/>
    </row>
    <row r="35" spans="1:7">
      <c r="A35" s="372" t="s">
        <v>295</v>
      </c>
      <c r="B35" s="446">
        <v>41423</v>
      </c>
      <c r="C35" s="446">
        <v>41449</v>
      </c>
      <c r="D35" s="446">
        <v>41631</v>
      </c>
      <c r="F35" s="380"/>
      <c r="G35" s="380"/>
    </row>
    <row r="36" spans="1:7" ht="14.25">
      <c r="A36" s="381" t="s">
        <v>634</v>
      </c>
      <c r="B36" s="374" t="s">
        <v>271</v>
      </c>
      <c r="C36" s="374" t="s">
        <v>271</v>
      </c>
      <c r="D36" s="373" t="s">
        <v>271</v>
      </c>
      <c r="F36" s="380"/>
      <c r="G36" s="380"/>
    </row>
    <row r="37" spans="1:7">
      <c r="A37" s="372" t="s">
        <v>287</v>
      </c>
      <c r="B37" s="374" t="s">
        <v>22</v>
      </c>
      <c r="C37" s="373" t="s">
        <v>641</v>
      </c>
      <c r="D37" s="373" t="s">
        <v>21</v>
      </c>
      <c r="F37" s="380"/>
      <c r="G37" s="380"/>
    </row>
    <row r="38" spans="1:7" ht="27">
      <c r="A38" s="445" t="s">
        <v>642</v>
      </c>
      <c r="B38" s="432" t="s">
        <v>643</v>
      </c>
      <c r="C38" s="432" t="s">
        <v>644</v>
      </c>
      <c r="D38" s="432"/>
      <c r="F38" s="307"/>
      <c r="G38" s="307"/>
    </row>
    <row r="39" spans="1:7">
      <c r="A39" s="372" t="s">
        <v>269</v>
      </c>
      <c r="B39" s="379" t="s">
        <v>637</v>
      </c>
      <c r="C39" s="379" t="s">
        <v>406</v>
      </c>
      <c r="D39" s="379"/>
      <c r="F39" s="375"/>
      <c r="G39" s="376"/>
    </row>
    <row r="40" spans="1:7" ht="14.25">
      <c r="A40" s="381" t="s">
        <v>597</v>
      </c>
      <c r="B40" s="379">
        <v>1083097165</v>
      </c>
      <c r="C40" s="379">
        <v>209604265</v>
      </c>
      <c r="D40" s="379"/>
      <c r="F40" s="375"/>
      <c r="G40" s="376"/>
    </row>
    <row r="41" spans="1:7" ht="14.25">
      <c r="A41" s="381" t="s">
        <v>598</v>
      </c>
      <c r="B41" s="433">
        <v>6</v>
      </c>
      <c r="C41" s="433">
        <v>4643635</v>
      </c>
      <c r="D41" s="433"/>
      <c r="F41" s="375"/>
      <c r="G41" s="376"/>
    </row>
    <row r="42" spans="1:7" ht="14.25">
      <c r="A42" s="381" t="s">
        <v>599</v>
      </c>
      <c r="B42" s="379">
        <v>1083097171</v>
      </c>
      <c r="C42" s="379">
        <v>214247900</v>
      </c>
      <c r="D42" s="379"/>
      <c r="F42" s="375"/>
      <c r="G42" s="376"/>
    </row>
    <row r="43" spans="1:7">
      <c r="A43" s="372" t="s">
        <v>295</v>
      </c>
      <c r="B43" s="446">
        <v>41332</v>
      </c>
      <c r="C43" s="446">
        <v>41558</v>
      </c>
      <c r="D43" s="446"/>
      <c r="F43" s="380"/>
      <c r="G43" s="380"/>
    </row>
    <row r="44" spans="1:7" ht="14.25">
      <c r="A44" s="381" t="s">
        <v>634</v>
      </c>
      <c r="B44" s="373" t="s">
        <v>271</v>
      </c>
      <c r="C44" s="373" t="s">
        <v>271</v>
      </c>
      <c r="D44" s="373"/>
      <c r="F44" s="380"/>
      <c r="G44" s="380"/>
    </row>
    <row r="45" spans="1:7">
      <c r="A45" s="372" t="s">
        <v>287</v>
      </c>
      <c r="B45" s="373" t="s">
        <v>21</v>
      </c>
      <c r="C45" s="373" t="s">
        <v>21</v>
      </c>
      <c r="D45" s="373"/>
      <c r="F45" s="380"/>
      <c r="G45" s="380"/>
    </row>
    <row r="46" spans="1:7" ht="25.5">
      <c r="A46" s="445" t="s">
        <v>645</v>
      </c>
      <c r="B46" s="432" t="s">
        <v>646</v>
      </c>
      <c r="C46" s="432"/>
      <c r="D46" s="432"/>
      <c r="F46" s="307"/>
      <c r="G46" s="307"/>
    </row>
    <row r="47" spans="1:7">
      <c r="A47" s="372" t="s">
        <v>269</v>
      </c>
      <c r="B47" s="379" t="s">
        <v>595</v>
      </c>
      <c r="C47" s="379"/>
      <c r="D47" s="379"/>
      <c r="F47" s="375"/>
      <c r="G47" s="376"/>
    </row>
    <row r="48" spans="1:7" ht="14.25">
      <c r="A48" s="381" t="s">
        <v>597</v>
      </c>
      <c r="B48" s="379">
        <v>2333625</v>
      </c>
      <c r="C48" s="379"/>
      <c r="D48" s="379"/>
      <c r="F48" s="375"/>
      <c r="G48" s="376"/>
    </row>
    <row r="49" spans="1:8" ht="14.25">
      <c r="A49" s="381" t="s">
        <v>598</v>
      </c>
      <c r="B49" s="433">
        <v>642000</v>
      </c>
      <c r="C49" s="433"/>
      <c r="D49" s="433"/>
      <c r="F49" s="375"/>
      <c r="G49" s="376"/>
    </row>
    <row r="50" spans="1:8" ht="14.25">
      <c r="A50" s="381" t="s">
        <v>599</v>
      </c>
      <c r="B50" s="379">
        <v>2975625</v>
      </c>
      <c r="C50" s="379"/>
      <c r="D50" s="379"/>
      <c r="F50" s="375"/>
      <c r="G50" s="376"/>
    </row>
    <row r="51" spans="1:8">
      <c r="A51" s="372" t="s">
        <v>295</v>
      </c>
      <c r="B51" s="446">
        <v>41512</v>
      </c>
      <c r="C51" s="446"/>
      <c r="D51" s="446"/>
      <c r="F51" s="380"/>
      <c r="G51" s="380"/>
    </row>
    <row r="52" spans="1:8" ht="14.25">
      <c r="A52" s="381" t="s">
        <v>634</v>
      </c>
      <c r="B52" s="373" t="s">
        <v>271</v>
      </c>
      <c r="C52" s="373"/>
      <c r="D52" s="373"/>
      <c r="F52" s="380"/>
      <c r="G52" s="380"/>
    </row>
    <row r="53" spans="1:8">
      <c r="A53" s="372" t="s">
        <v>287</v>
      </c>
      <c r="B53" s="373" t="s">
        <v>23</v>
      </c>
      <c r="C53" s="373"/>
      <c r="D53" s="373"/>
      <c r="F53" s="380"/>
      <c r="G53" s="380"/>
    </row>
    <row r="54" spans="1:8" s="307" customFormat="1">
      <c r="A54" s="386"/>
      <c r="B54" s="387"/>
      <c r="C54" s="387"/>
      <c r="D54" s="387"/>
      <c r="G54" s="380"/>
      <c r="H54" s="380"/>
    </row>
    <row r="55" spans="1:8" s="310" customFormat="1">
      <c r="A55" s="441" t="s">
        <v>276</v>
      </c>
      <c r="B55" s="321"/>
      <c r="C55" s="321"/>
      <c r="D55" s="321"/>
    </row>
    <row r="56" spans="1:8" s="440" customFormat="1" ht="12.75" customHeight="1">
      <c r="A56" s="441" t="s">
        <v>647</v>
      </c>
      <c r="B56" s="321"/>
      <c r="C56" s="321"/>
      <c r="D56" s="321"/>
    </row>
    <row r="57" spans="1:8">
      <c r="A57" s="441" t="s">
        <v>648</v>
      </c>
      <c r="B57" s="398"/>
      <c r="C57" s="398"/>
      <c r="D57" s="398"/>
    </row>
    <row r="58" spans="1:8">
      <c r="A58" s="441" t="s">
        <v>627</v>
      </c>
      <c r="B58" s="398"/>
      <c r="C58" s="398"/>
      <c r="D58" s="398"/>
    </row>
    <row r="59" spans="1:8" s="447" customFormat="1" ht="26.25" customHeight="1">
      <c r="A59" s="550" t="s">
        <v>649</v>
      </c>
      <c r="B59" s="550"/>
      <c r="C59" s="550"/>
      <c r="D59" s="550"/>
    </row>
    <row r="60" spans="1:8">
      <c r="A60" s="549" t="s">
        <v>650</v>
      </c>
      <c r="B60" s="549"/>
      <c r="C60" s="549"/>
      <c r="D60" s="549"/>
    </row>
    <row r="61" spans="1:8">
      <c r="E61" s="448"/>
    </row>
    <row r="62" spans="1:8">
      <c r="A62" s="441" t="s">
        <v>651</v>
      </c>
      <c r="B62" s="442"/>
      <c r="C62" s="442"/>
      <c r="D62" s="442"/>
    </row>
    <row r="63" spans="1:8">
      <c r="A63" s="310" t="s">
        <v>652</v>
      </c>
      <c r="B63" s="398"/>
      <c r="C63" s="398"/>
      <c r="D63" s="398"/>
    </row>
  </sheetData>
  <mergeCells count="2">
    <mergeCell ref="A59:D59"/>
    <mergeCell ref="A60:D60"/>
  </mergeCells>
  <printOptions horizontalCentered="1"/>
  <pageMargins left="0.59055118110236227" right="0.59055118110236227" top="0.98425196850393704" bottom="0.59055118110236227" header="0.51181102362204722" footer="0.39370078740157483"/>
  <pageSetup paperSize="9" scale="74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zoomScaleNormal="100" workbookViewId="0">
      <selection activeCell="C6" sqref="C6"/>
    </sheetView>
  </sheetViews>
  <sheetFormatPr baseColWidth="10" defaultRowHeight="12.75"/>
  <cols>
    <col min="1" max="1" width="35.28515625" style="276" customWidth="1"/>
    <col min="2" max="2" width="24.28515625" style="276" bestFit="1" customWidth="1"/>
    <col min="3" max="3" width="22.28515625" style="276" bestFit="1" customWidth="1"/>
    <col min="4" max="4" width="22.42578125" style="276" customWidth="1"/>
    <col min="5" max="16384" width="11.42578125" style="276"/>
  </cols>
  <sheetData>
    <row r="1" spans="1:7" ht="18" customHeight="1"/>
    <row r="2" spans="1:7" ht="20.100000000000001" customHeight="1">
      <c r="A2" s="368" t="s">
        <v>653</v>
      </c>
      <c r="B2" s="279"/>
      <c r="C2" s="279"/>
    </row>
    <row r="3" spans="1:7" ht="18">
      <c r="A3" s="369" t="s">
        <v>654</v>
      </c>
      <c r="B3" s="279"/>
      <c r="C3" s="279"/>
    </row>
    <row r="4" spans="1:7" ht="12.75" customHeight="1"/>
    <row r="5" spans="1:7" ht="12.75" customHeight="1"/>
    <row r="6" spans="1:7" ht="12.75" customHeight="1"/>
    <row r="7" spans="1:7" ht="12.75" customHeight="1"/>
    <row r="8" spans="1:7" ht="12.75" customHeight="1"/>
    <row r="9" spans="1:7" ht="12.75" customHeight="1"/>
    <row r="10" spans="1:7" ht="12.75" customHeight="1"/>
    <row r="11" spans="1:7" ht="12.75" customHeight="1"/>
    <row r="12" spans="1:7" ht="21" customHeight="1">
      <c r="A12" s="370" t="s">
        <v>288</v>
      </c>
    </row>
    <row r="13" spans="1:7" ht="3.95" customHeight="1"/>
    <row r="14" spans="1:7" ht="25.5">
      <c r="A14" s="445" t="s">
        <v>655</v>
      </c>
      <c r="B14" s="432" t="s">
        <v>656</v>
      </c>
      <c r="C14" s="432" t="s">
        <v>657</v>
      </c>
      <c r="D14" s="432"/>
    </row>
    <row r="15" spans="1:7" ht="12.75" customHeight="1">
      <c r="A15" s="372" t="s">
        <v>269</v>
      </c>
      <c r="B15" s="373" t="s">
        <v>658</v>
      </c>
      <c r="C15" s="373" t="s">
        <v>659</v>
      </c>
      <c r="D15" s="373"/>
      <c r="F15" s="375"/>
      <c r="G15" s="376"/>
    </row>
    <row r="16" spans="1:7" ht="12.75" customHeight="1">
      <c r="A16" s="381" t="s">
        <v>597</v>
      </c>
      <c r="B16" s="379">
        <v>1440000</v>
      </c>
      <c r="C16" s="379">
        <v>13998</v>
      </c>
      <c r="D16" s="379"/>
      <c r="F16" s="375"/>
      <c r="G16" s="376"/>
    </row>
    <row r="17" spans="1:8" ht="14.25">
      <c r="A17" s="381" t="s">
        <v>598</v>
      </c>
      <c r="B17" s="433">
        <v>14400000</v>
      </c>
      <c r="C17" s="433">
        <v>56000</v>
      </c>
      <c r="D17" s="433"/>
      <c r="F17" s="375"/>
      <c r="G17" s="376"/>
    </row>
    <row r="18" spans="1:8" ht="12.75" customHeight="1">
      <c r="A18" s="381" t="s">
        <v>599</v>
      </c>
      <c r="B18" s="379">
        <v>15840000</v>
      </c>
      <c r="C18" s="379">
        <v>69998</v>
      </c>
      <c r="D18" s="379"/>
      <c r="F18" s="375"/>
      <c r="G18" s="376"/>
    </row>
    <row r="19" spans="1:8">
      <c r="A19" s="372" t="s">
        <v>396</v>
      </c>
      <c r="B19" s="437" t="s">
        <v>660</v>
      </c>
      <c r="C19" s="437" t="s">
        <v>661</v>
      </c>
      <c r="D19" s="373"/>
      <c r="F19" s="375"/>
      <c r="G19" s="376"/>
    </row>
    <row r="20" spans="1:8">
      <c r="A20" s="372" t="s">
        <v>293</v>
      </c>
      <c r="B20" s="438" t="s">
        <v>662</v>
      </c>
      <c r="C20" s="438" t="s">
        <v>663</v>
      </c>
      <c r="D20" s="438"/>
      <c r="F20" s="375"/>
      <c r="G20" s="376"/>
    </row>
    <row r="21" spans="1:8" ht="12.75" customHeight="1">
      <c r="A21" s="372" t="s">
        <v>294</v>
      </c>
      <c r="B21" s="373" t="s">
        <v>27</v>
      </c>
      <c r="C21" s="373" t="s">
        <v>27</v>
      </c>
      <c r="D21" s="373"/>
      <c r="F21" s="375"/>
      <c r="G21" s="376"/>
    </row>
    <row r="22" spans="1:8" ht="14.25">
      <c r="A22" s="381" t="s">
        <v>608</v>
      </c>
      <c r="B22" s="436">
        <v>1.5</v>
      </c>
      <c r="C22" s="436">
        <v>50</v>
      </c>
      <c r="D22" s="436"/>
      <c r="F22" s="375"/>
      <c r="G22" s="376"/>
    </row>
    <row r="23" spans="1:8" ht="14.25">
      <c r="A23" s="381" t="s">
        <v>609</v>
      </c>
      <c r="B23" s="379">
        <v>21600000</v>
      </c>
      <c r="C23" s="379">
        <v>2800000</v>
      </c>
      <c r="D23" s="379"/>
      <c r="F23" s="375"/>
      <c r="G23" s="376"/>
    </row>
    <row r="24" spans="1:8" ht="12.75" customHeight="1">
      <c r="A24" s="372" t="s">
        <v>295</v>
      </c>
      <c r="B24" s="377">
        <v>41327</v>
      </c>
      <c r="C24" s="377">
        <v>41390</v>
      </c>
      <c r="D24" s="377"/>
      <c r="F24" s="375"/>
      <c r="G24" s="376"/>
    </row>
    <row r="25" spans="1:8" ht="12.75" customHeight="1">
      <c r="A25" s="381" t="s">
        <v>610</v>
      </c>
      <c r="B25" s="383">
        <v>1.5</v>
      </c>
      <c r="C25" s="383" t="s">
        <v>664</v>
      </c>
      <c r="D25" s="383"/>
      <c r="F25" s="380"/>
      <c r="G25" s="380"/>
    </row>
    <row r="26" spans="1:8" ht="14.25">
      <c r="A26" s="381" t="s">
        <v>395</v>
      </c>
      <c r="B26" s="373" t="s">
        <v>272</v>
      </c>
      <c r="C26" s="373" t="s">
        <v>272</v>
      </c>
      <c r="D26" s="373"/>
      <c r="F26" s="380"/>
      <c r="G26" s="380"/>
    </row>
    <row r="27" spans="1:8" ht="12.75" customHeight="1">
      <c r="A27" s="372" t="s">
        <v>287</v>
      </c>
      <c r="B27" s="373" t="s">
        <v>38</v>
      </c>
      <c r="C27" s="373" t="s">
        <v>38</v>
      </c>
      <c r="D27" s="373"/>
      <c r="F27" s="380"/>
      <c r="G27" s="380"/>
    </row>
    <row r="28" spans="1:8" s="307" customFormat="1">
      <c r="A28" s="386"/>
      <c r="B28" s="387"/>
      <c r="C28" s="387"/>
      <c r="D28" s="387"/>
      <c r="G28" s="380"/>
      <c r="H28" s="380"/>
    </row>
    <row r="29" spans="1:8" ht="25.5">
      <c r="A29" s="445" t="s">
        <v>665</v>
      </c>
      <c r="B29" s="432" t="s">
        <v>542</v>
      </c>
      <c r="C29" s="432"/>
      <c r="D29" s="432"/>
    </row>
    <row r="30" spans="1:8" ht="12.75" customHeight="1">
      <c r="A30" s="372" t="s">
        <v>269</v>
      </c>
      <c r="B30" s="373" t="s">
        <v>545</v>
      </c>
      <c r="C30" s="373"/>
      <c r="D30" s="373"/>
      <c r="G30" s="375"/>
      <c r="H30" s="376"/>
    </row>
    <row r="31" spans="1:8" ht="12.75" customHeight="1">
      <c r="A31" s="381" t="s">
        <v>597</v>
      </c>
      <c r="B31" s="379">
        <v>969640</v>
      </c>
      <c r="C31" s="379"/>
      <c r="D31" s="379"/>
      <c r="G31" s="375"/>
      <c r="H31" s="376"/>
    </row>
    <row r="32" spans="1:8" ht="14.25">
      <c r="A32" s="381" t="s">
        <v>598</v>
      </c>
      <c r="B32" s="433">
        <v>484820</v>
      </c>
      <c r="C32" s="433"/>
      <c r="D32" s="433"/>
      <c r="G32" s="375"/>
      <c r="H32" s="376"/>
    </row>
    <row r="33" spans="1:8" ht="14.25">
      <c r="A33" s="381" t="s">
        <v>599</v>
      </c>
      <c r="B33" s="379">
        <v>1454460</v>
      </c>
      <c r="C33" s="379"/>
      <c r="D33" s="379"/>
      <c r="G33" s="375"/>
      <c r="H33" s="376"/>
    </row>
    <row r="34" spans="1:8">
      <c r="A34" s="372" t="s">
        <v>295</v>
      </c>
      <c r="B34" s="377">
        <v>41498</v>
      </c>
      <c r="C34" s="373"/>
      <c r="D34" s="373"/>
      <c r="G34" s="375"/>
      <c r="H34" s="376"/>
    </row>
    <row r="35" spans="1:8" ht="14.25">
      <c r="A35" s="381" t="s">
        <v>395</v>
      </c>
      <c r="B35" s="373" t="s">
        <v>272</v>
      </c>
      <c r="C35" s="438"/>
      <c r="D35" s="438"/>
      <c r="G35" s="375"/>
      <c r="H35" s="376"/>
    </row>
    <row r="36" spans="1:8" ht="12.75" customHeight="1">
      <c r="A36" s="372" t="s">
        <v>287</v>
      </c>
      <c r="B36" s="373" t="s">
        <v>38</v>
      </c>
      <c r="C36" s="449"/>
      <c r="D36" s="449"/>
      <c r="G36" s="375"/>
      <c r="H36" s="376"/>
    </row>
    <row r="37" spans="1:8" s="440" customFormat="1">
      <c r="A37" s="439"/>
    </row>
    <row r="38" spans="1:8" s="310" customFormat="1">
      <c r="A38" s="441" t="s">
        <v>276</v>
      </c>
      <c r="B38" s="321"/>
      <c r="C38" s="321"/>
      <c r="D38" s="321"/>
    </row>
    <row r="39" spans="1:8" s="440" customFormat="1" ht="12.75" customHeight="1">
      <c r="A39" s="441" t="s">
        <v>277</v>
      </c>
      <c r="B39" s="321"/>
      <c r="C39" s="321"/>
      <c r="D39" s="321"/>
    </row>
    <row r="40" spans="1:8">
      <c r="A40" s="441" t="s">
        <v>409</v>
      </c>
      <c r="B40" s="398"/>
      <c r="C40" s="398"/>
      <c r="D40" s="398"/>
    </row>
    <row r="41" spans="1:8">
      <c r="A41" s="549" t="s">
        <v>278</v>
      </c>
      <c r="B41" s="549"/>
      <c r="C41" s="549"/>
      <c r="D41" s="549"/>
    </row>
    <row r="42" spans="1:8">
      <c r="A42" s="443"/>
      <c r="B42" s="443"/>
      <c r="C42" s="443"/>
      <c r="D42" s="443"/>
    </row>
    <row r="43" spans="1:8">
      <c r="A43" s="441" t="s">
        <v>273</v>
      </c>
    </row>
  </sheetData>
  <mergeCells count="1">
    <mergeCell ref="A41:D41"/>
  </mergeCells>
  <printOptions horizontalCentered="1"/>
  <pageMargins left="0.59055118110236227" right="0.59055118110236227" top="0.98425196850393704" bottom="0.59055118110236227" header="0.51181102362204722" footer="0.39370078740157483"/>
  <pageSetup paperSize="9" scale="78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7"/>
  <sheetViews>
    <sheetView zoomScaleNormal="100" workbookViewId="0">
      <selection activeCell="L5" sqref="L5"/>
    </sheetView>
  </sheetViews>
  <sheetFormatPr baseColWidth="10" defaultRowHeight="12.75"/>
  <cols>
    <col min="1" max="1" width="36.140625" style="276" customWidth="1"/>
    <col min="2" max="2" width="21.28515625" style="276" bestFit="1" customWidth="1"/>
    <col min="3" max="3" width="26.42578125" style="276" customWidth="1"/>
    <col min="4" max="4" width="23.5703125" style="276" bestFit="1" customWidth="1"/>
    <col min="5" max="16384" width="11.42578125" style="276"/>
  </cols>
  <sheetData>
    <row r="1" spans="1:8" ht="18" customHeight="1"/>
    <row r="2" spans="1:8" ht="20.100000000000001" customHeight="1">
      <c r="A2" s="368" t="s">
        <v>279</v>
      </c>
      <c r="B2" s="279"/>
      <c r="C2" s="279"/>
    </row>
    <row r="3" spans="1:8" ht="18">
      <c r="A3" s="369" t="s">
        <v>280</v>
      </c>
      <c r="B3" s="279"/>
      <c r="C3" s="279"/>
    </row>
    <row r="4" spans="1:8" ht="12.75" customHeight="1"/>
    <row r="5" spans="1:8" ht="12.75" customHeight="1"/>
    <row r="6" spans="1:8" ht="12.75" customHeight="1"/>
    <row r="7" spans="1:8" ht="12.75" customHeight="1"/>
    <row r="8" spans="1:8" ht="12.75" customHeight="1"/>
    <row r="9" spans="1:8" ht="12.75" customHeight="1"/>
    <row r="10" spans="1:8" ht="12.75" customHeight="1"/>
    <row r="11" spans="1:8" ht="15.75">
      <c r="A11" s="450" t="s">
        <v>296</v>
      </c>
    </row>
    <row r="12" spans="1:8" ht="3.95" customHeight="1"/>
    <row r="13" spans="1:8" ht="25.5" customHeight="1">
      <c r="A13" s="451" t="s">
        <v>666</v>
      </c>
      <c r="B13" s="409" t="s">
        <v>667</v>
      </c>
      <c r="C13" s="432" t="s">
        <v>668</v>
      </c>
      <c r="D13" s="432" t="s">
        <v>669</v>
      </c>
      <c r="G13" s="307"/>
      <c r="H13" s="307"/>
    </row>
    <row r="14" spans="1:8">
      <c r="A14" s="372" t="s">
        <v>269</v>
      </c>
      <c r="B14" s="374" t="s">
        <v>637</v>
      </c>
      <c r="C14" s="374" t="s">
        <v>393</v>
      </c>
      <c r="D14" s="374" t="s">
        <v>394</v>
      </c>
      <c r="G14" s="375"/>
      <c r="H14" s="376"/>
    </row>
    <row r="15" spans="1:8" ht="14.25">
      <c r="A15" s="381" t="s">
        <v>597</v>
      </c>
      <c r="B15" s="382">
        <v>1094623580</v>
      </c>
      <c r="C15" s="382">
        <v>1703069</v>
      </c>
      <c r="D15" s="382">
        <v>1070893</v>
      </c>
      <c r="G15" s="375"/>
      <c r="H15" s="376"/>
    </row>
    <row r="16" spans="1:8" ht="14.25">
      <c r="A16" s="381" t="s">
        <v>598</v>
      </c>
      <c r="B16" s="382">
        <v>11526415</v>
      </c>
      <c r="C16" s="382">
        <v>61800</v>
      </c>
      <c r="D16" s="382">
        <v>12129</v>
      </c>
      <c r="G16" s="375"/>
      <c r="H16" s="376"/>
    </row>
    <row r="17" spans="1:8" ht="14.25">
      <c r="A17" s="381" t="s">
        <v>599</v>
      </c>
      <c r="B17" s="382">
        <v>1083097165</v>
      </c>
      <c r="C17" s="382">
        <v>1641269</v>
      </c>
      <c r="D17" s="382">
        <v>1058764</v>
      </c>
      <c r="G17" s="375"/>
      <c r="H17" s="376"/>
    </row>
    <row r="18" spans="1:8">
      <c r="A18" s="372" t="s">
        <v>295</v>
      </c>
      <c r="B18" s="452">
        <v>41332</v>
      </c>
      <c r="C18" s="452">
        <v>41393</v>
      </c>
      <c r="D18" s="452">
        <v>41332</v>
      </c>
      <c r="G18" s="375"/>
      <c r="H18" s="376"/>
    </row>
    <row r="19" spans="1:8" ht="14.25">
      <c r="A19" s="381" t="s">
        <v>416</v>
      </c>
      <c r="B19" s="374" t="s">
        <v>271</v>
      </c>
      <c r="C19" s="374" t="s">
        <v>271</v>
      </c>
      <c r="D19" s="374" t="s">
        <v>271</v>
      </c>
      <c r="G19" s="375"/>
      <c r="H19" s="376"/>
    </row>
    <row r="20" spans="1:8">
      <c r="A20" s="372" t="s">
        <v>287</v>
      </c>
      <c r="B20" s="374" t="s">
        <v>21</v>
      </c>
      <c r="C20" s="374" t="s">
        <v>38</v>
      </c>
      <c r="D20" s="374" t="s">
        <v>38</v>
      </c>
      <c r="G20" s="375"/>
      <c r="H20" s="376"/>
    </row>
    <row r="21" spans="1:8" ht="25.5">
      <c r="A21" s="451"/>
      <c r="B21" s="409" t="s">
        <v>668</v>
      </c>
      <c r="C21" s="432" t="s">
        <v>669</v>
      </c>
      <c r="D21" s="432" t="s">
        <v>670</v>
      </c>
      <c r="G21" s="375"/>
      <c r="H21" s="376"/>
    </row>
    <row r="22" spans="1:8">
      <c r="A22" s="372" t="s">
        <v>269</v>
      </c>
      <c r="B22" s="374" t="s">
        <v>393</v>
      </c>
      <c r="C22" s="374" t="s">
        <v>394</v>
      </c>
      <c r="D22" s="374" t="s">
        <v>671</v>
      </c>
      <c r="G22" s="375"/>
      <c r="H22" s="376"/>
    </row>
    <row r="23" spans="1:8" ht="14.25">
      <c r="A23" s="381" t="s">
        <v>597</v>
      </c>
      <c r="B23" s="382">
        <v>1641269</v>
      </c>
      <c r="C23" s="382">
        <v>1058764</v>
      </c>
      <c r="D23" s="382">
        <v>68118718</v>
      </c>
      <c r="G23" s="375"/>
      <c r="H23" s="376"/>
    </row>
    <row r="24" spans="1:8" ht="14.25">
      <c r="A24" s="381" t="s">
        <v>598</v>
      </c>
      <c r="B24" s="382">
        <v>331893</v>
      </c>
      <c r="C24" s="382">
        <v>60393</v>
      </c>
      <c r="D24" s="382">
        <v>1201539</v>
      </c>
      <c r="G24" s="375"/>
      <c r="H24" s="376"/>
    </row>
    <row r="25" spans="1:8" ht="14.25">
      <c r="A25" s="381" t="s">
        <v>599</v>
      </c>
      <c r="B25" s="382">
        <v>1309376</v>
      </c>
      <c r="C25" s="382">
        <v>998371</v>
      </c>
      <c r="D25" s="382">
        <v>66917179</v>
      </c>
      <c r="G25" s="375"/>
      <c r="H25" s="376"/>
    </row>
    <row r="26" spans="1:8">
      <c r="A26" s="372" t="s">
        <v>295</v>
      </c>
      <c r="B26" s="452">
        <v>41628</v>
      </c>
      <c r="C26" s="452">
        <v>41628</v>
      </c>
      <c r="D26" s="452">
        <v>41631</v>
      </c>
      <c r="G26" s="375"/>
      <c r="H26" s="376"/>
    </row>
    <row r="27" spans="1:8" ht="14.25">
      <c r="A27" s="381" t="s">
        <v>416</v>
      </c>
      <c r="B27" s="374" t="s">
        <v>271</v>
      </c>
      <c r="C27" s="374" t="s">
        <v>271</v>
      </c>
      <c r="D27" s="374" t="s">
        <v>271</v>
      </c>
      <c r="G27" s="375"/>
      <c r="H27" s="376"/>
    </row>
    <row r="28" spans="1:8">
      <c r="A28" s="372" t="s">
        <v>287</v>
      </c>
      <c r="B28" s="374" t="s">
        <v>38</v>
      </c>
      <c r="C28" s="374" t="s">
        <v>38</v>
      </c>
      <c r="D28" s="374" t="s">
        <v>21</v>
      </c>
      <c r="G28" s="375"/>
      <c r="H28" s="376"/>
    </row>
    <row r="29" spans="1:8" ht="7.5" customHeight="1">
      <c r="A29" s="386"/>
      <c r="B29" s="392"/>
      <c r="C29" s="393"/>
    </row>
    <row r="30" spans="1:8" s="394" customFormat="1" ht="12" customHeight="1">
      <c r="A30" s="394" t="s">
        <v>281</v>
      </c>
      <c r="C30" s="453"/>
      <c r="D30" s="453"/>
    </row>
    <row r="31" spans="1:8" s="394" customFormat="1" ht="12" customHeight="1">
      <c r="A31" s="394" t="s">
        <v>672</v>
      </c>
      <c r="C31" s="453"/>
      <c r="D31" s="453"/>
    </row>
    <row r="32" spans="1:8" s="394" customFormat="1" ht="12">
      <c r="A32" s="551" t="s">
        <v>412</v>
      </c>
      <c r="B32" s="551"/>
      <c r="C32" s="551"/>
      <c r="D32" s="551"/>
    </row>
    <row r="33" spans="1:5" s="394" customFormat="1" ht="12">
      <c r="A33" s="443"/>
      <c r="B33" s="443"/>
      <c r="C33" s="443"/>
      <c r="D33" s="443"/>
    </row>
    <row r="34" spans="1:5" s="394" customFormat="1" ht="12">
      <c r="B34" s="454"/>
      <c r="C34" s="454"/>
      <c r="D34" s="455"/>
    </row>
    <row r="35" spans="1:5" s="394" customFormat="1" ht="12" customHeight="1">
      <c r="C35" s="453"/>
      <c r="D35" s="453"/>
    </row>
    <row r="36" spans="1:5" s="394" customFormat="1" ht="12" customHeight="1">
      <c r="C36" s="453"/>
      <c r="D36" s="453"/>
    </row>
    <row r="37" spans="1:5" ht="20.100000000000001" customHeight="1">
      <c r="A37" s="368" t="s">
        <v>410</v>
      </c>
      <c r="B37" s="279"/>
      <c r="C37" s="279"/>
    </row>
    <row r="38" spans="1:5" ht="18">
      <c r="A38" s="369" t="s">
        <v>411</v>
      </c>
      <c r="B38" s="279"/>
      <c r="C38" s="279"/>
    </row>
    <row r="39" spans="1:5" ht="6" customHeight="1">
      <c r="A39" s="448"/>
      <c r="B39" s="393"/>
      <c r="C39" s="393"/>
      <c r="D39" s="393"/>
      <c r="E39" s="393"/>
    </row>
    <row r="40" spans="1:5" ht="28.5" customHeight="1">
      <c r="A40" s="445" t="s">
        <v>673</v>
      </c>
      <c r="B40" s="432" t="s">
        <v>674</v>
      </c>
      <c r="C40" s="432"/>
      <c r="D40" s="432"/>
      <c r="E40" s="456"/>
    </row>
    <row r="41" spans="1:5">
      <c r="A41" s="372" t="s">
        <v>269</v>
      </c>
      <c r="B41" s="374" t="s">
        <v>595</v>
      </c>
      <c r="C41" s="438"/>
      <c r="D41" s="373"/>
      <c r="E41" s="387"/>
    </row>
    <row r="42" spans="1:5">
      <c r="A42" s="372" t="s">
        <v>413</v>
      </c>
      <c r="B42" s="435" t="s">
        <v>663</v>
      </c>
      <c r="C42" s="438"/>
      <c r="D42" s="438"/>
      <c r="E42" s="457"/>
    </row>
    <row r="43" spans="1:5">
      <c r="A43" s="372" t="s">
        <v>295</v>
      </c>
      <c r="B43" s="377">
        <v>41513</v>
      </c>
      <c r="C43" s="377"/>
      <c r="D43" s="377"/>
      <c r="E43" s="389"/>
    </row>
    <row r="44" spans="1:5" ht="14.25">
      <c r="A44" s="381" t="s">
        <v>292</v>
      </c>
      <c r="B44" s="379">
        <v>2975625</v>
      </c>
      <c r="C44" s="379"/>
      <c r="D44" s="379"/>
      <c r="E44" s="458"/>
    </row>
    <row r="45" spans="1:5" ht="14.25">
      <c r="A45" s="381" t="s">
        <v>414</v>
      </c>
      <c r="B45" s="379">
        <v>11902500</v>
      </c>
      <c r="C45" s="379"/>
      <c r="D45" s="379"/>
      <c r="E45" s="458"/>
    </row>
    <row r="46" spans="1:5" ht="14.25">
      <c r="A46" s="381" t="s">
        <v>415</v>
      </c>
      <c r="B46" s="384" t="s">
        <v>675</v>
      </c>
      <c r="C46" s="373"/>
      <c r="D46" s="459"/>
      <c r="E46" s="387"/>
    </row>
    <row r="47" spans="1:5" ht="14.25">
      <c r="A47" s="381" t="s">
        <v>416</v>
      </c>
      <c r="B47" s="374" t="s">
        <v>271</v>
      </c>
      <c r="C47" s="373"/>
      <c r="D47" s="373"/>
      <c r="E47" s="387"/>
    </row>
    <row r="48" spans="1:5">
      <c r="A48" s="372" t="s">
        <v>287</v>
      </c>
      <c r="B48" s="374" t="s">
        <v>23</v>
      </c>
      <c r="C48" s="373"/>
      <c r="D48" s="373"/>
      <c r="E48" s="387"/>
    </row>
    <row r="49" spans="1:4" ht="7.5" customHeight="1">
      <c r="A49" s="386"/>
      <c r="B49" s="392"/>
      <c r="C49" s="393"/>
    </row>
    <row r="50" spans="1:4" s="394" customFormat="1" ht="12" customHeight="1">
      <c r="A50" s="394" t="s">
        <v>281</v>
      </c>
      <c r="C50" s="453"/>
      <c r="D50" s="453"/>
    </row>
    <row r="51" spans="1:4" s="394" customFormat="1" ht="12">
      <c r="A51" s="394" t="s">
        <v>277</v>
      </c>
    </row>
    <row r="52" spans="1:4" s="394" customFormat="1" ht="12">
      <c r="A52" s="551" t="s">
        <v>412</v>
      </c>
      <c r="B52" s="551"/>
      <c r="C52" s="551"/>
      <c r="D52" s="551"/>
    </row>
    <row r="53" spans="1:4" s="394" customFormat="1" ht="12" customHeight="1">
      <c r="A53" s="397"/>
      <c r="B53" s="454"/>
      <c r="C53" s="454"/>
      <c r="D53" s="455"/>
    </row>
    <row r="54" spans="1:4" s="394" customFormat="1" ht="17.25" customHeight="1">
      <c r="A54" s="441" t="s">
        <v>273</v>
      </c>
      <c r="C54" s="453"/>
      <c r="D54" s="453"/>
    </row>
    <row r="55" spans="1:4">
      <c r="A55" s="397" t="s">
        <v>282</v>
      </c>
      <c r="B55" s="393"/>
      <c r="C55" s="393"/>
      <c r="D55" s="393"/>
    </row>
    <row r="56" spans="1:4">
      <c r="A56" s="441"/>
    </row>
    <row r="57" spans="1:4">
      <c r="A57" s="394"/>
    </row>
  </sheetData>
  <mergeCells count="2">
    <mergeCell ref="A32:D32"/>
    <mergeCell ref="A52:D52"/>
  </mergeCells>
  <printOptions horizontalCentered="1"/>
  <pageMargins left="0.59055118110236227" right="0.59055118110236227" top="0.98425196850393704" bottom="0.59055118110236227" header="0.51181102362204722" footer="0.39370078740157483"/>
  <pageSetup paperSize="9" scale="85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1"/>
  <sheetViews>
    <sheetView zoomScaleNormal="100" workbookViewId="0">
      <selection activeCell="L5" sqref="L5"/>
    </sheetView>
  </sheetViews>
  <sheetFormatPr baseColWidth="10" defaultRowHeight="12.75"/>
  <cols>
    <col min="1" max="1" width="20" style="276" customWidth="1"/>
    <col min="2" max="2" width="12" style="276" bestFit="1" customWidth="1"/>
    <col min="3" max="3" width="11.85546875" style="276" bestFit="1" customWidth="1"/>
    <col min="4" max="4" width="12" style="276" customWidth="1"/>
    <col min="5" max="5" width="13" style="276" customWidth="1"/>
    <col min="6" max="6" width="11.140625" style="276" customWidth="1"/>
    <col min="7" max="7" width="11.28515625" style="276" customWidth="1"/>
    <col min="8" max="8" width="12" style="276" customWidth="1"/>
    <col min="9" max="10" width="11.42578125" style="276"/>
    <col min="11" max="23" width="11.42578125" style="460"/>
    <col min="24" max="16384" width="11.42578125" style="276"/>
  </cols>
  <sheetData>
    <row r="1" spans="1:15" ht="18" customHeight="1"/>
    <row r="2" spans="1:15" ht="20.100000000000001" customHeight="1">
      <c r="A2" s="461" t="s">
        <v>259</v>
      </c>
      <c r="B2" s="279"/>
      <c r="C2" s="279"/>
      <c r="D2" s="279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</row>
    <row r="3" spans="1:15" ht="15">
      <c r="A3" s="463" t="s">
        <v>260</v>
      </c>
      <c r="B3" s="279"/>
      <c r="C3" s="279"/>
      <c r="D3" s="279"/>
      <c r="E3" s="464"/>
      <c r="F3" s="464"/>
      <c r="G3" s="464"/>
      <c r="H3" s="464"/>
      <c r="I3" s="464"/>
      <c r="J3" s="464"/>
      <c r="K3" s="464"/>
      <c r="L3" s="464"/>
      <c r="M3" s="464"/>
      <c r="N3" s="464"/>
      <c r="O3" s="464"/>
    </row>
    <row r="4" spans="1:15" ht="12.75" customHeight="1">
      <c r="E4" s="339"/>
      <c r="F4" s="339"/>
      <c r="G4" s="465"/>
      <c r="H4" s="339"/>
      <c r="I4" s="339"/>
      <c r="J4" s="339"/>
    </row>
    <row r="5" spans="1:15" ht="12.75" customHeight="1">
      <c r="F5" s="307"/>
      <c r="G5" s="308"/>
    </row>
    <row r="6" spans="1:15" ht="12.75" customHeight="1">
      <c r="E6" s="307"/>
      <c r="G6" s="308"/>
    </row>
    <row r="7" spans="1:15" ht="12.75" customHeight="1">
      <c r="G7" s="308"/>
    </row>
    <row r="8" spans="1:15" ht="17.100000000000001" customHeight="1">
      <c r="A8" s="466" t="s">
        <v>457</v>
      </c>
      <c r="G8" s="308"/>
      <c r="H8" s="308"/>
    </row>
    <row r="9" spans="1:15" ht="3.95" customHeight="1"/>
    <row r="10" spans="1:15">
      <c r="A10" s="467"/>
      <c r="B10" s="468" t="s">
        <v>54</v>
      </c>
      <c r="C10" s="468" t="s">
        <v>5</v>
      </c>
      <c r="D10" s="468" t="s">
        <v>55</v>
      </c>
      <c r="E10" s="468" t="s">
        <v>56</v>
      </c>
      <c r="F10" s="468" t="s">
        <v>57</v>
      </c>
      <c r="G10" s="468"/>
      <c r="H10" s="468"/>
      <c r="I10" s="468"/>
      <c r="J10" s="468"/>
      <c r="K10" s="468"/>
    </row>
    <row r="11" spans="1:15">
      <c r="A11" s="469" t="s">
        <v>380</v>
      </c>
      <c r="B11" s="470">
        <v>1891.68</v>
      </c>
      <c r="C11" s="470">
        <v>2638.15</v>
      </c>
      <c r="D11" s="470">
        <v>934.97</v>
      </c>
      <c r="E11" s="470">
        <v>1020.81</v>
      </c>
      <c r="F11" s="470">
        <v>764.56</v>
      </c>
      <c r="G11" s="470"/>
      <c r="H11" s="470"/>
      <c r="I11" s="470"/>
      <c r="J11" s="471"/>
      <c r="K11" s="471"/>
    </row>
    <row r="12" spans="1:15">
      <c r="A12" s="469" t="s">
        <v>432</v>
      </c>
      <c r="B12" s="470">
        <v>2401.2137834241298</v>
      </c>
      <c r="C12" s="470">
        <v>3437.4480098188301</v>
      </c>
      <c r="D12" s="470">
        <v>1176.3909189194301</v>
      </c>
      <c r="E12" s="470">
        <v>1404.16623846011</v>
      </c>
      <c r="F12" s="470">
        <v>928.30462525978305</v>
      </c>
      <c r="G12" s="470"/>
      <c r="H12" s="470"/>
      <c r="I12" s="470"/>
      <c r="J12" s="471"/>
      <c r="K12" s="471"/>
    </row>
    <row r="13" spans="1:15">
      <c r="A13" s="469" t="s">
        <v>676</v>
      </c>
      <c r="B13" s="470">
        <v>2546.5427083540098</v>
      </c>
      <c r="C13" s="470">
        <v>3730.4089248374999</v>
      </c>
      <c r="D13" s="470">
        <v>1258.06936622886</v>
      </c>
      <c r="E13" s="470">
        <v>1572.71699470107</v>
      </c>
      <c r="F13" s="470">
        <v>967.65640380670902</v>
      </c>
      <c r="G13" s="470"/>
      <c r="H13" s="470"/>
      <c r="I13" s="470"/>
      <c r="J13" s="471"/>
      <c r="K13" s="471"/>
    </row>
    <row r="14" spans="1:15">
      <c r="A14" s="472" t="s">
        <v>677</v>
      </c>
      <c r="B14" s="473">
        <v>6.0523109576124945E-2</v>
      </c>
      <c r="C14" s="473">
        <v>8.5226282457755653E-2</v>
      </c>
      <c r="D14" s="473">
        <v>6.9431382031115429E-2</v>
      </c>
      <c r="E14" s="473">
        <v>0.1200361834833763</v>
      </c>
      <c r="F14" s="473">
        <v>4.2391018504204458E-2</v>
      </c>
      <c r="G14" s="473"/>
      <c r="H14" s="473"/>
      <c r="I14" s="358"/>
      <c r="J14" s="473"/>
      <c r="K14" s="473"/>
    </row>
    <row r="15" spans="1:15">
      <c r="A15" s="474" t="s">
        <v>59</v>
      </c>
      <c r="B15" s="358">
        <v>2665.6599529439</v>
      </c>
      <c r="C15" s="358">
        <v>3904.9027712586799</v>
      </c>
      <c r="D15" s="358">
        <v>1308.9032319676101</v>
      </c>
      <c r="E15" s="358">
        <v>1629.8049264803501</v>
      </c>
      <c r="F15" s="358">
        <v>1004.8509640978</v>
      </c>
      <c r="G15" s="358"/>
      <c r="H15" s="358"/>
      <c r="I15" s="358"/>
      <c r="J15" s="476"/>
      <c r="K15" s="476"/>
    </row>
    <row r="16" spans="1:15">
      <c r="A16" s="477" t="s">
        <v>60</v>
      </c>
      <c r="B16" s="478">
        <v>41584</v>
      </c>
      <c r="C16" s="478">
        <v>41584</v>
      </c>
      <c r="D16" s="478">
        <v>41584</v>
      </c>
      <c r="E16" s="478">
        <v>41606</v>
      </c>
      <c r="F16" s="478">
        <v>41584</v>
      </c>
      <c r="G16" s="478"/>
      <c r="H16" s="478"/>
      <c r="I16" s="478"/>
      <c r="J16" s="479"/>
      <c r="K16" s="479"/>
    </row>
    <row r="17" spans="1:23">
      <c r="A17" s="474" t="s">
        <v>61</v>
      </c>
      <c r="B17" s="358">
        <v>2170.8599805977601</v>
      </c>
      <c r="C17" s="358">
        <v>3155.4528076004599</v>
      </c>
      <c r="D17" s="358">
        <v>1071.02183009277</v>
      </c>
      <c r="E17" s="358">
        <v>1298.3495003635601</v>
      </c>
      <c r="F17" s="358">
        <v>850.903755755681</v>
      </c>
      <c r="G17" s="358"/>
      <c r="H17" s="358"/>
      <c r="I17" s="358"/>
      <c r="J17" s="476"/>
      <c r="K17" s="476"/>
    </row>
    <row r="18" spans="1:23">
      <c r="A18" s="477" t="s">
        <v>62</v>
      </c>
      <c r="B18" s="478">
        <v>41449</v>
      </c>
      <c r="C18" s="478">
        <v>41449</v>
      </c>
      <c r="D18" s="478">
        <v>41449</v>
      </c>
      <c r="E18" s="478">
        <v>41449</v>
      </c>
      <c r="F18" s="478">
        <v>41449</v>
      </c>
      <c r="G18" s="478"/>
      <c r="H18" s="478"/>
      <c r="I18" s="478"/>
      <c r="J18" s="479"/>
      <c r="K18" s="479"/>
    </row>
    <row r="19" spans="1:23">
      <c r="A19" s="474" t="s">
        <v>262</v>
      </c>
      <c r="B19" s="358">
        <v>4981.8716409531899</v>
      </c>
      <c r="C19" s="358">
        <v>4090.6929872017199</v>
      </c>
      <c r="D19" s="358">
        <v>2506.8050736957698</v>
      </c>
      <c r="E19" s="358">
        <v>3233.9191641095899</v>
      </c>
      <c r="F19" s="358">
        <v>1876.02</v>
      </c>
      <c r="G19" s="358"/>
      <c r="H19" s="358"/>
      <c r="I19" s="358"/>
      <c r="J19" s="476"/>
      <c r="K19" s="476"/>
    </row>
    <row r="20" spans="1:23">
      <c r="A20" s="480" t="s">
        <v>263</v>
      </c>
      <c r="B20" s="478">
        <v>39272</v>
      </c>
      <c r="C20" s="478">
        <v>40588</v>
      </c>
      <c r="D20" s="478">
        <v>39234</v>
      </c>
      <c r="E20" s="478">
        <v>39269</v>
      </c>
      <c r="F20" s="478">
        <v>39248</v>
      </c>
      <c r="G20" s="478"/>
      <c r="H20" s="478"/>
      <c r="I20" s="478"/>
      <c r="J20" s="479"/>
      <c r="K20" s="479"/>
    </row>
    <row r="21" spans="1:23">
      <c r="A21" s="474" t="s">
        <v>264</v>
      </c>
      <c r="B21" s="358">
        <v>682.96</v>
      </c>
      <c r="C21" s="358">
        <v>2304.9797566030202</v>
      </c>
      <c r="D21" s="358">
        <v>533.040485275278</v>
      </c>
      <c r="E21" s="358">
        <v>760.74373430227001</v>
      </c>
      <c r="F21" s="358">
        <v>0</v>
      </c>
      <c r="G21" s="358"/>
      <c r="H21" s="358"/>
      <c r="I21" s="358"/>
      <c r="J21" s="476"/>
      <c r="K21" s="476"/>
    </row>
    <row r="22" spans="1:23">
      <c r="A22" s="480" t="s">
        <v>265</v>
      </c>
      <c r="B22" s="478">
        <v>33829</v>
      </c>
      <c r="C22" s="478">
        <v>40870</v>
      </c>
      <c r="D22" s="478">
        <v>37539</v>
      </c>
      <c r="E22" s="478">
        <v>39868</v>
      </c>
      <c r="F22" s="478">
        <v>36346</v>
      </c>
      <c r="G22" s="478"/>
      <c r="H22" s="478"/>
      <c r="I22" s="478"/>
      <c r="J22" s="479"/>
      <c r="K22" s="479"/>
    </row>
    <row r="23" spans="1:23" ht="3.95" customHeight="1"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</row>
    <row r="24" spans="1:23">
      <c r="A24" s="303" t="s">
        <v>261</v>
      </c>
      <c r="B24" s="303"/>
      <c r="C24" s="303"/>
      <c r="D24" s="303"/>
      <c r="E24" s="303"/>
      <c r="F24" s="303"/>
      <c r="G24" s="303"/>
      <c r="H24" s="303"/>
      <c r="I24" s="303"/>
    </row>
    <row r="25" spans="1:23">
      <c r="B25" s="303"/>
      <c r="C25" s="303"/>
      <c r="D25" s="303"/>
      <c r="E25" s="303"/>
      <c r="F25" s="303"/>
      <c r="G25" s="303"/>
      <c r="H25" s="303"/>
      <c r="I25" s="303"/>
    </row>
    <row r="27" spans="1:23" ht="15.75">
      <c r="A27" s="466" t="s">
        <v>458</v>
      </c>
      <c r="G27" s="308"/>
      <c r="H27" s="308"/>
    </row>
    <row r="28" spans="1:23" ht="3.95" customHeight="1">
      <c r="K28" s="276"/>
      <c r="L28" s="276"/>
      <c r="M28" s="276"/>
      <c r="N28" s="276"/>
      <c r="O28" s="276"/>
      <c r="P28" s="276"/>
      <c r="Q28" s="276"/>
      <c r="R28" s="276"/>
      <c r="S28" s="276"/>
      <c r="T28" s="276"/>
      <c r="U28" s="276"/>
      <c r="V28" s="276"/>
      <c r="W28" s="276"/>
    </row>
    <row r="29" spans="1:23">
      <c r="A29" s="481"/>
      <c r="B29" s="468" t="s">
        <v>58</v>
      </c>
      <c r="C29" s="468" t="s">
        <v>381</v>
      </c>
      <c r="D29" s="468" t="s">
        <v>382</v>
      </c>
      <c r="E29" s="468" t="s">
        <v>383</v>
      </c>
      <c r="F29" s="468" t="s">
        <v>384</v>
      </c>
      <c r="G29" s="468"/>
      <c r="H29" s="468"/>
      <c r="I29" s="468"/>
      <c r="J29" s="468"/>
      <c r="K29" s="468"/>
    </row>
    <row r="30" spans="1:23">
      <c r="A30" s="469" t="s">
        <v>380</v>
      </c>
      <c r="B30" s="470">
        <v>138.49</v>
      </c>
      <c r="C30" s="470">
        <v>903.9</v>
      </c>
      <c r="D30" s="470">
        <v>1689.39</v>
      </c>
      <c r="E30" s="470">
        <v>730.54</v>
      </c>
      <c r="F30" s="470">
        <v>1121.58</v>
      </c>
      <c r="G30" s="470"/>
      <c r="H30" s="471"/>
      <c r="I30" s="471"/>
      <c r="J30" s="471"/>
      <c r="K30" s="471"/>
    </row>
    <row r="31" spans="1:23">
      <c r="A31" s="469" t="s">
        <v>432</v>
      </c>
      <c r="B31" s="470">
        <v>174.00506527478501</v>
      </c>
      <c r="C31" s="470">
        <v>1043.33493804206</v>
      </c>
      <c r="D31" s="470">
        <v>1979.4576568734501</v>
      </c>
      <c r="E31" s="470">
        <v>1058.78094595111</v>
      </c>
      <c r="F31" s="470">
        <v>1454.95354153312</v>
      </c>
      <c r="G31" s="471"/>
      <c r="H31" s="471"/>
      <c r="I31" s="471"/>
      <c r="J31" s="471"/>
      <c r="K31" s="471"/>
    </row>
    <row r="32" spans="1:23">
      <c r="A32" s="469" t="s">
        <v>676</v>
      </c>
      <c r="B32" s="470">
        <v>191.73243043371201</v>
      </c>
      <c r="C32" s="470">
        <v>1220.4891112929399</v>
      </c>
      <c r="D32" s="470">
        <v>2229.4012522902999</v>
      </c>
      <c r="E32" s="470">
        <v>1059.78228008672</v>
      </c>
      <c r="F32" s="470">
        <v>1595.4562548218801</v>
      </c>
      <c r="G32" s="471"/>
      <c r="H32" s="471"/>
      <c r="I32" s="471"/>
      <c r="J32" s="471"/>
      <c r="K32" s="471"/>
    </row>
    <row r="33" spans="1:23">
      <c r="A33" s="472" t="s">
        <v>677</v>
      </c>
      <c r="B33" s="473">
        <v>0.10187844319895123</v>
      </c>
      <c r="C33" s="473">
        <v>0.16979607103288474</v>
      </c>
      <c r="D33" s="473">
        <v>0.12626872545060408</v>
      </c>
      <c r="E33" s="473">
        <v>9.4574249700962731E-4</v>
      </c>
      <c r="F33" s="473">
        <v>9.6568522140376478E-2</v>
      </c>
      <c r="G33" s="473"/>
      <c r="H33" s="473"/>
      <c r="I33" s="473"/>
      <c r="J33" s="473"/>
      <c r="K33" s="473"/>
    </row>
    <row r="34" spans="1:23">
      <c r="A34" s="474" t="s">
        <v>59</v>
      </c>
      <c r="B34" s="358">
        <v>191.810796159674</v>
      </c>
      <c r="C34" s="358">
        <v>1308.3535036027699</v>
      </c>
      <c r="D34" s="358">
        <v>2331.20288268881</v>
      </c>
      <c r="E34" s="358">
        <v>1109.75558427328</v>
      </c>
      <c r="F34" s="358">
        <v>1642.6959643248199</v>
      </c>
      <c r="G34" s="476"/>
      <c r="H34" s="476"/>
      <c r="I34" s="476"/>
      <c r="J34" s="476"/>
      <c r="K34" s="476"/>
    </row>
    <row r="35" spans="1:23">
      <c r="A35" s="477" t="s">
        <v>60</v>
      </c>
      <c r="B35" s="478">
        <v>41605</v>
      </c>
      <c r="C35" s="478">
        <v>41544</v>
      </c>
      <c r="D35" s="478">
        <v>41582</v>
      </c>
      <c r="E35" s="478">
        <v>41283</v>
      </c>
      <c r="F35" s="478">
        <v>41590</v>
      </c>
      <c r="G35" s="479"/>
      <c r="H35" s="479"/>
      <c r="I35" s="479"/>
      <c r="J35" s="479"/>
      <c r="K35" s="479"/>
    </row>
    <row r="36" spans="1:23">
      <c r="A36" s="474" t="s">
        <v>61</v>
      </c>
      <c r="B36" s="358">
        <v>148.57503333839301</v>
      </c>
      <c r="C36" s="358">
        <v>1043.46487606609</v>
      </c>
      <c r="D36" s="358">
        <v>2025.0032515631401</v>
      </c>
      <c r="E36" s="358">
        <v>889.6895277589</v>
      </c>
      <c r="F36" s="358">
        <v>1357.1714649954299</v>
      </c>
      <c r="G36" s="476"/>
      <c r="H36" s="476"/>
      <c r="I36" s="476"/>
      <c r="J36" s="476"/>
      <c r="K36" s="476"/>
    </row>
    <row r="37" spans="1:23">
      <c r="A37" s="477" t="s">
        <v>62</v>
      </c>
      <c r="B37" s="478">
        <v>41449</v>
      </c>
      <c r="C37" s="478">
        <v>41289</v>
      </c>
      <c r="D37" s="478">
        <v>41498</v>
      </c>
      <c r="E37" s="478">
        <v>41449</v>
      </c>
      <c r="F37" s="478">
        <v>41449</v>
      </c>
      <c r="G37" s="479"/>
      <c r="H37" s="479"/>
      <c r="I37" s="479"/>
      <c r="J37" s="479"/>
      <c r="K37" s="479"/>
    </row>
    <row r="38" spans="1:23">
      <c r="A38" s="474" t="s">
        <v>262</v>
      </c>
      <c r="B38" s="358">
        <v>393.12785859328602</v>
      </c>
      <c r="C38" s="358">
        <v>1308.3535036027699</v>
      </c>
      <c r="D38" s="358">
        <v>2331.20288268881</v>
      </c>
      <c r="E38" s="358">
        <v>1109.75558427328</v>
      </c>
      <c r="F38" s="358">
        <v>1642.6959643248199</v>
      </c>
      <c r="G38" s="476"/>
      <c r="H38" s="476"/>
      <c r="I38" s="476"/>
      <c r="J38" s="476"/>
      <c r="K38" s="476"/>
    </row>
    <row r="39" spans="1:23">
      <c r="A39" s="480" t="s">
        <v>263</v>
      </c>
      <c r="B39" s="478">
        <v>39182</v>
      </c>
      <c r="C39" s="478">
        <v>41544</v>
      </c>
      <c r="D39" s="478">
        <v>41582</v>
      </c>
      <c r="E39" s="478">
        <v>41283</v>
      </c>
      <c r="F39" s="478">
        <v>41590</v>
      </c>
      <c r="G39" s="479"/>
      <c r="H39" s="479"/>
      <c r="I39" s="479"/>
      <c r="J39" s="479"/>
      <c r="K39" s="479"/>
    </row>
    <row r="40" spans="1:23">
      <c r="A40" s="474" t="s">
        <v>264</v>
      </c>
      <c r="B40" s="358">
        <v>41.556034746500004</v>
      </c>
      <c r="C40" s="358">
        <v>830.57194373386403</v>
      </c>
      <c r="D40" s="358">
        <v>1626.7851793812599</v>
      </c>
      <c r="E40" s="358">
        <v>613.33561085660904</v>
      </c>
      <c r="F40" s="358">
        <v>1036.8395298969699</v>
      </c>
      <c r="G40" s="476"/>
      <c r="H40" s="476"/>
      <c r="I40" s="476"/>
      <c r="J40" s="476"/>
      <c r="K40" s="476"/>
    </row>
    <row r="41" spans="1:23">
      <c r="A41" s="480" t="s">
        <v>265</v>
      </c>
      <c r="B41" s="478">
        <v>39777</v>
      </c>
      <c r="C41" s="478">
        <v>40869</v>
      </c>
      <c r="D41" s="478">
        <v>40896</v>
      </c>
      <c r="E41" s="478">
        <v>40870</v>
      </c>
      <c r="F41" s="478">
        <v>40871</v>
      </c>
      <c r="G41" s="479"/>
      <c r="H41" s="479"/>
      <c r="I41" s="479"/>
      <c r="J41" s="479"/>
      <c r="K41" s="479"/>
    </row>
    <row r="42" spans="1:23" ht="3.95" customHeight="1"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</row>
    <row r="43" spans="1:23">
      <c r="A43" s="303" t="s">
        <v>261</v>
      </c>
      <c r="B43" s="303"/>
      <c r="C43" s="303"/>
      <c r="D43" s="303"/>
      <c r="E43" s="303"/>
      <c r="F43" s="303"/>
      <c r="G43" s="303"/>
      <c r="H43" s="303"/>
      <c r="I43" s="303"/>
    </row>
    <row r="44" spans="1:23">
      <c r="B44" s="303"/>
      <c r="C44" s="303"/>
      <c r="D44" s="303"/>
      <c r="E44" s="303"/>
      <c r="F44" s="303"/>
      <c r="G44" s="303"/>
      <c r="H44" s="303"/>
      <c r="I44" s="303"/>
    </row>
    <row r="46" spans="1:23" ht="15.75">
      <c r="A46" s="466" t="s">
        <v>459</v>
      </c>
      <c r="G46" s="308"/>
      <c r="H46" s="308"/>
    </row>
    <row r="47" spans="1:23" ht="3.95" customHeight="1"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</row>
    <row r="48" spans="1:23">
      <c r="A48" s="467"/>
      <c r="B48" s="468" t="s">
        <v>63</v>
      </c>
      <c r="C48" s="468" t="s">
        <v>7</v>
      </c>
      <c r="D48" s="468" t="s">
        <v>64</v>
      </c>
      <c r="E48" s="468" t="s">
        <v>65</v>
      </c>
      <c r="F48" s="468" t="s">
        <v>66</v>
      </c>
      <c r="G48" s="468" t="s">
        <v>67</v>
      </c>
      <c r="H48" s="468" t="s">
        <v>68</v>
      </c>
      <c r="I48" s="468" t="s">
        <v>69</v>
      </c>
      <c r="J48" s="468"/>
      <c r="K48" s="468"/>
      <c r="L48" s="482"/>
      <c r="M48" s="482"/>
      <c r="N48" s="482"/>
      <c r="O48" s="482"/>
      <c r="P48" s="482"/>
    </row>
    <row r="49" spans="1:23">
      <c r="A49" s="469" t="s">
        <v>380</v>
      </c>
      <c r="B49" s="470">
        <v>1498.73</v>
      </c>
      <c r="C49" s="470">
        <v>1785.7</v>
      </c>
      <c r="D49" s="470">
        <v>834.9</v>
      </c>
      <c r="E49" s="470">
        <v>940.65</v>
      </c>
      <c r="F49" s="470">
        <v>1143.17</v>
      </c>
      <c r="G49" s="470">
        <v>920.62</v>
      </c>
      <c r="H49" s="471">
        <v>1071.92</v>
      </c>
      <c r="I49" s="471">
        <v>1050.8800000000001</v>
      </c>
      <c r="J49" s="471"/>
      <c r="K49" s="471"/>
      <c r="L49" s="483"/>
      <c r="M49" s="483"/>
      <c r="N49" s="483"/>
      <c r="O49" s="484"/>
      <c r="P49" s="484"/>
    </row>
    <row r="50" spans="1:23">
      <c r="A50" s="469" t="s">
        <v>432</v>
      </c>
      <c r="B50" s="470">
        <v>1884.05877220617</v>
      </c>
      <c r="C50" s="470">
        <v>2364.9634532845798</v>
      </c>
      <c r="D50" s="470">
        <v>861.01256268332395</v>
      </c>
      <c r="E50" s="470">
        <v>1153.78276386525</v>
      </c>
      <c r="F50" s="471">
        <v>1236.9123638343401</v>
      </c>
      <c r="G50" s="471">
        <v>1119.9630757007201</v>
      </c>
      <c r="H50" s="471">
        <v>1249.47671691607</v>
      </c>
      <c r="I50" s="471">
        <v>1223.3394586517099</v>
      </c>
      <c r="J50" s="471"/>
      <c r="K50" s="471"/>
      <c r="L50" s="483"/>
      <c r="M50" s="483"/>
      <c r="N50" s="483"/>
      <c r="O50" s="484"/>
      <c r="P50" s="484"/>
    </row>
    <row r="51" spans="1:23">
      <c r="A51" s="469" t="s">
        <v>676</v>
      </c>
      <c r="B51" s="470">
        <v>1703.21831417164</v>
      </c>
      <c r="C51" s="470">
        <v>2237.4446939999398</v>
      </c>
      <c r="D51" s="470">
        <v>1006.02842712046</v>
      </c>
      <c r="E51" s="470">
        <v>1073.9158345306801</v>
      </c>
      <c r="F51" s="471">
        <v>1236.64432768745</v>
      </c>
      <c r="G51" s="471">
        <v>1087.26105461323</v>
      </c>
      <c r="H51" s="471">
        <v>1234.6811237387301</v>
      </c>
      <c r="I51" s="471">
        <v>1210.90415760983</v>
      </c>
      <c r="J51" s="471"/>
      <c r="K51" s="471"/>
      <c r="L51" s="483"/>
      <c r="M51" s="483"/>
      <c r="N51" s="483"/>
      <c r="O51" s="484"/>
      <c r="P51" s="484"/>
    </row>
    <row r="52" spans="1:23">
      <c r="A52" s="472" t="s">
        <v>677</v>
      </c>
      <c r="B52" s="473">
        <v>-9.5984509985732491E-2</v>
      </c>
      <c r="C52" s="473">
        <v>-5.3919970351988145E-2</v>
      </c>
      <c r="D52" s="473">
        <v>0.16842479508684272</v>
      </c>
      <c r="E52" s="473">
        <v>-6.9221808329854362E-2</v>
      </c>
      <c r="F52" s="473">
        <v>-2.166977667352743E-4</v>
      </c>
      <c r="G52" s="473">
        <v>-2.9199195756547169E-2</v>
      </c>
      <c r="H52" s="473">
        <v>-1.1841431678581427E-2</v>
      </c>
      <c r="I52" s="473">
        <v>-1.0165045322404143E-2</v>
      </c>
      <c r="J52" s="473"/>
      <c r="K52" s="473"/>
      <c r="L52" s="485"/>
      <c r="M52" s="485"/>
      <c r="N52" s="485"/>
      <c r="O52" s="485"/>
      <c r="P52" s="485"/>
    </row>
    <row r="53" spans="1:23">
      <c r="A53" s="474" t="s">
        <v>59</v>
      </c>
      <c r="B53" s="358">
        <v>1920.1455523096599</v>
      </c>
      <c r="C53" s="358">
        <v>2410.2613587164401</v>
      </c>
      <c r="D53" s="358">
        <v>1006.02842712046</v>
      </c>
      <c r="E53" s="358">
        <v>1176.7416370860501</v>
      </c>
      <c r="F53" s="358">
        <v>1279.44772103112</v>
      </c>
      <c r="G53" s="358">
        <v>1150.9968751250599</v>
      </c>
      <c r="H53" s="358">
        <v>1311.96138243822</v>
      </c>
      <c r="I53" s="358">
        <v>1279.67636992137</v>
      </c>
      <c r="J53" s="476"/>
      <c r="K53" s="476"/>
      <c r="L53" s="483"/>
      <c r="M53" s="483"/>
      <c r="N53" s="483"/>
      <c r="O53" s="484"/>
      <c r="P53" s="484"/>
    </row>
    <row r="54" spans="1:23">
      <c r="A54" s="477" t="s">
        <v>60</v>
      </c>
      <c r="B54" s="478">
        <v>41276</v>
      </c>
      <c r="C54" s="478">
        <v>41276</v>
      </c>
      <c r="D54" s="478">
        <v>41639</v>
      </c>
      <c r="E54" s="478">
        <v>41277</v>
      </c>
      <c r="F54" s="478">
        <v>41291</v>
      </c>
      <c r="G54" s="478">
        <v>41584</v>
      </c>
      <c r="H54" s="478">
        <v>41584</v>
      </c>
      <c r="I54" s="478">
        <v>41584</v>
      </c>
      <c r="J54" s="479"/>
      <c r="K54" s="479"/>
      <c r="L54" s="486"/>
      <c r="M54" s="486"/>
      <c r="N54" s="486"/>
      <c r="O54" s="487"/>
      <c r="P54" s="487"/>
    </row>
    <row r="55" spans="1:23">
      <c r="A55" s="474" t="s">
        <v>61</v>
      </c>
      <c r="B55" s="358">
        <v>1516.6651246449201</v>
      </c>
      <c r="C55" s="358">
        <v>1931.2101629690301</v>
      </c>
      <c r="D55" s="358">
        <v>867.54986197209098</v>
      </c>
      <c r="E55" s="358">
        <v>956.20585107507497</v>
      </c>
      <c r="F55" s="358">
        <v>1096.8592497234199</v>
      </c>
      <c r="G55" s="358">
        <v>961.63831964913595</v>
      </c>
      <c r="H55" s="358">
        <v>1101.1857248891999</v>
      </c>
      <c r="I55" s="358">
        <v>1082.6464071217499</v>
      </c>
      <c r="J55" s="476"/>
      <c r="K55" s="476"/>
      <c r="L55" s="483"/>
      <c r="M55" s="483"/>
      <c r="N55" s="483"/>
      <c r="O55" s="484"/>
      <c r="P55" s="484"/>
    </row>
    <row r="56" spans="1:23">
      <c r="A56" s="477" t="s">
        <v>62</v>
      </c>
      <c r="B56" s="478">
        <v>41452</v>
      </c>
      <c r="C56" s="478">
        <v>41452</v>
      </c>
      <c r="D56" s="478">
        <v>41450</v>
      </c>
      <c r="E56" s="478">
        <v>41452</v>
      </c>
      <c r="F56" s="478">
        <v>41452</v>
      </c>
      <c r="G56" s="478">
        <v>41449</v>
      </c>
      <c r="H56" s="478">
        <v>41449</v>
      </c>
      <c r="I56" s="478">
        <v>41449</v>
      </c>
      <c r="J56" s="479"/>
      <c r="K56" s="479"/>
      <c r="L56" s="486"/>
      <c r="M56" s="486"/>
      <c r="N56" s="486"/>
      <c r="O56" s="487"/>
      <c r="P56" s="487"/>
    </row>
    <row r="57" spans="1:23">
      <c r="A57" s="474" t="s">
        <v>262</v>
      </c>
      <c r="B57" s="358">
        <v>3058.2046336488902</v>
      </c>
      <c r="C57" s="358">
        <v>2659.2020923397199</v>
      </c>
      <c r="D57" s="358">
        <v>2900.2929295265999</v>
      </c>
      <c r="E57" s="358">
        <v>2049.2143572790101</v>
      </c>
      <c r="F57" s="476">
        <v>3824.8234047440001</v>
      </c>
      <c r="G57" s="476">
        <v>2114.1538250564899</v>
      </c>
      <c r="H57" s="476">
        <v>1602.8481773604799</v>
      </c>
      <c r="I57" s="476">
        <v>1589.8180370416801</v>
      </c>
      <c r="J57" s="476"/>
      <c r="K57" s="476"/>
      <c r="L57" s="483"/>
      <c r="M57" s="483"/>
      <c r="N57" s="483"/>
      <c r="O57" s="484"/>
      <c r="P57" s="484"/>
    </row>
    <row r="58" spans="1:23">
      <c r="A58" s="480" t="s">
        <v>263</v>
      </c>
      <c r="B58" s="478">
        <v>39384</v>
      </c>
      <c r="C58" s="478">
        <v>40665</v>
      </c>
      <c r="D58" s="478">
        <v>39302</v>
      </c>
      <c r="E58" s="478">
        <v>39384</v>
      </c>
      <c r="F58" s="479">
        <v>39427</v>
      </c>
      <c r="G58" s="479">
        <v>39384</v>
      </c>
      <c r="H58" s="479">
        <v>40639</v>
      </c>
      <c r="I58" s="479">
        <v>40639</v>
      </c>
      <c r="J58" s="479"/>
      <c r="K58" s="479"/>
      <c r="L58" s="486"/>
      <c r="M58" s="486"/>
      <c r="N58" s="486"/>
      <c r="O58" s="487"/>
      <c r="P58" s="487"/>
    </row>
    <row r="59" spans="1:23">
      <c r="A59" s="474" t="s">
        <v>264</v>
      </c>
      <c r="B59" s="358">
        <v>643.26520985389698</v>
      </c>
      <c r="C59" s="358">
        <v>1732.20378391503</v>
      </c>
      <c r="D59" s="358">
        <v>699.933237765733</v>
      </c>
      <c r="E59" s="358">
        <v>571.847423295407</v>
      </c>
      <c r="F59" s="476">
        <v>907.12629647521499</v>
      </c>
      <c r="G59" s="476">
        <v>623.98235122686799</v>
      </c>
      <c r="H59" s="476">
        <v>970.279342219157</v>
      </c>
      <c r="I59" s="476">
        <v>960.79720607133402</v>
      </c>
      <c r="J59" s="476"/>
      <c r="K59" s="476"/>
      <c r="L59" s="483"/>
      <c r="M59" s="483"/>
      <c r="N59" s="483"/>
      <c r="O59" s="484"/>
      <c r="P59" s="484"/>
    </row>
    <row r="60" spans="1:23">
      <c r="A60" s="480" t="s">
        <v>265</v>
      </c>
      <c r="B60" s="478">
        <v>37158</v>
      </c>
      <c r="C60" s="478">
        <v>41052</v>
      </c>
      <c r="D60" s="478">
        <v>39881</v>
      </c>
      <c r="E60" s="478">
        <v>39861</v>
      </c>
      <c r="F60" s="479">
        <v>39881</v>
      </c>
      <c r="G60" s="479">
        <v>39874</v>
      </c>
      <c r="H60" s="479">
        <v>40872</v>
      </c>
      <c r="I60" s="479">
        <v>40872</v>
      </c>
      <c r="J60" s="479"/>
      <c r="K60" s="479"/>
      <c r="L60" s="486"/>
      <c r="M60" s="486"/>
      <c r="N60" s="486"/>
      <c r="O60" s="487"/>
      <c r="P60" s="487"/>
    </row>
    <row r="61" spans="1:23" ht="3.95" customHeight="1">
      <c r="K61" s="276"/>
      <c r="L61" s="276"/>
      <c r="M61" s="276"/>
      <c r="N61" s="276"/>
      <c r="O61" s="276"/>
      <c r="P61" s="276"/>
      <c r="Q61" s="276"/>
      <c r="R61" s="276"/>
      <c r="S61" s="276"/>
      <c r="T61" s="276"/>
      <c r="U61" s="276"/>
      <c r="V61" s="276"/>
      <c r="W61" s="276"/>
    </row>
    <row r="62" spans="1:23">
      <c r="A62" s="303" t="s">
        <v>261</v>
      </c>
      <c r="B62" s="303"/>
      <c r="C62" s="303"/>
      <c r="D62" s="303"/>
      <c r="E62" s="303"/>
      <c r="F62" s="303"/>
      <c r="G62" s="303"/>
      <c r="H62" s="303"/>
      <c r="I62" s="303"/>
    </row>
    <row r="65" spans="1:23" ht="15.75">
      <c r="A65" s="466" t="s">
        <v>460</v>
      </c>
      <c r="G65" s="308"/>
      <c r="H65" s="308"/>
    </row>
    <row r="66" spans="1:23" ht="3.95" customHeight="1">
      <c r="K66" s="276"/>
      <c r="L66" s="276"/>
      <c r="M66" s="276"/>
      <c r="N66" s="276"/>
      <c r="O66" s="276"/>
      <c r="P66" s="276"/>
      <c r="Q66" s="276"/>
      <c r="R66" s="276"/>
      <c r="S66" s="276"/>
      <c r="T66" s="276"/>
      <c r="U66" s="276"/>
      <c r="V66" s="276"/>
      <c r="W66" s="276"/>
    </row>
    <row r="67" spans="1:23">
      <c r="A67" s="467"/>
      <c r="B67" s="468" t="s">
        <v>70</v>
      </c>
      <c r="C67" s="468" t="s">
        <v>71</v>
      </c>
      <c r="D67" s="468" t="s">
        <v>72</v>
      </c>
      <c r="E67" s="468" t="s">
        <v>73</v>
      </c>
      <c r="F67" s="468" t="s">
        <v>74</v>
      </c>
      <c r="G67" s="468" t="s">
        <v>75</v>
      </c>
      <c r="H67" s="468" t="s">
        <v>76</v>
      </c>
      <c r="I67" s="468" t="s">
        <v>77</v>
      </c>
      <c r="J67" s="468" t="s">
        <v>433</v>
      </c>
      <c r="K67" s="468" t="s">
        <v>434</v>
      </c>
    </row>
    <row r="68" spans="1:23">
      <c r="A68" s="469" t="s">
        <v>380</v>
      </c>
      <c r="B68" s="470">
        <v>1373.79</v>
      </c>
      <c r="C68" s="470">
        <v>2524.0500000000002</v>
      </c>
      <c r="D68" s="470">
        <v>1074.9000000000001</v>
      </c>
      <c r="E68" s="470">
        <v>5273.01</v>
      </c>
      <c r="F68" s="470">
        <v>162.5</v>
      </c>
      <c r="G68" s="470">
        <v>971.79</v>
      </c>
      <c r="H68" s="470">
        <v>1257.25</v>
      </c>
      <c r="I68" s="470">
        <v>684.48</v>
      </c>
      <c r="J68" s="470" t="s">
        <v>27</v>
      </c>
      <c r="K68" s="470" t="s">
        <v>27</v>
      </c>
    </row>
    <row r="69" spans="1:23">
      <c r="A69" s="469" t="s">
        <v>432</v>
      </c>
      <c r="B69" s="470">
        <v>1559.68232218396</v>
      </c>
      <c r="C69" s="470">
        <v>2796.6562245100999</v>
      </c>
      <c r="D69" s="470">
        <v>1414.6087957439199</v>
      </c>
      <c r="E69" s="470">
        <v>6631.3812566516599</v>
      </c>
      <c r="F69" s="470">
        <v>164.150024933515</v>
      </c>
      <c r="G69" s="470">
        <v>927.21665654266201</v>
      </c>
      <c r="H69" s="470">
        <v>1073.8309726684599</v>
      </c>
      <c r="I69" s="470">
        <v>799.01836313858905</v>
      </c>
      <c r="J69" s="470">
        <v>1040.5037751996001</v>
      </c>
      <c r="K69" s="470">
        <v>1083.23479863236</v>
      </c>
    </row>
    <row r="70" spans="1:23">
      <c r="A70" s="469" t="s">
        <v>676</v>
      </c>
      <c r="B70" s="470">
        <v>1354.0928992654799</v>
      </c>
      <c r="C70" s="470">
        <v>2782.2467882637202</v>
      </c>
      <c r="D70" s="470">
        <v>1281.9667655441499</v>
      </c>
      <c r="E70" s="470">
        <v>8210.3857778023503</v>
      </c>
      <c r="F70" s="471">
        <v>174.62100205812899</v>
      </c>
      <c r="G70" s="471">
        <v>911.92220973559301</v>
      </c>
      <c r="H70" s="471">
        <v>1530.10463611775</v>
      </c>
      <c r="I70" s="471">
        <v>760.87960989654198</v>
      </c>
      <c r="J70" s="471">
        <v>681.54040063029402</v>
      </c>
      <c r="K70" s="471">
        <v>722.51755166993303</v>
      </c>
    </row>
    <row r="71" spans="1:23">
      <c r="A71" s="472" t="s">
        <v>677</v>
      </c>
      <c r="B71" s="473">
        <v>-0.13181493435830027</v>
      </c>
      <c r="C71" s="473">
        <v>-5.1523802318262923E-3</v>
      </c>
      <c r="D71" s="473">
        <v>-9.3765874069810073E-2</v>
      </c>
      <c r="E71" s="473">
        <v>0.238110954571773</v>
      </c>
      <c r="F71" s="473">
        <v>6.378906813358709E-2</v>
      </c>
      <c r="G71" s="473">
        <v>-1.6495008689875967E-2</v>
      </c>
      <c r="H71" s="473">
        <v>0.42490268493136707</v>
      </c>
      <c r="I71" s="473">
        <v>-4.7732010929305679E-2</v>
      </c>
      <c r="J71" s="473">
        <v>-0.34498997805216614</v>
      </c>
      <c r="K71" s="473">
        <v>-0.33300005448297187</v>
      </c>
      <c r="L71" s="496"/>
    </row>
    <row r="72" spans="1:23">
      <c r="A72" s="474" t="s">
        <v>59</v>
      </c>
      <c r="B72" s="358">
        <v>1592.24031720424</v>
      </c>
      <c r="C72" s="358">
        <v>2997.3417471765201</v>
      </c>
      <c r="D72" s="358">
        <v>1441.20657137888</v>
      </c>
      <c r="E72" s="358">
        <v>8211.4668804436205</v>
      </c>
      <c r="F72" s="358">
        <v>185.11984414227399</v>
      </c>
      <c r="G72" s="358">
        <v>1045.03429159847</v>
      </c>
      <c r="H72" s="358">
        <v>1544.9718549866</v>
      </c>
      <c r="I72" s="358">
        <v>863.68950921259</v>
      </c>
      <c r="J72" s="358">
        <v>1235.42931993363</v>
      </c>
      <c r="K72" s="358">
        <v>1302.0135863436201</v>
      </c>
    </row>
    <row r="73" spans="1:23">
      <c r="A73" s="477" t="s">
        <v>60</v>
      </c>
      <c r="B73" s="478">
        <v>41276</v>
      </c>
      <c r="C73" s="478">
        <v>41295</v>
      </c>
      <c r="D73" s="478">
        <v>41276</v>
      </c>
      <c r="E73" s="478">
        <v>41635</v>
      </c>
      <c r="F73" s="478">
        <v>41369</v>
      </c>
      <c r="G73" s="478">
        <v>41339</v>
      </c>
      <c r="H73" s="478">
        <v>41628</v>
      </c>
      <c r="I73" s="478">
        <v>41354</v>
      </c>
      <c r="J73" s="478">
        <v>41409</v>
      </c>
      <c r="K73" s="478">
        <v>41409</v>
      </c>
    </row>
    <row r="74" spans="1:23">
      <c r="A74" s="474" t="s">
        <v>61</v>
      </c>
      <c r="B74" s="358">
        <v>1197.1400599589001</v>
      </c>
      <c r="C74" s="358">
        <v>2583.8721721829202</v>
      </c>
      <c r="D74" s="358">
        <v>1127.8286985837799</v>
      </c>
      <c r="E74" s="358">
        <v>6565.1602149707296</v>
      </c>
      <c r="F74" s="358">
        <v>147.286186818066</v>
      </c>
      <c r="G74" s="358">
        <v>901.34881862150905</v>
      </c>
      <c r="H74" s="358">
        <v>1066.6331015788201</v>
      </c>
      <c r="I74" s="358">
        <v>748.49916640207005</v>
      </c>
      <c r="J74" s="358">
        <v>642.20941295322302</v>
      </c>
      <c r="K74" s="358">
        <v>680.82181522508404</v>
      </c>
    </row>
    <row r="75" spans="1:23">
      <c r="A75" s="477" t="s">
        <v>62</v>
      </c>
      <c r="B75" s="478">
        <v>41465</v>
      </c>
      <c r="C75" s="478">
        <v>41513</v>
      </c>
      <c r="D75" s="478">
        <v>41452</v>
      </c>
      <c r="E75" s="478">
        <v>41450</v>
      </c>
      <c r="F75" s="478">
        <v>41457</v>
      </c>
      <c r="G75" s="478">
        <v>41596</v>
      </c>
      <c r="H75" s="478">
        <v>41276</v>
      </c>
      <c r="I75" s="478">
        <v>41632</v>
      </c>
      <c r="J75" s="478">
        <v>41635</v>
      </c>
      <c r="K75" s="478">
        <v>41635</v>
      </c>
    </row>
    <row r="76" spans="1:23">
      <c r="A76" s="474" t="s">
        <v>262</v>
      </c>
      <c r="B76" s="358">
        <v>2926.8158186831001</v>
      </c>
      <c r="C76" s="358">
        <v>5432.5415770555501</v>
      </c>
      <c r="D76" s="358">
        <v>2270.94419590195</v>
      </c>
      <c r="E76" s="358">
        <v>21615.6162613341</v>
      </c>
      <c r="F76" s="358">
        <v>1847.61844094048</v>
      </c>
      <c r="G76" s="358">
        <v>2899.36048427982</v>
      </c>
      <c r="H76" s="358">
        <v>5248.0117692211998</v>
      </c>
      <c r="I76" s="358">
        <v>962.518157149844</v>
      </c>
      <c r="J76" s="358">
        <v>1235.42931993363</v>
      </c>
      <c r="K76" s="358">
        <v>1302.0135863436201</v>
      </c>
    </row>
    <row r="77" spans="1:23">
      <c r="A77" s="480" t="s">
        <v>263</v>
      </c>
      <c r="B77" s="478">
        <v>39384</v>
      </c>
      <c r="C77" s="478">
        <v>39286</v>
      </c>
      <c r="D77" s="478">
        <v>39384</v>
      </c>
      <c r="E77" s="478">
        <v>39286</v>
      </c>
      <c r="F77" s="478">
        <v>39205</v>
      </c>
      <c r="G77" s="478">
        <v>39370</v>
      </c>
      <c r="H77" s="478">
        <v>39587</v>
      </c>
      <c r="I77" s="478">
        <v>40224</v>
      </c>
      <c r="J77" s="478">
        <v>41409</v>
      </c>
      <c r="K77" s="478">
        <v>41409</v>
      </c>
    </row>
    <row r="78" spans="1:23">
      <c r="A78" s="474" t="s">
        <v>264</v>
      </c>
      <c r="B78" s="358">
        <v>331.209390851276</v>
      </c>
      <c r="C78" s="358">
        <v>1203.23028283397</v>
      </c>
      <c r="D78" s="358">
        <v>548.75910339011102</v>
      </c>
      <c r="E78" s="358">
        <v>2275.60317419996</v>
      </c>
      <c r="F78" s="358">
        <v>124.293146596372</v>
      </c>
      <c r="G78" s="358">
        <v>772.93050797956403</v>
      </c>
      <c r="H78" s="358">
        <v>982.33772566414098</v>
      </c>
      <c r="I78" s="358">
        <v>651.56111298123301</v>
      </c>
      <c r="J78" s="358">
        <v>642.20941295322302</v>
      </c>
      <c r="K78" s="358">
        <v>680.82181522508404</v>
      </c>
    </row>
    <row r="79" spans="1:23">
      <c r="A79" s="480" t="s">
        <v>265</v>
      </c>
      <c r="B79" s="478">
        <v>36220</v>
      </c>
      <c r="C79" s="478">
        <v>37155</v>
      </c>
      <c r="D79" s="478">
        <v>37711</v>
      </c>
      <c r="E79" s="478">
        <v>39869</v>
      </c>
      <c r="F79" s="478">
        <v>41115</v>
      </c>
      <c r="G79" s="478">
        <v>39881</v>
      </c>
      <c r="H79" s="478">
        <v>41241</v>
      </c>
      <c r="I79" s="478">
        <v>40905</v>
      </c>
      <c r="J79" s="478">
        <v>41635</v>
      </c>
      <c r="K79" s="478">
        <v>41635</v>
      </c>
    </row>
    <row r="80" spans="1:23" ht="3.95" customHeight="1">
      <c r="K80" s="276"/>
      <c r="L80" s="276"/>
      <c r="M80" s="276"/>
      <c r="N80" s="276"/>
      <c r="O80" s="276"/>
      <c r="P80" s="276"/>
      <c r="Q80" s="276"/>
      <c r="R80" s="276"/>
      <c r="S80" s="276"/>
      <c r="T80" s="276"/>
      <c r="U80" s="276"/>
      <c r="V80" s="276"/>
      <c r="W80" s="276"/>
    </row>
    <row r="81" spans="1:1">
      <c r="A81" s="303" t="s">
        <v>261</v>
      </c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63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1"/>
  <sheetViews>
    <sheetView zoomScaleNormal="100" workbookViewId="0">
      <selection activeCell="L5" sqref="L5"/>
    </sheetView>
  </sheetViews>
  <sheetFormatPr baseColWidth="10" defaultRowHeight="12.75"/>
  <cols>
    <col min="1" max="1" width="26.42578125" customWidth="1"/>
    <col min="2" max="2" width="10.85546875" customWidth="1"/>
    <col min="3" max="3" width="15.140625" customWidth="1"/>
    <col min="4" max="4" width="15.85546875" customWidth="1"/>
    <col min="5" max="5" width="14.5703125" customWidth="1"/>
    <col min="6" max="6" width="11.28515625" customWidth="1"/>
    <col min="7" max="7" width="10.85546875" customWidth="1"/>
    <col min="8" max="8" width="12.7109375" customWidth="1"/>
    <col min="9" max="9" width="12.140625" customWidth="1"/>
    <col min="10" max="10" width="13.85546875" customWidth="1"/>
    <col min="11" max="11" width="15.85546875" customWidth="1"/>
  </cols>
  <sheetData>
    <row r="1" spans="1:11" ht="18" customHeight="1"/>
    <row r="2" spans="1:11" ht="20.100000000000001" customHeight="1">
      <c r="A2" s="40" t="s">
        <v>40</v>
      </c>
      <c r="B2" s="40"/>
      <c r="C2" s="1"/>
      <c r="D2" s="1"/>
      <c r="E2" s="1"/>
      <c r="F2" s="1"/>
      <c r="G2" s="1"/>
      <c r="H2" s="1"/>
      <c r="I2" s="1"/>
      <c r="J2" s="1"/>
    </row>
    <row r="3" spans="1:11" ht="20.25">
      <c r="A3" s="41" t="s">
        <v>41</v>
      </c>
      <c r="B3" s="41"/>
      <c r="C3" s="1"/>
      <c r="D3" s="1"/>
      <c r="E3" s="1"/>
      <c r="F3" s="1"/>
      <c r="G3" s="1"/>
      <c r="H3" s="1"/>
      <c r="I3" s="1"/>
      <c r="J3" s="1"/>
    </row>
    <row r="5" spans="1:11">
      <c r="F5" s="3"/>
    </row>
    <row r="6" spans="1:11">
      <c r="F6" s="3"/>
    </row>
    <row r="7" spans="1:11">
      <c r="F7" s="3"/>
    </row>
    <row r="8" spans="1:11">
      <c r="C8" s="3"/>
      <c r="E8" s="70"/>
      <c r="F8" s="3"/>
      <c r="G8" s="3"/>
    </row>
    <row r="12" spans="1:11" ht="20.25">
      <c r="A12" s="68" t="s">
        <v>231</v>
      </c>
      <c r="B12" s="4"/>
    </row>
    <row r="13" spans="1:11" ht="3.95" customHeight="1"/>
    <row r="14" spans="1:11" ht="52.5" customHeight="1">
      <c r="A14" s="5"/>
      <c r="B14" s="80" t="s">
        <v>195</v>
      </c>
      <c r="C14" s="32" t="s">
        <v>46</v>
      </c>
      <c r="D14" s="32" t="s">
        <v>47</v>
      </c>
      <c r="E14" s="32" t="s">
        <v>48</v>
      </c>
      <c r="F14" s="31" t="s">
        <v>49</v>
      </c>
      <c r="G14" s="31" t="s">
        <v>50</v>
      </c>
      <c r="H14" s="31" t="s">
        <v>51</v>
      </c>
      <c r="I14" s="31" t="s">
        <v>52</v>
      </c>
      <c r="J14" s="32" t="s">
        <v>34</v>
      </c>
      <c r="K14" s="42" t="s">
        <v>39</v>
      </c>
    </row>
    <row r="15" spans="1:11" ht="17.25" customHeight="1">
      <c r="A15" s="11" t="s">
        <v>196</v>
      </c>
      <c r="B15" s="82">
        <v>2011</v>
      </c>
      <c r="C15" s="83">
        <v>6</v>
      </c>
      <c r="D15" s="83">
        <v>70</v>
      </c>
      <c r="E15" s="83">
        <v>1</v>
      </c>
      <c r="F15" s="83">
        <v>3</v>
      </c>
      <c r="G15" s="83">
        <v>2</v>
      </c>
      <c r="H15" s="12">
        <v>91</v>
      </c>
      <c r="I15" s="83">
        <v>12</v>
      </c>
      <c r="J15" s="83">
        <v>4</v>
      </c>
      <c r="K15" s="84">
        <v>158</v>
      </c>
    </row>
    <row r="16" spans="1:11" ht="17.25" customHeight="1">
      <c r="A16" s="85" t="s">
        <v>197</v>
      </c>
      <c r="B16" s="82">
        <v>2012</v>
      </c>
      <c r="C16" s="83">
        <v>6</v>
      </c>
      <c r="D16" s="83">
        <v>67</v>
      </c>
      <c r="E16" s="83">
        <v>1</v>
      </c>
      <c r="F16" s="83">
        <v>3</v>
      </c>
      <c r="G16" s="83">
        <v>2</v>
      </c>
      <c r="H16" s="12">
        <v>97</v>
      </c>
      <c r="I16" s="83">
        <v>12</v>
      </c>
      <c r="J16" s="83">
        <v>3</v>
      </c>
      <c r="K16" s="84">
        <v>157</v>
      </c>
    </row>
    <row r="17" spans="1:11" ht="17.25" customHeight="1">
      <c r="A17" s="9"/>
      <c r="B17" s="82">
        <v>2013</v>
      </c>
      <c r="C17" s="83">
        <v>7</v>
      </c>
      <c r="D17" s="83">
        <v>65</v>
      </c>
      <c r="E17" s="83">
        <v>1</v>
      </c>
      <c r="F17" s="83">
        <v>2</v>
      </c>
      <c r="G17" s="83">
        <v>2</v>
      </c>
      <c r="H17" s="12">
        <v>95</v>
      </c>
      <c r="I17" s="83">
        <v>10</v>
      </c>
      <c r="J17" s="83">
        <v>3</v>
      </c>
      <c r="K17" s="84">
        <v>152</v>
      </c>
    </row>
    <row r="18" spans="1:11" ht="17.25" customHeight="1">
      <c r="A18" s="81" t="s">
        <v>198</v>
      </c>
      <c r="B18" s="90">
        <v>2011</v>
      </c>
      <c r="C18" s="86">
        <v>6</v>
      </c>
      <c r="D18" s="86">
        <v>76</v>
      </c>
      <c r="E18" s="86">
        <v>2</v>
      </c>
      <c r="F18" s="86">
        <v>2286</v>
      </c>
      <c r="G18" s="86">
        <v>2</v>
      </c>
      <c r="H18" s="36">
        <v>2802</v>
      </c>
      <c r="I18" s="86">
        <v>3389</v>
      </c>
      <c r="J18" s="86">
        <v>22</v>
      </c>
      <c r="K18" s="87">
        <v>8585</v>
      </c>
    </row>
    <row r="19" spans="1:11" ht="17.25" customHeight="1">
      <c r="A19" s="88" t="s">
        <v>199</v>
      </c>
      <c r="B19" s="90">
        <v>2012</v>
      </c>
      <c r="C19" s="86">
        <v>6</v>
      </c>
      <c r="D19" s="86">
        <v>73</v>
      </c>
      <c r="E19" s="86">
        <v>2</v>
      </c>
      <c r="F19" s="86">
        <v>1857</v>
      </c>
      <c r="G19" s="86">
        <v>2</v>
      </c>
      <c r="H19" s="36">
        <v>2808</v>
      </c>
      <c r="I19" s="86">
        <v>3336</v>
      </c>
      <c r="J19" s="86">
        <v>21</v>
      </c>
      <c r="K19" s="87">
        <v>8105</v>
      </c>
    </row>
    <row r="20" spans="1:11" ht="17.25" customHeight="1">
      <c r="A20" s="89" t="s">
        <v>200</v>
      </c>
      <c r="B20" s="90">
        <v>2013</v>
      </c>
      <c r="C20" s="86">
        <v>7</v>
      </c>
      <c r="D20" s="86">
        <v>71</v>
      </c>
      <c r="E20" s="86">
        <v>2</v>
      </c>
      <c r="F20" s="86">
        <v>1684</v>
      </c>
      <c r="G20" s="86">
        <v>2</v>
      </c>
      <c r="H20" s="36">
        <v>2616</v>
      </c>
      <c r="I20" s="86">
        <v>4084</v>
      </c>
      <c r="J20" s="86">
        <v>20</v>
      </c>
      <c r="K20" s="87">
        <v>8486</v>
      </c>
    </row>
    <row r="21" spans="1:11" ht="17.25" customHeight="1">
      <c r="A21" s="11" t="s">
        <v>201</v>
      </c>
      <c r="B21" s="82">
        <v>2011</v>
      </c>
      <c r="C21" s="83">
        <v>23617150734.798</v>
      </c>
      <c r="D21" s="83">
        <v>63454747084.411003</v>
      </c>
      <c r="E21" s="83">
        <v>209641178.09999901</v>
      </c>
      <c r="F21" s="12" t="s">
        <v>27</v>
      </c>
      <c r="G21" s="83">
        <v>41816000</v>
      </c>
      <c r="H21" s="12" t="s">
        <v>27</v>
      </c>
      <c r="I21" s="12" t="s">
        <v>27</v>
      </c>
      <c r="J21" s="12" t="s">
        <v>27</v>
      </c>
      <c r="K21" s="84">
        <v>87323354997.309006</v>
      </c>
    </row>
    <row r="22" spans="1:11" ht="17.25" customHeight="1">
      <c r="A22" s="91" t="s">
        <v>202</v>
      </c>
      <c r="B22" s="82">
        <v>2012</v>
      </c>
      <c r="C22" s="83">
        <v>26697421732.099899</v>
      </c>
      <c r="D22" s="83">
        <v>77375171333.330994</v>
      </c>
      <c r="E22" s="83">
        <v>201644964.18000001</v>
      </c>
      <c r="F22" s="12" t="s">
        <v>27</v>
      </c>
      <c r="G22" s="83">
        <v>27780000</v>
      </c>
      <c r="H22" s="12" t="s">
        <v>27</v>
      </c>
      <c r="I22" s="12" t="s">
        <v>27</v>
      </c>
      <c r="J22" s="12" t="s">
        <v>27</v>
      </c>
      <c r="K22" s="84">
        <v>104302018029.61089</v>
      </c>
    </row>
    <row r="23" spans="1:11" ht="17.25" customHeight="1">
      <c r="A23" s="11"/>
      <c r="B23" s="82">
        <v>2013</v>
      </c>
      <c r="C23" s="83">
        <v>26193971416.829899</v>
      </c>
      <c r="D23" s="83">
        <v>82104531342.266006</v>
      </c>
      <c r="E23" s="83">
        <v>181158139.5</v>
      </c>
      <c r="F23" s="12" t="s">
        <v>27</v>
      </c>
      <c r="G23" s="83">
        <v>21923600</v>
      </c>
      <c r="H23" s="12" t="s">
        <v>27</v>
      </c>
      <c r="I23" s="12" t="s">
        <v>27</v>
      </c>
      <c r="J23" s="12" t="s">
        <v>27</v>
      </c>
      <c r="K23" s="84">
        <v>108501584498.5959</v>
      </c>
    </row>
    <row r="24" spans="1:11" ht="17.25" customHeight="1">
      <c r="A24" s="81" t="s">
        <v>203</v>
      </c>
      <c r="B24" s="90">
        <v>2011</v>
      </c>
      <c r="C24" s="86">
        <v>474346677.72000003</v>
      </c>
      <c r="D24" s="86">
        <v>59663314203.919998</v>
      </c>
      <c r="E24" s="86">
        <v>69669182.579999998</v>
      </c>
      <c r="F24" s="86">
        <v>31027893.920000006</v>
      </c>
      <c r="G24" s="86">
        <v>3309350.18</v>
      </c>
      <c r="H24" s="36">
        <v>1028494403.52</v>
      </c>
      <c r="I24" s="86">
        <v>573304486.91999996</v>
      </c>
      <c r="J24" s="86">
        <v>83385065.74000001</v>
      </c>
      <c r="K24" s="87">
        <v>61926851264.500008</v>
      </c>
    </row>
    <row r="25" spans="1:11" ht="17.25" customHeight="1">
      <c r="A25" s="88" t="s">
        <v>204</v>
      </c>
      <c r="B25" s="90">
        <v>2012</v>
      </c>
      <c r="C25" s="86">
        <v>269457678.45999998</v>
      </c>
      <c r="D25" s="86">
        <v>35809918294.760002</v>
      </c>
      <c r="E25" s="86">
        <v>36733909.480000004</v>
      </c>
      <c r="F25" s="86">
        <v>7742926.9199999999</v>
      </c>
      <c r="G25" s="86">
        <v>2329664.7000000002</v>
      </c>
      <c r="H25" s="36">
        <v>216467074.89000002</v>
      </c>
      <c r="I25" s="86">
        <v>391611407.81000006</v>
      </c>
      <c r="J25" s="86">
        <v>8518034.1400000006</v>
      </c>
      <c r="K25" s="87">
        <v>36742778991.159996</v>
      </c>
    </row>
    <row r="26" spans="1:11" ht="17.25" customHeight="1">
      <c r="A26" s="81"/>
      <c r="B26" s="90">
        <v>2013</v>
      </c>
      <c r="C26" s="86">
        <v>315073986.48000008</v>
      </c>
      <c r="D26" s="86">
        <v>38392526181.279999</v>
      </c>
      <c r="E26" s="86">
        <v>80580016.379999995</v>
      </c>
      <c r="F26" s="86">
        <v>6908568.46</v>
      </c>
      <c r="G26" s="86">
        <v>2598014.1800000002</v>
      </c>
      <c r="H26" s="36">
        <v>222186738.55999997</v>
      </c>
      <c r="I26" s="86">
        <v>443370679.59999996</v>
      </c>
      <c r="J26" s="86">
        <v>7805600.1800000006</v>
      </c>
      <c r="K26" s="87">
        <v>39471049785.120003</v>
      </c>
    </row>
    <row r="27" spans="1:11" ht="17.25" customHeight="1">
      <c r="A27" s="74" t="s">
        <v>205</v>
      </c>
      <c r="B27" s="82">
        <v>2011</v>
      </c>
      <c r="C27" s="83">
        <v>1912688.2166129034</v>
      </c>
      <c r="D27" s="83">
        <v>240577879.85451612</v>
      </c>
      <c r="E27" s="83">
        <v>280924.1233064516</v>
      </c>
      <c r="F27" s="83">
        <v>125112.47548387099</v>
      </c>
      <c r="G27" s="83">
        <v>13344.153951612903</v>
      </c>
      <c r="H27" s="83">
        <v>4147154.8529032259</v>
      </c>
      <c r="I27" s="83">
        <v>2311711.6408064514</v>
      </c>
      <c r="J27" s="83">
        <v>336230.10379032261</v>
      </c>
      <c r="K27" s="92">
        <v>249705045.42137101</v>
      </c>
    </row>
    <row r="28" spans="1:11" ht="17.25" customHeight="1">
      <c r="A28" s="85" t="s">
        <v>206</v>
      </c>
      <c r="B28" s="82">
        <v>2012</v>
      </c>
      <c r="C28" s="83">
        <v>1090921.7751417004</v>
      </c>
      <c r="D28" s="83">
        <v>144979426.29457492</v>
      </c>
      <c r="E28" s="83">
        <v>148720.28129554656</v>
      </c>
      <c r="F28" s="83">
        <v>31347.882267206478</v>
      </c>
      <c r="G28" s="83">
        <v>9431.8408906882596</v>
      </c>
      <c r="H28" s="83">
        <v>876384.918582996</v>
      </c>
      <c r="I28" s="83">
        <v>1585471.2866801622</v>
      </c>
      <c r="J28" s="83">
        <v>34485.968178137657</v>
      </c>
      <c r="K28" s="92">
        <v>148756190.24761131</v>
      </c>
    </row>
    <row r="29" spans="1:11" ht="17.25" customHeight="1">
      <c r="A29" s="93" t="s">
        <v>207</v>
      </c>
      <c r="B29" s="82">
        <v>2013</v>
      </c>
      <c r="C29" s="83">
        <v>1270459.6229032262</v>
      </c>
      <c r="D29" s="83">
        <v>154808573.3116129</v>
      </c>
      <c r="E29" s="83">
        <v>324919.42088709673</v>
      </c>
      <c r="F29" s="83">
        <v>27857.130887096773</v>
      </c>
      <c r="G29" s="83">
        <v>10475.863629032259</v>
      </c>
      <c r="H29" s="83">
        <v>895914.2683870967</v>
      </c>
      <c r="I29" s="83">
        <v>1787784.9983870967</v>
      </c>
      <c r="J29" s="83">
        <v>31474.194274193553</v>
      </c>
      <c r="K29" s="92">
        <v>159157458.81096774</v>
      </c>
    </row>
    <row r="30" spans="1:11" ht="3.75" customHeight="1">
      <c r="B30" s="37"/>
    </row>
    <row r="31" spans="1:11">
      <c r="A31" s="118" t="s">
        <v>28</v>
      </c>
      <c r="B31" s="133"/>
      <c r="C31" s="71"/>
      <c r="D31" s="71"/>
      <c r="E31" s="71"/>
      <c r="F31" s="71"/>
      <c r="G31" s="71"/>
      <c r="H31" s="71"/>
      <c r="K31" s="14"/>
    </row>
    <row r="32" spans="1:11">
      <c r="A32" s="95" t="s">
        <v>43</v>
      </c>
      <c r="B32" s="117"/>
      <c r="C32" s="79"/>
      <c r="D32" s="79"/>
      <c r="E32" s="79"/>
      <c r="H32" s="79"/>
    </row>
    <row r="33" spans="1:11" ht="12.75" customHeight="1">
      <c r="A33" s="95" t="s">
        <v>44</v>
      </c>
      <c r="B33" s="117"/>
      <c r="C33" s="79"/>
      <c r="D33" s="79"/>
      <c r="E33" s="79"/>
      <c r="H33" s="79"/>
    </row>
    <row r="34" spans="1:11">
      <c r="A34" s="95" t="s">
        <v>45</v>
      </c>
      <c r="B34" s="37"/>
      <c r="C34" s="14"/>
      <c r="D34" s="14"/>
      <c r="E34" s="14"/>
      <c r="F34" s="14"/>
      <c r="G34" s="14"/>
      <c r="H34" s="14"/>
      <c r="I34" s="14"/>
      <c r="J34" s="14"/>
      <c r="K34" s="14"/>
    </row>
    <row r="35" spans="1:11">
      <c r="A35" s="37"/>
      <c r="B35" s="37"/>
      <c r="C35" s="23"/>
      <c r="D35" s="23"/>
      <c r="E35" s="23"/>
      <c r="F35" s="23"/>
      <c r="G35" s="23"/>
      <c r="H35" s="23"/>
      <c r="I35" s="23"/>
      <c r="J35" s="23"/>
      <c r="K35" s="23"/>
    </row>
    <row r="36" spans="1:11">
      <c r="B36" s="140"/>
      <c r="C36" s="23"/>
      <c r="D36" s="23"/>
      <c r="E36" s="23"/>
      <c r="F36" s="23"/>
      <c r="G36" s="23"/>
      <c r="H36" s="23"/>
      <c r="I36" s="23"/>
      <c r="J36" s="23"/>
      <c r="K36" s="23"/>
    </row>
    <row r="37" spans="1:11" ht="12.75" customHeight="1">
      <c r="B37" s="140"/>
      <c r="C37" s="23"/>
      <c r="D37" s="23"/>
      <c r="E37" s="23"/>
      <c r="F37" s="23"/>
      <c r="G37" s="23"/>
      <c r="H37" s="23"/>
      <c r="I37" s="23"/>
      <c r="J37" s="23"/>
      <c r="K37" s="23"/>
    </row>
    <row r="38" spans="1:11">
      <c r="C38" s="23"/>
      <c r="D38" s="23"/>
      <c r="E38" s="23"/>
      <c r="F38" s="23"/>
      <c r="G38" s="23"/>
      <c r="H38" s="23"/>
      <c r="I38" s="23"/>
      <c r="J38" s="23"/>
      <c r="K38" s="23"/>
    </row>
    <row r="39" spans="1:11">
      <c r="C39" s="23"/>
      <c r="D39" s="23"/>
      <c r="E39" s="23"/>
      <c r="F39" s="23"/>
      <c r="G39" s="23"/>
      <c r="H39" s="23"/>
      <c r="I39" s="23"/>
      <c r="J39" s="23"/>
      <c r="K39" s="23"/>
    </row>
    <row r="42" spans="1:11" ht="20.25">
      <c r="A42" s="64" t="s">
        <v>232</v>
      </c>
      <c r="B42" s="18"/>
    </row>
    <row r="43" spans="1:11" ht="3.95" customHeight="1"/>
    <row r="44" spans="1:11" ht="52.5" customHeight="1">
      <c r="A44" s="5"/>
      <c r="B44" s="80" t="s">
        <v>195</v>
      </c>
      <c r="C44" s="32" t="s">
        <v>46</v>
      </c>
      <c r="D44" s="32" t="s">
        <v>47</v>
      </c>
      <c r="E44" s="32" t="s">
        <v>48</v>
      </c>
      <c r="F44" s="31" t="s">
        <v>49</v>
      </c>
      <c r="G44" s="31" t="s">
        <v>50</v>
      </c>
      <c r="H44" s="31" t="s">
        <v>51</v>
      </c>
      <c r="I44" s="31" t="s">
        <v>52</v>
      </c>
      <c r="J44" s="32" t="s">
        <v>53</v>
      </c>
      <c r="K44" s="42" t="s">
        <v>39</v>
      </c>
    </row>
    <row r="45" spans="1:11" ht="17.25" customHeight="1">
      <c r="A45" s="11" t="s">
        <v>196</v>
      </c>
      <c r="B45" s="82">
        <v>2011</v>
      </c>
      <c r="C45" s="83">
        <v>11</v>
      </c>
      <c r="D45" s="83">
        <v>18</v>
      </c>
      <c r="E45" s="83">
        <v>4</v>
      </c>
      <c r="F45" s="83">
        <v>4</v>
      </c>
      <c r="G45" s="83">
        <v>1</v>
      </c>
      <c r="H45" s="12">
        <v>172</v>
      </c>
      <c r="I45" s="83">
        <v>12</v>
      </c>
      <c r="J45" s="83">
        <v>0</v>
      </c>
      <c r="K45" s="84">
        <v>210</v>
      </c>
    </row>
    <row r="46" spans="1:11" ht="17.25" customHeight="1">
      <c r="A46" s="85" t="s">
        <v>197</v>
      </c>
      <c r="B46" s="82">
        <v>2012</v>
      </c>
      <c r="C46" s="83">
        <v>9</v>
      </c>
      <c r="D46" s="83">
        <v>17</v>
      </c>
      <c r="E46" s="83">
        <v>3</v>
      </c>
      <c r="F46" s="83">
        <v>2</v>
      </c>
      <c r="G46" s="83">
        <v>1</v>
      </c>
      <c r="H46" s="12">
        <v>182</v>
      </c>
      <c r="I46" s="83">
        <v>11</v>
      </c>
      <c r="J46" s="83">
        <v>1</v>
      </c>
      <c r="K46" s="84">
        <v>216</v>
      </c>
    </row>
    <row r="47" spans="1:11" ht="17.25" customHeight="1">
      <c r="A47" s="9"/>
      <c r="B47" s="82">
        <v>2013</v>
      </c>
      <c r="C47" s="83">
        <v>13</v>
      </c>
      <c r="D47" s="83">
        <v>17</v>
      </c>
      <c r="E47" s="83">
        <v>4</v>
      </c>
      <c r="F47" s="83">
        <v>1</v>
      </c>
      <c r="G47" s="83">
        <v>1</v>
      </c>
      <c r="H47" s="12">
        <v>175</v>
      </c>
      <c r="I47" s="83">
        <v>11</v>
      </c>
      <c r="J47" s="83">
        <v>1</v>
      </c>
      <c r="K47" s="84">
        <v>213</v>
      </c>
    </row>
    <row r="48" spans="1:11" ht="17.25" customHeight="1">
      <c r="A48" s="81" t="s">
        <v>198</v>
      </c>
      <c r="B48" s="90">
        <v>2011</v>
      </c>
      <c r="C48" s="86">
        <v>11</v>
      </c>
      <c r="D48" s="86">
        <v>18</v>
      </c>
      <c r="E48" s="86">
        <v>4</v>
      </c>
      <c r="F48" s="86">
        <v>7</v>
      </c>
      <c r="G48" s="86">
        <v>1</v>
      </c>
      <c r="H48" s="36">
        <v>836</v>
      </c>
      <c r="I48" s="86">
        <v>108</v>
      </c>
      <c r="J48" s="86">
        <v>0</v>
      </c>
      <c r="K48" s="87">
        <v>985</v>
      </c>
    </row>
    <row r="49" spans="1:11" ht="17.25" customHeight="1">
      <c r="A49" s="88" t="s">
        <v>199</v>
      </c>
      <c r="B49" s="90">
        <v>2012</v>
      </c>
      <c r="C49" s="86">
        <v>9</v>
      </c>
      <c r="D49" s="86">
        <v>18</v>
      </c>
      <c r="E49" s="86">
        <v>3</v>
      </c>
      <c r="F49" s="86">
        <v>4</v>
      </c>
      <c r="G49" s="86">
        <v>1</v>
      </c>
      <c r="H49" s="36">
        <v>818</v>
      </c>
      <c r="I49" s="86">
        <v>82</v>
      </c>
      <c r="J49" s="86">
        <v>1</v>
      </c>
      <c r="K49" s="87">
        <v>936</v>
      </c>
    </row>
    <row r="50" spans="1:11" ht="17.25" customHeight="1">
      <c r="A50" s="89" t="s">
        <v>200</v>
      </c>
      <c r="B50" s="90">
        <v>2013</v>
      </c>
      <c r="C50" s="86">
        <v>13</v>
      </c>
      <c r="D50" s="86">
        <v>17</v>
      </c>
      <c r="E50" s="86">
        <v>4</v>
      </c>
      <c r="F50" s="86">
        <v>2</v>
      </c>
      <c r="G50" s="86">
        <v>1</v>
      </c>
      <c r="H50" s="36">
        <v>802</v>
      </c>
      <c r="I50" s="86">
        <v>151</v>
      </c>
      <c r="J50" s="86">
        <v>1</v>
      </c>
      <c r="K50" s="87">
        <v>991</v>
      </c>
    </row>
    <row r="51" spans="1:11" ht="17.25" customHeight="1">
      <c r="A51" s="11" t="s">
        <v>201</v>
      </c>
      <c r="B51" s="82">
        <v>2011</v>
      </c>
      <c r="C51" s="83">
        <v>1686475840.743</v>
      </c>
      <c r="D51" s="83">
        <v>400044245.67000002</v>
      </c>
      <c r="E51" s="83">
        <v>105281051</v>
      </c>
      <c r="F51" s="12" t="s">
        <v>27</v>
      </c>
      <c r="G51" s="83">
        <v>13444901.7999999</v>
      </c>
      <c r="H51" s="12" t="s">
        <v>27</v>
      </c>
      <c r="I51" s="12" t="s">
        <v>27</v>
      </c>
      <c r="J51" s="12" t="s">
        <v>27</v>
      </c>
      <c r="K51" s="84">
        <v>2205246039.2129998</v>
      </c>
    </row>
    <row r="52" spans="1:11" ht="17.25" customHeight="1">
      <c r="A52" s="91" t="s">
        <v>202</v>
      </c>
      <c r="B52" s="82">
        <v>2012</v>
      </c>
      <c r="C52" s="83">
        <v>1226050157.7460001</v>
      </c>
      <c r="D52" s="83">
        <v>884327348.74800003</v>
      </c>
      <c r="E52" s="83">
        <v>87746213</v>
      </c>
      <c r="F52" s="12" t="s">
        <v>27</v>
      </c>
      <c r="G52" s="83">
        <v>13444901.7999999</v>
      </c>
      <c r="H52" s="12" t="s">
        <v>27</v>
      </c>
      <c r="I52" s="12" t="s">
        <v>27</v>
      </c>
      <c r="J52" s="12">
        <v>202600000</v>
      </c>
      <c r="K52" s="84">
        <v>2414168621.2939997</v>
      </c>
    </row>
    <row r="53" spans="1:11" ht="17.25" customHeight="1">
      <c r="A53" s="11"/>
      <c r="B53" s="82">
        <v>2013</v>
      </c>
      <c r="C53" s="83">
        <v>1487878472.171</v>
      </c>
      <c r="D53" s="83">
        <v>1059647987.65</v>
      </c>
      <c r="E53" s="83">
        <v>101042686.72</v>
      </c>
      <c r="F53" s="12" t="s">
        <v>27</v>
      </c>
      <c r="G53" s="83">
        <v>13444901.7999999</v>
      </c>
      <c r="H53" s="12" t="s">
        <v>27</v>
      </c>
      <c r="I53" s="12" t="s">
        <v>27</v>
      </c>
      <c r="J53" s="12">
        <v>202600000</v>
      </c>
      <c r="K53" s="84">
        <v>2864614048.3409996</v>
      </c>
    </row>
    <row r="54" spans="1:11" ht="17.25" customHeight="1">
      <c r="A54" s="81" t="s">
        <v>203</v>
      </c>
      <c r="B54" s="90">
        <v>2011</v>
      </c>
      <c r="C54" s="86">
        <v>73413586.479999989</v>
      </c>
      <c r="D54" s="86">
        <v>19818735.359999999</v>
      </c>
      <c r="E54" s="86">
        <v>242672</v>
      </c>
      <c r="F54" s="86">
        <v>2325339.46</v>
      </c>
      <c r="G54" s="36" t="s">
        <v>27</v>
      </c>
      <c r="H54" s="36">
        <v>280324033.50999999</v>
      </c>
      <c r="I54" s="86">
        <v>1100132.76</v>
      </c>
      <c r="J54" s="86">
        <v>269962.5</v>
      </c>
      <c r="K54" s="87">
        <v>377494462.06999999</v>
      </c>
    </row>
    <row r="55" spans="1:11" ht="17.25" customHeight="1">
      <c r="A55" s="88" t="s">
        <v>204</v>
      </c>
      <c r="B55" s="90">
        <v>2012</v>
      </c>
      <c r="C55" s="86">
        <v>23480698.779999997</v>
      </c>
      <c r="D55" s="86">
        <v>12066465.82</v>
      </c>
      <c r="E55" s="86">
        <v>92842.9</v>
      </c>
      <c r="F55" s="86">
        <v>1042637</v>
      </c>
      <c r="G55" s="36" t="s">
        <v>27</v>
      </c>
      <c r="H55" s="36">
        <v>21907912.34</v>
      </c>
      <c r="I55" s="86">
        <v>499941.1</v>
      </c>
      <c r="J55" s="36" t="s">
        <v>27</v>
      </c>
      <c r="K55" s="87">
        <v>59090497.939999998</v>
      </c>
    </row>
    <row r="56" spans="1:11" ht="17.25" customHeight="1">
      <c r="A56" s="81"/>
      <c r="B56" s="90">
        <v>2013</v>
      </c>
      <c r="C56" s="86">
        <v>31421638.619999997</v>
      </c>
      <c r="D56" s="86">
        <v>26855654.280000001</v>
      </c>
      <c r="E56" s="86">
        <v>86511</v>
      </c>
      <c r="F56" s="36" t="s">
        <v>27</v>
      </c>
      <c r="G56" s="36" t="s">
        <v>27</v>
      </c>
      <c r="H56" s="36">
        <v>31598941.239999998</v>
      </c>
      <c r="I56" s="86">
        <v>929538.96</v>
      </c>
      <c r="J56" s="36" t="s">
        <v>27</v>
      </c>
      <c r="K56" s="87">
        <v>90892284.099999994</v>
      </c>
    </row>
    <row r="57" spans="1:11" ht="17.25" customHeight="1">
      <c r="A57" s="74" t="s">
        <v>205</v>
      </c>
      <c r="B57" s="82">
        <v>2011</v>
      </c>
      <c r="C57" s="83">
        <v>296022.52612903219</v>
      </c>
      <c r="D57" s="83">
        <v>79914.255483870962</v>
      </c>
      <c r="E57" s="83">
        <v>978.51612903225805</v>
      </c>
      <c r="F57" s="83">
        <v>9376.36879032258</v>
      </c>
      <c r="G57" s="12" t="s">
        <v>27</v>
      </c>
      <c r="H57" s="83">
        <v>1130338.844798387</v>
      </c>
      <c r="I57" s="83">
        <v>4436.0191935483872</v>
      </c>
      <c r="J57" s="83">
        <v>1088.5584677419354</v>
      </c>
      <c r="K57" s="92">
        <v>1522155.0889919354</v>
      </c>
    </row>
    <row r="58" spans="1:11" ht="17.25" customHeight="1">
      <c r="A58" s="85" t="s">
        <v>206</v>
      </c>
      <c r="B58" s="82">
        <v>2012</v>
      </c>
      <c r="C58" s="83">
        <v>95063.557813765176</v>
      </c>
      <c r="D58" s="83">
        <v>48852.088340080976</v>
      </c>
      <c r="E58" s="83">
        <v>375.88218623481777</v>
      </c>
      <c r="F58" s="83">
        <v>4221.2024291497974</v>
      </c>
      <c r="G58" s="12" t="s">
        <v>27</v>
      </c>
      <c r="H58" s="83">
        <v>88696.001376518223</v>
      </c>
      <c r="I58" s="83">
        <v>2024.0530364372469</v>
      </c>
      <c r="J58" s="12" t="s">
        <v>27</v>
      </c>
      <c r="K58" s="92">
        <v>239232.78518218623</v>
      </c>
    </row>
    <row r="59" spans="1:11" ht="17.25" customHeight="1">
      <c r="A59" s="93" t="s">
        <v>207</v>
      </c>
      <c r="B59" s="82">
        <v>2013</v>
      </c>
      <c r="C59" s="83">
        <v>126700.15572580644</v>
      </c>
      <c r="D59" s="83">
        <v>108288.92854838711</v>
      </c>
      <c r="E59" s="83">
        <v>348.83467741935482</v>
      </c>
      <c r="F59" s="12" t="s">
        <v>27</v>
      </c>
      <c r="G59" s="12" t="s">
        <v>27</v>
      </c>
      <c r="H59" s="83">
        <v>127415.08564516128</v>
      </c>
      <c r="I59" s="83">
        <v>3748.1409677419351</v>
      </c>
      <c r="J59" s="12" t="s">
        <v>27</v>
      </c>
      <c r="K59" s="92">
        <v>366501.14556451613</v>
      </c>
    </row>
    <row r="60" spans="1:11" ht="3.75" customHeight="1">
      <c r="B60" s="37"/>
    </row>
    <row r="61" spans="1:11">
      <c r="A61" s="118" t="s">
        <v>28</v>
      </c>
      <c r="B61" s="37"/>
      <c r="K61" s="14"/>
    </row>
    <row r="62" spans="1:11">
      <c r="A62" s="95" t="s">
        <v>43</v>
      </c>
      <c r="B62" s="43"/>
      <c r="K62" s="14"/>
    </row>
    <row r="63" spans="1:11">
      <c r="A63" s="95" t="s">
        <v>44</v>
      </c>
      <c r="B63" s="37"/>
      <c r="K63" s="14"/>
    </row>
    <row r="64" spans="1:11">
      <c r="A64" s="95" t="s">
        <v>45</v>
      </c>
      <c r="B64" s="37"/>
      <c r="C64" s="23"/>
      <c r="D64" s="23"/>
      <c r="E64" s="23"/>
      <c r="F64" s="23"/>
      <c r="G64" s="23"/>
      <c r="H64" s="23"/>
      <c r="I64" s="23"/>
      <c r="J64" s="23"/>
      <c r="K64" s="23"/>
    </row>
    <row r="65" spans="1:11">
      <c r="A65" s="37"/>
      <c r="B65" s="37"/>
      <c r="C65" s="23"/>
      <c r="D65" s="23"/>
      <c r="E65" s="23"/>
      <c r="F65" s="23"/>
      <c r="G65" s="23"/>
      <c r="H65" s="23"/>
      <c r="I65" s="23"/>
      <c r="J65" s="23"/>
      <c r="K65" s="23"/>
    </row>
    <row r="66" spans="1:11">
      <c r="C66" s="23"/>
      <c r="D66" s="23"/>
      <c r="E66" s="23"/>
      <c r="F66" s="24"/>
      <c r="G66" s="24"/>
      <c r="H66" s="23"/>
      <c r="I66" s="23"/>
      <c r="J66" s="24"/>
      <c r="K66" s="23"/>
    </row>
    <row r="68" spans="1:11">
      <c r="A68" s="134" t="s">
        <v>239</v>
      </c>
      <c r="B68" s="135"/>
    </row>
    <row r="69" spans="1:11">
      <c r="A69" s="139">
        <v>2011</v>
      </c>
      <c r="B69" s="10">
        <v>248</v>
      </c>
    </row>
    <row r="70" spans="1:11">
      <c r="A70" s="138">
        <v>2012</v>
      </c>
      <c r="B70" s="136">
        <v>247</v>
      </c>
    </row>
    <row r="71" spans="1:11">
      <c r="A71" s="137">
        <v>2013</v>
      </c>
      <c r="B71" s="10">
        <v>248</v>
      </c>
    </row>
  </sheetData>
  <phoneticPr fontId="2" type="noConversion"/>
  <printOptions horizontalCentered="1"/>
  <pageMargins left="0.39370078740157483" right="0.39370078740157483" top="0.98425196850393704" bottom="0.59055118110236227" header="0.51181102362204722" footer="0.51181102362204722"/>
  <pageSetup paperSize="9" scale="61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7"/>
  <sheetViews>
    <sheetView zoomScaleNormal="100" workbookViewId="0">
      <selection activeCell="L5" sqref="L5"/>
    </sheetView>
  </sheetViews>
  <sheetFormatPr baseColWidth="10" defaultRowHeight="12.75"/>
  <cols>
    <col min="1" max="1" width="20" style="276" customWidth="1"/>
    <col min="2" max="9" width="13.28515625" style="276" customWidth="1"/>
    <col min="10" max="16384" width="11.42578125" style="276"/>
  </cols>
  <sheetData>
    <row r="1" spans="1:9" ht="18" customHeight="1"/>
    <row r="2" spans="1:9" ht="20.100000000000001" customHeight="1">
      <c r="A2" s="461" t="s">
        <v>259</v>
      </c>
      <c r="B2" s="279"/>
      <c r="C2" s="279"/>
      <c r="D2" s="279"/>
      <c r="E2" s="279"/>
      <c r="F2" s="279"/>
      <c r="G2" s="279"/>
      <c r="I2" s="279"/>
    </row>
    <row r="3" spans="1:9" ht="15">
      <c r="A3" s="463" t="s">
        <v>260</v>
      </c>
      <c r="B3" s="279"/>
      <c r="C3" s="279"/>
      <c r="D3" s="279"/>
      <c r="E3" s="279"/>
      <c r="F3" s="279"/>
      <c r="G3" s="279"/>
      <c r="I3" s="279"/>
    </row>
    <row r="4" spans="1:9" ht="12.75" customHeight="1">
      <c r="G4" s="308"/>
    </row>
    <row r="5" spans="1:9" ht="12.75" customHeight="1">
      <c r="G5" s="308"/>
    </row>
    <row r="6" spans="1:9" ht="12.75" customHeight="1">
      <c r="G6" s="308"/>
    </row>
    <row r="7" spans="1:9" ht="12.75" customHeight="1">
      <c r="G7" s="308"/>
    </row>
    <row r="8" spans="1:9" ht="15.75">
      <c r="A8" s="466" t="s">
        <v>461</v>
      </c>
      <c r="G8" s="308"/>
      <c r="H8" s="308"/>
    </row>
    <row r="9" spans="1:9" ht="3.95" customHeight="1"/>
    <row r="10" spans="1:9" ht="12.75" customHeight="1">
      <c r="A10" s="467"/>
      <c r="B10" s="468" t="s">
        <v>78</v>
      </c>
      <c r="C10" s="468" t="s">
        <v>79</v>
      </c>
      <c r="D10" s="468" t="s">
        <v>80</v>
      </c>
      <c r="E10" s="468" t="s">
        <v>81</v>
      </c>
      <c r="F10" s="468" t="s">
        <v>435</v>
      </c>
      <c r="G10" s="468" t="s">
        <v>82</v>
      </c>
      <c r="H10" s="468"/>
      <c r="I10" s="468"/>
    </row>
    <row r="11" spans="1:9" ht="12.75" customHeight="1">
      <c r="A11" s="469" t="s">
        <v>380</v>
      </c>
      <c r="B11" s="470">
        <v>705.44</v>
      </c>
      <c r="C11" s="470">
        <v>1229.25</v>
      </c>
      <c r="D11" s="470">
        <v>1056.43</v>
      </c>
      <c r="E11" s="470">
        <v>793.62</v>
      </c>
      <c r="F11" s="470">
        <v>367.75</v>
      </c>
      <c r="G11" s="470">
        <v>997.69</v>
      </c>
      <c r="H11" s="470"/>
      <c r="I11" s="470"/>
    </row>
    <row r="12" spans="1:9" ht="12.75" customHeight="1">
      <c r="A12" s="469" t="s">
        <v>432</v>
      </c>
      <c r="B12" s="470">
        <v>973.51906615954294</v>
      </c>
      <c r="C12" s="470">
        <v>1362.5512723258501</v>
      </c>
      <c r="D12" s="470">
        <v>1400.6948289680499</v>
      </c>
      <c r="E12" s="470">
        <v>671.664745041988</v>
      </c>
      <c r="F12" s="470">
        <v>477.997890303524</v>
      </c>
      <c r="G12" s="470">
        <v>760.19348507650398</v>
      </c>
      <c r="H12" s="470"/>
      <c r="I12" s="470"/>
    </row>
    <row r="13" spans="1:9" ht="12.75" customHeight="1">
      <c r="A13" s="469" t="s">
        <v>676</v>
      </c>
      <c r="B13" s="470">
        <v>1039.21668695991</v>
      </c>
      <c r="C13" s="470">
        <v>1500.6708384067999</v>
      </c>
      <c r="D13" s="470">
        <v>1259.61507087272</v>
      </c>
      <c r="E13" s="470">
        <v>610.85470656803102</v>
      </c>
      <c r="F13" s="470">
        <v>472.87740100646101</v>
      </c>
      <c r="G13" s="470">
        <v>641.22355987427102</v>
      </c>
      <c r="H13" s="470"/>
      <c r="I13" s="470"/>
    </row>
    <row r="14" spans="1:9" ht="12.75" customHeight="1">
      <c r="A14" s="472" t="s">
        <v>677</v>
      </c>
      <c r="B14" s="473">
        <v>6.7484678096279227E-2</v>
      </c>
      <c r="C14" s="473">
        <v>0.10136834399279682</v>
      </c>
      <c r="D14" s="473">
        <v>-0.10072126717228569</v>
      </c>
      <c r="E14" s="473">
        <v>-9.0536296452712439E-2</v>
      </c>
      <c r="F14" s="473">
        <v>-1.0712367985163174E-2</v>
      </c>
      <c r="G14" s="473">
        <v>-0.15649953273443284</v>
      </c>
      <c r="H14" s="473"/>
      <c r="I14" s="473"/>
    </row>
    <row r="15" spans="1:9" ht="12.75" customHeight="1">
      <c r="A15" s="474" t="s">
        <v>59</v>
      </c>
      <c r="B15" s="475">
        <v>1109.8236034203501</v>
      </c>
      <c r="C15" s="475">
        <v>1508.8310336386801</v>
      </c>
      <c r="D15" s="475">
        <v>1470.1984773151401</v>
      </c>
      <c r="E15" s="475">
        <v>697.71796507962404</v>
      </c>
      <c r="F15" s="475">
        <v>529.25559087244005</v>
      </c>
      <c r="G15" s="475">
        <v>775.33878691197003</v>
      </c>
      <c r="H15" s="475"/>
      <c r="I15" s="475"/>
    </row>
    <row r="16" spans="1:9" ht="12.75" customHeight="1">
      <c r="A16" s="477" t="s">
        <v>60</v>
      </c>
      <c r="B16" s="478">
        <v>41584</v>
      </c>
      <c r="C16" s="478">
        <v>41605</v>
      </c>
      <c r="D16" s="478">
        <v>41341</v>
      </c>
      <c r="E16" s="478">
        <v>41292</v>
      </c>
      <c r="F16" s="478">
        <v>41603</v>
      </c>
      <c r="G16" s="478">
        <v>41283</v>
      </c>
      <c r="H16" s="478"/>
      <c r="I16" s="478"/>
    </row>
    <row r="17" spans="1:9" ht="12.75" customHeight="1">
      <c r="A17" s="474" t="s">
        <v>61</v>
      </c>
      <c r="B17" s="475">
        <v>871.62236887672304</v>
      </c>
      <c r="C17" s="475">
        <v>1171.4424031947899</v>
      </c>
      <c r="D17" s="475">
        <v>1251.9590522830299</v>
      </c>
      <c r="E17" s="475">
        <v>541.44070712629298</v>
      </c>
      <c r="F17" s="475">
        <v>422.04009448347</v>
      </c>
      <c r="G17" s="475">
        <v>600.00426817912205</v>
      </c>
      <c r="H17" s="475"/>
      <c r="I17" s="475"/>
    </row>
    <row r="18" spans="1:9" ht="12.75" customHeight="1">
      <c r="A18" s="477" t="s">
        <v>62</v>
      </c>
      <c r="B18" s="478">
        <v>41458</v>
      </c>
      <c r="C18" s="478">
        <v>41382</v>
      </c>
      <c r="D18" s="478">
        <v>41627</v>
      </c>
      <c r="E18" s="478">
        <v>41450</v>
      </c>
      <c r="F18" s="478">
        <v>41382</v>
      </c>
      <c r="G18" s="478">
        <v>41464</v>
      </c>
      <c r="H18" s="478"/>
      <c r="I18" s="478"/>
    </row>
    <row r="19" spans="1:9" ht="12.75" customHeight="1">
      <c r="A19" s="474" t="s">
        <v>262</v>
      </c>
      <c r="B19" s="358">
        <v>2061.1490137035198</v>
      </c>
      <c r="C19" s="358">
        <v>2384.85061709605</v>
      </c>
      <c r="D19" s="358">
        <v>2227.1387946128698</v>
      </c>
      <c r="E19" s="358">
        <v>1489.2622485458101</v>
      </c>
      <c r="F19" s="358">
        <v>2463.2652756375601</v>
      </c>
      <c r="G19" s="488">
        <v>2459.7152665161798</v>
      </c>
      <c r="H19" s="358"/>
      <c r="I19" s="358"/>
    </row>
    <row r="20" spans="1:9" ht="12.75" customHeight="1">
      <c r="A20" s="480" t="s">
        <v>263</v>
      </c>
      <c r="B20" s="478">
        <v>39286</v>
      </c>
      <c r="C20" s="478">
        <v>39282</v>
      </c>
      <c r="D20" s="478">
        <v>39279</v>
      </c>
      <c r="E20" s="478">
        <v>39282</v>
      </c>
      <c r="F20" s="478">
        <v>39370</v>
      </c>
      <c r="G20" s="489">
        <v>39426</v>
      </c>
      <c r="H20" s="478"/>
      <c r="I20" s="478"/>
    </row>
    <row r="21" spans="1:9" ht="12.75" customHeight="1">
      <c r="A21" s="474" t="s">
        <v>264</v>
      </c>
      <c r="B21" s="358">
        <v>335.35088386258502</v>
      </c>
      <c r="C21" s="358">
        <v>1050.1702435412601</v>
      </c>
      <c r="D21" s="358">
        <v>645.37189874811895</v>
      </c>
      <c r="E21" s="358">
        <v>541.44070712629298</v>
      </c>
      <c r="F21" s="358">
        <v>268.915270531457</v>
      </c>
      <c r="G21" s="358">
        <v>600.00426817912205</v>
      </c>
      <c r="H21" s="358"/>
      <c r="I21" s="358"/>
    </row>
    <row r="22" spans="1:9" ht="12.75" customHeight="1">
      <c r="A22" s="480" t="s">
        <v>265</v>
      </c>
      <c r="B22" s="478">
        <v>39869</v>
      </c>
      <c r="C22" s="478">
        <v>39877</v>
      </c>
      <c r="D22" s="478">
        <v>39861</v>
      </c>
      <c r="E22" s="478">
        <v>41450</v>
      </c>
      <c r="F22" s="478">
        <v>39772</v>
      </c>
      <c r="G22" s="358">
        <v>41464</v>
      </c>
      <c r="H22" s="478"/>
      <c r="I22" s="478"/>
    </row>
    <row r="23" spans="1:9" ht="3.95" customHeight="1"/>
    <row r="24" spans="1:9" ht="12.75" customHeight="1">
      <c r="A24" s="303" t="s">
        <v>261</v>
      </c>
      <c r="B24" s="303"/>
      <c r="C24" s="303"/>
      <c r="D24" s="303"/>
      <c r="E24" s="303"/>
      <c r="F24" s="303"/>
      <c r="I24" s="303"/>
    </row>
    <row r="25" spans="1:9" ht="12.75" customHeight="1"/>
    <row r="26" spans="1:9" ht="12.75" customHeight="1">
      <c r="G26" s="308"/>
    </row>
    <row r="27" spans="1:9" ht="17.100000000000001" customHeight="1">
      <c r="A27" s="466" t="s">
        <v>462</v>
      </c>
    </row>
    <row r="28" spans="1:9" ht="3.95" customHeight="1"/>
    <row r="29" spans="1:9">
      <c r="A29" s="467"/>
      <c r="B29" s="468" t="s">
        <v>385</v>
      </c>
      <c r="C29" s="468" t="s">
        <v>386</v>
      </c>
      <c r="D29" s="468" t="s">
        <v>387</v>
      </c>
      <c r="E29" s="468" t="s">
        <v>388</v>
      </c>
      <c r="F29" s="468" t="s">
        <v>436</v>
      </c>
      <c r="G29" s="468"/>
      <c r="H29" s="468"/>
      <c r="I29" s="468"/>
    </row>
    <row r="30" spans="1:9">
      <c r="A30" s="469" t="s">
        <v>380</v>
      </c>
      <c r="B30" s="470">
        <v>820.63</v>
      </c>
      <c r="C30" s="470">
        <v>748.96</v>
      </c>
      <c r="D30" s="470">
        <v>2605.5300000000002</v>
      </c>
      <c r="E30" s="470">
        <v>2491.7600000000002</v>
      </c>
      <c r="F30" s="470" t="s">
        <v>27</v>
      </c>
      <c r="G30" s="470"/>
      <c r="H30" s="470"/>
      <c r="I30" s="470"/>
    </row>
    <row r="31" spans="1:9">
      <c r="A31" s="469" t="s">
        <v>432</v>
      </c>
      <c r="B31" s="470">
        <v>930.04949547333001</v>
      </c>
      <c r="C31" s="470">
        <v>661.98910910309598</v>
      </c>
      <c r="D31" s="470">
        <v>952.10226894314906</v>
      </c>
      <c r="E31" s="470">
        <v>1486.52571447487</v>
      </c>
      <c r="F31" s="470">
        <v>983.09158138065402</v>
      </c>
      <c r="G31" s="470"/>
      <c r="H31" s="470"/>
      <c r="I31" s="470"/>
    </row>
    <row r="32" spans="1:9">
      <c r="A32" s="469" t="s">
        <v>676</v>
      </c>
      <c r="B32" s="470">
        <v>998.104414887698</v>
      </c>
      <c r="C32" s="470">
        <v>541.10935638051001</v>
      </c>
      <c r="D32" s="470">
        <v>949.70260167492495</v>
      </c>
      <c r="E32" s="470">
        <v>1559.8799750236999</v>
      </c>
      <c r="F32" s="470">
        <v>581.964651691889</v>
      </c>
      <c r="G32" s="470"/>
      <c r="H32" s="470"/>
      <c r="I32" s="470"/>
    </row>
    <row r="33" spans="1:9">
      <c r="A33" s="472" t="s">
        <v>677</v>
      </c>
      <c r="B33" s="473">
        <v>7.3173438344518171E-2</v>
      </c>
      <c r="C33" s="473">
        <v>-0.18260081783877291</v>
      </c>
      <c r="D33" s="473">
        <v>-2.5203881415888363E-3</v>
      </c>
      <c r="E33" s="473">
        <v>4.9346109411059214E-2</v>
      </c>
      <c r="F33" s="473">
        <v>-0.40802600417493384</v>
      </c>
      <c r="G33" s="490"/>
      <c r="H33" s="490"/>
      <c r="I33" s="490"/>
    </row>
    <row r="34" spans="1:9">
      <c r="A34" s="474" t="s">
        <v>59</v>
      </c>
      <c r="B34" s="475">
        <v>1066.67621029062</v>
      </c>
      <c r="C34" s="475">
        <v>708.21635732686002</v>
      </c>
      <c r="D34" s="475">
        <v>1009.7106726665399</v>
      </c>
      <c r="E34" s="475">
        <v>1634.6360209091499</v>
      </c>
      <c r="F34" s="358">
        <v>1205.2114314816299</v>
      </c>
      <c r="G34" s="358"/>
      <c r="H34" s="358"/>
      <c r="I34" s="358"/>
    </row>
    <row r="35" spans="1:9">
      <c r="A35" s="477" t="s">
        <v>60</v>
      </c>
      <c r="B35" s="478">
        <v>41544</v>
      </c>
      <c r="C35" s="478">
        <v>41303</v>
      </c>
      <c r="D35" s="478">
        <v>41584</v>
      </c>
      <c r="E35" s="478">
        <v>41605</v>
      </c>
      <c r="F35" s="358">
        <v>41409</v>
      </c>
      <c r="G35" s="478"/>
      <c r="H35" s="478"/>
      <c r="I35" s="478"/>
    </row>
    <row r="36" spans="1:9">
      <c r="A36" s="474" t="s">
        <v>61</v>
      </c>
      <c r="B36" s="475">
        <v>906.84329736270797</v>
      </c>
      <c r="C36" s="475">
        <v>498.59596972555499</v>
      </c>
      <c r="D36" s="475">
        <v>830.84717592263905</v>
      </c>
      <c r="E36" s="475">
        <v>1388.24283335163</v>
      </c>
      <c r="F36" s="358">
        <v>548.708315658478</v>
      </c>
      <c r="G36" s="358"/>
      <c r="H36" s="358"/>
      <c r="I36" s="358"/>
    </row>
    <row r="37" spans="1:9">
      <c r="A37" s="477" t="s">
        <v>62</v>
      </c>
      <c r="B37" s="478">
        <v>41382</v>
      </c>
      <c r="C37" s="478">
        <v>41611</v>
      </c>
      <c r="D37" s="478">
        <v>41449</v>
      </c>
      <c r="E37" s="478">
        <v>41450</v>
      </c>
      <c r="F37" s="358">
        <v>41635</v>
      </c>
      <c r="G37" s="478"/>
      <c r="H37" s="478"/>
      <c r="I37" s="478"/>
    </row>
    <row r="38" spans="1:9">
      <c r="A38" s="474" t="s">
        <v>262</v>
      </c>
      <c r="B38" s="358">
        <v>1066.67621029062</v>
      </c>
      <c r="C38" s="358">
        <v>864.19175582832395</v>
      </c>
      <c r="D38" s="358">
        <v>1009.7106726665399</v>
      </c>
      <c r="E38" s="358">
        <v>1634.6360209091499</v>
      </c>
      <c r="F38" s="358">
        <v>1205.2114314816299</v>
      </c>
      <c r="G38" s="358"/>
      <c r="H38" s="358"/>
      <c r="I38" s="358"/>
    </row>
    <row r="39" spans="1:9">
      <c r="A39" s="480" t="s">
        <v>263</v>
      </c>
      <c r="B39" s="478">
        <v>41544</v>
      </c>
      <c r="C39" s="478">
        <v>40844</v>
      </c>
      <c r="D39" s="478">
        <v>41584</v>
      </c>
      <c r="E39" s="478">
        <v>41605</v>
      </c>
      <c r="F39" s="478">
        <v>41409</v>
      </c>
      <c r="G39" s="478"/>
      <c r="H39" s="478"/>
      <c r="I39" s="478"/>
    </row>
    <row r="40" spans="1:9">
      <c r="A40" s="474" t="s">
        <v>264</v>
      </c>
      <c r="B40" s="358">
        <v>757.33104319355402</v>
      </c>
      <c r="C40" s="358">
        <v>498.59596972555499</v>
      </c>
      <c r="D40" s="358">
        <v>567.61695456233304</v>
      </c>
      <c r="E40" s="358">
        <v>1036.8209807161199</v>
      </c>
      <c r="F40" s="358">
        <v>548.708315658478</v>
      </c>
      <c r="G40" s="358"/>
      <c r="H40" s="358"/>
      <c r="I40" s="358"/>
    </row>
    <row r="41" spans="1:9">
      <c r="A41" s="480" t="s">
        <v>265</v>
      </c>
      <c r="B41" s="478">
        <v>41065</v>
      </c>
      <c r="C41" s="478">
        <v>41611</v>
      </c>
      <c r="D41" s="478">
        <v>40872</v>
      </c>
      <c r="E41" s="478">
        <v>40871</v>
      </c>
      <c r="F41" s="478">
        <v>41635</v>
      </c>
      <c r="G41" s="478"/>
      <c r="H41" s="478"/>
      <c r="I41" s="478"/>
    </row>
    <row r="42" spans="1:9" ht="3.95" customHeight="1"/>
    <row r="43" spans="1:9">
      <c r="A43" s="303" t="s">
        <v>261</v>
      </c>
    </row>
    <row r="46" spans="1:9" ht="15.75">
      <c r="A46" s="491" t="s">
        <v>266</v>
      </c>
      <c r="G46" s="308"/>
      <c r="H46" s="308"/>
    </row>
    <row r="47" spans="1:9" ht="3.95" customHeight="1"/>
    <row r="48" spans="1:9">
      <c r="A48" s="467"/>
      <c r="B48" s="492" t="s">
        <v>83</v>
      </c>
      <c r="C48" s="468" t="s">
        <v>85</v>
      </c>
      <c r="D48" s="468" t="s">
        <v>9</v>
      </c>
      <c r="E48" s="468" t="s">
        <v>86</v>
      </c>
      <c r="F48" s="468" t="s">
        <v>84</v>
      </c>
      <c r="G48" s="468" t="s">
        <v>87</v>
      </c>
      <c r="H48" s="468" t="s">
        <v>88</v>
      </c>
      <c r="I48" s="468" t="s">
        <v>89</v>
      </c>
    </row>
    <row r="49" spans="1:9" ht="12" customHeight="1">
      <c r="A49" s="469" t="s">
        <v>380</v>
      </c>
      <c r="B49" s="470">
        <v>1949.05</v>
      </c>
      <c r="C49" s="470">
        <v>1308.53</v>
      </c>
      <c r="D49" s="470">
        <v>1409.5</v>
      </c>
      <c r="E49" s="470">
        <v>2042.97</v>
      </c>
      <c r="F49" s="470">
        <v>2181.15</v>
      </c>
      <c r="G49" s="471">
        <v>542.91999999999996</v>
      </c>
      <c r="H49" s="470">
        <v>529.63</v>
      </c>
      <c r="I49" s="470">
        <v>2674.78</v>
      </c>
    </row>
    <row r="50" spans="1:9" ht="12" customHeight="1">
      <c r="A50" s="469" t="s">
        <v>432</v>
      </c>
      <c r="B50" s="470">
        <v>2192.1498971822102</v>
      </c>
      <c r="C50" s="470">
        <v>1472.0470746443</v>
      </c>
      <c r="D50" s="470">
        <v>1635.7297377233799</v>
      </c>
      <c r="E50" s="470">
        <v>2366.83956746885</v>
      </c>
      <c r="F50" s="470">
        <v>2198.8641742333698</v>
      </c>
      <c r="G50" s="471">
        <v>301.508964969435</v>
      </c>
      <c r="H50" s="470">
        <v>471.93725038408502</v>
      </c>
      <c r="I50" s="470">
        <v>2984.5367231462601</v>
      </c>
    </row>
    <row r="51" spans="1:9" ht="12" customHeight="1">
      <c r="A51" s="469" t="s">
        <v>676</v>
      </c>
      <c r="B51" s="470">
        <v>2003.7117558244299</v>
      </c>
      <c r="C51" s="470">
        <v>1392.5303609233599</v>
      </c>
      <c r="D51" s="470">
        <v>1595.5784606800701</v>
      </c>
      <c r="E51" s="470">
        <v>2287.77838439588</v>
      </c>
      <c r="F51" s="470">
        <v>1898.06389077066</v>
      </c>
      <c r="G51" s="471">
        <v>248.07319141625601</v>
      </c>
      <c r="H51" s="470">
        <v>346.04595200121503</v>
      </c>
      <c r="I51" s="470">
        <v>2322.44519750168</v>
      </c>
    </row>
    <row r="52" spans="1:9" ht="12" customHeight="1">
      <c r="A52" s="472" t="s">
        <v>677</v>
      </c>
      <c r="B52" s="473">
        <v>-8.5960427067509726E-2</v>
      </c>
      <c r="C52" s="473">
        <v>-5.4017779112229936E-2</v>
      </c>
      <c r="D52" s="473">
        <v>-2.4546400372467803E-2</v>
      </c>
      <c r="E52" s="473">
        <v>-3.3403693329970729E-2</v>
      </c>
      <c r="F52" s="473">
        <v>-0.13679802826729093</v>
      </c>
      <c r="G52" s="473">
        <v>-0.17722780998765975</v>
      </c>
      <c r="H52" s="473">
        <v>-0.2667543159189355</v>
      </c>
      <c r="I52" s="473">
        <v>-0.22184063627356265</v>
      </c>
    </row>
    <row r="53" spans="1:9" ht="12" customHeight="1">
      <c r="A53" s="474" t="s">
        <v>59</v>
      </c>
      <c r="B53" s="475">
        <v>2324.5973437471098</v>
      </c>
      <c r="C53" s="475">
        <v>1551.2559872449201</v>
      </c>
      <c r="D53" s="475">
        <v>1723.74619865407</v>
      </c>
      <c r="E53" s="475">
        <v>2498.7881196004901</v>
      </c>
      <c r="F53" s="475">
        <v>2280.8912537808601</v>
      </c>
      <c r="G53" s="475">
        <v>359.99363981100998</v>
      </c>
      <c r="H53" s="475">
        <v>510.31003121287898</v>
      </c>
      <c r="I53" s="475">
        <v>3182.0094079717401</v>
      </c>
    </row>
    <row r="54" spans="1:9" ht="12" customHeight="1">
      <c r="A54" s="477" t="s">
        <v>60</v>
      </c>
      <c r="B54" s="478">
        <v>41302</v>
      </c>
      <c r="C54" s="478">
        <v>41278</v>
      </c>
      <c r="D54" s="478">
        <v>41278</v>
      </c>
      <c r="E54" s="478">
        <v>41278</v>
      </c>
      <c r="F54" s="478">
        <v>41282</v>
      </c>
      <c r="G54" s="478">
        <v>41310</v>
      </c>
      <c r="H54" s="478">
        <v>41319</v>
      </c>
      <c r="I54" s="478">
        <v>41310</v>
      </c>
    </row>
    <row r="55" spans="1:9" ht="12" customHeight="1">
      <c r="A55" s="474" t="s">
        <v>61</v>
      </c>
      <c r="B55" s="475">
        <v>1740.3389055581699</v>
      </c>
      <c r="C55" s="475">
        <v>1240.1712068010099</v>
      </c>
      <c r="D55" s="475">
        <v>1412.08509766169</v>
      </c>
      <c r="E55" s="475">
        <v>2037.526826758</v>
      </c>
      <c r="F55" s="475">
        <v>1715.52356655023</v>
      </c>
      <c r="G55" s="475">
        <v>232.79066259740901</v>
      </c>
      <c r="H55" s="475">
        <v>316.61840759722497</v>
      </c>
      <c r="I55" s="475">
        <v>2242.7850558541099</v>
      </c>
    </row>
    <row r="56" spans="1:9" ht="12" customHeight="1">
      <c r="A56" s="477" t="s">
        <v>62</v>
      </c>
      <c r="B56" s="478">
        <v>41449</v>
      </c>
      <c r="C56" s="478">
        <v>41449</v>
      </c>
      <c r="D56" s="478">
        <v>41449</v>
      </c>
      <c r="E56" s="478">
        <v>41438</v>
      </c>
      <c r="F56" s="478">
        <v>41445</v>
      </c>
      <c r="G56" s="478">
        <v>41542</v>
      </c>
      <c r="H56" s="478">
        <v>41470</v>
      </c>
      <c r="I56" s="478">
        <v>41484</v>
      </c>
    </row>
    <row r="57" spans="1:9" ht="12" customHeight="1">
      <c r="A57" s="474" t="s">
        <v>262</v>
      </c>
      <c r="B57" s="358">
        <v>3713.0300747763799</v>
      </c>
      <c r="C57" s="358">
        <v>2351.1751140002898</v>
      </c>
      <c r="D57" s="358">
        <v>1967.4889885078501</v>
      </c>
      <c r="E57" s="358">
        <v>3300.8987942747299</v>
      </c>
      <c r="F57" s="358">
        <v>3331.8028285731002</v>
      </c>
      <c r="G57" s="476">
        <v>1072.38823743635</v>
      </c>
      <c r="H57" s="358">
        <v>1149.7404388684699</v>
      </c>
      <c r="I57" s="358">
        <v>6019.5610894239599</v>
      </c>
    </row>
    <row r="58" spans="1:9" ht="12" customHeight="1">
      <c r="A58" s="480" t="s">
        <v>263</v>
      </c>
      <c r="B58" s="478">
        <v>39584</v>
      </c>
      <c r="C58" s="478">
        <v>39587</v>
      </c>
      <c r="D58" s="478">
        <v>40637</v>
      </c>
      <c r="E58" s="478">
        <v>39587</v>
      </c>
      <c r="F58" s="478">
        <v>39618</v>
      </c>
      <c r="G58" s="479">
        <v>40591</v>
      </c>
      <c r="H58" s="478">
        <v>39587</v>
      </c>
      <c r="I58" s="478">
        <v>39371</v>
      </c>
    </row>
    <row r="59" spans="1:9" ht="12" customHeight="1">
      <c r="A59" s="474" t="s">
        <v>264</v>
      </c>
      <c r="B59" s="358">
        <v>49.265657952629503</v>
      </c>
      <c r="C59" s="358">
        <v>210.36357167479301</v>
      </c>
      <c r="D59" s="358">
        <v>1183.9057587211</v>
      </c>
      <c r="E59" s="358">
        <v>812.83672564749895</v>
      </c>
      <c r="F59" s="358">
        <v>472.61490356468801</v>
      </c>
      <c r="G59" s="476">
        <v>171.31139602085199</v>
      </c>
      <c r="H59" s="358">
        <v>229.82052030561201</v>
      </c>
      <c r="I59" s="358">
        <v>1090.3985791667101</v>
      </c>
    </row>
    <row r="60" spans="1:9" ht="12" customHeight="1">
      <c r="A60" s="480" t="s">
        <v>265</v>
      </c>
      <c r="B60" s="478">
        <v>36070</v>
      </c>
      <c r="C60" s="478">
        <v>36259</v>
      </c>
      <c r="D60" s="478">
        <v>40820</v>
      </c>
      <c r="E60" s="478">
        <v>39772</v>
      </c>
      <c r="F60" s="478">
        <v>39772</v>
      </c>
      <c r="G60" s="479">
        <v>39868</v>
      </c>
      <c r="H60" s="478">
        <v>39772</v>
      </c>
      <c r="I60" s="478">
        <v>38691</v>
      </c>
    </row>
    <row r="61" spans="1:9" ht="3.95" customHeight="1"/>
    <row r="62" spans="1:9" ht="12" customHeight="1">
      <c r="A62" s="303" t="s">
        <v>261</v>
      </c>
      <c r="B62" s="303"/>
      <c r="C62" s="303"/>
      <c r="D62" s="303"/>
      <c r="E62" s="303"/>
      <c r="F62" s="303"/>
      <c r="I62" s="303"/>
    </row>
    <row r="63" spans="1:9" ht="12" customHeight="1">
      <c r="A63" s="298"/>
    </row>
    <row r="64" spans="1:9">
      <c r="A64" s="298"/>
    </row>
    <row r="65" spans="1:9" ht="15.75">
      <c r="A65" s="491" t="s">
        <v>463</v>
      </c>
      <c r="G65" s="308"/>
      <c r="H65" s="308"/>
    </row>
    <row r="66" spans="1:9" ht="3.95" customHeight="1"/>
    <row r="67" spans="1:9">
      <c r="A67" s="467"/>
      <c r="B67" s="468" t="s">
        <v>0</v>
      </c>
      <c r="C67" s="468" t="s">
        <v>1</v>
      </c>
      <c r="D67" s="468" t="s">
        <v>2</v>
      </c>
      <c r="E67" s="468" t="s">
        <v>4</v>
      </c>
      <c r="F67" s="468" t="s">
        <v>3</v>
      </c>
      <c r="G67" s="468"/>
      <c r="H67" s="468"/>
      <c r="I67" s="468"/>
    </row>
    <row r="68" spans="1:9">
      <c r="A68" s="469" t="s">
        <v>380</v>
      </c>
      <c r="B68" s="470">
        <v>2106.79</v>
      </c>
      <c r="C68" s="470">
        <v>2242.0500000000002</v>
      </c>
      <c r="D68" s="470">
        <v>1887.45</v>
      </c>
      <c r="E68" s="470">
        <v>2167.14</v>
      </c>
      <c r="F68" s="471">
        <v>2031.34</v>
      </c>
      <c r="G68" s="470"/>
      <c r="H68" s="470"/>
      <c r="I68" s="470"/>
    </row>
    <row r="69" spans="1:9">
      <c r="A69" s="469" t="s">
        <v>432</v>
      </c>
      <c r="B69" s="470">
        <v>1765.69660345745</v>
      </c>
      <c r="C69" s="470">
        <v>2288.4921890105302</v>
      </c>
      <c r="D69" s="470">
        <v>2136.0977241074402</v>
      </c>
      <c r="E69" s="470">
        <v>2448.5178314223199</v>
      </c>
      <c r="F69" s="471">
        <v>2263.48593649431</v>
      </c>
      <c r="G69" s="471"/>
      <c r="H69" s="471"/>
      <c r="I69" s="470"/>
    </row>
    <row r="70" spans="1:9">
      <c r="A70" s="469" t="s">
        <v>676</v>
      </c>
      <c r="B70" s="470">
        <v>941.55237068439499</v>
      </c>
      <c r="C70" s="470">
        <v>1680.2551116285599</v>
      </c>
      <c r="D70" s="470">
        <v>2004.6462731034201</v>
      </c>
      <c r="E70" s="470">
        <v>1945.5974603023101</v>
      </c>
      <c r="F70" s="471">
        <v>2051.6031049363701</v>
      </c>
      <c r="G70" s="471"/>
      <c r="H70" s="471"/>
      <c r="I70" s="470"/>
    </row>
    <row r="71" spans="1:9">
      <c r="A71" s="472" t="s">
        <v>677</v>
      </c>
      <c r="B71" s="473">
        <v>-0.46675302606307323</v>
      </c>
      <c r="C71" s="473">
        <v>-0.26578070936958376</v>
      </c>
      <c r="D71" s="473">
        <v>-6.1538126051300601E-2</v>
      </c>
      <c r="E71" s="473">
        <v>-0.20539787975645185</v>
      </c>
      <c r="F71" s="473">
        <v>-9.3609077989724288E-2</v>
      </c>
      <c r="G71" s="473"/>
      <c r="H71" s="473"/>
      <c r="I71" s="473"/>
    </row>
    <row r="72" spans="1:9">
      <c r="A72" s="474" t="s">
        <v>59</v>
      </c>
      <c r="B72" s="475">
        <v>1934.9003678597201</v>
      </c>
      <c r="C72" s="475">
        <v>2499.9137615853901</v>
      </c>
      <c r="D72" s="475">
        <v>2207.6643574040299</v>
      </c>
      <c r="E72" s="475">
        <v>2648.9773609569002</v>
      </c>
      <c r="F72" s="475">
        <v>2364.6790681575599</v>
      </c>
      <c r="G72" s="476"/>
      <c r="H72" s="476"/>
      <c r="I72" s="358"/>
    </row>
    <row r="73" spans="1:9">
      <c r="A73" s="477" t="s">
        <v>60</v>
      </c>
      <c r="B73" s="478">
        <v>41303</v>
      </c>
      <c r="C73" s="478">
        <v>41292</v>
      </c>
      <c r="D73" s="478">
        <v>41302</v>
      </c>
      <c r="E73" s="478">
        <v>41292</v>
      </c>
      <c r="F73" s="478">
        <v>41278</v>
      </c>
      <c r="G73" s="479"/>
      <c r="H73" s="479"/>
      <c r="I73" s="478"/>
    </row>
    <row r="74" spans="1:9">
      <c r="A74" s="474" t="s">
        <v>61</v>
      </c>
      <c r="B74" s="475">
        <v>846.40916758611502</v>
      </c>
      <c r="C74" s="475">
        <v>1370.4973922080201</v>
      </c>
      <c r="D74" s="475">
        <v>1691.91770601745</v>
      </c>
      <c r="E74" s="475">
        <v>1576.83746967457</v>
      </c>
      <c r="F74" s="475">
        <v>1782.76375389755</v>
      </c>
      <c r="G74" s="476"/>
      <c r="H74" s="476"/>
      <c r="I74" s="358"/>
    </row>
    <row r="75" spans="1:9">
      <c r="A75" s="477" t="s">
        <v>62</v>
      </c>
      <c r="B75" s="478">
        <v>41611</v>
      </c>
      <c r="C75" s="478">
        <v>41449</v>
      </c>
      <c r="D75" s="478">
        <v>41449</v>
      </c>
      <c r="E75" s="478">
        <v>41449</v>
      </c>
      <c r="F75" s="478">
        <v>41438</v>
      </c>
      <c r="G75" s="479"/>
      <c r="H75" s="479"/>
      <c r="I75" s="478"/>
    </row>
    <row r="76" spans="1:9">
      <c r="A76" s="474" t="s">
        <v>262</v>
      </c>
      <c r="B76" s="358">
        <v>3988.0621803653898</v>
      </c>
      <c r="C76" s="358">
        <v>4435.6429585990099</v>
      </c>
      <c r="D76" s="358">
        <v>2630.7722449283901</v>
      </c>
      <c r="E76" s="358">
        <v>4935.329786579</v>
      </c>
      <c r="F76" s="476">
        <v>2618.3656505647</v>
      </c>
      <c r="G76" s="476"/>
      <c r="H76" s="476"/>
      <c r="I76" s="358"/>
    </row>
    <row r="77" spans="1:9">
      <c r="A77" s="480" t="s">
        <v>263</v>
      </c>
      <c r="B77" s="478">
        <v>40280</v>
      </c>
      <c r="C77" s="478">
        <v>40639</v>
      </c>
      <c r="D77" s="478">
        <v>40641</v>
      </c>
      <c r="E77" s="478">
        <v>40555</v>
      </c>
      <c r="F77" s="479">
        <v>40639</v>
      </c>
      <c r="G77" s="479"/>
      <c r="H77" s="479"/>
      <c r="I77" s="478"/>
    </row>
    <row r="78" spans="1:9">
      <c r="A78" s="474" t="s">
        <v>264</v>
      </c>
      <c r="B78" s="358">
        <v>846.40916758611502</v>
      </c>
      <c r="C78" s="358">
        <v>1188.71641151518</v>
      </c>
      <c r="D78" s="358">
        <v>1117.9991326941699</v>
      </c>
      <c r="E78" s="358">
        <v>1576.83746967457</v>
      </c>
      <c r="F78" s="476">
        <v>1665.5317316814301</v>
      </c>
      <c r="G78" s="476"/>
      <c r="H78" s="476"/>
      <c r="I78" s="358"/>
    </row>
    <row r="79" spans="1:9">
      <c r="A79" s="480" t="s">
        <v>265</v>
      </c>
      <c r="B79" s="478">
        <v>41611</v>
      </c>
      <c r="C79" s="478">
        <v>39904</v>
      </c>
      <c r="D79" s="478">
        <v>39903</v>
      </c>
      <c r="E79" s="478">
        <v>41449</v>
      </c>
      <c r="F79" s="479">
        <v>40820</v>
      </c>
      <c r="G79" s="479"/>
      <c r="H79" s="479"/>
      <c r="I79" s="478"/>
    </row>
    <row r="80" spans="1:9" ht="3.95" customHeight="1"/>
    <row r="81" spans="1:9">
      <c r="A81" s="303" t="s">
        <v>261</v>
      </c>
      <c r="B81" s="303"/>
      <c r="C81" s="303"/>
      <c r="D81" s="303"/>
      <c r="E81" s="303"/>
      <c r="F81" s="303"/>
      <c r="I81" s="303"/>
    </row>
    <row r="82" spans="1:9">
      <c r="A82" s="303"/>
      <c r="B82" s="303"/>
      <c r="C82" s="303"/>
      <c r="D82" s="303"/>
      <c r="E82" s="303"/>
      <c r="F82" s="303"/>
      <c r="I82" s="303"/>
    </row>
    <row r="83" spans="1:9">
      <c r="A83" s="303"/>
    </row>
    <row r="106" ht="13.5" customHeight="1"/>
    <row r="107" ht="14.25" customHeight="1"/>
  </sheetData>
  <printOptions horizontalCentered="1"/>
  <pageMargins left="0.78740157480314965" right="0.78740157480314965" top="0.98425196850393704" bottom="0.59055118110236227" header="0.51181102362204722" footer="0.51181102362204722"/>
  <pageSetup paperSize="9" scale="67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2"/>
  <sheetViews>
    <sheetView zoomScaleNormal="100" workbookViewId="0">
      <selection activeCell="L5" sqref="L5"/>
    </sheetView>
  </sheetViews>
  <sheetFormatPr baseColWidth="10" defaultRowHeight="12.75"/>
  <cols>
    <col min="1" max="1" width="18.140625" style="276" customWidth="1"/>
    <col min="2" max="16384" width="11.42578125" style="276"/>
  </cols>
  <sheetData>
    <row r="1" spans="1:10" ht="18" customHeight="1"/>
    <row r="2" spans="1:10" ht="18">
      <c r="A2" s="461" t="s">
        <v>259</v>
      </c>
    </row>
    <row r="3" spans="1:10" ht="15">
      <c r="A3" s="463" t="s">
        <v>260</v>
      </c>
    </row>
    <row r="8" spans="1:10" ht="15.75">
      <c r="A8" s="491" t="s">
        <v>464</v>
      </c>
      <c r="G8" s="308"/>
      <c r="H8" s="308"/>
    </row>
    <row r="9" spans="1:10" ht="3.95" customHeight="1"/>
    <row r="10" spans="1:10" ht="24">
      <c r="A10" s="467"/>
      <c r="B10" s="468" t="s">
        <v>90</v>
      </c>
      <c r="C10" s="468" t="s">
        <v>8</v>
      </c>
      <c r="D10" s="468" t="s">
        <v>437</v>
      </c>
      <c r="E10" s="493" t="s">
        <v>438</v>
      </c>
      <c r="F10" s="494" t="s">
        <v>439</v>
      </c>
      <c r="G10" s="468" t="s">
        <v>440</v>
      </c>
      <c r="H10" s="468" t="s">
        <v>441</v>
      </c>
      <c r="I10" s="468" t="s">
        <v>6</v>
      </c>
      <c r="J10" s="468" t="s">
        <v>678</v>
      </c>
    </row>
    <row r="11" spans="1:10">
      <c r="A11" s="469" t="s">
        <v>380</v>
      </c>
      <c r="B11" s="470">
        <v>6514.39</v>
      </c>
      <c r="C11" s="470">
        <v>2431.34</v>
      </c>
      <c r="D11" s="470">
        <v>3318.14</v>
      </c>
      <c r="E11" s="495" t="s">
        <v>27</v>
      </c>
      <c r="F11" s="495" t="s">
        <v>27</v>
      </c>
      <c r="G11" s="470">
        <v>691.34</v>
      </c>
      <c r="H11" s="470">
        <v>969.06</v>
      </c>
      <c r="I11" s="470">
        <v>1690.42</v>
      </c>
      <c r="J11" s="495" t="s">
        <v>27</v>
      </c>
    </row>
    <row r="12" spans="1:10">
      <c r="A12" s="469" t="s">
        <v>432</v>
      </c>
      <c r="B12" s="470">
        <v>4761.1061739945198</v>
      </c>
      <c r="C12" s="470">
        <v>1748.3358651762501</v>
      </c>
      <c r="D12" s="470">
        <v>3959.9012081916799</v>
      </c>
      <c r="E12" s="495" t="s">
        <v>27</v>
      </c>
      <c r="F12" s="495" t="s">
        <v>27</v>
      </c>
      <c r="G12" s="470">
        <v>878.17162369464802</v>
      </c>
      <c r="H12" s="470">
        <v>1011.60703330688</v>
      </c>
      <c r="I12" s="470">
        <v>1883.0999306870999</v>
      </c>
      <c r="J12" s="495" t="s">
        <v>27</v>
      </c>
    </row>
    <row r="13" spans="1:10">
      <c r="A13" s="469" t="s">
        <v>676</v>
      </c>
      <c r="B13" s="470">
        <v>4257.4321951148904</v>
      </c>
      <c r="C13" s="470">
        <v>1773.0492137961201</v>
      </c>
      <c r="D13" s="470">
        <v>3944.3756868882101</v>
      </c>
      <c r="E13" s="495" t="s">
        <v>27</v>
      </c>
      <c r="F13" s="495" t="s">
        <v>27</v>
      </c>
      <c r="G13" s="470">
        <v>921.85806879112999</v>
      </c>
      <c r="H13" s="470">
        <v>1002.46537140776</v>
      </c>
      <c r="I13" s="470">
        <v>1570.1803540782701</v>
      </c>
      <c r="J13" s="470">
        <v>2680.4267098476598</v>
      </c>
    </row>
    <row r="14" spans="1:10">
      <c r="A14" s="472" t="s">
        <v>677</v>
      </c>
      <c r="B14" s="473">
        <v>-0.10578927679259298</v>
      </c>
      <c r="C14" s="473">
        <v>1.4135355289630613E-2</v>
      </c>
      <c r="D14" s="473">
        <v>-3.9206839987201425E-3</v>
      </c>
      <c r="E14" s="473" t="s">
        <v>27</v>
      </c>
      <c r="F14" s="473" t="s">
        <v>27</v>
      </c>
      <c r="G14" s="473">
        <v>4.9747047066590611E-2</v>
      </c>
      <c r="H14" s="473">
        <v>-9.0367717879901166E-3</v>
      </c>
      <c r="I14" s="473">
        <v>-0.16617258144906455</v>
      </c>
      <c r="J14" s="473" t="s">
        <v>27</v>
      </c>
    </row>
    <row r="15" spans="1:10">
      <c r="A15" s="474" t="s">
        <v>59</v>
      </c>
      <c r="B15" s="475">
        <v>5088.5640699863297</v>
      </c>
      <c r="C15" s="475">
        <v>2102.18133057565</v>
      </c>
      <c r="D15" s="475">
        <v>4187.2922314181196</v>
      </c>
      <c r="E15" s="475">
        <v>70.601758000000004</v>
      </c>
      <c r="F15" s="475">
        <v>96.260711999999998</v>
      </c>
      <c r="G15" s="475">
        <v>984.65770120454499</v>
      </c>
      <c r="H15" s="475">
        <v>1051.81190643643</v>
      </c>
      <c r="I15" s="475">
        <v>1915.17942457148</v>
      </c>
      <c r="J15" s="358">
        <v>2862.5216510996402</v>
      </c>
    </row>
    <row r="16" spans="1:10">
      <c r="A16" s="477" t="s">
        <v>60</v>
      </c>
      <c r="B16" s="478">
        <v>41449</v>
      </c>
      <c r="C16" s="478">
        <v>41452</v>
      </c>
      <c r="D16" s="478">
        <v>41585</v>
      </c>
      <c r="E16" s="478">
        <v>41628</v>
      </c>
      <c r="F16" s="478">
        <v>41628</v>
      </c>
      <c r="G16" s="478">
        <v>41582</v>
      </c>
      <c r="H16" s="478">
        <v>41584</v>
      </c>
      <c r="I16" s="478">
        <v>41277</v>
      </c>
      <c r="J16" s="478">
        <v>41590</v>
      </c>
    </row>
    <row r="17" spans="1:10">
      <c r="A17" s="474" t="s">
        <v>61</v>
      </c>
      <c r="B17" s="475">
        <v>4073.8858679585501</v>
      </c>
      <c r="C17" s="475">
        <v>1651.05641657095</v>
      </c>
      <c r="D17" s="475">
        <v>3546.3560269770301</v>
      </c>
      <c r="E17" s="475">
        <v>0</v>
      </c>
      <c r="F17" s="475">
        <v>0</v>
      </c>
      <c r="G17" s="475">
        <v>813.09453069375195</v>
      </c>
      <c r="H17" s="475">
        <v>912.43552505417495</v>
      </c>
      <c r="I17" s="475">
        <v>1498.0987276497001</v>
      </c>
      <c r="J17" s="358">
        <v>2355.5173021394398</v>
      </c>
    </row>
    <row r="18" spans="1:10">
      <c r="A18" s="477" t="s">
        <v>62</v>
      </c>
      <c r="B18" s="478">
        <v>41584</v>
      </c>
      <c r="C18" s="478">
        <v>41596</v>
      </c>
      <c r="D18" s="478">
        <v>41449</v>
      </c>
      <c r="E18" s="478">
        <v>41638</v>
      </c>
      <c r="F18" s="478">
        <v>41639</v>
      </c>
      <c r="G18" s="478">
        <v>41458</v>
      </c>
      <c r="H18" s="478">
        <v>41446</v>
      </c>
      <c r="I18" s="478">
        <v>41452</v>
      </c>
      <c r="J18" s="478">
        <v>41449</v>
      </c>
    </row>
    <row r="19" spans="1:10">
      <c r="A19" s="474" t="s">
        <v>262</v>
      </c>
      <c r="B19" s="358">
        <v>11745.410937491901</v>
      </c>
      <c r="C19" s="358">
        <v>6164.1833300844</v>
      </c>
      <c r="D19" s="358">
        <v>4626.6366279345502</v>
      </c>
      <c r="E19" s="488">
        <v>79.937126000000006</v>
      </c>
      <c r="F19" s="488">
        <v>103.145349</v>
      </c>
      <c r="G19" s="358">
        <v>1621.7478438831799</v>
      </c>
      <c r="H19" s="358">
        <v>1669.1442382317</v>
      </c>
      <c r="I19" s="358">
        <v>2358.53777161177</v>
      </c>
      <c r="J19" s="358">
        <v>2862.5216510996402</v>
      </c>
    </row>
    <row r="20" spans="1:10">
      <c r="A20" s="480" t="s">
        <v>263</v>
      </c>
      <c r="B20" s="478">
        <v>39874</v>
      </c>
      <c r="C20" s="478">
        <v>39862</v>
      </c>
      <c r="D20" s="478">
        <v>40588</v>
      </c>
      <c r="E20" s="478">
        <v>40893</v>
      </c>
      <c r="F20" s="478">
        <v>41264</v>
      </c>
      <c r="G20" s="478">
        <v>39587</v>
      </c>
      <c r="H20" s="478">
        <v>40282</v>
      </c>
      <c r="I20" s="478">
        <v>40639</v>
      </c>
      <c r="J20" s="478">
        <v>41590</v>
      </c>
    </row>
    <row r="21" spans="1:10">
      <c r="A21" s="474" t="s">
        <v>264</v>
      </c>
      <c r="B21" s="358">
        <v>4073.8858679585501</v>
      </c>
      <c r="C21" s="358">
        <v>1651.05641657095</v>
      </c>
      <c r="D21" s="358">
        <v>2605.9569907959199</v>
      </c>
      <c r="E21" s="488">
        <v>0</v>
      </c>
      <c r="F21" s="488">
        <v>0</v>
      </c>
      <c r="G21" s="358">
        <v>560.22058645265304</v>
      </c>
      <c r="H21" s="358">
        <v>714.69002080725704</v>
      </c>
      <c r="I21" s="358">
        <v>1498.0987276497001</v>
      </c>
      <c r="J21" s="358">
        <v>2355.5173021394398</v>
      </c>
    </row>
    <row r="22" spans="1:10">
      <c r="A22" s="480" t="s">
        <v>265</v>
      </c>
      <c r="B22" s="478">
        <v>41584</v>
      </c>
      <c r="C22" s="478">
        <v>41596</v>
      </c>
      <c r="D22" s="478">
        <v>40004</v>
      </c>
      <c r="E22" s="478">
        <v>41638</v>
      </c>
      <c r="F22" s="478">
        <v>41639</v>
      </c>
      <c r="G22" s="478">
        <v>39881</v>
      </c>
      <c r="H22" s="478">
        <v>39877</v>
      </c>
      <c r="I22" s="478">
        <v>41452</v>
      </c>
      <c r="J22" s="478">
        <v>41449</v>
      </c>
    </row>
    <row r="23" spans="1:10" ht="3.95" customHeight="1"/>
    <row r="24" spans="1:10">
      <c r="A24" s="303" t="s">
        <v>261</v>
      </c>
      <c r="B24" s="303"/>
      <c r="C24" s="303"/>
      <c r="D24" s="303"/>
      <c r="E24" s="303"/>
      <c r="F24" s="303"/>
      <c r="G24" s="303"/>
      <c r="H24" s="303"/>
      <c r="I24" s="303"/>
    </row>
    <row r="27" spans="1:10" ht="15">
      <c r="A27" s="491" t="s">
        <v>465</v>
      </c>
    </row>
    <row r="28" spans="1:10" ht="3.95" customHeight="1"/>
    <row r="29" spans="1:10" ht="24">
      <c r="A29" s="467"/>
      <c r="B29" s="468" t="s">
        <v>11</v>
      </c>
      <c r="C29" s="468" t="s">
        <v>10</v>
      </c>
      <c r="D29" s="494" t="s">
        <v>442</v>
      </c>
      <c r="E29" s="494" t="s">
        <v>443</v>
      </c>
      <c r="F29" s="494" t="s">
        <v>444</v>
      </c>
      <c r="G29" s="494" t="s">
        <v>445</v>
      </c>
      <c r="H29" s="494" t="s">
        <v>446</v>
      </c>
      <c r="I29" s="494" t="s">
        <v>447</v>
      </c>
      <c r="J29" s="468"/>
    </row>
    <row r="30" spans="1:10">
      <c r="A30" s="469" t="s">
        <v>380</v>
      </c>
      <c r="B30" s="470">
        <v>1031.02</v>
      </c>
      <c r="C30" s="470">
        <v>1060.8</v>
      </c>
      <c r="D30" s="470">
        <v>886.35</v>
      </c>
      <c r="E30" s="470">
        <v>972.76</v>
      </c>
      <c r="F30" s="470">
        <v>665.45</v>
      </c>
      <c r="G30" s="470">
        <v>755.39</v>
      </c>
      <c r="H30" s="470">
        <v>801.83</v>
      </c>
      <c r="I30" s="470">
        <v>743.79</v>
      </c>
      <c r="J30" s="470"/>
    </row>
    <row r="31" spans="1:10">
      <c r="A31" s="469" t="s">
        <v>432</v>
      </c>
      <c r="B31" s="470">
        <v>1080.45705325933</v>
      </c>
      <c r="C31" s="470">
        <v>863.99</v>
      </c>
      <c r="D31" s="470">
        <v>1048.9785242384601</v>
      </c>
      <c r="E31" s="470">
        <v>1197.2073681806201</v>
      </c>
      <c r="F31" s="470">
        <v>796.954868724275</v>
      </c>
      <c r="G31" s="470">
        <v>968.78504596000801</v>
      </c>
      <c r="H31" s="470">
        <v>880.16226183937999</v>
      </c>
      <c r="I31" s="470">
        <v>774.46007918921896</v>
      </c>
      <c r="J31" s="470"/>
    </row>
    <row r="32" spans="1:10">
      <c r="A32" s="469" t="s">
        <v>676</v>
      </c>
      <c r="B32" s="470">
        <v>1019.8368743343</v>
      </c>
      <c r="C32" s="470">
        <v>849.41297063407899</v>
      </c>
      <c r="D32" s="470">
        <v>1139.28228653768</v>
      </c>
      <c r="E32" s="470">
        <v>1338.7277685914901</v>
      </c>
      <c r="F32" s="470">
        <v>641.65497638982504</v>
      </c>
      <c r="G32" s="470">
        <v>829.64589358017804</v>
      </c>
      <c r="H32" s="470">
        <v>928.74162337361304</v>
      </c>
      <c r="I32" s="470">
        <v>783.77483148639703</v>
      </c>
      <c r="J32" s="470"/>
    </row>
    <row r="33" spans="1:10">
      <c r="A33" s="472" t="s">
        <v>677</v>
      </c>
      <c r="B33" s="473">
        <v>-5.6106051362395104E-2</v>
      </c>
      <c r="C33" s="473">
        <v>-1.6871757041078017E-2</v>
      </c>
      <c r="D33" s="473">
        <v>8.6087331830533742E-2</v>
      </c>
      <c r="E33" s="473">
        <v>0.11820876163328053</v>
      </c>
      <c r="F33" s="473">
        <v>-0.19486660842294135</v>
      </c>
      <c r="G33" s="473">
        <v>-0.14362231638490186</v>
      </c>
      <c r="H33" s="473">
        <v>5.5193642854796998E-2</v>
      </c>
      <c r="I33" s="473">
        <v>1.2027414385167079E-2</v>
      </c>
      <c r="J33" s="490"/>
    </row>
    <row r="34" spans="1:10">
      <c r="A34" s="474" t="s">
        <v>59</v>
      </c>
      <c r="B34" s="475">
        <v>1107.98641021402</v>
      </c>
      <c r="C34" s="475">
        <v>976.47474014540001</v>
      </c>
      <c r="D34" s="475">
        <v>1191.35672287237</v>
      </c>
      <c r="E34" s="475">
        <v>1399.9184803089399</v>
      </c>
      <c r="F34" s="475">
        <v>807.46450383172498</v>
      </c>
      <c r="G34" s="475">
        <v>981.56064685054798</v>
      </c>
      <c r="H34" s="475">
        <v>992.10613385086197</v>
      </c>
      <c r="I34" s="475">
        <v>837.248808797572</v>
      </c>
      <c r="J34" s="358"/>
    </row>
    <row r="35" spans="1:10">
      <c r="A35" s="477" t="s">
        <v>60</v>
      </c>
      <c r="B35" s="478">
        <v>41277</v>
      </c>
      <c r="C35" s="478">
        <v>41449</v>
      </c>
      <c r="D35" s="478">
        <v>41605</v>
      </c>
      <c r="E35" s="478">
        <v>41605</v>
      </c>
      <c r="F35" s="478">
        <v>41276</v>
      </c>
      <c r="G35" s="478">
        <v>41276</v>
      </c>
      <c r="H35" s="478">
        <v>41584</v>
      </c>
      <c r="I35" s="478">
        <v>41584</v>
      </c>
      <c r="J35" s="478"/>
    </row>
    <row r="36" spans="1:10">
      <c r="A36" s="474" t="s">
        <v>61</v>
      </c>
      <c r="B36" s="475">
        <v>925.95322716677299</v>
      </c>
      <c r="C36" s="475">
        <v>808.02707378222999</v>
      </c>
      <c r="D36" s="475">
        <v>999.70509512283604</v>
      </c>
      <c r="E36" s="475">
        <v>1144.6533933732501</v>
      </c>
      <c r="F36" s="475">
        <v>568.41833726858601</v>
      </c>
      <c r="G36" s="475">
        <v>704.76394647174902</v>
      </c>
      <c r="H36" s="475">
        <v>799.14931836509197</v>
      </c>
      <c r="I36" s="475">
        <v>687.36918614603599</v>
      </c>
      <c r="J36" s="358"/>
    </row>
    <row r="37" spans="1:10">
      <c r="A37" s="477" t="s">
        <v>62</v>
      </c>
      <c r="B37" s="478">
        <v>41450</v>
      </c>
      <c r="C37" s="478">
        <v>41563</v>
      </c>
      <c r="D37" s="478">
        <v>41449</v>
      </c>
      <c r="E37" s="478">
        <v>41382</v>
      </c>
      <c r="F37" s="478">
        <v>41452</v>
      </c>
      <c r="G37" s="478">
        <v>41452</v>
      </c>
      <c r="H37" s="478">
        <v>41449</v>
      </c>
      <c r="I37" s="478">
        <v>41449</v>
      </c>
      <c r="J37" s="478"/>
    </row>
    <row r="38" spans="1:10">
      <c r="A38" s="474" t="s">
        <v>262</v>
      </c>
      <c r="B38" s="358">
        <v>1420.61146881643</v>
      </c>
      <c r="C38" s="475">
        <v>1302.9885295300501</v>
      </c>
      <c r="D38" s="475">
        <v>1191.35672287237</v>
      </c>
      <c r="E38" s="475">
        <v>1399.9184803089399</v>
      </c>
      <c r="F38" s="475">
        <v>807.46450383172498</v>
      </c>
      <c r="G38" s="475">
        <v>981.56064685054798</v>
      </c>
      <c r="H38" s="475">
        <v>992.10613385086197</v>
      </c>
      <c r="I38" s="475">
        <v>837.248808797572</v>
      </c>
      <c r="J38" s="358"/>
    </row>
    <row r="39" spans="1:10">
      <c r="A39" s="480" t="s">
        <v>263</v>
      </c>
      <c r="B39" s="478">
        <v>40665</v>
      </c>
      <c r="C39" s="478">
        <v>40820</v>
      </c>
      <c r="D39" s="478">
        <v>41605</v>
      </c>
      <c r="E39" s="478">
        <v>41605</v>
      </c>
      <c r="F39" s="478">
        <v>41276</v>
      </c>
      <c r="G39" s="478">
        <v>41276</v>
      </c>
      <c r="H39" s="478">
        <v>41584</v>
      </c>
      <c r="I39" s="478">
        <v>41584</v>
      </c>
      <c r="J39" s="478"/>
    </row>
    <row r="40" spans="1:10">
      <c r="A40" s="474" t="s">
        <v>264</v>
      </c>
      <c r="B40" s="358">
        <v>925.95322716677299</v>
      </c>
      <c r="C40" s="475">
        <v>808.02707378222999</v>
      </c>
      <c r="D40" s="475">
        <v>773.91296989166301</v>
      </c>
      <c r="E40" s="475">
        <v>849.35849657514996</v>
      </c>
      <c r="F40" s="475">
        <v>568.41833726858601</v>
      </c>
      <c r="G40" s="475">
        <v>704.76394647174902</v>
      </c>
      <c r="H40" s="475">
        <v>724.89515166281501</v>
      </c>
      <c r="I40" s="475">
        <v>672.41624966002303</v>
      </c>
      <c r="J40" s="358"/>
    </row>
    <row r="41" spans="1:10">
      <c r="A41" s="480" t="s">
        <v>265</v>
      </c>
      <c r="B41" s="478">
        <v>41450</v>
      </c>
      <c r="C41" s="478">
        <v>41563</v>
      </c>
      <c r="D41" s="478">
        <v>40870</v>
      </c>
      <c r="E41" s="478">
        <v>40870</v>
      </c>
      <c r="F41" s="478">
        <v>41452</v>
      </c>
      <c r="G41" s="478">
        <v>41452</v>
      </c>
      <c r="H41" s="478">
        <v>40870</v>
      </c>
      <c r="I41" s="478">
        <v>40870</v>
      </c>
      <c r="J41" s="478"/>
    </row>
    <row r="42" spans="1:10" ht="3.95" customHeight="1"/>
    <row r="43" spans="1:10">
      <c r="A43" s="303" t="s">
        <v>261</v>
      </c>
      <c r="B43" s="303"/>
      <c r="C43" s="303"/>
      <c r="D43" s="303"/>
      <c r="E43" s="303"/>
      <c r="F43" s="303"/>
      <c r="G43" s="303"/>
      <c r="H43" s="303"/>
      <c r="I43" s="303"/>
      <c r="J43" s="339"/>
    </row>
    <row r="44" spans="1:10">
      <c r="J44" s="339"/>
    </row>
    <row r="45" spans="1:10">
      <c r="J45" s="339"/>
    </row>
    <row r="46" spans="1:10" ht="15">
      <c r="A46" s="491" t="s">
        <v>466</v>
      </c>
      <c r="J46" s="339"/>
    </row>
    <row r="47" spans="1:10" ht="3.95" customHeight="1"/>
    <row r="48" spans="1:10" ht="24">
      <c r="A48" s="467"/>
      <c r="B48" s="493" t="s">
        <v>448</v>
      </c>
      <c r="C48" s="493" t="s">
        <v>449</v>
      </c>
      <c r="D48" s="493" t="s">
        <v>450</v>
      </c>
      <c r="E48" s="494" t="s">
        <v>451</v>
      </c>
      <c r="F48" s="494" t="s">
        <v>452</v>
      </c>
      <c r="G48" s="494" t="s">
        <v>453</v>
      </c>
      <c r="H48" s="494" t="s">
        <v>454</v>
      </c>
      <c r="I48" s="494" t="s">
        <v>455</v>
      </c>
      <c r="J48" s="494" t="s">
        <v>456</v>
      </c>
    </row>
    <row r="49" spans="1:10">
      <c r="A49" s="469" t="s">
        <v>380</v>
      </c>
      <c r="B49" s="470" t="s">
        <v>27</v>
      </c>
      <c r="C49" s="470" t="s">
        <v>27</v>
      </c>
      <c r="D49" s="470" t="s">
        <v>27</v>
      </c>
      <c r="E49" s="470" t="s">
        <v>27</v>
      </c>
      <c r="F49" s="470" t="s">
        <v>27</v>
      </c>
      <c r="G49" s="470" t="s">
        <v>27</v>
      </c>
      <c r="H49" s="470" t="s">
        <v>27</v>
      </c>
      <c r="I49" s="470" t="s">
        <v>27</v>
      </c>
      <c r="J49" s="470" t="s">
        <v>27</v>
      </c>
    </row>
    <row r="50" spans="1:10">
      <c r="A50" s="469" t="s">
        <v>432</v>
      </c>
      <c r="B50" s="470">
        <v>900.89591854909497</v>
      </c>
      <c r="C50" s="470">
        <v>649.50289427112398</v>
      </c>
      <c r="D50" s="470">
        <v>241.86905184657101</v>
      </c>
      <c r="E50" s="470">
        <v>732.30915214361505</v>
      </c>
      <c r="F50" s="470">
        <v>830.04464899020797</v>
      </c>
      <c r="G50" s="470">
        <v>413.64285693308102</v>
      </c>
      <c r="H50" s="470">
        <v>683.63729777862295</v>
      </c>
      <c r="I50" s="470">
        <v>759.28577779837303</v>
      </c>
      <c r="J50" s="470">
        <v>283.87470715740102</v>
      </c>
    </row>
    <row r="51" spans="1:10">
      <c r="A51" s="469" t="s">
        <v>676</v>
      </c>
      <c r="B51" s="470">
        <v>701.43791588231295</v>
      </c>
      <c r="C51" s="470">
        <v>741.57417533666501</v>
      </c>
      <c r="D51" s="470">
        <v>282.56849014437699</v>
      </c>
      <c r="E51" s="470">
        <v>729.51352226025801</v>
      </c>
      <c r="F51" s="470">
        <v>716.29344838162694</v>
      </c>
      <c r="G51" s="470">
        <v>269.79363654243201</v>
      </c>
      <c r="H51" s="470">
        <v>636.27847478842102</v>
      </c>
      <c r="I51" s="470">
        <v>692.92287939085202</v>
      </c>
      <c r="J51" s="470">
        <v>202.98588471046901</v>
      </c>
    </row>
    <row r="52" spans="1:10">
      <c r="A52" s="472" t="s">
        <v>677</v>
      </c>
      <c r="B52" s="473">
        <v>-0.22139960739084252</v>
      </c>
      <c r="C52" s="473">
        <v>0.14175653700337087</v>
      </c>
      <c r="D52" s="473">
        <v>0.16827054965107147</v>
      </c>
      <c r="E52" s="473">
        <v>-3.8175542053157097E-3</v>
      </c>
      <c r="F52" s="473">
        <v>-0.13704226724064206</v>
      </c>
      <c r="G52" s="473">
        <v>-0.3477618868054595</v>
      </c>
      <c r="H52" s="473">
        <v>-6.9274779395576136E-2</v>
      </c>
      <c r="I52" s="473">
        <v>-8.740174035650583E-2</v>
      </c>
      <c r="J52" s="473">
        <v>-0.28494550732228952</v>
      </c>
    </row>
    <row r="53" spans="1:10">
      <c r="A53" s="474" t="s">
        <v>59</v>
      </c>
      <c r="B53" s="475">
        <v>1013.44629485271</v>
      </c>
      <c r="C53" s="475">
        <v>814.90375199320795</v>
      </c>
      <c r="D53" s="475">
        <v>344.36657610936498</v>
      </c>
      <c r="E53" s="475">
        <v>1043.54212887473</v>
      </c>
      <c r="F53" s="475">
        <v>861.76860027865996</v>
      </c>
      <c r="G53" s="475">
        <v>445.224996800535</v>
      </c>
      <c r="H53" s="475">
        <v>855.97439449744604</v>
      </c>
      <c r="I53" s="475">
        <v>842.04315630421695</v>
      </c>
      <c r="J53" s="475">
        <v>347.38890727986501</v>
      </c>
    </row>
    <row r="54" spans="1:10">
      <c r="A54" s="477" t="s">
        <v>60</v>
      </c>
      <c r="B54" s="478">
        <v>41449</v>
      </c>
      <c r="C54" s="478">
        <v>41584</v>
      </c>
      <c r="D54" s="478">
        <v>41584</v>
      </c>
      <c r="E54" s="478">
        <v>41452</v>
      </c>
      <c r="F54" s="478">
        <v>41276</v>
      </c>
      <c r="G54" s="478">
        <v>41276</v>
      </c>
      <c r="H54" s="478">
        <v>41449</v>
      </c>
      <c r="I54" s="478">
        <v>41278</v>
      </c>
      <c r="J54" s="478">
        <v>41278</v>
      </c>
    </row>
    <row r="55" spans="1:10">
      <c r="A55" s="474" t="s">
        <v>61</v>
      </c>
      <c r="B55" s="475">
        <v>643.697290587211</v>
      </c>
      <c r="C55" s="475">
        <v>537.59259697606694</v>
      </c>
      <c r="D55" s="475">
        <v>155.24765034594199</v>
      </c>
      <c r="E55" s="475">
        <v>633.80124538915095</v>
      </c>
      <c r="F55" s="475">
        <v>543.87437853629103</v>
      </c>
      <c r="G55" s="475">
        <v>166.49587861211501</v>
      </c>
      <c r="H55" s="475">
        <v>578.53548576393996</v>
      </c>
      <c r="I55" s="475">
        <v>553.286295326904</v>
      </c>
      <c r="J55" s="475">
        <v>138.638104438006</v>
      </c>
    </row>
    <row r="56" spans="1:10">
      <c r="A56" s="477" t="s">
        <v>62</v>
      </c>
      <c r="B56" s="478">
        <v>41584</v>
      </c>
      <c r="C56" s="478">
        <v>41449</v>
      </c>
      <c r="D56" s="478">
        <v>41449</v>
      </c>
      <c r="E56" s="478">
        <v>41596</v>
      </c>
      <c r="F56" s="478">
        <v>41452</v>
      </c>
      <c r="G56" s="478">
        <v>41452</v>
      </c>
      <c r="H56" s="478">
        <v>41563</v>
      </c>
      <c r="I56" s="478">
        <v>41449</v>
      </c>
      <c r="J56" s="478">
        <v>41449</v>
      </c>
    </row>
    <row r="57" spans="1:10">
      <c r="A57" s="474" t="s">
        <v>262</v>
      </c>
      <c r="B57" s="358">
        <v>1639.98122865767</v>
      </c>
      <c r="C57" s="475">
        <v>814.90375199320795</v>
      </c>
      <c r="D57" s="475">
        <v>344.36657610936498</v>
      </c>
      <c r="E57" s="475">
        <v>1486.81032217388</v>
      </c>
      <c r="F57" s="475">
        <v>861.76860027865996</v>
      </c>
      <c r="G57" s="475">
        <v>445.224996800535</v>
      </c>
      <c r="H57" s="475">
        <v>1053.19735764487</v>
      </c>
      <c r="I57" s="475">
        <v>945.94501125413501</v>
      </c>
      <c r="J57" s="475">
        <v>533.539405317675</v>
      </c>
    </row>
    <row r="58" spans="1:10">
      <c r="A58" s="480" t="s">
        <v>263</v>
      </c>
      <c r="B58" s="478">
        <v>41064</v>
      </c>
      <c r="C58" s="478">
        <v>41584</v>
      </c>
      <c r="D58" s="478">
        <v>41584</v>
      </c>
      <c r="E58" s="478">
        <v>41052</v>
      </c>
      <c r="F58" s="478">
        <v>41276</v>
      </c>
      <c r="G58" s="478">
        <v>41276</v>
      </c>
      <c r="H58" s="478">
        <v>41052</v>
      </c>
      <c r="I58" s="478">
        <v>40982</v>
      </c>
      <c r="J58" s="478">
        <v>40970</v>
      </c>
    </row>
    <row r="59" spans="1:10">
      <c r="A59" s="474" t="s">
        <v>264</v>
      </c>
      <c r="B59" s="358">
        <v>643.697290587211</v>
      </c>
      <c r="C59" s="475">
        <v>390.23878780543902</v>
      </c>
      <c r="D59" s="475">
        <v>94.517992078365893</v>
      </c>
      <c r="E59" s="475">
        <v>633.80124538915095</v>
      </c>
      <c r="F59" s="475">
        <v>457.66293057902402</v>
      </c>
      <c r="G59" s="475">
        <v>137.72796924339201</v>
      </c>
      <c r="H59" s="475">
        <v>578.53548576393996</v>
      </c>
      <c r="I59" s="475">
        <v>553.22633875717497</v>
      </c>
      <c r="J59" s="478">
        <v>138.638104438006</v>
      </c>
    </row>
    <row r="60" spans="1:10">
      <c r="A60" s="480" t="s">
        <v>265</v>
      </c>
      <c r="B60" s="478">
        <v>41584</v>
      </c>
      <c r="C60" s="478">
        <v>41086</v>
      </c>
      <c r="D60" s="478">
        <v>41086</v>
      </c>
      <c r="E60" s="478">
        <v>41596</v>
      </c>
      <c r="F60" s="478">
        <v>41052</v>
      </c>
      <c r="G60" s="478">
        <v>41052</v>
      </c>
      <c r="H60" s="478">
        <v>41563</v>
      </c>
      <c r="I60" s="478">
        <v>41052</v>
      </c>
      <c r="J60" s="478">
        <v>41449</v>
      </c>
    </row>
    <row r="61" spans="1:10" ht="3.95" customHeight="1"/>
    <row r="62" spans="1:10">
      <c r="A62" s="303" t="s">
        <v>261</v>
      </c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72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H13"/>
  <sheetViews>
    <sheetView showGridLines="0" zoomScaleNormal="100" zoomScaleSheetLayoutView="100" workbookViewId="0">
      <selection activeCell="L5" sqref="L5"/>
    </sheetView>
  </sheetViews>
  <sheetFormatPr baseColWidth="10" defaultRowHeight="12.75"/>
  <cols>
    <col min="1" max="1" width="70.42578125" customWidth="1"/>
    <col min="4" max="4" width="5.5703125" customWidth="1"/>
  </cols>
  <sheetData>
    <row r="1" spans="1:8" ht="18" customHeight="1"/>
    <row r="2" spans="1:8" ht="20.25">
      <c r="A2" s="171" t="s">
        <v>677</v>
      </c>
      <c r="B2" s="1"/>
      <c r="C2" s="1"/>
      <c r="D2" s="1"/>
      <c r="E2" s="1"/>
      <c r="F2" s="1"/>
      <c r="G2" s="1"/>
      <c r="H2" s="69"/>
    </row>
    <row r="3" spans="1:8" ht="18">
      <c r="A3" s="172" t="s">
        <v>677</v>
      </c>
      <c r="B3" s="1"/>
      <c r="C3" s="1"/>
      <c r="D3" s="1"/>
      <c r="E3" s="1"/>
      <c r="F3" s="1"/>
      <c r="G3" s="1"/>
      <c r="H3" s="1"/>
    </row>
    <row r="4" spans="1:8" ht="12.75" customHeight="1">
      <c r="A4" s="173"/>
      <c r="B4" s="1"/>
      <c r="C4" s="1"/>
      <c r="D4" s="1"/>
      <c r="E4" s="1"/>
      <c r="F4" s="1"/>
      <c r="G4" s="1"/>
      <c r="H4" s="1"/>
    </row>
    <row r="5" spans="1:8" ht="12.75" customHeight="1">
      <c r="A5" s="173"/>
      <c r="B5" s="1"/>
      <c r="C5" s="1"/>
      <c r="D5" s="1"/>
      <c r="E5" s="1"/>
      <c r="F5" s="1"/>
      <c r="G5" s="1"/>
      <c r="H5" s="1"/>
    </row>
    <row r="6" spans="1:8" ht="6" customHeight="1">
      <c r="A6" s="173"/>
      <c r="B6" s="1"/>
      <c r="C6" s="1"/>
      <c r="D6" s="1"/>
      <c r="E6" s="1"/>
      <c r="F6" s="1"/>
      <c r="G6" s="1"/>
      <c r="H6" s="1"/>
    </row>
    <row r="7" spans="1:8" ht="12.75" customHeight="1">
      <c r="A7" s="173"/>
      <c r="B7" s="1"/>
      <c r="C7" s="1"/>
      <c r="D7" s="1"/>
      <c r="E7" s="1"/>
      <c r="F7" s="1"/>
      <c r="G7" s="1"/>
      <c r="H7" s="1"/>
    </row>
    <row r="8" spans="1:8" ht="15.75">
      <c r="G8" s="44"/>
    </row>
    <row r="9" spans="1:8" ht="15.75">
      <c r="B9" s="3"/>
      <c r="G9" s="44"/>
    </row>
    <row r="10" spans="1:8" ht="15.75">
      <c r="G10" s="44"/>
    </row>
    <row r="11" spans="1:8" ht="15.75" customHeight="1">
      <c r="B11" s="14"/>
      <c r="C11" s="14"/>
      <c r="D11" s="14"/>
      <c r="E11" s="14"/>
      <c r="F11" s="14"/>
      <c r="G11" s="14"/>
      <c r="H11" s="14"/>
    </row>
    <row r="12" spans="1:8" ht="15.75">
      <c r="G12" s="44"/>
    </row>
    <row r="13" spans="1:8" ht="15.75">
      <c r="G13" s="44"/>
    </row>
  </sheetData>
  <phoneticPr fontId="2" type="noConversion"/>
  <printOptions horizontalCentered="1"/>
  <pageMargins left="0.78740157480314965" right="0.78740157480314965" top="0.98425196850393704" bottom="0.59055118110236227" header="0.51181102362204722" footer="0.51181102362204722"/>
  <pageSetup paperSize="9" scale="8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H13"/>
  <sheetViews>
    <sheetView showGridLines="0" zoomScaleNormal="100" workbookViewId="0">
      <selection activeCell="L5" sqref="L5"/>
    </sheetView>
  </sheetViews>
  <sheetFormatPr baseColWidth="10" defaultRowHeight="12.75"/>
  <cols>
    <col min="1" max="1" width="70.42578125" customWidth="1"/>
    <col min="3" max="3" width="11.7109375" customWidth="1"/>
    <col min="4" max="4" width="4.28515625" customWidth="1"/>
  </cols>
  <sheetData>
    <row r="1" spans="1:8" ht="18" customHeight="1"/>
    <row r="2" spans="1:8" ht="20.25">
      <c r="A2" s="171" t="s">
        <v>677</v>
      </c>
      <c r="B2" s="1"/>
      <c r="C2" s="1"/>
      <c r="D2" s="1"/>
      <c r="E2" s="1"/>
      <c r="F2" s="1"/>
      <c r="G2" s="1"/>
      <c r="H2" s="69"/>
    </row>
    <row r="3" spans="1:8" ht="18">
      <c r="A3" s="172" t="s">
        <v>677</v>
      </c>
      <c r="B3" s="1"/>
      <c r="C3" s="1"/>
      <c r="D3" s="1"/>
      <c r="E3" s="1"/>
      <c r="F3" s="1"/>
      <c r="G3" s="1"/>
      <c r="H3" s="1"/>
    </row>
    <row r="4" spans="1:8" ht="12.75" customHeight="1">
      <c r="A4" s="173"/>
      <c r="B4" s="1"/>
      <c r="C4" s="1"/>
      <c r="D4" s="1"/>
      <c r="E4" s="1"/>
      <c r="F4" s="1"/>
      <c r="G4" s="1"/>
      <c r="H4" s="1"/>
    </row>
    <row r="5" spans="1:8" ht="12.75" customHeight="1">
      <c r="A5" s="173"/>
      <c r="B5" s="1"/>
      <c r="C5" s="1"/>
      <c r="D5" s="1"/>
      <c r="E5" s="1"/>
      <c r="F5" s="1"/>
      <c r="G5" s="1"/>
      <c r="H5" s="1"/>
    </row>
    <row r="6" spans="1:8" ht="6" customHeight="1">
      <c r="A6" s="173"/>
      <c r="B6" s="1"/>
      <c r="C6" s="1"/>
      <c r="D6" s="1"/>
      <c r="E6" s="1"/>
      <c r="F6" s="1"/>
      <c r="G6" s="1"/>
      <c r="H6" s="1"/>
    </row>
    <row r="7" spans="1:8" ht="12.75" customHeight="1">
      <c r="A7" s="173"/>
      <c r="B7" s="1"/>
      <c r="C7" s="1"/>
      <c r="D7" s="1"/>
      <c r="E7" s="1"/>
      <c r="F7" s="1"/>
      <c r="G7" s="1"/>
      <c r="H7" s="1"/>
    </row>
    <row r="8" spans="1:8" ht="15.75">
      <c r="G8" s="44"/>
    </row>
    <row r="9" spans="1:8" ht="15.75">
      <c r="B9" s="3"/>
      <c r="G9" s="44"/>
    </row>
    <row r="10" spans="1:8" ht="15.75">
      <c r="G10" s="44"/>
    </row>
    <row r="11" spans="1:8" ht="15.75" customHeight="1">
      <c r="B11" s="14"/>
      <c r="C11" s="14"/>
      <c r="D11" s="14"/>
      <c r="E11" s="14"/>
      <c r="F11" s="14"/>
      <c r="G11" s="14"/>
      <c r="H11" s="14"/>
    </row>
    <row r="12" spans="1:8" ht="15.75">
      <c r="G12" s="44"/>
    </row>
    <row r="13" spans="1:8" ht="15.75">
      <c r="G13" s="44"/>
    </row>
  </sheetData>
  <phoneticPr fontId="2" type="noConversion"/>
  <printOptions horizontalCentered="1"/>
  <pageMargins left="0.78740157480314965" right="0.78740157480314965" top="0.98425196850393704" bottom="0.59055118110236227" header="0.51181102362204722" footer="0.51181102362204722"/>
  <pageSetup paperSize="9" scale="8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H13"/>
  <sheetViews>
    <sheetView showGridLines="0" zoomScaleNormal="100" workbookViewId="0">
      <selection activeCell="L5" sqref="L5"/>
    </sheetView>
  </sheetViews>
  <sheetFormatPr baseColWidth="10" defaultRowHeight="12.75"/>
  <cols>
    <col min="1" max="1" width="70.42578125" customWidth="1"/>
    <col min="4" max="4" width="5" customWidth="1"/>
  </cols>
  <sheetData>
    <row r="1" spans="1:8" ht="18" customHeight="1"/>
    <row r="2" spans="1:8" ht="20.25">
      <c r="A2" s="171" t="s">
        <v>677</v>
      </c>
      <c r="B2" s="1"/>
      <c r="C2" s="1"/>
      <c r="D2" s="1"/>
      <c r="E2" s="1"/>
      <c r="F2" s="1"/>
      <c r="G2" s="1"/>
      <c r="H2" s="69"/>
    </row>
    <row r="3" spans="1:8" ht="18">
      <c r="A3" s="172" t="s">
        <v>677</v>
      </c>
      <c r="B3" s="1"/>
      <c r="C3" s="1"/>
      <c r="D3" s="1"/>
      <c r="E3" s="1"/>
      <c r="F3" s="1"/>
      <c r="G3" s="1"/>
      <c r="H3" s="1"/>
    </row>
    <row r="4" spans="1:8" ht="12.75" customHeight="1">
      <c r="A4" s="173"/>
      <c r="B4" s="1"/>
      <c r="C4" s="1"/>
      <c r="D4" s="1"/>
      <c r="E4" s="1"/>
      <c r="F4" s="1"/>
      <c r="G4" s="1"/>
      <c r="H4" s="1"/>
    </row>
    <row r="5" spans="1:8" ht="12.75" customHeight="1">
      <c r="A5" s="173"/>
      <c r="B5" s="1"/>
      <c r="C5" s="1"/>
      <c r="D5" s="1"/>
      <c r="E5" s="1"/>
      <c r="F5" s="1"/>
      <c r="G5" s="1"/>
      <c r="H5" s="1"/>
    </row>
    <row r="6" spans="1:8" ht="6" customHeight="1">
      <c r="A6" s="173"/>
      <c r="B6" s="1"/>
      <c r="C6" s="1"/>
      <c r="D6" s="1"/>
      <c r="E6" s="1"/>
      <c r="F6" s="1"/>
      <c r="G6" s="1"/>
      <c r="H6" s="1"/>
    </row>
    <row r="7" spans="1:8" ht="12.75" customHeight="1">
      <c r="A7" s="173"/>
      <c r="B7" s="1"/>
      <c r="C7" s="1"/>
      <c r="D7" s="1"/>
      <c r="E7" s="1"/>
      <c r="F7" s="1"/>
      <c r="G7" s="1"/>
      <c r="H7" s="1"/>
    </row>
    <row r="8" spans="1:8" ht="15.75">
      <c r="G8" s="44"/>
    </row>
    <row r="9" spans="1:8" ht="15.75">
      <c r="B9" s="3"/>
      <c r="G9" s="44"/>
    </row>
    <row r="10" spans="1:8" ht="15.75">
      <c r="G10" s="44"/>
    </row>
    <row r="11" spans="1:8" ht="15.75" customHeight="1">
      <c r="B11" s="14"/>
      <c r="C11" s="14"/>
      <c r="D11" s="14"/>
      <c r="E11" s="14"/>
      <c r="F11" s="14"/>
      <c r="G11" s="14"/>
      <c r="H11" s="14"/>
    </row>
    <row r="12" spans="1:8" ht="15.75">
      <c r="G12" s="44"/>
    </row>
    <row r="13" spans="1:8" ht="15.75">
      <c r="G13" s="44"/>
    </row>
  </sheetData>
  <phoneticPr fontId="2" type="noConversion"/>
  <printOptions horizontalCentered="1"/>
  <pageMargins left="0.78740157480314965" right="0.78740157480314965" top="0.98425196850393704" bottom="0.59055118110236227" header="0.51181102362204722" footer="0.51181102362204722"/>
  <pageSetup paperSize="9" scale="76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H37"/>
  <sheetViews>
    <sheetView showGridLines="0" zoomScaleNormal="100" workbookViewId="0">
      <selection activeCell="L5" sqref="L5"/>
    </sheetView>
  </sheetViews>
  <sheetFormatPr baseColWidth="10" defaultRowHeight="12.75"/>
  <cols>
    <col min="1" max="1" width="70.42578125" customWidth="1"/>
    <col min="4" max="4" width="7.140625" customWidth="1"/>
  </cols>
  <sheetData>
    <row r="1" spans="1:8" ht="18" customHeight="1"/>
    <row r="2" spans="1:8" ht="20.25">
      <c r="A2" s="171" t="s">
        <v>677</v>
      </c>
      <c r="B2" s="1"/>
      <c r="C2" s="1"/>
      <c r="D2" s="1"/>
      <c r="E2" s="1"/>
      <c r="F2" s="1"/>
      <c r="G2" s="1"/>
      <c r="H2" s="69"/>
    </row>
    <row r="3" spans="1:8" ht="18">
      <c r="A3" s="172" t="s">
        <v>677</v>
      </c>
      <c r="B3" s="1"/>
      <c r="C3" s="1"/>
      <c r="D3" s="1"/>
      <c r="E3" s="1"/>
      <c r="F3" s="1"/>
      <c r="G3" s="1"/>
      <c r="H3" s="1"/>
    </row>
    <row r="4" spans="1:8" ht="12.75" customHeight="1">
      <c r="A4" s="173"/>
      <c r="B4" s="1"/>
      <c r="C4" s="1"/>
      <c r="D4" s="1"/>
      <c r="E4" s="1"/>
      <c r="F4" s="1"/>
      <c r="G4" s="1"/>
      <c r="H4" s="1"/>
    </row>
    <row r="5" spans="1:8" ht="12.75" customHeight="1">
      <c r="A5" s="173"/>
      <c r="B5" s="1"/>
      <c r="C5" s="1"/>
      <c r="D5" s="1"/>
      <c r="E5" s="1"/>
      <c r="F5" s="1"/>
      <c r="G5" s="1"/>
      <c r="H5" s="1"/>
    </row>
    <row r="6" spans="1:8" ht="6" customHeight="1">
      <c r="A6" s="173"/>
      <c r="B6" s="1"/>
      <c r="C6" s="1"/>
      <c r="D6" s="1"/>
      <c r="E6" s="1"/>
      <c r="F6" s="1"/>
      <c r="G6" s="1"/>
      <c r="H6" s="1"/>
    </row>
    <row r="7" spans="1:8" ht="12.75" customHeight="1">
      <c r="A7" s="173"/>
      <c r="B7" s="1"/>
      <c r="C7" s="1"/>
      <c r="D7" s="1"/>
      <c r="E7" s="1"/>
      <c r="F7" s="1"/>
      <c r="G7" s="1"/>
      <c r="H7" s="1"/>
    </row>
    <row r="8" spans="1:8" ht="15.75">
      <c r="A8" s="1"/>
      <c r="B8" s="1"/>
      <c r="C8" s="1"/>
      <c r="G8" s="44"/>
    </row>
    <row r="9" spans="1:8" ht="15.75">
      <c r="A9" s="1"/>
      <c r="B9" s="25"/>
      <c r="C9" s="1"/>
      <c r="G9" s="44"/>
    </row>
    <row r="10" spans="1:8" ht="15.75">
      <c r="A10" s="1"/>
      <c r="B10" s="1"/>
      <c r="C10" s="1"/>
      <c r="G10" s="44"/>
    </row>
    <row r="11" spans="1:8" ht="15.75" customHeight="1">
      <c r="A11" s="1"/>
      <c r="B11" s="174"/>
      <c r="C11" s="174"/>
      <c r="D11" s="14"/>
      <c r="E11" s="14"/>
      <c r="F11" s="14"/>
      <c r="G11" s="14"/>
      <c r="H11" s="14"/>
    </row>
    <row r="12" spans="1:8" ht="15.75">
      <c r="A12" s="1"/>
      <c r="B12" s="1"/>
      <c r="C12" s="1"/>
      <c r="G12" s="44"/>
    </row>
    <row r="13" spans="1:8" ht="15.75">
      <c r="A13" s="1"/>
      <c r="B13" s="1"/>
      <c r="C13" s="1"/>
      <c r="G13" s="44"/>
    </row>
    <row r="14" spans="1:8">
      <c r="A14" s="1"/>
      <c r="B14" s="1"/>
      <c r="C14" s="1"/>
    </row>
    <row r="15" spans="1:8">
      <c r="A15" s="1"/>
      <c r="B15" s="1"/>
      <c r="C15" s="1"/>
    </row>
    <row r="16" spans="1:8">
      <c r="A16" s="1"/>
      <c r="B16" s="1"/>
      <c r="C16" s="1"/>
    </row>
    <row r="17" spans="1:3">
      <c r="A17" s="1"/>
      <c r="B17" s="1"/>
      <c r="C17" s="1"/>
    </row>
    <row r="18" spans="1:3">
      <c r="A18" s="1"/>
      <c r="B18" s="1"/>
      <c r="C18" s="1"/>
    </row>
    <row r="19" spans="1:3">
      <c r="A19" s="1"/>
      <c r="B19" s="1"/>
      <c r="C19" s="1"/>
    </row>
    <row r="20" spans="1:3">
      <c r="A20" s="1"/>
      <c r="B20" s="1"/>
      <c r="C20" s="1"/>
    </row>
    <row r="21" spans="1:3">
      <c r="A21" s="1"/>
      <c r="B21" s="1"/>
      <c r="C21" s="1"/>
    </row>
    <row r="22" spans="1:3">
      <c r="A22" s="1"/>
      <c r="B22" s="1"/>
      <c r="C22" s="1"/>
    </row>
    <row r="23" spans="1:3">
      <c r="A23" s="1"/>
      <c r="B23" s="1"/>
      <c r="C23" s="1"/>
    </row>
    <row r="24" spans="1:3">
      <c r="A24" s="1"/>
      <c r="B24" s="1"/>
      <c r="C24" s="1"/>
    </row>
    <row r="25" spans="1:3">
      <c r="A25" s="1"/>
      <c r="B25" s="1"/>
      <c r="C25" s="1"/>
    </row>
    <row r="26" spans="1:3">
      <c r="A26" s="1"/>
      <c r="B26" s="1"/>
      <c r="C26" s="1"/>
    </row>
    <row r="27" spans="1:3">
      <c r="A27" s="1"/>
      <c r="B27" s="1"/>
      <c r="C27" s="1"/>
    </row>
    <row r="28" spans="1:3">
      <c r="A28" s="1"/>
      <c r="B28" s="1"/>
      <c r="C28" s="1"/>
    </row>
    <row r="29" spans="1:3">
      <c r="A29" s="1"/>
      <c r="B29" s="1"/>
      <c r="C29" s="1"/>
    </row>
    <row r="30" spans="1:3">
      <c r="A30" s="1"/>
      <c r="B30" s="1"/>
      <c r="C30" s="1"/>
    </row>
    <row r="31" spans="1:3">
      <c r="A31" s="1"/>
      <c r="B31" s="1"/>
      <c r="C31" s="1"/>
    </row>
    <row r="32" spans="1:3">
      <c r="A32" s="1"/>
      <c r="B32" s="1"/>
      <c r="C32" s="1"/>
    </row>
    <row r="33" spans="1:3">
      <c r="A33" s="1"/>
      <c r="B33" s="1"/>
      <c r="C33" s="1"/>
    </row>
    <row r="34" spans="1:3">
      <c r="A34" s="1"/>
      <c r="B34" s="1"/>
      <c r="C34" s="1"/>
    </row>
    <row r="35" spans="1:3">
      <c r="A35" s="1"/>
      <c r="B35" s="1"/>
      <c r="C35" s="1"/>
    </row>
    <row r="36" spans="1:3">
      <c r="A36" s="1"/>
      <c r="B36" s="1"/>
      <c r="C36" s="1"/>
    </row>
    <row r="37" spans="1:3">
      <c r="A37" s="1"/>
      <c r="B37" s="1"/>
      <c r="C37" s="1"/>
    </row>
  </sheetData>
  <phoneticPr fontId="2" type="noConversion"/>
  <printOptions horizontalCentered="1"/>
  <pageMargins left="0.78740157480314965" right="0.78740157480314965" top="0.98425196850393704" bottom="0.59055118110236227" header="0.51181102362204722" footer="0.51181102362204722"/>
  <pageSetup paperSize="9" scale="7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H13"/>
  <sheetViews>
    <sheetView showGridLines="0" zoomScaleNormal="100" workbookViewId="0">
      <selection activeCell="L5" sqref="L5"/>
    </sheetView>
  </sheetViews>
  <sheetFormatPr baseColWidth="10" defaultRowHeight="12.75"/>
  <cols>
    <col min="1" max="1" width="70.42578125" customWidth="1"/>
    <col min="4" max="4" width="6.7109375" customWidth="1"/>
  </cols>
  <sheetData>
    <row r="1" spans="1:8" ht="18" customHeight="1"/>
    <row r="2" spans="1:8" ht="20.25">
      <c r="A2" s="171" t="s">
        <v>677</v>
      </c>
      <c r="B2" s="1"/>
      <c r="C2" s="1"/>
      <c r="D2" s="1"/>
      <c r="E2" s="1"/>
      <c r="F2" s="1"/>
      <c r="G2" s="1"/>
      <c r="H2" s="69"/>
    </row>
    <row r="3" spans="1:8" ht="18">
      <c r="A3" s="172" t="s">
        <v>677</v>
      </c>
      <c r="B3" s="1"/>
      <c r="C3" s="1"/>
      <c r="D3" s="1"/>
      <c r="E3" s="1"/>
      <c r="F3" s="1"/>
      <c r="G3" s="1"/>
      <c r="H3" s="1"/>
    </row>
    <row r="4" spans="1:8" ht="12.75" customHeight="1">
      <c r="A4" s="173"/>
      <c r="B4" s="1"/>
      <c r="C4" s="1"/>
      <c r="D4" s="1"/>
      <c r="E4" s="1"/>
      <c r="F4" s="1"/>
      <c r="G4" s="1"/>
      <c r="H4" s="1"/>
    </row>
    <row r="5" spans="1:8" ht="12.75" customHeight="1">
      <c r="A5" s="173"/>
      <c r="B5" s="1"/>
      <c r="C5" s="1"/>
      <c r="D5" s="1"/>
      <c r="E5" s="1"/>
      <c r="F5" s="1"/>
      <c r="G5" s="1"/>
      <c r="H5" s="1"/>
    </row>
    <row r="6" spans="1:8" ht="6" customHeight="1">
      <c r="A6" s="173"/>
      <c r="B6" s="1"/>
      <c r="C6" s="1"/>
      <c r="D6" s="1"/>
      <c r="E6" s="1"/>
      <c r="F6" s="1"/>
      <c r="G6" s="1"/>
      <c r="H6" s="1"/>
    </row>
    <row r="7" spans="1:8" ht="12.75" customHeight="1">
      <c r="A7" s="173"/>
      <c r="B7" s="1"/>
      <c r="C7" s="1"/>
      <c r="D7" s="1"/>
      <c r="E7" s="1"/>
      <c r="F7" s="1"/>
      <c r="G7" s="1"/>
      <c r="H7" s="1"/>
    </row>
    <row r="8" spans="1:8" ht="15.75">
      <c r="G8" s="44"/>
    </row>
    <row r="9" spans="1:8" ht="15.75">
      <c r="B9" s="3"/>
      <c r="G9" s="44"/>
    </row>
    <row r="10" spans="1:8" ht="15.75">
      <c r="G10" s="44"/>
    </row>
    <row r="11" spans="1:8" ht="15.75" customHeight="1">
      <c r="B11" s="14"/>
      <c r="C11" s="14"/>
      <c r="D11" s="14"/>
      <c r="E11" s="14"/>
      <c r="F11" s="14"/>
      <c r="G11" s="14"/>
      <c r="H11" s="14"/>
    </row>
    <row r="12" spans="1:8" ht="15.75">
      <c r="G12" s="44"/>
    </row>
    <row r="13" spans="1:8" ht="15.75">
      <c r="G13" s="44"/>
    </row>
  </sheetData>
  <phoneticPr fontId="2" type="noConversion"/>
  <printOptions horizontalCentered="1"/>
  <pageMargins left="0.78740157480314965" right="0.78740157480314965" top="0.98425196850393704" bottom="0.59055118110236227" header="0.51181102362204722" footer="0.51181102362204722"/>
  <pageSetup paperSize="9" scale="7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H13"/>
  <sheetViews>
    <sheetView showGridLines="0" zoomScaleNormal="100" workbookViewId="0">
      <selection activeCell="L5" sqref="L5"/>
    </sheetView>
  </sheetViews>
  <sheetFormatPr baseColWidth="10" defaultRowHeight="12.75"/>
  <cols>
    <col min="1" max="1" width="70.42578125" customWidth="1"/>
    <col min="4" max="4" width="5.7109375" customWidth="1"/>
  </cols>
  <sheetData>
    <row r="1" spans="1:8" ht="18" customHeight="1"/>
    <row r="2" spans="1:8" ht="20.25">
      <c r="A2" s="171" t="s">
        <v>677</v>
      </c>
      <c r="B2" s="1"/>
      <c r="C2" s="1"/>
      <c r="D2" s="1"/>
      <c r="E2" s="1"/>
      <c r="F2" s="1"/>
      <c r="G2" s="1"/>
      <c r="H2" s="69"/>
    </row>
    <row r="3" spans="1:8" ht="18">
      <c r="A3" s="172" t="s">
        <v>677</v>
      </c>
      <c r="B3" s="1"/>
      <c r="C3" s="1"/>
      <c r="D3" s="1"/>
      <c r="E3" s="1"/>
      <c r="F3" s="1"/>
      <c r="G3" s="1"/>
      <c r="H3" s="1"/>
    </row>
    <row r="4" spans="1:8" ht="12.75" customHeight="1">
      <c r="A4" s="173"/>
      <c r="B4" s="1"/>
      <c r="C4" s="1"/>
      <c r="D4" s="1"/>
      <c r="E4" s="1"/>
      <c r="F4" s="1"/>
      <c r="G4" s="1"/>
      <c r="H4" s="1"/>
    </row>
    <row r="5" spans="1:8" ht="12.75" customHeight="1">
      <c r="A5" s="173"/>
      <c r="B5" s="1"/>
      <c r="C5" s="1"/>
      <c r="D5" s="1"/>
      <c r="E5" s="1"/>
      <c r="F5" s="1"/>
      <c r="G5" s="1"/>
      <c r="H5" s="1"/>
    </row>
    <row r="6" spans="1:8" ht="6" customHeight="1">
      <c r="A6" s="173"/>
      <c r="B6" s="1"/>
      <c r="C6" s="1"/>
      <c r="D6" s="1"/>
      <c r="E6" s="1"/>
      <c r="F6" s="1"/>
      <c r="G6" s="1"/>
      <c r="H6" s="1"/>
    </row>
    <row r="7" spans="1:8" ht="12.75" customHeight="1">
      <c r="A7" s="173"/>
      <c r="B7" s="1"/>
      <c r="C7" s="1"/>
      <c r="D7" s="1"/>
      <c r="E7" s="1"/>
      <c r="F7" s="1"/>
      <c r="G7" s="1"/>
      <c r="H7" s="1"/>
    </row>
    <row r="8" spans="1:8" ht="15.75">
      <c r="G8" s="44"/>
    </row>
    <row r="9" spans="1:8" ht="15.75">
      <c r="B9" s="3"/>
      <c r="G9" s="44"/>
    </row>
    <row r="10" spans="1:8" ht="15.75">
      <c r="G10" s="44"/>
    </row>
    <row r="11" spans="1:8" ht="15.75" customHeight="1">
      <c r="B11" s="14"/>
      <c r="C11" s="14"/>
      <c r="D11" s="14"/>
      <c r="E11" s="14"/>
      <c r="F11" s="14"/>
      <c r="G11" s="14"/>
      <c r="H11" s="14"/>
    </row>
    <row r="12" spans="1:8" ht="15.75">
      <c r="G12" s="44"/>
    </row>
    <row r="13" spans="1:8" ht="15.75">
      <c r="G13" s="44"/>
    </row>
  </sheetData>
  <phoneticPr fontId="2" type="noConversion"/>
  <printOptions horizontalCentered="1"/>
  <pageMargins left="0.78740157480314965" right="0.78740157480314965" top="0.98425196850393704" bottom="0.59055118110236227" header="0.51181102362204722" footer="0.51181102362204722"/>
  <pageSetup paperSize="9" scale="81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H13"/>
  <sheetViews>
    <sheetView showGridLines="0" zoomScaleNormal="100" workbookViewId="0">
      <selection activeCell="L5" sqref="L5"/>
    </sheetView>
  </sheetViews>
  <sheetFormatPr baseColWidth="10" defaultRowHeight="12.75"/>
  <cols>
    <col min="1" max="1" width="70.42578125" customWidth="1"/>
    <col min="3" max="3" width="12.5703125" customWidth="1"/>
  </cols>
  <sheetData>
    <row r="1" spans="1:8" ht="18" customHeight="1"/>
    <row r="2" spans="1:8" ht="20.25">
      <c r="A2" s="171" t="s">
        <v>677</v>
      </c>
      <c r="B2" s="1"/>
      <c r="C2" s="1"/>
      <c r="D2" s="1"/>
      <c r="E2" s="1"/>
      <c r="F2" s="1"/>
      <c r="G2" s="1"/>
      <c r="H2" s="69"/>
    </row>
    <row r="3" spans="1:8" ht="18">
      <c r="A3" s="172" t="s">
        <v>677</v>
      </c>
      <c r="B3" s="1"/>
      <c r="C3" s="1"/>
      <c r="D3" s="1"/>
      <c r="E3" s="1"/>
      <c r="F3" s="1"/>
      <c r="G3" s="1"/>
      <c r="H3" s="1"/>
    </row>
    <row r="4" spans="1:8" ht="12.75" customHeight="1">
      <c r="A4" s="173"/>
      <c r="B4" s="1"/>
      <c r="C4" s="1"/>
      <c r="D4" s="1"/>
      <c r="E4" s="1"/>
      <c r="F4" s="1"/>
      <c r="G4" s="1"/>
      <c r="H4" s="1"/>
    </row>
    <row r="5" spans="1:8" ht="12.75" customHeight="1">
      <c r="A5" s="173"/>
      <c r="B5" s="1"/>
      <c r="C5" s="1"/>
      <c r="D5" s="1"/>
      <c r="E5" s="1"/>
      <c r="F5" s="1"/>
      <c r="G5" s="1"/>
      <c r="H5" s="1"/>
    </row>
    <row r="6" spans="1:8" ht="6" customHeight="1">
      <c r="A6" s="173"/>
      <c r="B6" s="1"/>
      <c r="C6" s="1"/>
      <c r="D6" s="1"/>
      <c r="E6" s="1"/>
      <c r="F6" s="1"/>
      <c r="G6" s="1"/>
      <c r="H6" s="1"/>
    </row>
    <row r="7" spans="1:8" ht="12.75" customHeight="1">
      <c r="A7" s="173"/>
      <c r="B7" s="1"/>
      <c r="C7" s="1"/>
      <c r="D7" s="1"/>
      <c r="E7" s="1"/>
      <c r="F7" s="1"/>
      <c r="G7" s="1"/>
      <c r="H7" s="1"/>
    </row>
    <row r="8" spans="1:8" ht="15.75">
      <c r="G8" s="44"/>
    </row>
    <row r="9" spans="1:8" ht="15.75">
      <c r="B9" s="3"/>
      <c r="G9" s="44"/>
    </row>
    <row r="10" spans="1:8" ht="15.75">
      <c r="G10" s="44"/>
    </row>
    <row r="11" spans="1:8" ht="15.75" customHeight="1">
      <c r="B11" s="14"/>
      <c r="C11" s="14"/>
      <c r="D11" s="14"/>
      <c r="E11" s="14"/>
      <c r="F11" s="14"/>
      <c r="G11" s="14"/>
      <c r="H11" s="14"/>
    </row>
    <row r="12" spans="1:8" ht="15.75">
      <c r="G12" s="44"/>
    </row>
    <row r="13" spans="1:8" ht="15.75">
      <c r="G13" s="44"/>
    </row>
  </sheetData>
  <phoneticPr fontId="2" type="noConversion"/>
  <printOptions horizontalCentered="1"/>
  <pageMargins left="0.78740157480314965" right="0.78740157480314965" top="0.98425196850393704" bottom="0.59055118110236227" header="0.51181102362204722" footer="0.51181102362204722"/>
  <pageSetup paperSize="9" scale="7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H13"/>
  <sheetViews>
    <sheetView showGridLines="0" zoomScaleNormal="100" workbookViewId="0">
      <selection activeCell="L5" sqref="L5"/>
    </sheetView>
  </sheetViews>
  <sheetFormatPr baseColWidth="10" defaultRowHeight="12.75"/>
  <cols>
    <col min="1" max="1" width="70.42578125" customWidth="1"/>
    <col min="3" max="3" width="12.5703125" customWidth="1"/>
    <col min="4" max="4" width="4.7109375" customWidth="1"/>
  </cols>
  <sheetData>
    <row r="1" spans="1:8" ht="18" customHeight="1"/>
    <row r="2" spans="1:8" ht="20.25">
      <c r="A2" s="171" t="s">
        <v>677</v>
      </c>
      <c r="B2" s="1"/>
      <c r="C2" s="1"/>
      <c r="D2" s="1"/>
      <c r="E2" s="1"/>
      <c r="F2" s="1"/>
      <c r="G2" s="1"/>
      <c r="H2" s="69"/>
    </row>
    <row r="3" spans="1:8" ht="18">
      <c r="A3" s="172" t="s">
        <v>677</v>
      </c>
      <c r="B3" s="1"/>
      <c r="C3" s="1"/>
      <c r="D3" s="1"/>
      <c r="E3" s="1"/>
      <c r="F3" s="1"/>
      <c r="G3" s="1"/>
      <c r="H3" s="1"/>
    </row>
    <row r="4" spans="1:8" ht="12.75" customHeight="1">
      <c r="A4" s="173"/>
      <c r="B4" s="1"/>
      <c r="C4" s="1"/>
      <c r="D4" s="1"/>
      <c r="E4" s="1"/>
      <c r="F4" s="1"/>
      <c r="G4" s="1"/>
      <c r="H4" s="1"/>
    </row>
    <row r="5" spans="1:8" ht="12.75" customHeight="1">
      <c r="A5" s="173"/>
      <c r="B5" s="1"/>
      <c r="C5" s="1"/>
      <c r="D5" s="1"/>
      <c r="E5" s="1"/>
      <c r="F5" s="1"/>
      <c r="G5" s="1"/>
      <c r="H5" s="1"/>
    </row>
    <row r="6" spans="1:8" ht="6" customHeight="1">
      <c r="A6" s="173"/>
      <c r="B6" s="1"/>
      <c r="C6" s="1"/>
      <c r="D6" s="1"/>
      <c r="E6" s="1"/>
      <c r="F6" s="1"/>
      <c r="G6" s="1"/>
      <c r="H6" s="1"/>
    </row>
    <row r="7" spans="1:8" ht="12.75" customHeight="1">
      <c r="A7" s="173"/>
      <c r="B7" s="1"/>
      <c r="C7" s="1"/>
      <c r="D7" s="1"/>
      <c r="E7" s="1"/>
      <c r="F7" s="1"/>
      <c r="G7" s="1"/>
      <c r="H7" s="1"/>
    </row>
    <row r="8" spans="1:8" ht="15.75">
      <c r="G8" s="44"/>
    </row>
    <row r="9" spans="1:8" ht="15.75">
      <c r="B9" s="3"/>
      <c r="G9" s="44"/>
    </row>
    <row r="10" spans="1:8" ht="15.75">
      <c r="G10" s="44"/>
    </row>
    <row r="11" spans="1:8" ht="15.75" customHeight="1">
      <c r="B11" s="14"/>
      <c r="C11" s="14"/>
      <c r="D11" s="14"/>
      <c r="E11" s="14"/>
      <c r="F11" s="14"/>
      <c r="G11" s="14"/>
      <c r="H11" s="14"/>
    </row>
    <row r="12" spans="1:8" ht="15.75">
      <c r="G12" s="44"/>
    </row>
    <row r="13" spans="1:8" ht="15.75">
      <c r="G13" s="44"/>
    </row>
  </sheetData>
  <phoneticPr fontId="2" type="noConversion"/>
  <printOptions horizontalCentered="1"/>
  <pageMargins left="0.78740157480314965" right="0.78740157480314965" top="0.98425196850393704" bottom="0.59055118110236227" header="0.51181102362204722" footer="0.51181102362204722"/>
  <pageSetup paperSize="9" scale="78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2"/>
  <sheetViews>
    <sheetView zoomScaleNormal="100" workbookViewId="0">
      <selection activeCell="L5" sqref="L5"/>
    </sheetView>
  </sheetViews>
  <sheetFormatPr baseColWidth="10" defaultRowHeight="12.75"/>
  <cols>
    <col min="1" max="1" width="36.7109375" customWidth="1"/>
    <col min="2" max="2" width="13.140625" customWidth="1"/>
    <col min="3" max="3" width="15.85546875" customWidth="1"/>
    <col min="4" max="5" width="16.5703125" customWidth="1"/>
    <col min="6" max="6" width="16.28515625" customWidth="1"/>
    <col min="7" max="7" width="19.42578125" customWidth="1"/>
    <col min="8" max="8" width="17.42578125" customWidth="1"/>
    <col min="9" max="9" width="12.140625" customWidth="1"/>
    <col min="10" max="10" width="13.85546875" customWidth="1"/>
    <col min="11" max="11" width="15.85546875" customWidth="1"/>
  </cols>
  <sheetData>
    <row r="1" spans="1:13" ht="18" customHeight="1"/>
    <row r="2" spans="1:13" ht="20.100000000000001" customHeight="1">
      <c r="A2" s="96" t="s">
        <v>18</v>
      </c>
      <c r="B2" s="40"/>
      <c r="C2" s="1"/>
      <c r="D2" s="1"/>
      <c r="E2" s="1"/>
      <c r="F2" s="1"/>
      <c r="G2" s="1"/>
      <c r="H2" s="1"/>
      <c r="I2" s="1"/>
      <c r="J2" s="1"/>
    </row>
    <row r="3" spans="1:13" ht="20.25">
      <c r="A3" s="97" t="s">
        <v>19</v>
      </c>
      <c r="B3" s="41"/>
      <c r="C3" s="1"/>
      <c r="D3" s="1"/>
      <c r="E3" s="1"/>
      <c r="F3" s="1"/>
      <c r="G3" s="1"/>
      <c r="H3" s="1"/>
      <c r="I3" s="1"/>
      <c r="J3" s="1"/>
    </row>
    <row r="5" spans="1:13">
      <c r="F5" s="3"/>
    </row>
    <row r="6" spans="1:13">
      <c r="F6" s="3"/>
    </row>
    <row r="7" spans="1:13">
      <c r="F7" s="3"/>
    </row>
    <row r="8" spans="1:13">
      <c r="C8" s="3"/>
      <c r="E8" s="3" t="s">
        <v>42</v>
      </c>
      <c r="G8" s="3"/>
    </row>
    <row r="9" spans="1:13">
      <c r="D9" s="70"/>
      <c r="E9" s="3"/>
    </row>
    <row r="12" spans="1:13" ht="20.25">
      <c r="A12" s="68" t="s">
        <v>20</v>
      </c>
      <c r="B12" s="4"/>
    </row>
    <row r="13" spans="1:13" ht="3.95" customHeight="1"/>
    <row r="14" spans="1:13" ht="24.75" customHeight="1">
      <c r="A14" s="7"/>
      <c r="B14" s="98" t="s">
        <v>195</v>
      </c>
      <c r="C14" s="6" t="s">
        <v>21</v>
      </c>
      <c r="D14" s="6" t="s">
        <v>22</v>
      </c>
      <c r="E14" s="6" t="s">
        <v>23</v>
      </c>
      <c r="F14" s="512" t="s">
        <v>208</v>
      </c>
      <c r="G14" s="512"/>
      <c r="H14" s="42" t="s">
        <v>39</v>
      </c>
    </row>
    <row r="15" spans="1:13" ht="24.75" customHeight="1">
      <c r="A15" s="7"/>
      <c r="B15" s="98"/>
      <c r="C15" s="6"/>
      <c r="D15" s="6"/>
      <c r="E15" s="6"/>
      <c r="F15" s="8" t="s">
        <v>25</v>
      </c>
      <c r="G15" s="8" t="s">
        <v>26</v>
      </c>
      <c r="H15" s="42"/>
    </row>
    <row r="16" spans="1:13" ht="17.25" customHeight="1">
      <c r="A16" s="11" t="s">
        <v>196</v>
      </c>
      <c r="B16" s="103">
        <v>2011</v>
      </c>
      <c r="C16" s="83">
        <v>40</v>
      </c>
      <c r="D16" s="83">
        <v>8</v>
      </c>
      <c r="E16" s="83">
        <v>26</v>
      </c>
      <c r="F16" s="83">
        <v>4</v>
      </c>
      <c r="G16" s="83">
        <v>3</v>
      </c>
      <c r="H16" s="92">
        <v>81</v>
      </c>
      <c r="J16" s="24"/>
      <c r="K16" s="23"/>
      <c r="L16" s="23"/>
      <c r="M16" s="28"/>
    </row>
    <row r="17" spans="1:15" ht="17.25" customHeight="1">
      <c r="A17" s="85" t="s">
        <v>197</v>
      </c>
      <c r="B17" s="103">
        <v>2012</v>
      </c>
      <c r="C17" s="83">
        <v>38</v>
      </c>
      <c r="D17" s="83">
        <v>5</v>
      </c>
      <c r="E17" s="83">
        <v>27</v>
      </c>
      <c r="F17" s="83">
        <v>5</v>
      </c>
      <c r="G17" s="83">
        <v>4</v>
      </c>
      <c r="H17" s="92">
        <v>79</v>
      </c>
      <c r="J17" s="24"/>
      <c r="K17" s="23"/>
      <c r="L17" s="23"/>
      <c r="M17" s="28"/>
    </row>
    <row r="18" spans="1:15" ht="17.25" customHeight="1">
      <c r="A18" s="11"/>
      <c r="B18" s="103">
        <v>2013</v>
      </c>
      <c r="C18" s="83">
        <v>37</v>
      </c>
      <c r="D18" s="83">
        <v>4</v>
      </c>
      <c r="E18" s="83">
        <v>25</v>
      </c>
      <c r="F18" s="83">
        <v>5</v>
      </c>
      <c r="G18" s="83">
        <v>4</v>
      </c>
      <c r="H18" s="92">
        <v>75</v>
      </c>
      <c r="J18" s="24"/>
      <c r="K18" s="23"/>
      <c r="L18" s="23"/>
      <c r="M18" s="28"/>
    </row>
    <row r="19" spans="1:15" ht="17.25" customHeight="1">
      <c r="A19" s="81" t="s">
        <v>198</v>
      </c>
      <c r="B19" s="100">
        <v>2011</v>
      </c>
      <c r="C19" s="86">
        <v>40</v>
      </c>
      <c r="D19" s="86">
        <v>8</v>
      </c>
      <c r="E19" s="86">
        <v>32</v>
      </c>
      <c r="F19" s="36">
        <v>4</v>
      </c>
      <c r="G19" s="36">
        <v>3</v>
      </c>
      <c r="H19" s="99">
        <v>87</v>
      </c>
      <c r="J19" s="24"/>
      <c r="K19" s="23"/>
      <c r="L19" s="23"/>
      <c r="M19" s="28"/>
    </row>
    <row r="20" spans="1:15" ht="17.25" customHeight="1">
      <c r="A20" s="88" t="s">
        <v>209</v>
      </c>
      <c r="B20" s="100">
        <v>2012</v>
      </c>
      <c r="C20" s="86">
        <v>38</v>
      </c>
      <c r="D20" s="86">
        <v>5</v>
      </c>
      <c r="E20" s="86">
        <v>33</v>
      </c>
      <c r="F20" s="36">
        <v>5</v>
      </c>
      <c r="G20" s="36">
        <v>4</v>
      </c>
      <c r="H20" s="99">
        <v>85</v>
      </c>
      <c r="J20" s="24"/>
      <c r="K20" s="23"/>
      <c r="L20" s="23"/>
      <c r="M20" s="28"/>
    </row>
    <row r="21" spans="1:15" ht="17.25" customHeight="1">
      <c r="A21" s="81"/>
      <c r="B21" s="100">
        <v>2013</v>
      </c>
      <c r="C21" s="86">
        <v>37</v>
      </c>
      <c r="D21" s="86">
        <v>4</v>
      </c>
      <c r="E21" s="86">
        <v>31</v>
      </c>
      <c r="F21" s="36">
        <v>5</v>
      </c>
      <c r="G21" s="36">
        <v>4</v>
      </c>
      <c r="H21" s="99">
        <v>81</v>
      </c>
      <c r="I21" s="14"/>
      <c r="J21" s="24"/>
      <c r="K21" s="23"/>
      <c r="L21" s="23"/>
      <c r="M21" s="28"/>
    </row>
    <row r="22" spans="1:15" ht="17.25" customHeight="1">
      <c r="A22" s="11" t="s">
        <v>210</v>
      </c>
      <c r="B22" s="103">
        <v>2011</v>
      </c>
      <c r="C22" s="83">
        <v>58691900395.693001</v>
      </c>
      <c r="D22" s="83">
        <v>235755543.01800001</v>
      </c>
      <c r="E22" s="83">
        <v>4069390120.6999998</v>
      </c>
      <c r="F22" s="12">
        <v>499517025</v>
      </c>
      <c r="G22" s="12">
        <v>182617860.12</v>
      </c>
      <c r="H22" s="92">
        <v>63679180944.530998</v>
      </c>
      <c r="J22" s="24"/>
      <c r="K22" s="24"/>
      <c r="L22" s="24"/>
      <c r="M22" s="28"/>
    </row>
    <row r="23" spans="1:15" ht="17.25" customHeight="1">
      <c r="A23" s="101" t="s">
        <v>211</v>
      </c>
      <c r="B23" s="103">
        <v>2012</v>
      </c>
      <c r="C23" s="83">
        <v>72994691083.664902</v>
      </c>
      <c r="D23" s="83">
        <v>52178703.840000004</v>
      </c>
      <c r="E23" s="83">
        <v>4166839233.4899902</v>
      </c>
      <c r="F23" s="12">
        <v>189242312.33599901</v>
      </c>
      <c r="G23" s="12">
        <v>720640076.39999902</v>
      </c>
      <c r="H23" s="92">
        <v>78123591409.730881</v>
      </c>
      <c r="J23" s="24"/>
      <c r="K23" s="24"/>
      <c r="L23" s="24"/>
      <c r="M23" s="28"/>
    </row>
    <row r="24" spans="1:15" ht="17.25" customHeight="1">
      <c r="A24" s="11"/>
      <c r="B24" s="103">
        <v>2013</v>
      </c>
      <c r="C24" s="83">
        <v>77532276261.337906</v>
      </c>
      <c r="D24" s="83">
        <v>44916698.200000003</v>
      </c>
      <c r="E24" s="83">
        <v>4347817276</v>
      </c>
      <c r="F24" s="12">
        <v>201444706.72799999</v>
      </c>
      <c r="G24" s="12">
        <v>863595504.34000003</v>
      </c>
      <c r="H24" s="92">
        <v>82990050446.605896</v>
      </c>
      <c r="I24" s="14"/>
      <c r="J24" s="24"/>
      <c r="K24" s="24"/>
      <c r="L24" s="24"/>
      <c r="M24" s="28"/>
    </row>
    <row r="25" spans="1:15" ht="17.25" customHeight="1">
      <c r="A25" s="81" t="s">
        <v>212</v>
      </c>
      <c r="B25" s="100">
        <v>2011</v>
      </c>
      <c r="C25" s="86">
        <v>42012047.673999898</v>
      </c>
      <c r="D25" s="86">
        <v>1298410821.464</v>
      </c>
      <c r="E25" s="86">
        <v>22198226278.9599</v>
      </c>
      <c r="F25" s="36">
        <v>78501586.700000003</v>
      </c>
      <c r="G25" s="36" t="s">
        <v>27</v>
      </c>
      <c r="H25" s="99">
        <v>23617150734.797901</v>
      </c>
      <c r="J25" s="24"/>
      <c r="K25" s="24"/>
      <c r="L25" s="24"/>
      <c r="M25" s="28"/>
    </row>
    <row r="26" spans="1:15" ht="17.25" customHeight="1">
      <c r="A26" s="102" t="s">
        <v>213</v>
      </c>
      <c r="B26" s="100">
        <v>2012</v>
      </c>
      <c r="C26" s="86">
        <v>48466348</v>
      </c>
      <c r="D26" s="86">
        <v>1659763340.7</v>
      </c>
      <c r="E26" s="86">
        <v>24876290885</v>
      </c>
      <c r="F26" s="36">
        <v>112901158.40000001</v>
      </c>
      <c r="G26" s="36" t="s">
        <v>27</v>
      </c>
      <c r="H26" s="99">
        <v>26697421732.100002</v>
      </c>
      <c r="J26" s="24"/>
      <c r="K26" s="24"/>
      <c r="L26" s="24"/>
      <c r="M26" s="28"/>
    </row>
    <row r="27" spans="1:15" ht="17.25" customHeight="1">
      <c r="A27" s="81"/>
      <c r="B27" s="100">
        <v>2013</v>
      </c>
      <c r="C27" s="86">
        <v>311567440.20999998</v>
      </c>
      <c r="D27" s="86">
        <v>1561322327.8399899</v>
      </c>
      <c r="E27" s="36" t="s">
        <v>27</v>
      </c>
      <c r="F27" s="36">
        <v>161305861.5</v>
      </c>
      <c r="G27" s="36" t="s">
        <v>27</v>
      </c>
      <c r="H27" s="99">
        <v>2034195629.5499899</v>
      </c>
      <c r="I27" s="14"/>
      <c r="J27" s="24"/>
      <c r="K27" s="24"/>
      <c r="L27" s="24"/>
      <c r="M27" s="28"/>
    </row>
    <row r="28" spans="1:15" ht="17.25" customHeight="1">
      <c r="A28" s="11" t="s">
        <v>203</v>
      </c>
      <c r="B28" s="103">
        <v>2011</v>
      </c>
      <c r="C28" s="104">
        <v>59420243261.339996</v>
      </c>
      <c r="D28" s="104">
        <v>590752209.18000007</v>
      </c>
      <c r="E28" s="104">
        <v>86155795.100000009</v>
      </c>
      <c r="F28" s="105">
        <v>43818966.199999996</v>
      </c>
      <c r="G28" s="105">
        <v>13519857.820000002</v>
      </c>
      <c r="H28" s="92">
        <v>60154490089.639992</v>
      </c>
      <c r="J28" s="24"/>
      <c r="K28" s="24"/>
      <c r="L28" s="24"/>
      <c r="M28" s="28"/>
    </row>
    <row r="29" spans="1:15" ht="16.899999999999999" customHeight="1">
      <c r="A29" s="85" t="s">
        <v>204</v>
      </c>
      <c r="B29" s="103">
        <v>2012</v>
      </c>
      <c r="C29" s="104">
        <v>35733285809.159996</v>
      </c>
      <c r="D29" s="104">
        <v>272909238.13999999</v>
      </c>
      <c r="E29" s="104">
        <v>54583339.980000004</v>
      </c>
      <c r="F29" s="105">
        <v>20934145.82</v>
      </c>
      <c r="G29" s="105">
        <v>7329694.2999999989</v>
      </c>
      <c r="H29" s="92">
        <v>36089042227.399994</v>
      </c>
      <c r="I29" s="115"/>
      <c r="J29" s="113"/>
      <c r="K29" s="113"/>
      <c r="L29" s="113"/>
      <c r="M29" s="24"/>
      <c r="N29" s="116"/>
      <c r="O29" s="114"/>
    </row>
    <row r="30" spans="1:15" ht="17.25" customHeight="1">
      <c r="A30" s="11"/>
      <c r="B30" s="103">
        <v>2013</v>
      </c>
      <c r="C30" s="104">
        <v>38325761775.82</v>
      </c>
      <c r="D30" s="104">
        <v>260196623.94000003</v>
      </c>
      <c r="E30" s="104">
        <v>87678433.719999999</v>
      </c>
      <c r="F30" s="105">
        <v>35913043.460000001</v>
      </c>
      <c r="G30" s="105">
        <v>12704640.48</v>
      </c>
      <c r="H30" s="92">
        <v>38722254517.419998</v>
      </c>
      <c r="I30" s="14"/>
      <c r="J30" s="24"/>
      <c r="K30" s="24"/>
      <c r="L30" s="24"/>
      <c r="M30" s="28"/>
    </row>
    <row r="31" spans="1:15" ht="17.25" customHeight="1">
      <c r="A31" s="81" t="s">
        <v>214</v>
      </c>
      <c r="B31" s="100">
        <v>2011</v>
      </c>
      <c r="C31" s="106">
        <v>4102851244</v>
      </c>
      <c r="D31" s="106">
        <v>134656584</v>
      </c>
      <c r="E31" s="106">
        <v>2120640</v>
      </c>
      <c r="F31" s="107">
        <v>24999516</v>
      </c>
      <c r="G31" s="107">
        <v>3504460</v>
      </c>
      <c r="H31" s="99">
        <v>4268132444</v>
      </c>
      <c r="I31" s="14"/>
      <c r="J31" s="24"/>
      <c r="K31" s="23"/>
      <c r="L31" s="23"/>
      <c r="M31" s="28"/>
    </row>
    <row r="32" spans="1:15" ht="16.899999999999999" customHeight="1">
      <c r="A32" s="88" t="s">
        <v>215</v>
      </c>
      <c r="B32" s="100">
        <v>2012</v>
      </c>
      <c r="C32" s="106">
        <v>2878626392</v>
      </c>
      <c r="D32" s="106">
        <v>72295542</v>
      </c>
      <c r="E32" s="106">
        <v>2885224</v>
      </c>
      <c r="F32" s="107">
        <v>9119320</v>
      </c>
      <c r="G32" s="107">
        <v>2157806</v>
      </c>
      <c r="H32" s="99">
        <v>2965084284</v>
      </c>
      <c r="I32" s="14"/>
      <c r="J32" s="24"/>
      <c r="K32" s="23"/>
      <c r="L32" s="23"/>
      <c r="M32" s="28"/>
    </row>
    <row r="33" spans="1:13" ht="17.25" customHeight="1">
      <c r="A33" s="88"/>
      <c r="B33" s="100">
        <v>2013</v>
      </c>
      <c r="C33" s="106">
        <v>2649812094</v>
      </c>
      <c r="D33" s="106">
        <v>60874008</v>
      </c>
      <c r="E33" s="106">
        <v>189145004</v>
      </c>
      <c r="F33" s="107">
        <v>29147304</v>
      </c>
      <c r="G33" s="107">
        <v>2005778</v>
      </c>
      <c r="H33" s="99">
        <v>2930984188</v>
      </c>
      <c r="I33" s="14"/>
      <c r="J33" s="24"/>
      <c r="K33" s="23"/>
      <c r="L33" s="23"/>
      <c r="M33" s="28"/>
    </row>
    <row r="34" spans="1:13" ht="17.25" customHeight="1">
      <c r="A34" s="11" t="s">
        <v>216</v>
      </c>
      <c r="B34" s="103">
        <v>2011</v>
      </c>
      <c r="C34" s="104">
        <v>239597755.08604836</v>
      </c>
      <c r="D34" s="104">
        <v>2382065.3595967744</v>
      </c>
      <c r="E34" s="104">
        <v>347402.39959677425</v>
      </c>
      <c r="F34" s="104">
        <v>176689.37983870966</v>
      </c>
      <c r="G34" s="104">
        <v>54515.555725806458</v>
      </c>
      <c r="H34" s="92">
        <v>242558427.78080645</v>
      </c>
      <c r="J34" s="24"/>
      <c r="K34" s="24"/>
      <c r="L34" s="24"/>
      <c r="M34" s="28"/>
    </row>
    <row r="35" spans="1:13" ht="16.899999999999999" customHeight="1">
      <c r="A35" s="85" t="s">
        <v>217</v>
      </c>
      <c r="B35" s="103">
        <v>2012</v>
      </c>
      <c r="C35" s="104">
        <v>144669173.31643724</v>
      </c>
      <c r="D35" s="104">
        <v>1104895.70097166</v>
      </c>
      <c r="E35" s="104">
        <v>220985.18210526317</v>
      </c>
      <c r="F35" s="104">
        <v>84753.626801619437</v>
      </c>
      <c r="G35" s="104">
        <v>29674.875708502019</v>
      </c>
      <c r="H35" s="92">
        <v>146109482.70202428</v>
      </c>
      <c r="J35" s="24"/>
      <c r="K35" s="24"/>
      <c r="L35" s="24"/>
      <c r="M35" s="28"/>
    </row>
    <row r="36" spans="1:13" ht="16.899999999999999" customHeight="1">
      <c r="A36" s="11"/>
      <c r="B36" s="103">
        <v>2013</v>
      </c>
      <c r="C36" s="104">
        <v>154539361.99927419</v>
      </c>
      <c r="D36" s="104">
        <v>1049179.9352419355</v>
      </c>
      <c r="E36" s="104">
        <v>353542.07145161292</v>
      </c>
      <c r="F36" s="104">
        <v>144810.65911290323</v>
      </c>
      <c r="G36" s="104">
        <v>51228.389032258063</v>
      </c>
      <c r="H36" s="92">
        <v>156138123.05411288</v>
      </c>
      <c r="I36" s="14"/>
      <c r="J36" s="24"/>
      <c r="K36" s="24"/>
      <c r="L36" s="24"/>
      <c r="M36" s="28"/>
    </row>
    <row r="37" spans="1:13" ht="3.75" customHeight="1">
      <c r="A37" s="15"/>
      <c r="B37" s="37"/>
      <c r="H37" s="3"/>
    </row>
    <row r="38" spans="1:13">
      <c r="A38" s="118" t="s">
        <v>28</v>
      </c>
      <c r="B38" s="37"/>
      <c r="F38" s="108"/>
      <c r="G38" s="108"/>
      <c r="H38" s="109"/>
    </row>
    <row r="39" spans="1:13">
      <c r="A39" s="110" t="s">
        <v>218</v>
      </c>
      <c r="B39" s="43"/>
      <c r="C39" s="14"/>
      <c r="D39" s="14"/>
      <c r="E39" s="14"/>
      <c r="F39" s="14"/>
      <c r="G39" s="14"/>
      <c r="H39" s="14"/>
    </row>
    <row r="40" spans="1:13">
      <c r="A40" s="111" t="s">
        <v>219</v>
      </c>
      <c r="B40" s="37"/>
      <c r="H40" s="16"/>
    </row>
    <row r="41" spans="1:13">
      <c r="A41" s="513" t="s">
        <v>17</v>
      </c>
      <c r="B41" s="514"/>
      <c r="C41" s="514"/>
      <c r="D41" s="514"/>
      <c r="E41" s="514"/>
      <c r="F41" s="514"/>
      <c r="G41" s="514"/>
      <c r="H41" s="514"/>
    </row>
    <row r="42" spans="1:13">
      <c r="B42" s="37"/>
      <c r="K42" s="14"/>
    </row>
    <row r="43" spans="1:13">
      <c r="A43" s="95"/>
      <c r="B43" s="43"/>
      <c r="C43" s="113"/>
      <c r="D43" s="113"/>
      <c r="E43" s="113"/>
      <c r="F43" s="113"/>
      <c r="G43" s="113"/>
      <c r="H43" s="113"/>
      <c r="K43" s="14"/>
    </row>
    <row r="44" spans="1:13">
      <c r="A44" s="95"/>
      <c r="B44" s="37"/>
      <c r="C44" s="113"/>
      <c r="D44" s="113"/>
      <c r="E44" s="113"/>
      <c r="F44" s="113"/>
      <c r="G44" s="113"/>
      <c r="H44" s="113"/>
      <c r="K44" s="14"/>
    </row>
    <row r="45" spans="1:13">
      <c r="A45" s="95"/>
      <c r="B45" s="37"/>
      <c r="C45" s="113"/>
      <c r="D45" s="113"/>
      <c r="E45" s="113"/>
      <c r="F45" s="113"/>
      <c r="G45" s="113"/>
      <c r="H45" s="113"/>
    </row>
    <row r="46" spans="1:13">
      <c r="A46" s="37"/>
      <c r="B46" s="37"/>
    </row>
    <row r="52" spans="11:11" ht="15.75">
      <c r="K52" s="39"/>
    </row>
  </sheetData>
  <mergeCells count="2">
    <mergeCell ref="F14:G14"/>
    <mergeCell ref="A41:H41"/>
  </mergeCells>
  <phoneticPr fontId="2" type="noConversion"/>
  <printOptions horizontalCentered="1"/>
  <pageMargins left="0.39370078740157483" right="0.39370078740157483" top="0.98425196850393704" bottom="0.59055118110236227" header="0.51181102362204722" footer="0.51181102362204722"/>
  <pageSetup paperSize="9" scale="64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H13"/>
  <sheetViews>
    <sheetView showGridLines="0" zoomScaleNormal="100" workbookViewId="0">
      <selection activeCell="L5" sqref="L5"/>
    </sheetView>
  </sheetViews>
  <sheetFormatPr baseColWidth="10" defaultRowHeight="12.75"/>
  <cols>
    <col min="1" max="1" width="70.42578125" customWidth="1"/>
    <col min="4" max="4" width="4" customWidth="1"/>
  </cols>
  <sheetData>
    <row r="1" spans="1:8" ht="18" customHeight="1"/>
    <row r="2" spans="1:8" ht="20.25">
      <c r="A2" s="171" t="s">
        <v>677</v>
      </c>
      <c r="B2" s="1"/>
      <c r="C2" s="1"/>
      <c r="D2" s="1"/>
      <c r="E2" s="1"/>
      <c r="F2" s="1"/>
      <c r="G2" s="1"/>
      <c r="H2" s="69"/>
    </row>
    <row r="3" spans="1:8" ht="18">
      <c r="A3" s="172" t="s">
        <v>677</v>
      </c>
      <c r="B3" s="1"/>
      <c r="C3" s="1"/>
      <c r="D3" s="1"/>
      <c r="E3" s="1"/>
      <c r="F3" s="1"/>
      <c r="G3" s="1"/>
      <c r="H3" s="1"/>
    </row>
    <row r="4" spans="1:8" ht="12.75" customHeight="1">
      <c r="A4" s="173"/>
      <c r="B4" s="1"/>
      <c r="C4" s="1"/>
      <c r="D4" s="1"/>
      <c r="E4" s="1"/>
      <c r="F4" s="1"/>
      <c r="G4" s="1"/>
      <c r="H4" s="1"/>
    </row>
    <row r="5" spans="1:8" ht="12.75" customHeight="1">
      <c r="A5" s="173"/>
      <c r="B5" s="1"/>
      <c r="C5" s="1"/>
      <c r="D5" s="1"/>
      <c r="E5" s="1"/>
      <c r="F5" s="1"/>
      <c r="G5" s="1"/>
      <c r="H5" s="1"/>
    </row>
    <row r="6" spans="1:8" ht="12.75" customHeight="1">
      <c r="A6" s="173"/>
      <c r="B6" s="1"/>
      <c r="C6" s="1"/>
      <c r="D6" s="1"/>
      <c r="E6" s="1"/>
      <c r="F6" s="1"/>
      <c r="G6" s="1"/>
      <c r="H6" s="1"/>
    </row>
    <row r="7" spans="1:8" ht="9" customHeight="1">
      <c r="A7" s="173"/>
      <c r="B7" s="1"/>
      <c r="C7" s="1"/>
      <c r="D7" s="1"/>
      <c r="E7" s="1"/>
      <c r="F7" s="1"/>
      <c r="G7" s="1"/>
      <c r="H7" s="1"/>
    </row>
    <row r="8" spans="1:8" ht="15.75">
      <c r="G8" s="44"/>
    </row>
    <row r="9" spans="1:8" ht="15.75">
      <c r="B9" s="3"/>
      <c r="G9" s="44"/>
    </row>
    <row r="10" spans="1:8" ht="15.75">
      <c r="G10" s="44"/>
    </row>
    <row r="11" spans="1:8" ht="15.75" customHeight="1">
      <c r="B11" s="14"/>
      <c r="C11" s="14"/>
      <c r="D11" s="14"/>
      <c r="E11" s="14"/>
      <c r="F11" s="14"/>
      <c r="G11" s="14"/>
      <c r="H11" s="14"/>
    </row>
    <row r="12" spans="1:8" ht="15.75">
      <c r="G12" s="44"/>
    </row>
    <row r="13" spans="1:8" ht="15.75">
      <c r="G13" s="44"/>
    </row>
  </sheetData>
  <phoneticPr fontId="2" type="noConversion"/>
  <printOptions horizontalCentered="1"/>
  <pageMargins left="0.78740157480314965" right="0.78740157480314965" top="0.98425196850393704" bottom="0.59055118110236227" header="0.51181102362204722" footer="0.51181102362204722"/>
  <pageSetup paperSize="9" scale="7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H11"/>
  <sheetViews>
    <sheetView showGridLines="0" zoomScaleNormal="100" workbookViewId="0">
      <selection activeCell="L5" sqref="L5"/>
    </sheetView>
  </sheetViews>
  <sheetFormatPr baseColWidth="10" defaultRowHeight="12.75"/>
  <cols>
    <col min="1" max="1" width="70.42578125" customWidth="1"/>
    <col min="4" max="4" width="5.28515625" customWidth="1"/>
  </cols>
  <sheetData>
    <row r="1" spans="1:8" ht="18" customHeight="1"/>
    <row r="2" spans="1:8" ht="20.25">
      <c r="A2" s="171" t="s">
        <v>677</v>
      </c>
      <c r="B2" s="1"/>
      <c r="C2" s="1"/>
      <c r="D2" s="1"/>
      <c r="E2" s="1"/>
      <c r="F2" s="1"/>
      <c r="G2" s="1"/>
      <c r="H2" s="69"/>
    </row>
    <row r="3" spans="1:8" ht="18">
      <c r="A3" s="172" t="s">
        <v>677</v>
      </c>
      <c r="B3" s="1"/>
      <c r="C3" s="1"/>
      <c r="D3" s="1"/>
      <c r="E3" s="1"/>
      <c r="F3" s="1"/>
      <c r="G3" s="1"/>
      <c r="H3" s="1"/>
    </row>
    <row r="4" spans="1:8" ht="12.75" customHeight="1">
      <c r="A4" s="173"/>
      <c r="B4" s="1"/>
      <c r="C4" s="1"/>
      <c r="D4" s="1"/>
      <c r="E4" s="1"/>
      <c r="F4" s="1"/>
      <c r="G4" s="1"/>
      <c r="H4" s="1"/>
    </row>
    <row r="5" spans="1:8" ht="12.75" customHeight="1">
      <c r="A5" s="173"/>
      <c r="B5" s="1"/>
      <c r="C5" s="1"/>
      <c r="D5" s="1"/>
      <c r="E5" s="1"/>
      <c r="F5" s="1"/>
      <c r="G5" s="1"/>
      <c r="H5" s="1"/>
    </row>
    <row r="6" spans="1:8" ht="12.75" customHeight="1">
      <c r="A6" s="173"/>
      <c r="B6" s="1"/>
      <c r="C6" s="1"/>
      <c r="D6" s="1"/>
      <c r="E6" s="1"/>
      <c r="F6" s="1"/>
      <c r="G6" s="1"/>
      <c r="H6" s="1"/>
    </row>
    <row r="7" spans="1:8" ht="7.5" customHeight="1">
      <c r="A7" s="173"/>
      <c r="B7" s="1"/>
      <c r="C7" s="1"/>
      <c r="D7" s="1"/>
      <c r="E7" s="1"/>
      <c r="F7" s="1"/>
      <c r="G7" s="1"/>
      <c r="H7" s="1"/>
    </row>
    <row r="8" spans="1:8" ht="15.75">
      <c r="G8" s="44"/>
    </row>
    <row r="9" spans="1:8" ht="15.75">
      <c r="G9" s="44"/>
    </row>
    <row r="11" spans="1:8" ht="15.75" customHeight="1">
      <c r="C11" s="14"/>
      <c r="D11" s="14"/>
      <c r="E11" s="14"/>
      <c r="F11" s="14"/>
    </row>
  </sheetData>
  <phoneticPr fontId="2" type="noConversion"/>
  <printOptions horizontalCentered="1"/>
  <pageMargins left="0.78740157480314965" right="0.78740157480314965" top="0.98425196850393704" bottom="0.59055118110236227" header="0.51181102362204722" footer="0.51181102362204722"/>
  <pageSetup paperSize="9" scale="76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H13"/>
  <sheetViews>
    <sheetView showGridLines="0" zoomScaleNormal="100" workbookViewId="0">
      <selection activeCell="L5" sqref="L5"/>
    </sheetView>
  </sheetViews>
  <sheetFormatPr baseColWidth="10" defaultRowHeight="12.75"/>
  <cols>
    <col min="1" max="1" width="70.42578125" customWidth="1"/>
    <col min="4" max="4" width="7.42578125" customWidth="1"/>
  </cols>
  <sheetData>
    <row r="1" spans="1:8" ht="18" customHeight="1"/>
    <row r="2" spans="1:8" ht="20.25">
      <c r="A2" s="171" t="s">
        <v>677</v>
      </c>
      <c r="B2" s="1"/>
      <c r="C2" s="1"/>
      <c r="D2" s="1"/>
      <c r="E2" s="1"/>
      <c r="F2" s="1"/>
      <c r="G2" s="1"/>
      <c r="H2" s="69"/>
    </row>
    <row r="3" spans="1:8" ht="18">
      <c r="A3" s="172" t="s">
        <v>677</v>
      </c>
      <c r="B3" s="1"/>
      <c r="C3" s="1"/>
      <c r="D3" s="1"/>
      <c r="E3" s="1"/>
      <c r="F3" s="1"/>
      <c r="G3" s="1"/>
      <c r="H3" s="1"/>
    </row>
    <row r="4" spans="1:8" ht="12.75" customHeight="1">
      <c r="A4" s="173"/>
      <c r="B4" s="1"/>
      <c r="C4" s="1"/>
      <c r="D4" s="1"/>
      <c r="E4" s="1"/>
      <c r="F4" s="1"/>
      <c r="G4" s="1"/>
      <c r="H4" s="1"/>
    </row>
    <row r="5" spans="1:8" ht="12.75" customHeight="1">
      <c r="A5" s="173"/>
      <c r="B5" s="1"/>
      <c r="C5" s="1"/>
      <c r="D5" s="1"/>
      <c r="E5" s="1"/>
      <c r="F5" s="1"/>
      <c r="G5" s="1"/>
      <c r="H5" s="1"/>
    </row>
    <row r="6" spans="1:8" ht="6" customHeight="1">
      <c r="A6" s="173"/>
      <c r="B6" s="1"/>
      <c r="C6" s="1"/>
      <c r="D6" s="1"/>
      <c r="E6" s="1"/>
      <c r="F6" s="1"/>
      <c r="G6" s="1"/>
      <c r="H6" s="1"/>
    </row>
    <row r="7" spans="1:8" ht="12.75" customHeight="1">
      <c r="A7" s="173"/>
      <c r="B7" s="1"/>
      <c r="C7" s="1"/>
      <c r="D7" s="1"/>
      <c r="E7" s="1"/>
      <c r="F7" s="1"/>
      <c r="G7" s="1"/>
      <c r="H7" s="1"/>
    </row>
    <row r="8" spans="1:8" ht="15.75">
      <c r="G8" s="44"/>
    </row>
    <row r="9" spans="1:8" ht="15.75">
      <c r="B9" s="3"/>
      <c r="G9" s="44"/>
    </row>
    <row r="10" spans="1:8" ht="15.75">
      <c r="G10" s="44"/>
    </row>
    <row r="11" spans="1:8" ht="15.75" customHeight="1">
      <c r="B11" s="14"/>
      <c r="C11" s="14"/>
      <c r="D11" s="14"/>
      <c r="E11" s="14"/>
      <c r="F11" s="14"/>
      <c r="G11" s="14"/>
      <c r="H11" s="14"/>
    </row>
    <row r="12" spans="1:8" ht="15.75">
      <c r="G12" s="44"/>
    </row>
    <row r="13" spans="1:8" ht="15.75">
      <c r="G13" s="44"/>
    </row>
  </sheetData>
  <phoneticPr fontId="2" type="noConversion"/>
  <printOptions horizontalCentered="1"/>
  <pageMargins left="0.78740157480314965" right="0.78740157480314965" top="0.98425196850393704" bottom="0.59055118110236227" header="0.51181102362204722" footer="0.51181102362204722"/>
  <pageSetup paperSize="9" scale="7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4"/>
  <sheetViews>
    <sheetView zoomScale="55" zoomScaleNormal="55" workbookViewId="0">
      <selection activeCell="L5" sqref="L5"/>
    </sheetView>
  </sheetViews>
  <sheetFormatPr baseColWidth="10" defaultColWidth="11.5703125" defaultRowHeight="18.75" customHeight="1"/>
  <cols>
    <col min="1" max="1" width="15.5703125" style="270" customWidth="1"/>
    <col min="2" max="2" width="24.85546875" style="271" customWidth="1"/>
    <col min="3" max="10" width="18.28515625" style="270" customWidth="1"/>
    <col min="11" max="11" width="19.7109375" style="270" customWidth="1"/>
    <col min="12" max="12" width="18" style="270" customWidth="1"/>
    <col min="13" max="13" width="18.85546875" style="270" customWidth="1"/>
    <col min="14" max="14" width="19.85546875" style="270" customWidth="1"/>
    <col min="15" max="15" width="20.7109375" style="270" customWidth="1"/>
    <col min="16" max="16" width="18.28515625" style="270" customWidth="1"/>
    <col min="17" max="17" width="6" style="270" hidden="1" customWidth="1"/>
    <col min="18" max="18" width="11.5703125" style="270" customWidth="1"/>
    <col min="19" max="19" width="16.28515625" style="270" customWidth="1"/>
    <col min="20" max="16384" width="11.5703125" style="270"/>
  </cols>
  <sheetData>
    <row r="1" spans="1:50" s="223" customFormat="1" ht="23.25">
      <c r="A1" s="176"/>
      <c r="B1" s="177"/>
      <c r="C1" s="176"/>
      <c r="D1" s="176"/>
      <c r="E1" s="176"/>
      <c r="F1" s="176"/>
      <c r="G1" s="176"/>
      <c r="H1" s="176"/>
      <c r="I1" s="176"/>
      <c r="J1" s="176"/>
      <c r="K1" s="176"/>
      <c r="L1" s="178"/>
      <c r="M1" s="178"/>
      <c r="N1" s="178"/>
      <c r="O1" s="178"/>
    </row>
    <row r="2" spans="1:50" s="223" customFormat="1" ht="60">
      <c r="A2" s="257" t="s">
        <v>679</v>
      </c>
      <c r="B2" s="179"/>
      <c r="C2" s="180"/>
      <c r="D2" s="180"/>
      <c r="E2" s="180"/>
      <c r="F2" s="180"/>
      <c r="G2" s="176"/>
      <c r="H2" s="176"/>
      <c r="I2" s="176"/>
      <c r="J2" s="176"/>
      <c r="K2" s="176"/>
      <c r="L2" s="176"/>
      <c r="M2" s="176"/>
      <c r="N2" s="176"/>
      <c r="O2" s="178"/>
    </row>
    <row r="3" spans="1:50" s="272" customFormat="1" ht="44.25">
      <c r="A3" s="258" t="s">
        <v>680</v>
      </c>
      <c r="B3" s="182"/>
      <c r="C3" s="183"/>
      <c r="D3" s="183"/>
      <c r="E3" s="183"/>
      <c r="F3" s="183"/>
      <c r="G3" s="184"/>
      <c r="H3" s="184"/>
      <c r="I3" s="184"/>
      <c r="J3" s="184"/>
      <c r="K3" s="184"/>
      <c r="L3" s="184"/>
      <c r="M3" s="184"/>
      <c r="N3" s="184"/>
      <c r="O3" s="185"/>
    </row>
    <row r="4" spans="1:50" s="223" customFormat="1" ht="42" customHeight="1">
      <c r="A4" s="186"/>
      <c r="B4" s="187"/>
      <c r="C4" s="186"/>
      <c r="D4" s="188"/>
      <c r="E4" s="186"/>
      <c r="F4" s="186"/>
      <c r="G4" s="178"/>
      <c r="H4" s="178"/>
      <c r="I4" s="178"/>
      <c r="J4" s="178"/>
      <c r="K4" s="178"/>
      <c r="L4" s="178"/>
      <c r="M4" s="178"/>
      <c r="N4" s="178"/>
      <c r="O4" s="178"/>
    </row>
    <row r="5" spans="1:50" s="223" customFormat="1" ht="42" customHeight="1">
      <c r="A5" s="186"/>
      <c r="B5" s="187"/>
      <c r="C5" s="186"/>
      <c r="D5" s="188"/>
      <c r="E5" s="186"/>
      <c r="F5" s="186"/>
      <c r="G5" s="178"/>
      <c r="H5" s="178"/>
      <c r="I5" s="178"/>
      <c r="J5" s="178"/>
      <c r="K5" s="178"/>
      <c r="L5" s="178"/>
      <c r="M5" s="178"/>
      <c r="N5" s="178"/>
      <c r="O5" s="178"/>
    </row>
    <row r="6" spans="1:50" s="223" customFormat="1" ht="23.25">
      <c r="A6" s="186"/>
      <c r="B6" s="187"/>
      <c r="C6" s="186"/>
      <c r="D6" s="188"/>
      <c r="E6" s="186"/>
      <c r="F6" s="186"/>
      <c r="G6" s="178"/>
      <c r="H6" s="178"/>
      <c r="I6" s="178"/>
      <c r="J6" s="178"/>
      <c r="K6" s="178"/>
      <c r="L6" s="178"/>
      <c r="M6" s="178"/>
      <c r="N6" s="178"/>
      <c r="O6" s="178"/>
    </row>
    <row r="7" spans="1:50" s="223" customFormat="1" ht="23.25">
      <c r="A7" s="186"/>
      <c r="B7" s="187"/>
      <c r="C7" s="186"/>
      <c r="D7" s="186"/>
      <c r="E7" s="186"/>
      <c r="F7" s="186"/>
      <c r="G7" s="178"/>
      <c r="H7" s="178"/>
      <c r="I7" s="178"/>
      <c r="J7" s="178"/>
      <c r="K7" s="178"/>
      <c r="L7" s="178"/>
      <c r="M7" s="178"/>
      <c r="N7" s="178"/>
      <c r="O7" s="178"/>
    </row>
    <row r="8" spans="1:50" s="223" customFormat="1" ht="23.25">
      <c r="A8" s="186"/>
      <c r="B8" s="187"/>
      <c r="C8" s="186"/>
      <c r="D8" s="188"/>
      <c r="E8" s="186"/>
      <c r="F8" s="186"/>
      <c r="G8" s="178"/>
      <c r="H8" s="178"/>
      <c r="I8" s="178"/>
      <c r="J8" s="178"/>
      <c r="K8" s="178"/>
      <c r="L8" s="178"/>
      <c r="M8" s="178"/>
      <c r="N8" s="178"/>
      <c r="O8" s="178"/>
    </row>
    <row r="9" spans="1:50" s="223" customFormat="1" ht="30" customHeight="1">
      <c r="A9" s="186"/>
      <c r="B9" s="187"/>
      <c r="C9" s="186"/>
      <c r="D9" s="186"/>
      <c r="E9" s="189"/>
      <c r="F9" s="189"/>
      <c r="G9" s="190"/>
      <c r="H9" s="190"/>
      <c r="I9" s="191"/>
      <c r="J9" s="191"/>
      <c r="K9" s="191"/>
      <c r="L9" s="191"/>
      <c r="M9" s="191"/>
      <c r="N9" s="191"/>
      <c r="O9" s="191"/>
    </row>
    <row r="10" spans="1:50" s="498" customFormat="1" ht="42.75" customHeight="1">
      <c r="A10" s="260" t="s">
        <v>360</v>
      </c>
      <c r="B10" s="192"/>
      <c r="C10" s="193"/>
      <c r="D10" s="193"/>
      <c r="E10" s="193"/>
      <c r="F10" s="193"/>
      <c r="G10" s="194"/>
      <c r="H10" s="194"/>
      <c r="I10" s="194"/>
      <c r="J10" s="194"/>
      <c r="K10" s="194"/>
      <c r="L10" s="194"/>
      <c r="M10" s="194"/>
      <c r="N10" s="194"/>
      <c r="O10" s="194"/>
      <c r="P10" s="497"/>
      <c r="Q10" s="497"/>
      <c r="R10" s="497"/>
      <c r="S10" s="497"/>
      <c r="T10" s="497"/>
      <c r="U10" s="497"/>
      <c r="V10" s="497"/>
      <c r="W10" s="497"/>
      <c r="X10" s="497"/>
      <c r="Y10" s="497"/>
      <c r="Z10" s="497"/>
      <c r="AA10" s="497"/>
      <c r="AB10" s="497"/>
      <c r="AC10" s="497"/>
      <c r="AD10" s="497"/>
      <c r="AE10" s="497"/>
      <c r="AF10" s="497"/>
      <c r="AG10" s="497"/>
      <c r="AH10" s="497"/>
      <c r="AI10" s="497"/>
      <c r="AJ10" s="497"/>
      <c r="AK10" s="497"/>
      <c r="AL10" s="497"/>
      <c r="AM10" s="497"/>
      <c r="AN10" s="497"/>
      <c r="AO10" s="497"/>
      <c r="AP10" s="497"/>
      <c r="AQ10" s="497"/>
      <c r="AR10" s="497"/>
      <c r="AS10" s="497"/>
      <c r="AT10" s="497"/>
      <c r="AU10" s="497"/>
      <c r="AV10" s="497"/>
      <c r="AW10" s="497"/>
      <c r="AX10" s="497"/>
    </row>
    <row r="11" spans="1:50" s="195" customFormat="1" ht="8.25" customHeight="1">
      <c r="B11" s="196"/>
      <c r="O11" s="197"/>
      <c r="P11" s="499"/>
      <c r="Q11" s="499"/>
    </row>
    <row r="12" spans="1:50" s="501" customFormat="1" ht="26.25" customHeight="1">
      <c r="A12" s="198"/>
      <c r="B12" s="199"/>
      <c r="C12" s="200" t="s">
        <v>297</v>
      </c>
      <c r="D12" s="201" t="s">
        <v>166</v>
      </c>
      <c r="E12" s="200" t="s">
        <v>167</v>
      </c>
      <c r="F12" s="201" t="s">
        <v>168</v>
      </c>
      <c r="G12" s="200" t="s">
        <v>169</v>
      </c>
      <c r="H12" s="200" t="s">
        <v>170</v>
      </c>
      <c r="I12" s="200" t="s">
        <v>171</v>
      </c>
      <c r="J12" s="200" t="s">
        <v>172</v>
      </c>
      <c r="K12" s="200" t="s">
        <v>173</v>
      </c>
      <c r="L12" s="200" t="s">
        <v>174</v>
      </c>
      <c r="M12" s="200" t="s">
        <v>175</v>
      </c>
      <c r="N12" s="200" t="s">
        <v>176</v>
      </c>
      <c r="O12" s="202" t="s">
        <v>681</v>
      </c>
      <c r="P12" s="500"/>
      <c r="Q12" s="500"/>
      <c r="R12" s="500"/>
      <c r="S12" s="500"/>
      <c r="T12" s="500"/>
      <c r="U12" s="500"/>
      <c r="V12" s="500"/>
      <c r="W12" s="500"/>
      <c r="X12" s="500"/>
      <c r="Y12" s="500"/>
      <c r="Z12" s="500"/>
      <c r="AA12" s="500"/>
      <c r="AB12" s="500"/>
      <c r="AC12" s="500"/>
      <c r="AD12" s="500"/>
      <c r="AE12" s="500"/>
      <c r="AF12" s="500"/>
      <c r="AG12" s="500"/>
      <c r="AH12" s="500"/>
      <c r="AI12" s="500"/>
      <c r="AJ12" s="500"/>
      <c r="AK12" s="500"/>
      <c r="AL12" s="500"/>
      <c r="AM12" s="500"/>
      <c r="AN12" s="500"/>
      <c r="AO12" s="500"/>
      <c r="AP12" s="500"/>
      <c r="AQ12" s="500"/>
      <c r="AR12" s="500"/>
      <c r="AS12" s="500"/>
      <c r="AT12" s="500"/>
      <c r="AU12" s="500"/>
      <c r="AV12" s="500"/>
      <c r="AW12" s="500"/>
      <c r="AX12" s="500"/>
    </row>
    <row r="13" spans="1:50" s="501" customFormat="1" ht="26.25" customHeight="1">
      <c r="A13" s="203" t="s">
        <v>298</v>
      </c>
      <c r="B13" s="204"/>
      <c r="C13" s="203">
        <v>22</v>
      </c>
      <c r="D13" s="203">
        <v>20</v>
      </c>
      <c r="E13" s="203">
        <v>20</v>
      </c>
      <c r="F13" s="203">
        <v>21</v>
      </c>
      <c r="G13" s="203">
        <v>19</v>
      </c>
      <c r="H13" s="203">
        <v>20</v>
      </c>
      <c r="I13" s="203">
        <v>23</v>
      </c>
      <c r="J13" s="203">
        <v>21</v>
      </c>
      <c r="K13" s="203">
        <v>21</v>
      </c>
      <c r="L13" s="203">
        <v>23</v>
      </c>
      <c r="M13" s="203">
        <v>20</v>
      </c>
      <c r="N13" s="203">
        <v>18</v>
      </c>
      <c r="O13" s="203">
        <v>248</v>
      </c>
      <c r="P13" s="502"/>
      <c r="Q13" s="500"/>
      <c r="R13" s="500"/>
      <c r="S13" s="500"/>
      <c r="T13" s="500"/>
      <c r="U13" s="500"/>
      <c r="V13" s="500"/>
      <c r="W13" s="500"/>
      <c r="X13" s="500"/>
      <c r="Y13" s="500"/>
      <c r="Z13" s="500"/>
      <c r="AA13" s="500"/>
      <c r="AB13" s="500"/>
      <c r="AC13" s="500"/>
      <c r="AD13" s="500"/>
      <c r="AE13" s="500"/>
      <c r="AF13" s="500"/>
      <c r="AG13" s="500"/>
      <c r="AH13" s="500"/>
      <c r="AI13" s="500"/>
      <c r="AJ13" s="500"/>
      <c r="AK13" s="500"/>
      <c r="AL13" s="500"/>
      <c r="AM13" s="500"/>
      <c r="AN13" s="500"/>
      <c r="AO13" s="500"/>
      <c r="AP13" s="500"/>
      <c r="AQ13" s="500"/>
      <c r="AR13" s="500"/>
      <c r="AS13" s="500"/>
      <c r="AT13" s="500"/>
      <c r="AU13" s="500"/>
      <c r="AV13" s="500"/>
      <c r="AW13" s="500"/>
      <c r="AX13" s="500"/>
    </row>
    <row r="14" spans="1:50" s="505" customFormat="1" ht="3" customHeight="1">
      <c r="A14" s="205"/>
      <c r="B14" s="206"/>
      <c r="C14" s="20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503"/>
      <c r="Q14" s="504"/>
    </row>
    <row r="15" spans="1:50" s="505" customFormat="1" ht="26.25" customHeight="1">
      <c r="A15" s="208" t="s">
        <v>299</v>
      </c>
      <c r="B15" s="209" t="s">
        <v>300</v>
      </c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503"/>
      <c r="Q15" s="506"/>
    </row>
    <row r="16" spans="1:50" s="509" customFormat="1" ht="26.25" customHeight="1">
      <c r="A16" s="211" t="s">
        <v>190</v>
      </c>
      <c r="B16" s="212" t="s">
        <v>301</v>
      </c>
      <c r="C16" s="213">
        <v>530</v>
      </c>
      <c r="D16" s="213">
        <v>1558</v>
      </c>
      <c r="E16" s="213">
        <v>13807</v>
      </c>
      <c r="F16" s="213">
        <v>428</v>
      </c>
      <c r="G16" s="213">
        <v>1031</v>
      </c>
      <c r="H16" s="213">
        <v>2886</v>
      </c>
      <c r="I16" s="213">
        <v>390</v>
      </c>
      <c r="J16" s="213">
        <v>82</v>
      </c>
      <c r="K16" s="213">
        <v>12429</v>
      </c>
      <c r="L16" s="213">
        <v>70</v>
      </c>
      <c r="M16" s="213">
        <v>535</v>
      </c>
      <c r="N16" s="213">
        <v>16459</v>
      </c>
      <c r="O16" s="214">
        <v>50205</v>
      </c>
      <c r="P16" s="503"/>
      <c r="Q16" s="507"/>
      <c r="R16" s="508"/>
      <c r="S16" s="215"/>
    </row>
    <row r="17" spans="1:19" s="509" customFormat="1" ht="26.25" customHeight="1">
      <c r="A17" s="211"/>
      <c r="B17" s="212" t="s">
        <v>302</v>
      </c>
      <c r="C17" s="213">
        <v>671</v>
      </c>
      <c r="D17" s="213">
        <v>92</v>
      </c>
      <c r="E17" s="213">
        <v>176</v>
      </c>
      <c r="F17" s="213">
        <v>133</v>
      </c>
      <c r="G17" s="213">
        <v>385</v>
      </c>
      <c r="H17" s="213">
        <v>255</v>
      </c>
      <c r="I17" s="213">
        <v>20</v>
      </c>
      <c r="J17" s="213">
        <v>321</v>
      </c>
      <c r="K17" s="213">
        <v>165</v>
      </c>
      <c r="L17" s="213">
        <v>252</v>
      </c>
      <c r="M17" s="213">
        <v>400</v>
      </c>
      <c r="N17" s="213">
        <v>728</v>
      </c>
      <c r="O17" s="214">
        <v>3598</v>
      </c>
      <c r="P17" s="503"/>
      <c r="Q17" s="507"/>
      <c r="R17" s="508"/>
      <c r="S17" s="215"/>
    </row>
    <row r="18" spans="1:19" s="509" customFormat="1" ht="26.25" customHeight="1">
      <c r="A18" s="211"/>
      <c r="B18" s="212" t="s">
        <v>303</v>
      </c>
      <c r="C18" s="213">
        <v>2687</v>
      </c>
      <c r="D18" s="213">
        <v>2783</v>
      </c>
      <c r="E18" s="213">
        <v>87249</v>
      </c>
      <c r="F18" s="213">
        <v>2899</v>
      </c>
      <c r="G18" s="213">
        <v>2785</v>
      </c>
      <c r="H18" s="213">
        <v>43433</v>
      </c>
      <c r="I18" s="213">
        <v>3250</v>
      </c>
      <c r="J18" s="213">
        <v>3746</v>
      </c>
      <c r="K18" s="213">
        <v>97384</v>
      </c>
      <c r="L18" s="213">
        <v>1816</v>
      </c>
      <c r="M18" s="213">
        <v>5083</v>
      </c>
      <c r="N18" s="213">
        <v>47209</v>
      </c>
      <c r="O18" s="214">
        <v>300324</v>
      </c>
      <c r="P18" s="503"/>
      <c r="Q18" s="507"/>
      <c r="R18" s="508"/>
      <c r="S18" s="215"/>
    </row>
    <row r="19" spans="1:19" s="509" customFormat="1" ht="26.25" customHeight="1">
      <c r="A19" s="211"/>
      <c r="B19" s="212" t="s">
        <v>304</v>
      </c>
      <c r="C19" s="213">
        <v>1872</v>
      </c>
      <c r="D19" s="213">
        <v>1286</v>
      </c>
      <c r="E19" s="213">
        <v>2468</v>
      </c>
      <c r="F19" s="213">
        <v>575</v>
      </c>
      <c r="G19" s="213">
        <v>328</v>
      </c>
      <c r="H19" s="213">
        <v>818</v>
      </c>
      <c r="I19" s="213">
        <v>298</v>
      </c>
      <c r="J19" s="213">
        <v>844</v>
      </c>
      <c r="K19" s="213">
        <v>655</v>
      </c>
      <c r="L19" s="213">
        <v>607</v>
      </c>
      <c r="M19" s="213">
        <v>608</v>
      </c>
      <c r="N19" s="213">
        <v>919</v>
      </c>
      <c r="O19" s="214">
        <v>11278</v>
      </c>
      <c r="P19" s="503"/>
      <c r="Q19" s="507"/>
      <c r="R19" s="508"/>
      <c r="S19" s="215"/>
    </row>
    <row r="20" spans="1:19" s="509" customFormat="1" ht="26.25" customHeight="1">
      <c r="A20" s="211"/>
      <c r="B20" s="212" t="s">
        <v>398</v>
      </c>
      <c r="C20" s="213">
        <v>0</v>
      </c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 t="s">
        <v>27</v>
      </c>
      <c r="N20" s="213" t="s">
        <v>27</v>
      </c>
      <c r="O20" s="214">
        <v>0</v>
      </c>
      <c r="P20" s="503"/>
      <c r="Q20" s="507"/>
      <c r="R20" s="508"/>
      <c r="S20" s="215"/>
    </row>
    <row r="21" spans="1:19" s="509" customFormat="1" ht="26.25" customHeight="1">
      <c r="A21" s="211"/>
      <c r="B21" s="212" t="s">
        <v>305</v>
      </c>
      <c r="C21" s="213">
        <v>0</v>
      </c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 t="s">
        <v>27</v>
      </c>
      <c r="N21" s="213" t="s">
        <v>27</v>
      </c>
      <c r="O21" s="214">
        <v>0</v>
      </c>
      <c r="P21" s="503"/>
      <c r="Q21" s="507"/>
      <c r="R21" s="508"/>
      <c r="S21" s="215"/>
    </row>
    <row r="22" spans="1:19" s="509" customFormat="1" ht="26.25" customHeight="1">
      <c r="A22" s="216"/>
      <c r="B22" s="217" t="s">
        <v>191</v>
      </c>
      <c r="C22" s="264">
        <v>5760</v>
      </c>
      <c r="D22" s="264">
        <v>5719</v>
      </c>
      <c r="E22" s="264">
        <v>103700</v>
      </c>
      <c r="F22" s="264">
        <v>4035</v>
      </c>
      <c r="G22" s="264">
        <v>4529</v>
      </c>
      <c r="H22" s="264">
        <v>47392</v>
      </c>
      <c r="I22" s="264">
        <v>3958</v>
      </c>
      <c r="J22" s="264">
        <v>4993</v>
      </c>
      <c r="K22" s="264">
        <v>110633</v>
      </c>
      <c r="L22" s="264">
        <v>2745</v>
      </c>
      <c r="M22" s="264">
        <v>6626</v>
      </c>
      <c r="N22" s="264">
        <v>65315</v>
      </c>
      <c r="O22" s="264">
        <v>365405</v>
      </c>
      <c r="P22" s="503"/>
      <c r="Q22" s="507"/>
      <c r="R22" s="508"/>
      <c r="S22" s="215"/>
    </row>
    <row r="23" spans="1:19" s="509" customFormat="1" ht="26.25" customHeight="1">
      <c r="A23" s="211" t="s">
        <v>192</v>
      </c>
      <c r="B23" s="212" t="s">
        <v>306</v>
      </c>
      <c r="C23" s="213">
        <v>0</v>
      </c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213" t="s">
        <v>27</v>
      </c>
      <c r="N23" s="213" t="s">
        <v>27</v>
      </c>
      <c r="O23" s="214">
        <v>0</v>
      </c>
      <c r="P23" s="503"/>
      <c r="Q23" s="507"/>
      <c r="R23" s="508"/>
      <c r="S23" s="215"/>
    </row>
    <row r="24" spans="1:19" s="509" customFormat="1" ht="26.25" customHeight="1">
      <c r="A24" s="211" t="s">
        <v>307</v>
      </c>
      <c r="B24" s="212" t="s">
        <v>424</v>
      </c>
      <c r="C24" s="213">
        <v>100</v>
      </c>
      <c r="D24" s="213">
        <v>0</v>
      </c>
      <c r="E24" s="213">
        <v>260</v>
      </c>
      <c r="F24" s="213">
        <v>360</v>
      </c>
      <c r="G24" s="213">
        <v>0</v>
      </c>
      <c r="H24" s="213">
        <v>0</v>
      </c>
      <c r="I24" s="213">
        <v>220</v>
      </c>
      <c r="J24" s="213">
        <v>0</v>
      </c>
      <c r="K24" s="213">
        <v>0</v>
      </c>
      <c r="L24" s="213">
        <v>100</v>
      </c>
      <c r="M24" s="213">
        <v>0</v>
      </c>
      <c r="N24" s="213">
        <v>60</v>
      </c>
      <c r="O24" s="214">
        <v>1100</v>
      </c>
      <c r="P24" s="503"/>
      <c r="Q24" s="507"/>
      <c r="R24" s="508"/>
      <c r="S24" s="215"/>
    </row>
    <row r="25" spans="1:19" s="509" customFormat="1" ht="26.25" customHeight="1">
      <c r="A25" s="211"/>
      <c r="B25" s="212" t="s">
        <v>308</v>
      </c>
      <c r="C25" s="213">
        <v>100</v>
      </c>
      <c r="D25" s="213">
        <v>192</v>
      </c>
      <c r="E25" s="213">
        <v>568</v>
      </c>
      <c r="F25" s="213">
        <v>162</v>
      </c>
      <c r="G25" s="213">
        <v>902</v>
      </c>
      <c r="H25" s="213">
        <v>446</v>
      </c>
      <c r="I25" s="213">
        <v>165</v>
      </c>
      <c r="J25" s="213">
        <v>430</v>
      </c>
      <c r="K25" s="213">
        <v>250</v>
      </c>
      <c r="L25" s="213">
        <v>140</v>
      </c>
      <c r="M25" s="213">
        <v>490</v>
      </c>
      <c r="N25" s="213">
        <v>290</v>
      </c>
      <c r="O25" s="214">
        <v>4135</v>
      </c>
      <c r="P25" s="503"/>
      <c r="Q25" s="507"/>
      <c r="R25" s="508"/>
      <c r="S25" s="215"/>
    </row>
    <row r="26" spans="1:19" s="509" customFormat="1" ht="26.25" customHeight="1">
      <c r="A26" s="211"/>
      <c r="B26" s="212" t="s">
        <v>425</v>
      </c>
      <c r="C26" s="213">
        <v>320</v>
      </c>
      <c r="D26" s="213">
        <v>0</v>
      </c>
      <c r="E26" s="213">
        <v>2000</v>
      </c>
      <c r="F26" s="213">
        <v>0</v>
      </c>
      <c r="G26" s="213">
        <v>3700</v>
      </c>
      <c r="H26" s="213">
        <v>2000</v>
      </c>
      <c r="I26" s="213">
        <v>0</v>
      </c>
      <c r="J26" s="213">
        <v>0</v>
      </c>
      <c r="K26" s="213">
        <v>4000</v>
      </c>
      <c r="L26" s="213">
        <v>0</v>
      </c>
      <c r="M26" s="213">
        <v>2000</v>
      </c>
      <c r="N26" s="213" t="s">
        <v>27</v>
      </c>
      <c r="O26" s="214">
        <v>14020</v>
      </c>
      <c r="P26" s="503"/>
      <c r="Q26" s="507"/>
      <c r="R26" s="508"/>
      <c r="S26" s="215"/>
    </row>
    <row r="27" spans="1:19" s="509" customFormat="1" ht="26.25" customHeight="1">
      <c r="A27" s="211"/>
      <c r="B27" s="212" t="s">
        <v>309</v>
      </c>
      <c r="C27" s="213">
        <v>2206</v>
      </c>
      <c r="D27" s="213">
        <v>290</v>
      </c>
      <c r="E27" s="213">
        <v>1103</v>
      </c>
      <c r="F27" s="213">
        <v>1609</v>
      </c>
      <c r="G27" s="213">
        <v>1421</v>
      </c>
      <c r="H27" s="213">
        <v>1364</v>
      </c>
      <c r="I27" s="213">
        <v>2784</v>
      </c>
      <c r="J27" s="213">
        <v>1886</v>
      </c>
      <c r="K27" s="213">
        <v>2164</v>
      </c>
      <c r="L27" s="213">
        <v>729</v>
      </c>
      <c r="M27" s="213">
        <v>293</v>
      </c>
      <c r="N27" s="213">
        <v>40</v>
      </c>
      <c r="O27" s="214">
        <v>15889</v>
      </c>
      <c r="P27" s="503"/>
      <c r="Q27" s="507"/>
      <c r="R27" s="508"/>
      <c r="S27" s="215"/>
    </row>
    <row r="28" spans="1:19" s="509" customFormat="1" ht="26.25" customHeight="1">
      <c r="A28" s="211"/>
      <c r="B28" s="212" t="s">
        <v>310</v>
      </c>
      <c r="C28" s="213">
        <v>368</v>
      </c>
      <c r="D28" s="213">
        <v>0</v>
      </c>
      <c r="E28" s="213">
        <v>80</v>
      </c>
      <c r="F28" s="213">
        <v>200</v>
      </c>
      <c r="G28" s="213">
        <v>0</v>
      </c>
      <c r="H28" s="213">
        <v>112</v>
      </c>
      <c r="I28" s="213">
        <v>80</v>
      </c>
      <c r="J28" s="213">
        <v>0</v>
      </c>
      <c r="K28" s="213">
        <v>382</v>
      </c>
      <c r="L28" s="213">
        <v>152</v>
      </c>
      <c r="M28" s="213">
        <v>0</v>
      </c>
      <c r="N28" s="213">
        <v>56</v>
      </c>
      <c r="O28" s="214">
        <v>1430</v>
      </c>
      <c r="P28" s="503"/>
      <c r="Q28" s="507"/>
      <c r="R28" s="508"/>
      <c r="S28" s="215"/>
    </row>
    <row r="29" spans="1:19" s="509" customFormat="1" ht="26.25" customHeight="1">
      <c r="A29" s="211"/>
      <c r="B29" s="212" t="s">
        <v>311</v>
      </c>
      <c r="C29" s="213">
        <v>0</v>
      </c>
      <c r="D29" s="213">
        <v>0</v>
      </c>
      <c r="E29" s="213">
        <v>200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 t="s">
        <v>27</v>
      </c>
      <c r="N29" s="213" t="s">
        <v>27</v>
      </c>
      <c r="O29" s="214">
        <v>200</v>
      </c>
      <c r="P29" s="503"/>
      <c r="Q29" s="507"/>
      <c r="R29" s="508"/>
      <c r="S29" s="215"/>
    </row>
    <row r="30" spans="1:19" s="509" customFormat="1" ht="26.25" customHeight="1">
      <c r="A30" s="211"/>
      <c r="B30" s="212" t="s">
        <v>312</v>
      </c>
      <c r="C30" s="213">
        <v>0</v>
      </c>
      <c r="D30" s="213">
        <v>0</v>
      </c>
      <c r="E30" s="213" t="s">
        <v>27</v>
      </c>
      <c r="F30" s="213" t="s">
        <v>27</v>
      </c>
      <c r="G30" s="213" t="s">
        <v>27</v>
      </c>
      <c r="H30" s="213" t="s">
        <v>27</v>
      </c>
      <c r="I30" s="213" t="s">
        <v>27</v>
      </c>
      <c r="J30" s="213" t="s">
        <v>27</v>
      </c>
      <c r="K30" s="213" t="s">
        <v>27</v>
      </c>
      <c r="L30" s="213" t="s">
        <v>27</v>
      </c>
      <c r="M30" s="213" t="s">
        <v>27</v>
      </c>
      <c r="N30" s="213" t="s">
        <v>27</v>
      </c>
      <c r="O30" s="214">
        <v>0</v>
      </c>
      <c r="P30" s="503"/>
      <c r="Q30" s="507"/>
      <c r="R30" s="508"/>
      <c r="S30" s="215"/>
    </row>
    <row r="31" spans="1:19" s="509" customFormat="1" ht="26.25" customHeight="1">
      <c r="A31" s="211"/>
      <c r="B31" s="212" t="s">
        <v>399</v>
      </c>
      <c r="C31" s="213">
        <v>0</v>
      </c>
      <c r="D31" s="213">
        <v>0</v>
      </c>
      <c r="E31" s="213">
        <v>14900</v>
      </c>
      <c r="F31" s="213">
        <v>1370</v>
      </c>
      <c r="G31" s="213">
        <v>0</v>
      </c>
      <c r="H31" s="213">
        <v>1640</v>
      </c>
      <c r="I31" s="213">
        <v>1370</v>
      </c>
      <c r="J31" s="213">
        <v>1100</v>
      </c>
      <c r="K31" s="213">
        <v>0</v>
      </c>
      <c r="L31" s="213">
        <v>0</v>
      </c>
      <c r="M31" s="213">
        <v>0</v>
      </c>
      <c r="N31" s="213">
        <v>0</v>
      </c>
      <c r="O31" s="214">
        <v>20380</v>
      </c>
      <c r="P31" s="503"/>
      <c r="Q31" s="507"/>
      <c r="R31" s="508"/>
      <c r="S31" s="215"/>
    </row>
    <row r="32" spans="1:19" s="509" customFormat="1" ht="26.25" customHeight="1">
      <c r="A32" s="211"/>
      <c r="B32" s="212" t="s">
        <v>426</v>
      </c>
      <c r="C32" s="213">
        <v>7</v>
      </c>
      <c r="D32" s="213">
        <v>10</v>
      </c>
      <c r="E32" s="213">
        <v>0</v>
      </c>
      <c r="F32" s="213">
        <v>22</v>
      </c>
      <c r="G32" s="213">
        <v>2</v>
      </c>
      <c r="H32" s="213">
        <v>40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  <c r="O32" s="214">
        <v>81</v>
      </c>
      <c r="P32" s="503"/>
      <c r="Q32" s="507"/>
      <c r="R32" s="508"/>
      <c r="S32" s="215"/>
    </row>
    <row r="33" spans="1:19" s="509" customFormat="1" ht="26.25" customHeight="1">
      <c r="A33" s="211"/>
      <c r="B33" s="212" t="s">
        <v>313</v>
      </c>
      <c r="C33" s="213">
        <v>0</v>
      </c>
      <c r="D33" s="213">
        <v>0</v>
      </c>
      <c r="E33" s="213">
        <v>5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 t="s">
        <v>27</v>
      </c>
      <c r="N33" s="213" t="s">
        <v>27</v>
      </c>
      <c r="O33" s="214">
        <v>5</v>
      </c>
      <c r="P33" s="503"/>
      <c r="Q33" s="507"/>
      <c r="R33" s="508"/>
      <c r="S33" s="215"/>
    </row>
    <row r="34" spans="1:19" s="509" customFormat="1" ht="26.25" customHeight="1">
      <c r="A34" s="211"/>
      <c r="B34" s="212" t="s">
        <v>314</v>
      </c>
      <c r="C34" s="213">
        <v>798</v>
      </c>
      <c r="D34" s="213">
        <v>739</v>
      </c>
      <c r="E34" s="213">
        <v>988</v>
      </c>
      <c r="F34" s="213">
        <v>527</v>
      </c>
      <c r="G34" s="213">
        <v>630</v>
      </c>
      <c r="H34" s="213">
        <v>836</v>
      </c>
      <c r="I34" s="213">
        <v>915</v>
      </c>
      <c r="J34" s="213">
        <v>595</v>
      </c>
      <c r="K34" s="213">
        <v>678</v>
      </c>
      <c r="L34" s="213">
        <v>306</v>
      </c>
      <c r="M34" s="213">
        <v>215</v>
      </c>
      <c r="N34" s="213">
        <v>514</v>
      </c>
      <c r="O34" s="214">
        <v>7741</v>
      </c>
      <c r="P34" s="503"/>
      <c r="Q34" s="507"/>
      <c r="R34" s="508"/>
      <c r="S34" s="215"/>
    </row>
    <row r="35" spans="1:19" s="509" customFormat="1" ht="26.25" customHeight="1">
      <c r="A35" s="211"/>
      <c r="B35" s="212" t="s">
        <v>315</v>
      </c>
      <c r="C35" s="213">
        <v>0</v>
      </c>
      <c r="D35" s="213">
        <v>0</v>
      </c>
      <c r="E35" s="213">
        <v>0</v>
      </c>
      <c r="F35" s="213">
        <v>0</v>
      </c>
      <c r="G35" s="213">
        <v>0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13" t="s">
        <v>27</v>
      </c>
      <c r="N35" s="213" t="s">
        <v>27</v>
      </c>
      <c r="O35" s="214">
        <v>0</v>
      </c>
      <c r="P35" s="503"/>
      <c r="Q35" s="507"/>
      <c r="R35" s="508"/>
      <c r="S35" s="215"/>
    </row>
    <row r="36" spans="1:19" s="509" customFormat="1" ht="26.25" customHeight="1">
      <c r="A36" s="211"/>
      <c r="B36" s="212" t="s">
        <v>316</v>
      </c>
      <c r="C36" s="213">
        <v>0</v>
      </c>
      <c r="D36" s="213">
        <v>44</v>
      </c>
      <c r="E36" s="213">
        <v>420</v>
      </c>
      <c r="F36" s="213">
        <v>380</v>
      </c>
      <c r="G36" s="213">
        <v>170</v>
      </c>
      <c r="H36" s="213">
        <v>120</v>
      </c>
      <c r="I36" s="213">
        <v>820</v>
      </c>
      <c r="J36" s="213">
        <v>40</v>
      </c>
      <c r="K36" s="213">
        <v>30</v>
      </c>
      <c r="L36" s="213">
        <v>60</v>
      </c>
      <c r="M36" s="213">
        <v>1445</v>
      </c>
      <c r="N36" s="213">
        <v>170</v>
      </c>
      <c r="O36" s="214">
        <v>3699</v>
      </c>
      <c r="P36" s="503"/>
      <c r="Q36" s="507"/>
      <c r="R36" s="508"/>
      <c r="S36" s="215"/>
    </row>
    <row r="37" spans="1:19" s="509" customFormat="1" ht="26.25" customHeight="1">
      <c r="A37" s="211"/>
      <c r="B37" s="212" t="s">
        <v>317</v>
      </c>
      <c r="C37" s="213">
        <v>610</v>
      </c>
      <c r="D37" s="213">
        <v>400</v>
      </c>
      <c r="E37" s="213">
        <v>450</v>
      </c>
      <c r="F37" s="213">
        <v>290</v>
      </c>
      <c r="G37" s="213">
        <v>460</v>
      </c>
      <c r="H37" s="213">
        <v>260</v>
      </c>
      <c r="I37" s="213">
        <v>40</v>
      </c>
      <c r="J37" s="213">
        <v>160</v>
      </c>
      <c r="K37" s="213">
        <v>0</v>
      </c>
      <c r="L37" s="213">
        <v>130</v>
      </c>
      <c r="M37" s="213">
        <v>36</v>
      </c>
      <c r="N37" s="213">
        <v>210</v>
      </c>
      <c r="O37" s="214">
        <v>3046</v>
      </c>
      <c r="P37" s="503"/>
      <c r="Q37" s="507"/>
      <c r="R37" s="508"/>
      <c r="S37" s="215"/>
    </row>
    <row r="38" spans="1:19" s="509" customFormat="1" ht="26.25" customHeight="1">
      <c r="A38" s="211"/>
      <c r="B38" s="212" t="s">
        <v>400</v>
      </c>
      <c r="C38" s="213">
        <v>60</v>
      </c>
      <c r="D38" s="213">
        <v>961</v>
      </c>
      <c r="E38" s="213">
        <v>195</v>
      </c>
      <c r="F38" s="213">
        <v>168</v>
      </c>
      <c r="G38" s="213">
        <v>221</v>
      </c>
      <c r="H38" s="213">
        <v>490</v>
      </c>
      <c r="I38" s="213">
        <v>1220</v>
      </c>
      <c r="J38" s="213">
        <v>214</v>
      </c>
      <c r="K38" s="213">
        <v>70</v>
      </c>
      <c r="L38" s="213">
        <v>40</v>
      </c>
      <c r="M38" s="213">
        <v>211</v>
      </c>
      <c r="N38" s="213">
        <v>120</v>
      </c>
      <c r="O38" s="214">
        <v>3970</v>
      </c>
      <c r="P38" s="503"/>
      <c r="Q38" s="507"/>
      <c r="R38" s="508"/>
      <c r="S38" s="215"/>
    </row>
    <row r="39" spans="1:19" s="509" customFormat="1" ht="26.25" customHeight="1">
      <c r="A39" s="211"/>
      <c r="B39" s="212" t="s">
        <v>318</v>
      </c>
      <c r="C39" s="213">
        <v>206</v>
      </c>
      <c r="D39" s="213">
        <v>0</v>
      </c>
      <c r="E39" s="213">
        <v>1684</v>
      </c>
      <c r="F39" s="213">
        <v>420</v>
      </c>
      <c r="G39" s="213">
        <v>20</v>
      </c>
      <c r="H39" s="213">
        <v>290</v>
      </c>
      <c r="I39" s="213">
        <v>300</v>
      </c>
      <c r="J39" s="213">
        <v>220</v>
      </c>
      <c r="K39" s="213">
        <v>354</v>
      </c>
      <c r="L39" s="213">
        <v>46</v>
      </c>
      <c r="M39" s="213">
        <v>206</v>
      </c>
      <c r="N39" s="213">
        <v>144</v>
      </c>
      <c r="O39" s="214">
        <v>3890</v>
      </c>
      <c r="P39" s="503"/>
      <c r="Q39" s="507"/>
      <c r="R39" s="508"/>
      <c r="S39" s="215"/>
    </row>
    <row r="40" spans="1:19" s="509" customFormat="1" ht="26.25" customHeight="1">
      <c r="A40" s="211"/>
      <c r="B40" s="212" t="s">
        <v>319</v>
      </c>
      <c r="C40" s="213">
        <v>0</v>
      </c>
      <c r="D40" s="213">
        <v>20</v>
      </c>
      <c r="E40" s="213">
        <v>0</v>
      </c>
      <c r="F40" s="213">
        <v>0</v>
      </c>
      <c r="G40" s="213">
        <v>0</v>
      </c>
      <c r="H40" s="213">
        <v>0</v>
      </c>
      <c r="I40" s="213">
        <v>0</v>
      </c>
      <c r="J40" s="213">
        <v>0</v>
      </c>
      <c r="K40" s="213">
        <v>300</v>
      </c>
      <c r="L40" s="213">
        <v>20</v>
      </c>
      <c r="M40" s="213">
        <v>40</v>
      </c>
      <c r="N40" s="213">
        <v>0</v>
      </c>
      <c r="O40" s="214">
        <v>380</v>
      </c>
      <c r="P40" s="503"/>
      <c r="Q40" s="507"/>
      <c r="R40" s="508"/>
      <c r="S40" s="215"/>
    </row>
    <row r="41" spans="1:19" s="509" customFormat="1" ht="26.25" customHeight="1">
      <c r="A41" s="211"/>
      <c r="B41" s="212" t="s">
        <v>320</v>
      </c>
      <c r="C41" s="213">
        <v>610</v>
      </c>
      <c r="D41" s="213">
        <v>0</v>
      </c>
      <c r="E41" s="213">
        <v>30</v>
      </c>
      <c r="F41" s="213">
        <v>0</v>
      </c>
      <c r="G41" s="213">
        <v>50</v>
      </c>
      <c r="H41" s="213">
        <v>0</v>
      </c>
      <c r="I41" s="213">
        <v>0</v>
      </c>
      <c r="J41" s="213">
        <v>1</v>
      </c>
      <c r="K41" s="213">
        <v>0</v>
      </c>
      <c r="L41" s="213">
        <v>0</v>
      </c>
      <c r="M41" s="213" t="s">
        <v>27</v>
      </c>
      <c r="N41" s="213" t="s">
        <v>27</v>
      </c>
      <c r="O41" s="214">
        <v>691</v>
      </c>
      <c r="P41" s="503"/>
      <c r="Q41" s="507"/>
      <c r="R41" s="508"/>
      <c r="S41" s="215"/>
    </row>
    <row r="42" spans="1:19" s="509" customFormat="1" ht="26.25" customHeight="1">
      <c r="A42" s="211"/>
      <c r="B42" s="212" t="s">
        <v>321</v>
      </c>
      <c r="C42" s="213">
        <v>2532</v>
      </c>
      <c r="D42" s="213">
        <v>1870</v>
      </c>
      <c r="E42" s="213">
        <v>1390</v>
      </c>
      <c r="F42" s="213">
        <v>80</v>
      </c>
      <c r="G42" s="213">
        <v>132</v>
      </c>
      <c r="H42" s="213">
        <v>2682</v>
      </c>
      <c r="I42" s="213">
        <v>1380</v>
      </c>
      <c r="J42" s="213">
        <v>440</v>
      </c>
      <c r="K42" s="213">
        <v>672</v>
      </c>
      <c r="L42" s="213">
        <v>61</v>
      </c>
      <c r="M42" s="213">
        <v>0</v>
      </c>
      <c r="N42" s="213">
        <v>557</v>
      </c>
      <c r="O42" s="214">
        <v>11796</v>
      </c>
      <c r="P42" s="503"/>
      <c r="Q42" s="507"/>
      <c r="R42" s="508"/>
      <c r="S42" s="215"/>
    </row>
    <row r="43" spans="1:19" s="509" customFormat="1" ht="26.25" customHeight="1">
      <c r="A43" s="211"/>
      <c r="B43" s="212" t="s">
        <v>322</v>
      </c>
      <c r="C43" s="213">
        <v>0</v>
      </c>
      <c r="D43" s="213">
        <v>0</v>
      </c>
      <c r="E43" s="213">
        <v>0</v>
      </c>
      <c r="F43" s="213">
        <v>0</v>
      </c>
      <c r="G43" s="213">
        <v>0</v>
      </c>
      <c r="H43" s="213">
        <v>0</v>
      </c>
      <c r="I43" s="213">
        <v>280</v>
      </c>
      <c r="J43" s="213">
        <v>0</v>
      </c>
      <c r="K43" s="213">
        <v>162</v>
      </c>
      <c r="L43" s="213">
        <v>1882</v>
      </c>
      <c r="M43" s="213">
        <v>0</v>
      </c>
      <c r="N43" s="213">
        <v>0</v>
      </c>
      <c r="O43" s="214">
        <v>2324</v>
      </c>
      <c r="P43" s="503"/>
      <c r="Q43" s="507"/>
      <c r="R43" s="508"/>
      <c r="S43" s="215"/>
    </row>
    <row r="44" spans="1:19" s="509" customFormat="1" ht="26.25" customHeight="1">
      <c r="A44" s="211"/>
      <c r="B44" s="212" t="s">
        <v>323</v>
      </c>
      <c r="C44" s="213">
        <v>603</v>
      </c>
      <c r="D44" s="213">
        <v>90</v>
      </c>
      <c r="E44" s="213">
        <v>881</v>
      </c>
      <c r="F44" s="213">
        <v>583</v>
      </c>
      <c r="G44" s="213">
        <v>490</v>
      </c>
      <c r="H44" s="213">
        <v>465</v>
      </c>
      <c r="I44" s="213">
        <v>600</v>
      </c>
      <c r="J44" s="213">
        <v>680</v>
      </c>
      <c r="K44" s="213">
        <v>149</v>
      </c>
      <c r="L44" s="213">
        <v>60</v>
      </c>
      <c r="M44" s="213">
        <v>150</v>
      </c>
      <c r="N44" s="213">
        <v>0</v>
      </c>
      <c r="O44" s="214">
        <v>4751</v>
      </c>
      <c r="P44" s="503"/>
      <c r="Q44" s="507"/>
      <c r="R44" s="508"/>
      <c r="S44" s="215"/>
    </row>
    <row r="45" spans="1:19" s="509" customFormat="1" ht="26.25" customHeight="1">
      <c r="A45" s="211"/>
      <c r="B45" s="212" t="s">
        <v>324</v>
      </c>
      <c r="C45" s="213">
        <v>207</v>
      </c>
      <c r="D45" s="213">
        <v>280</v>
      </c>
      <c r="E45" s="213">
        <v>288</v>
      </c>
      <c r="F45" s="213">
        <v>448</v>
      </c>
      <c r="G45" s="213">
        <v>480</v>
      </c>
      <c r="H45" s="213">
        <v>201</v>
      </c>
      <c r="I45" s="213">
        <v>120</v>
      </c>
      <c r="J45" s="213">
        <v>150</v>
      </c>
      <c r="K45" s="213">
        <v>40</v>
      </c>
      <c r="L45" s="213">
        <v>190</v>
      </c>
      <c r="M45" s="213">
        <v>60</v>
      </c>
      <c r="N45" s="213">
        <v>120</v>
      </c>
      <c r="O45" s="214">
        <v>2584</v>
      </c>
      <c r="P45" s="503"/>
      <c r="Q45" s="507"/>
      <c r="R45" s="508"/>
      <c r="S45" s="215"/>
    </row>
    <row r="46" spans="1:19" s="509" customFormat="1" ht="26.25" customHeight="1">
      <c r="A46" s="211"/>
      <c r="B46" s="212" t="s">
        <v>325</v>
      </c>
      <c r="C46" s="213">
        <v>1575</v>
      </c>
      <c r="D46" s="213">
        <v>550</v>
      </c>
      <c r="E46" s="213">
        <v>1070</v>
      </c>
      <c r="F46" s="213">
        <v>1237</v>
      </c>
      <c r="G46" s="213">
        <v>670</v>
      </c>
      <c r="H46" s="213">
        <v>941</v>
      </c>
      <c r="I46" s="213">
        <v>358</v>
      </c>
      <c r="J46" s="213">
        <v>1701</v>
      </c>
      <c r="K46" s="213">
        <v>570</v>
      </c>
      <c r="L46" s="213">
        <v>60</v>
      </c>
      <c r="M46" s="213">
        <v>157</v>
      </c>
      <c r="N46" s="213">
        <v>1030</v>
      </c>
      <c r="O46" s="214">
        <v>9919</v>
      </c>
      <c r="P46" s="503"/>
      <c r="Q46" s="507"/>
      <c r="R46" s="508"/>
      <c r="S46" s="215"/>
    </row>
    <row r="47" spans="1:19" s="509" customFormat="1" ht="26.25" customHeight="1">
      <c r="A47" s="211"/>
      <c r="B47" s="212" t="s">
        <v>326</v>
      </c>
      <c r="C47" s="213">
        <v>2520</v>
      </c>
      <c r="D47" s="213">
        <v>1870</v>
      </c>
      <c r="E47" s="213">
        <v>1812</v>
      </c>
      <c r="F47" s="213">
        <v>40</v>
      </c>
      <c r="G47" s="213">
        <v>210</v>
      </c>
      <c r="H47" s="213">
        <v>158</v>
      </c>
      <c r="I47" s="213">
        <v>290</v>
      </c>
      <c r="J47" s="213">
        <v>620</v>
      </c>
      <c r="K47" s="213">
        <v>822</v>
      </c>
      <c r="L47" s="213">
        <v>150</v>
      </c>
      <c r="M47" s="213">
        <v>164</v>
      </c>
      <c r="N47" s="213">
        <v>0</v>
      </c>
      <c r="O47" s="214">
        <v>8656</v>
      </c>
      <c r="P47" s="503"/>
      <c r="Q47" s="507"/>
      <c r="R47" s="508"/>
      <c r="S47" s="215"/>
    </row>
    <row r="48" spans="1:19" s="509" customFormat="1" ht="26.25" customHeight="1">
      <c r="A48" s="211"/>
      <c r="B48" s="212" t="s">
        <v>327</v>
      </c>
      <c r="C48" s="213">
        <v>0</v>
      </c>
      <c r="D48" s="213">
        <v>0</v>
      </c>
      <c r="E48" s="213">
        <v>0</v>
      </c>
      <c r="F48" s="213">
        <v>0</v>
      </c>
      <c r="G48" s="213">
        <v>0</v>
      </c>
      <c r="H48" s="213">
        <v>0</v>
      </c>
      <c r="I48" s="213">
        <v>0</v>
      </c>
      <c r="J48" s="213">
        <v>40</v>
      </c>
      <c r="K48" s="213">
        <v>40</v>
      </c>
      <c r="L48" s="213">
        <v>0</v>
      </c>
      <c r="M48" s="213" t="s">
        <v>27</v>
      </c>
      <c r="N48" s="213" t="s">
        <v>27</v>
      </c>
      <c r="O48" s="214">
        <v>80</v>
      </c>
      <c r="P48" s="503"/>
      <c r="Q48" s="507"/>
      <c r="R48" s="508"/>
      <c r="S48" s="215"/>
    </row>
    <row r="49" spans="1:19" s="509" customFormat="1" ht="50.1" customHeight="1">
      <c r="A49" s="216"/>
      <c r="B49" s="218" t="s">
        <v>12</v>
      </c>
      <c r="C49" s="264">
        <v>12822</v>
      </c>
      <c r="D49" s="264">
        <v>7316</v>
      </c>
      <c r="E49" s="264">
        <v>28324</v>
      </c>
      <c r="F49" s="264">
        <v>7896</v>
      </c>
      <c r="G49" s="264">
        <v>9558</v>
      </c>
      <c r="H49" s="264">
        <v>12045</v>
      </c>
      <c r="I49" s="264">
        <v>10942</v>
      </c>
      <c r="J49" s="264">
        <v>8277</v>
      </c>
      <c r="K49" s="264">
        <v>10683</v>
      </c>
      <c r="L49" s="264">
        <v>4126</v>
      </c>
      <c r="M49" s="264">
        <v>5467</v>
      </c>
      <c r="N49" s="264">
        <v>3311</v>
      </c>
      <c r="O49" s="264">
        <v>120767</v>
      </c>
      <c r="P49" s="503"/>
      <c r="Q49" s="507"/>
      <c r="R49" s="508"/>
      <c r="S49" s="215"/>
    </row>
    <row r="50" spans="1:19" s="509" customFormat="1" ht="26.25" customHeight="1">
      <c r="A50" s="211" t="s">
        <v>192</v>
      </c>
      <c r="B50" s="212" t="s">
        <v>427</v>
      </c>
      <c r="C50" s="213">
        <v>0</v>
      </c>
      <c r="D50" s="213">
        <v>0</v>
      </c>
      <c r="E50" s="213">
        <v>0</v>
      </c>
      <c r="F50" s="213">
        <v>0</v>
      </c>
      <c r="G50" s="213">
        <v>0</v>
      </c>
      <c r="H50" s="213">
        <v>0</v>
      </c>
      <c r="I50" s="213">
        <v>0</v>
      </c>
      <c r="J50" s="213">
        <v>0</v>
      </c>
      <c r="K50" s="213">
        <v>0</v>
      </c>
      <c r="L50" s="213">
        <v>0</v>
      </c>
      <c r="M50" s="213" t="s">
        <v>27</v>
      </c>
      <c r="N50" s="213" t="s">
        <v>27</v>
      </c>
      <c r="O50" s="214">
        <v>0</v>
      </c>
      <c r="P50" s="503"/>
      <c r="Q50" s="507"/>
      <c r="R50" s="508"/>
      <c r="S50" s="215"/>
    </row>
    <row r="51" spans="1:19" s="509" customFormat="1" ht="26.25" customHeight="1">
      <c r="A51" s="211" t="s">
        <v>328</v>
      </c>
      <c r="B51" s="212" t="s">
        <v>329</v>
      </c>
      <c r="C51" s="213">
        <v>0</v>
      </c>
      <c r="D51" s="213">
        <v>0</v>
      </c>
      <c r="E51" s="213">
        <v>0</v>
      </c>
      <c r="F51" s="213">
        <v>8</v>
      </c>
      <c r="G51" s="213">
        <v>0</v>
      </c>
      <c r="H51" s="213">
        <v>0</v>
      </c>
      <c r="I51" s="213">
        <v>8</v>
      </c>
      <c r="J51" s="213">
        <v>0</v>
      </c>
      <c r="K51" s="213">
        <v>0</v>
      </c>
      <c r="L51" s="213">
        <v>0</v>
      </c>
      <c r="M51" s="213" t="s">
        <v>27</v>
      </c>
      <c r="N51" s="213" t="s">
        <v>27</v>
      </c>
      <c r="O51" s="214">
        <v>16</v>
      </c>
      <c r="P51" s="503"/>
      <c r="Q51" s="507"/>
      <c r="R51" s="508"/>
      <c r="S51" s="215"/>
    </row>
    <row r="52" spans="1:19" s="509" customFormat="1" ht="26.25" customHeight="1">
      <c r="A52" s="211"/>
      <c r="B52" s="212" t="s">
        <v>330</v>
      </c>
      <c r="C52" s="213">
        <v>0</v>
      </c>
      <c r="D52" s="213">
        <v>0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 t="s">
        <v>27</v>
      </c>
      <c r="N52" s="213" t="s">
        <v>27</v>
      </c>
      <c r="O52" s="214">
        <v>0</v>
      </c>
      <c r="P52" s="503"/>
      <c r="Q52" s="507"/>
      <c r="R52" s="508"/>
      <c r="S52" s="215"/>
    </row>
    <row r="53" spans="1:19" s="509" customFormat="1" ht="26.25" customHeight="1">
      <c r="A53" s="211"/>
      <c r="B53" s="212" t="s">
        <v>331</v>
      </c>
      <c r="C53" s="213">
        <v>0</v>
      </c>
      <c r="D53" s="213">
        <v>0</v>
      </c>
      <c r="E53" s="213" t="s">
        <v>27</v>
      </c>
      <c r="F53" s="213" t="s">
        <v>27</v>
      </c>
      <c r="G53" s="213" t="s">
        <v>27</v>
      </c>
      <c r="H53" s="213" t="s">
        <v>27</v>
      </c>
      <c r="I53" s="213" t="s">
        <v>27</v>
      </c>
      <c r="J53" s="213" t="s">
        <v>27</v>
      </c>
      <c r="K53" s="213" t="s">
        <v>27</v>
      </c>
      <c r="L53" s="213" t="s">
        <v>27</v>
      </c>
      <c r="M53" s="213" t="s">
        <v>27</v>
      </c>
      <c r="N53" s="213" t="s">
        <v>27</v>
      </c>
      <c r="O53" s="214">
        <v>0</v>
      </c>
      <c r="P53" s="503"/>
      <c r="Q53" s="507"/>
      <c r="R53" s="508"/>
      <c r="S53" s="215"/>
    </row>
    <row r="54" spans="1:19" s="509" customFormat="1" ht="26.25" customHeight="1">
      <c r="A54" s="211"/>
      <c r="B54" s="212" t="s">
        <v>332</v>
      </c>
      <c r="C54" s="213">
        <v>0</v>
      </c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 t="s">
        <v>27</v>
      </c>
      <c r="N54" s="213" t="s">
        <v>27</v>
      </c>
      <c r="O54" s="214">
        <v>0</v>
      </c>
      <c r="P54" s="503"/>
      <c r="Q54" s="507"/>
      <c r="R54" s="508"/>
      <c r="S54" s="215"/>
    </row>
    <row r="55" spans="1:19" s="509" customFormat="1" ht="26.25" customHeight="1">
      <c r="A55" s="211"/>
      <c r="B55" s="212" t="s">
        <v>333</v>
      </c>
      <c r="C55" s="213">
        <v>0</v>
      </c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 t="s">
        <v>27</v>
      </c>
      <c r="N55" s="213" t="s">
        <v>27</v>
      </c>
      <c r="O55" s="214">
        <v>0</v>
      </c>
      <c r="P55" s="503"/>
      <c r="Q55" s="507"/>
      <c r="R55" s="508"/>
      <c r="S55" s="215"/>
    </row>
    <row r="56" spans="1:19" s="509" customFormat="1" ht="26.25" customHeight="1">
      <c r="A56" s="211"/>
      <c r="B56" s="212" t="s">
        <v>334</v>
      </c>
      <c r="C56" s="213">
        <v>0</v>
      </c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 t="s">
        <v>27</v>
      </c>
      <c r="N56" s="213" t="s">
        <v>27</v>
      </c>
      <c r="O56" s="214">
        <v>0</v>
      </c>
      <c r="P56" s="503"/>
      <c r="Q56" s="507"/>
      <c r="R56" s="508"/>
      <c r="S56" s="215"/>
    </row>
    <row r="57" spans="1:19" s="509" customFormat="1" ht="26.25" customHeight="1">
      <c r="A57" s="211"/>
      <c r="B57" s="212" t="s">
        <v>335</v>
      </c>
      <c r="C57" s="213">
        <v>0</v>
      </c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 t="s">
        <v>27</v>
      </c>
      <c r="N57" s="213" t="s">
        <v>27</v>
      </c>
      <c r="O57" s="214">
        <v>0</v>
      </c>
      <c r="P57" s="503"/>
      <c r="Q57" s="507"/>
      <c r="R57" s="508"/>
      <c r="S57" s="215"/>
    </row>
    <row r="58" spans="1:19" s="509" customFormat="1" ht="26.25" customHeight="1">
      <c r="A58" s="211"/>
      <c r="B58" s="212" t="s">
        <v>401</v>
      </c>
      <c r="C58" s="213">
        <v>0</v>
      </c>
      <c r="D58" s="213">
        <v>0</v>
      </c>
      <c r="E58" s="213"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>
        <v>0</v>
      </c>
      <c r="M58" s="213" t="s">
        <v>27</v>
      </c>
      <c r="N58" s="213" t="s">
        <v>27</v>
      </c>
      <c r="O58" s="214">
        <v>0</v>
      </c>
      <c r="P58" s="503"/>
      <c r="Q58" s="507"/>
      <c r="R58" s="508"/>
      <c r="S58" s="215"/>
    </row>
    <row r="59" spans="1:19" s="509" customFormat="1" ht="26.25" customHeight="1">
      <c r="A59" s="211"/>
      <c r="B59" s="212" t="s">
        <v>336</v>
      </c>
      <c r="C59" s="213">
        <v>0</v>
      </c>
      <c r="D59" s="213">
        <v>0</v>
      </c>
      <c r="E59" s="213">
        <v>0</v>
      </c>
      <c r="F59" s="213">
        <v>0</v>
      </c>
      <c r="G59" s="213">
        <v>0</v>
      </c>
      <c r="H59" s="213">
        <v>0</v>
      </c>
      <c r="I59" s="213">
        <v>0</v>
      </c>
      <c r="J59" s="213">
        <v>0</v>
      </c>
      <c r="K59" s="213">
        <v>0</v>
      </c>
      <c r="L59" s="213">
        <v>0</v>
      </c>
      <c r="M59" s="213" t="s">
        <v>27</v>
      </c>
      <c r="N59" s="213" t="s">
        <v>27</v>
      </c>
      <c r="O59" s="214">
        <v>0</v>
      </c>
      <c r="P59" s="503"/>
      <c r="Q59" s="507"/>
      <c r="R59" s="508"/>
      <c r="S59" s="215"/>
    </row>
    <row r="60" spans="1:19" s="509" customFormat="1" ht="26.25" customHeight="1">
      <c r="A60" s="211"/>
      <c r="B60" s="212" t="s">
        <v>337</v>
      </c>
      <c r="C60" s="213">
        <v>0</v>
      </c>
      <c r="D60" s="213">
        <v>0</v>
      </c>
      <c r="E60" s="213">
        <v>0</v>
      </c>
      <c r="F60" s="213">
        <v>0</v>
      </c>
      <c r="G60" s="213">
        <v>0</v>
      </c>
      <c r="H60" s="213">
        <v>0</v>
      </c>
      <c r="I60" s="213">
        <v>0</v>
      </c>
      <c r="J60" s="213">
        <v>0</v>
      </c>
      <c r="K60" s="213">
        <v>0</v>
      </c>
      <c r="L60" s="213">
        <v>0</v>
      </c>
      <c r="M60" s="213" t="s">
        <v>27</v>
      </c>
      <c r="N60" s="213" t="s">
        <v>27</v>
      </c>
      <c r="O60" s="214">
        <v>0</v>
      </c>
      <c r="P60" s="503"/>
      <c r="Q60" s="507"/>
      <c r="R60" s="508"/>
      <c r="S60" s="215"/>
    </row>
    <row r="61" spans="1:19" s="509" customFormat="1" ht="26.25" customHeight="1">
      <c r="A61" s="211"/>
      <c r="B61" s="212" t="s">
        <v>338</v>
      </c>
      <c r="C61" s="213">
        <v>0</v>
      </c>
      <c r="D61" s="213">
        <v>0</v>
      </c>
      <c r="E61" s="213">
        <v>0</v>
      </c>
      <c r="F61" s="213">
        <v>0</v>
      </c>
      <c r="G61" s="213">
        <v>0</v>
      </c>
      <c r="H61" s="213">
        <v>0</v>
      </c>
      <c r="I61" s="213">
        <v>0</v>
      </c>
      <c r="J61" s="213">
        <v>0</v>
      </c>
      <c r="K61" s="213">
        <v>0</v>
      </c>
      <c r="L61" s="213">
        <v>0</v>
      </c>
      <c r="M61" s="213" t="s">
        <v>27</v>
      </c>
      <c r="N61" s="213" t="s">
        <v>27</v>
      </c>
      <c r="O61" s="214">
        <v>0</v>
      </c>
      <c r="P61" s="503"/>
      <c r="Q61" s="507"/>
      <c r="R61" s="508"/>
      <c r="S61" s="215"/>
    </row>
    <row r="62" spans="1:19" s="509" customFormat="1" ht="26.25" customHeight="1">
      <c r="A62" s="211"/>
      <c r="B62" s="212" t="s">
        <v>339</v>
      </c>
      <c r="C62" s="213">
        <v>0</v>
      </c>
      <c r="D62" s="213">
        <v>0</v>
      </c>
      <c r="E62" s="213">
        <v>0</v>
      </c>
      <c r="F62" s="213">
        <v>0</v>
      </c>
      <c r="G62" s="213">
        <v>0</v>
      </c>
      <c r="H62" s="213">
        <v>0</v>
      </c>
      <c r="I62" s="213">
        <v>0</v>
      </c>
      <c r="J62" s="213">
        <v>0</v>
      </c>
      <c r="K62" s="213">
        <v>0</v>
      </c>
      <c r="L62" s="213">
        <v>0</v>
      </c>
      <c r="M62" s="213" t="s">
        <v>27</v>
      </c>
      <c r="N62" s="213" t="s">
        <v>27</v>
      </c>
      <c r="O62" s="214">
        <v>0</v>
      </c>
      <c r="P62" s="503"/>
      <c r="Q62" s="507"/>
      <c r="R62" s="508"/>
      <c r="S62" s="215"/>
    </row>
    <row r="63" spans="1:19" s="509" customFormat="1" ht="26.25" customHeight="1">
      <c r="A63" s="211"/>
      <c r="B63" s="212" t="s">
        <v>340</v>
      </c>
      <c r="C63" s="213">
        <v>0</v>
      </c>
      <c r="D63" s="213">
        <v>0</v>
      </c>
      <c r="E63" s="213">
        <v>0</v>
      </c>
      <c r="F63" s="213">
        <v>0</v>
      </c>
      <c r="G63" s="213">
        <v>0</v>
      </c>
      <c r="H63" s="213">
        <v>0</v>
      </c>
      <c r="I63" s="213">
        <v>0</v>
      </c>
      <c r="J63" s="213">
        <v>0</v>
      </c>
      <c r="K63" s="213">
        <v>0</v>
      </c>
      <c r="L63" s="213">
        <v>0</v>
      </c>
      <c r="M63" s="213" t="s">
        <v>27</v>
      </c>
      <c r="N63" s="213" t="s">
        <v>27</v>
      </c>
      <c r="O63" s="214">
        <v>0</v>
      </c>
      <c r="P63" s="503"/>
      <c r="Q63" s="507"/>
      <c r="R63" s="508"/>
      <c r="S63" s="215"/>
    </row>
    <row r="64" spans="1:19" s="509" customFormat="1" ht="26.25" customHeight="1">
      <c r="A64" s="211"/>
      <c r="B64" s="212" t="s">
        <v>341</v>
      </c>
      <c r="C64" s="213">
        <v>0</v>
      </c>
      <c r="D64" s="213">
        <v>0</v>
      </c>
      <c r="E64" s="213">
        <v>0</v>
      </c>
      <c r="F64" s="213">
        <v>0</v>
      </c>
      <c r="G64" s="213">
        <v>0</v>
      </c>
      <c r="H64" s="213">
        <v>0</v>
      </c>
      <c r="I64" s="213">
        <v>0</v>
      </c>
      <c r="J64" s="213">
        <v>0</v>
      </c>
      <c r="K64" s="213">
        <v>0</v>
      </c>
      <c r="L64" s="213">
        <v>0</v>
      </c>
      <c r="M64" s="213" t="s">
        <v>27</v>
      </c>
      <c r="N64" s="213" t="s">
        <v>27</v>
      </c>
      <c r="O64" s="214">
        <v>0</v>
      </c>
      <c r="P64" s="503"/>
      <c r="Q64" s="507"/>
      <c r="R64" s="508"/>
      <c r="S64" s="215"/>
    </row>
    <row r="65" spans="1:19" s="509" customFormat="1" ht="26.25" customHeight="1">
      <c r="A65" s="211"/>
      <c r="B65" s="212" t="s">
        <v>342</v>
      </c>
      <c r="C65" s="213">
        <v>0</v>
      </c>
      <c r="D65" s="213">
        <v>0</v>
      </c>
      <c r="E65" s="213">
        <v>0</v>
      </c>
      <c r="F65" s="213">
        <v>0</v>
      </c>
      <c r="G65" s="213">
        <v>0</v>
      </c>
      <c r="H65" s="213">
        <v>0</v>
      </c>
      <c r="I65" s="213">
        <v>0</v>
      </c>
      <c r="J65" s="213">
        <v>0</v>
      </c>
      <c r="K65" s="213">
        <v>0</v>
      </c>
      <c r="L65" s="213">
        <v>0</v>
      </c>
      <c r="M65" s="213" t="s">
        <v>27</v>
      </c>
      <c r="N65" s="213" t="s">
        <v>27</v>
      </c>
      <c r="O65" s="214">
        <v>0</v>
      </c>
      <c r="P65" s="503"/>
      <c r="Q65" s="507"/>
      <c r="R65" s="508"/>
      <c r="S65" s="215"/>
    </row>
    <row r="66" spans="1:19" s="509" customFormat="1" ht="26.25" customHeight="1">
      <c r="A66" s="211"/>
      <c r="B66" s="212" t="s">
        <v>343</v>
      </c>
      <c r="C66" s="213">
        <v>0</v>
      </c>
      <c r="D66" s="213">
        <v>0</v>
      </c>
      <c r="E66" s="213">
        <v>0</v>
      </c>
      <c r="F66" s="213">
        <v>0</v>
      </c>
      <c r="G66" s="213">
        <v>0</v>
      </c>
      <c r="H66" s="213">
        <v>0</v>
      </c>
      <c r="I66" s="213">
        <v>0</v>
      </c>
      <c r="J66" s="213">
        <v>0</v>
      </c>
      <c r="K66" s="213">
        <v>0</v>
      </c>
      <c r="L66" s="213">
        <v>0</v>
      </c>
      <c r="M66" s="213" t="s">
        <v>27</v>
      </c>
      <c r="N66" s="213" t="s">
        <v>27</v>
      </c>
      <c r="O66" s="214">
        <v>0</v>
      </c>
      <c r="P66" s="503"/>
      <c r="Q66" s="507"/>
      <c r="R66" s="508"/>
      <c r="S66" s="215"/>
    </row>
    <row r="67" spans="1:19" s="509" customFormat="1" ht="26.25" customHeight="1">
      <c r="A67" s="211"/>
      <c r="B67" s="212" t="s">
        <v>402</v>
      </c>
      <c r="C67" s="213">
        <v>0</v>
      </c>
      <c r="D67" s="213">
        <v>0</v>
      </c>
      <c r="E67" s="213">
        <v>0</v>
      </c>
      <c r="F67" s="213">
        <v>0</v>
      </c>
      <c r="G67" s="213">
        <v>0</v>
      </c>
      <c r="H67" s="213">
        <v>0</v>
      </c>
      <c r="I67" s="213">
        <v>0</v>
      </c>
      <c r="J67" s="213">
        <v>0</v>
      </c>
      <c r="K67" s="213">
        <v>0</v>
      </c>
      <c r="L67" s="213">
        <v>0</v>
      </c>
      <c r="M67" s="213" t="s">
        <v>27</v>
      </c>
      <c r="N67" s="213" t="s">
        <v>27</v>
      </c>
      <c r="O67" s="214">
        <v>0</v>
      </c>
      <c r="P67" s="503"/>
      <c r="Q67" s="507"/>
      <c r="R67" s="508"/>
      <c r="S67" s="215"/>
    </row>
    <row r="68" spans="1:19" s="509" customFormat="1" ht="50.1" customHeight="1">
      <c r="A68" s="216"/>
      <c r="B68" s="218" t="s">
        <v>13</v>
      </c>
      <c r="C68" s="264">
        <v>0</v>
      </c>
      <c r="D68" s="264">
        <v>0</v>
      </c>
      <c r="E68" s="264">
        <v>0</v>
      </c>
      <c r="F68" s="264">
        <v>8</v>
      </c>
      <c r="G68" s="264">
        <v>0</v>
      </c>
      <c r="H68" s="264">
        <v>0</v>
      </c>
      <c r="I68" s="264">
        <v>8</v>
      </c>
      <c r="J68" s="264">
        <v>0</v>
      </c>
      <c r="K68" s="264">
        <v>0</v>
      </c>
      <c r="L68" s="264">
        <v>0</v>
      </c>
      <c r="M68" s="264" t="s">
        <v>27</v>
      </c>
      <c r="N68" s="264" t="s">
        <v>27</v>
      </c>
      <c r="O68" s="264">
        <v>16</v>
      </c>
      <c r="P68" s="503"/>
      <c r="Q68" s="507"/>
      <c r="R68" s="508"/>
      <c r="S68" s="215"/>
    </row>
    <row r="69" spans="1:19" s="509" customFormat="1" ht="26.25" customHeight="1">
      <c r="A69" s="211" t="s">
        <v>193</v>
      </c>
      <c r="B69" s="212" t="s">
        <v>344</v>
      </c>
      <c r="C69" s="213">
        <v>0</v>
      </c>
      <c r="D69" s="213">
        <v>0</v>
      </c>
      <c r="E69" s="213">
        <v>0</v>
      </c>
      <c r="F69" s="213">
        <v>0</v>
      </c>
      <c r="G69" s="213">
        <v>0</v>
      </c>
      <c r="H69" s="213">
        <v>0</v>
      </c>
      <c r="I69" s="213">
        <v>0</v>
      </c>
      <c r="J69" s="213">
        <v>0</v>
      </c>
      <c r="K69" s="213">
        <v>0</v>
      </c>
      <c r="L69" s="213">
        <v>0</v>
      </c>
      <c r="M69" s="213" t="s">
        <v>27</v>
      </c>
      <c r="N69" s="213" t="s">
        <v>27</v>
      </c>
      <c r="O69" s="214">
        <v>0</v>
      </c>
      <c r="P69" s="503"/>
      <c r="Q69" s="507"/>
      <c r="R69" s="508"/>
      <c r="S69" s="215"/>
    </row>
    <row r="70" spans="1:19" s="509" customFormat="1" ht="26.25" customHeight="1">
      <c r="A70" s="211"/>
      <c r="B70" s="212" t="s">
        <v>403</v>
      </c>
      <c r="C70" s="213">
        <v>0</v>
      </c>
      <c r="D70" s="213">
        <v>0</v>
      </c>
      <c r="E70" s="213">
        <v>0</v>
      </c>
      <c r="F70" s="213">
        <v>0</v>
      </c>
      <c r="G70" s="213">
        <v>0</v>
      </c>
      <c r="H70" s="213">
        <v>0</v>
      </c>
      <c r="I70" s="213">
        <v>0</v>
      </c>
      <c r="J70" s="213">
        <v>0</v>
      </c>
      <c r="K70" s="213">
        <v>0</v>
      </c>
      <c r="L70" s="213">
        <v>0</v>
      </c>
      <c r="M70" s="213" t="s">
        <v>27</v>
      </c>
      <c r="N70" s="213" t="s">
        <v>27</v>
      </c>
      <c r="O70" s="214">
        <v>0</v>
      </c>
      <c r="P70" s="503"/>
      <c r="Q70" s="507"/>
      <c r="R70" s="508"/>
      <c r="S70" s="215"/>
    </row>
    <row r="71" spans="1:19" s="509" customFormat="1" ht="26.25" customHeight="1">
      <c r="A71" s="211"/>
      <c r="B71" s="212" t="s">
        <v>345</v>
      </c>
      <c r="C71" s="213">
        <v>3</v>
      </c>
      <c r="D71" s="213">
        <v>16</v>
      </c>
      <c r="E71" s="213">
        <v>0</v>
      </c>
      <c r="F71" s="213">
        <v>0</v>
      </c>
      <c r="G71" s="213">
        <v>3</v>
      </c>
      <c r="H71" s="213">
        <v>4</v>
      </c>
      <c r="I71" s="213">
        <v>0</v>
      </c>
      <c r="J71" s="213">
        <v>0</v>
      </c>
      <c r="K71" s="213">
        <v>0</v>
      </c>
      <c r="L71" s="213">
        <v>0</v>
      </c>
      <c r="M71" s="213" t="s">
        <v>27</v>
      </c>
      <c r="N71" s="213" t="s">
        <v>27</v>
      </c>
      <c r="O71" s="214">
        <v>26</v>
      </c>
      <c r="P71" s="503"/>
      <c r="Q71" s="507"/>
      <c r="R71" s="508"/>
      <c r="S71" s="215"/>
    </row>
    <row r="72" spans="1:19" s="509" customFormat="1" ht="26.25" customHeight="1">
      <c r="A72" s="211"/>
      <c r="B72" s="212" t="s">
        <v>346</v>
      </c>
      <c r="C72" s="213">
        <v>102</v>
      </c>
      <c r="D72" s="213">
        <v>88</v>
      </c>
      <c r="E72" s="213">
        <v>108</v>
      </c>
      <c r="F72" s="213">
        <v>122</v>
      </c>
      <c r="G72" s="213">
        <v>79</v>
      </c>
      <c r="H72" s="213">
        <v>106</v>
      </c>
      <c r="I72" s="213">
        <v>59</v>
      </c>
      <c r="J72" s="213">
        <v>83</v>
      </c>
      <c r="K72" s="213">
        <v>72</v>
      </c>
      <c r="L72" s="213">
        <v>72</v>
      </c>
      <c r="M72" s="213">
        <v>75</v>
      </c>
      <c r="N72" s="213">
        <v>75</v>
      </c>
      <c r="O72" s="214">
        <v>1041</v>
      </c>
      <c r="P72" s="503"/>
      <c r="Q72" s="507"/>
      <c r="R72" s="508"/>
      <c r="S72" s="215"/>
    </row>
    <row r="73" spans="1:19" s="509" customFormat="1" ht="26.25" customHeight="1">
      <c r="A73" s="211"/>
      <c r="B73" s="212" t="s">
        <v>347</v>
      </c>
      <c r="C73" s="213">
        <v>0</v>
      </c>
      <c r="D73" s="213">
        <v>0</v>
      </c>
      <c r="E73" s="213">
        <v>0</v>
      </c>
      <c r="F73" s="213">
        <v>0</v>
      </c>
      <c r="G73" s="213">
        <v>0</v>
      </c>
      <c r="H73" s="213">
        <v>0</v>
      </c>
      <c r="I73" s="213">
        <v>0</v>
      </c>
      <c r="J73" s="213">
        <v>0</v>
      </c>
      <c r="K73" s="213">
        <v>0</v>
      </c>
      <c r="L73" s="213">
        <v>0</v>
      </c>
      <c r="M73" s="213" t="s">
        <v>27</v>
      </c>
      <c r="N73" s="213" t="s">
        <v>27</v>
      </c>
      <c r="O73" s="214">
        <v>0</v>
      </c>
      <c r="P73" s="503"/>
      <c r="Q73" s="507"/>
      <c r="R73" s="508"/>
      <c r="S73" s="215"/>
    </row>
    <row r="74" spans="1:19" s="509" customFormat="1" ht="26.25" customHeight="1">
      <c r="A74" s="211"/>
      <c r="B74" s="212" t="s">
        <v>682</v>
      </c>
      <c r="C74" s="213" t="s">
        <v>27</v>
      </c>
      <c r="D74" s="213" t="s">
        <v>27</v>
      </c>
      <c r="E74" s="213">
        <v>0</v>
      </c>
      <c r="F74" s="213">
        <v>0</v>
      </c>
      <c r="G74" s="213">
        <v>0</v>
      </c>
      <c r="H74" s="213">
        <v>0</v>
      </c>
      <c r="I74" s="213">
        <v>0</v>
      </c>
      <c r="J74" s="213">
        <v>0</v>
      </c>
      <c r="K74" s="213">
        <v>0</v>
      </c>
      <c r="L74" s="213">
        <v>0</v>
      </c>
      <c r="M74" s="213">
        <v>0</v>
      </c>
      <c r="N74" s="213">
        <v>0</v>
      </c>
      <c r="O74" s="214">
        <v>0</v>
      </c>
      <c r="P74" s="503"/>
      <c r="Q74" s="507"/>
      <c r="R74" s="508"/>
      <c r="S74" s="215"/>
    </row>
    <row r="75" spans="1:19" s="509" customFormat="1" ht="26.25" customHeight="1">
      <c r="A75" s="211"/>
      <c r="B75" s="212" t="s">
        <v>348</v>
      </c>
      <c r="C75" s="213">
        <v>0</v>
      </c>
      <c r="D75" s="213">
        <v>0</v>
      </c>
      <c r="E75" s="213">
        <v>0</v>
      </c>
      <c r="F75" s="213">
        <v>0</v>
      </c>
      <c r="G75" s="213">
        <v>0</v>
      </c>
      <c r="H75" s="213">
        <v>0</v>
      </c>
      <c r="I75" s="213">
        <v>0</v>
      </c>
      <c r="J75" s="213">
        <v>0</v>
      </c>
      <c r="K75" s="213">
        <v>0</v>
      </c>
      <c r="L75" s="213">
        <v>0</v>
      </c>
      <c r="M75" s="213" t="s">
        <v>27</v>
      </c>
      <c r="N75" s="213" t="s">
        <v>27</v>
      </c>
      <c r="O75" s="214">
        <v>0</v>
      </c>
      <c r="P75" s="503"/>
      <c r="Q75" s="507"/>
      <c r="R75" s="508"/>
      <c r="S75" s="215"/>
    </row>
    <row r="76" spans="1:19" s="509" customFormat="1" ht="26.25" customHeight="1">
      <c r="A76" s="211"/>
      <c r="B76" s="212" t="s">
        <v>428</v>
      </c>
      <c r="C76" s="213">
        <v>0</v>
      </c>
      <c r="D76" s="213">
        <v>0</v>
      </c>
      <c r="E76" s="213">
        <v>0</v>
      </c>
      <c r="F76" s="213">
        <v>0</v>
      </c>
      <c r="G76" s="213">
        <v>0</v>
      </c>
      <c r="H76" s="213">
        <v>0</v>
      </c>
      <c r="I76" s="213">
        <v>0</v>
      </c>
      <c r="J76" s="213">
        <v>0</v>
      </c>
      <c r="K76" s="213">
        <v>0</v>
      </c>
      <c r="L76" s="213">
        <v>0</v>
      </c>
      <c r="M76" s="213" t="s">
        <v>27</v>
      </c>
      <c r="N76" s="213" t="s">
        <v>27</v>
      </c>
      <c r="O76" s="214">
        <v>0</v>
      </c>
      <c r="P76" s="503"/>
      <c r="Q76" s="507"/>
      <c r="R76" s="508"/>
      <c r="S76" s="215"/>
    </row>
    <row r="77" spans="1:19" s="509" customFormat="1" ht="26.25" customHeight="1">
      <c r="A77" s="211"/>
      <c r="B77" s="212" t="s">
        <v>349</v>
      </c>
      <c r="C77" s="213">
        <v>0</v>
      </c>
      <c r="D77" s="213">
        <v>10</v>
      </c>
      <c r="E77" s="213">
        <v>0</v>
      </c>
      <c r="F77" s="213">
        <v>0</v>
      </c>
      <c r="G77" s="213">
        <v>0</v>
      </c>
      <c r="H77" s="213">
        <v>0</v>
      </c>
      <c r="I77" s="213">
        <v>0</v>
      </c>
      <c r="J77" s="213">
        <v>0</v>
      </c>
      <c r="K77" s="213">
        <v>0</v>
      </c>
      <c r="L77" s="213">
        <v>0</v>
      </c>
      <c r="M77" s="213" t="s">
        <v>27</v>
      </c>
      <c r="N77" s="213" t="s">
        <v>27</v>
      </c>
      <c r="O77" s="214">
        <v>10</v>
      </c>
      <c r="P77" s="503"/>
      <c r="Q77" s="507"/>
      <c r="R77" s="508"/>
      <c r="S77" s="215"/>
    </row>
    <row r="78" spans="1:19" s="509" customFormat="1" ht="26.25" customHeight="1">
      <c r="A78" s="211"/>
      <c r="B78" s="212" t="s">
        <v>354</v>
      </c>
      <c r="C78" s="213">
        <v>0</v>
      </c>
      <c r="D78" s="213">
        <v>0</v>
      </c>
      <c r="E78" s="213">
        <v>0</v>
      </c>
      <c r="F78" s="213">
        <v>0</v>
      </c>
      <c r="G78" s="213">
        <v>357</v>
      </c>
      <c r="H78" s="213">
        <v>2</v>
      </c>
      <c r="I78" s="213">
        <v>0</v>
      </c>
      <c r="J78" s="213">
        <v>0</v>
      </c>
      <c r="K78" s="213">
        <v>0</v>
      </c>
      <c r="L78" s="213">
        <v>0</v>
      </c>
      <c r="M78" s="213" t="s">
        <v>27</v>
      </c>
      <c r="N78" s="213" t="s">
        <v>27</v>
      </c>
      <c r="O78" s="214">
        <v>359</v>
      </c>
      <c r="P78" s="503"/>
      <c r="Q78" s="507"/>
      <c r="R78" s="508"/>
      <c r="S78" s="215"/>
    </row>
    <row r="79" spans="1:19" s="509" customFormat="1" ht="26.25" customHeight="1">
      <c r="A79" s="211"/>
      <c r="B79" s="212" t="s">
        <v>350</v>
      </c>
      <c r="C79" s="213">
        <v>304</v>
      </c>
      <c r="D79" s="213">
        <v>0</v>
      </c>
      <c r="E79" s="213">
        <v>10</v>
      </c>
      <c r="F79" s="213">
        <v>20</v>
      </c>
      <c r="G79" s="213">
        <v>20</v>
      </c>
      <c r="H79" s="213">
        <v>5</v>
      </c>
      <c r="I79" s="213">
        <v>5</v>
      </c>
      <c r="J79" s="213">
        <v>0</v>
      </c>
      <c r="K79" s="213">
        <v>0</v>
      </c>
      <c r="L79" s="213">
        <v>0</v>
      </c>
      <c r="M79" s="213" t="s">
        <v>27</v>
      </c>
      <c r="N79" s="213" t="s">
        <v>27</v>
      </c>
      <c r="O79" s="214">
        <v>364</v>
      </c>
      <c r="P79" s="503"/>
      <c r="Q79" s="507"/>
      <c r="R79" s="508"/>
      <c r="S79" s="215"/>
    </row>
    <row r="80" spans="1:19" s="509" customFormat="1" ht="26.25" customHeight="1">
      <c r="A80" s="211"/>
      <c r="B80" s="212" t="s">
        <v>355</v>
      </c>
      <c r="C80" s="213">
        <v>0</v>
      </c>
      <c r="D80" s="213">
        <v>957</v>
      </c>
      <c r="E80" s="213">
        <v>3517</v>
      </c>
      <c r="F80" s="213">
        <v>0</v>
      </c>
      <c r="G80" s="213">
        <v>0</v>
      </c>
      <c r="H80" s="213">
        <v>1755</v>
      </c>
      <c r="I80" s="213">
        <v>0</v>
      </c>
      <c r="J80" s="213">
        <v>0</v>
      </c>
      <c r="K80" s="213">
        <v>0</v>
      </c>
      <c r="L80" s="213">
        <v>0</v>
      </c>
      <c r="M80" s="213" t="s">
        <v>27</v>
      </c>
      <c r="N80" s="213" t="s">
        <v>27</v>
      </c>
      <c r="O80" s="214">
        <v>6229</v>
      </c>
      <c r="P80" s="503"/>
      <c r="Q80" s="507"/>
      <c r="R80" s="508"/>
      <c r="S80" s="215"/>
    </row>
    <row r="81" spans="1:50" s="509" customFormat="1" ht="26.25" customHeight="1">
      <c r="A81" s="216"/>
      <c r="B81" s="217" t="s">
        <v>194</v>
      </c>
      <c r="C81" s="264">
        <v>409</v>
      </c>
      <c r="D81" s="264">
        <v>1071</v>
      </c>
      <c r="E81" s="264">
        <v>3635</v>
      </c>
      <c r="F81" s="264">
        <v>142</v>
      </c>
      <c r="G81" s="264">
        <v>459</v>
      </c>
      <c r="H81" s="264">
        <v>1872</v>
      </c>
      <c r="I81" s="264">
        <v>64</v>
      </c>
      <c r="J81" s="264">
        <v>83</v>
      </c>
      <c r="K81" s="264">
        <v>72</v>
      </c>
      <c r="L81" s="264">
        <v>72</v>
      </c>
      <c r="M81" s="264">
        <v>75</v>
      </c>
      <c r="N81" s="264">
        <v>75</v>
      </c>
      <c r="O81" s="264">
        <v>8029</v>
      </c>
      <c r="P81" s="503"/>
      <c r="Q81" s="507"/>
      <c r="R81" s="508"/>
      <c r="S81" s="215"/>
    </row>
    <row r="82" spans="1:50" s="509" customFormat="1" ht="18.75" customHeight="1">
      <c r="A82" s="219" t="s">
        <v>351</v>
      </c>
      <c r="B82" s="220"/>
      <c r="C82" s="219">
        <v>18991</v>
      </c>
      <c r="D82" s="219">
        <v>14106</v>
      </c>
      <c r="E82" s="219">
        <v>135659</v>
      </c>
      <c r="F82" s="219">
        <v>12081</v>
      </c>
      <c r="G82" s="219">
        <v>14546</v>
      </c>
      <c r="H82" s="219">
        <v>61309</v>
      </c>
      <c r="I82" s="219">
        <v>14972</v>
      </c>
      <c r="J82" s="219">
        <v>13353</v>
      </c>
      <c r="K82" s="219">
        <v>121388</v>
      </c>
      <c r="L82" s="219">
        <v>6943</v>
      </c>
      <c r="M82" s="219">
        <v>12168</v>
      </c>
      <c r="N82" s="219">
        <v>68701</v>
      </c>
      <c r="O82" s="219">
        <v>494217</v>
      </c>
      <c r="P82" s="503"/>
      <c r="Q82" s="507"/>
      <c r="R82" s="508"/>
      <c r="S82" s="215"/>
    </row>
    <row r="83" spans="1:50" s="71" customFormat="1" ht="20.25">
      <c r="A83" s="221"/>
      <c r="B83" s="221"/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2"/>
      <c r="P83" s="223"/>
      <c r="Q83" s="223"/>
      <c r="R83" s="223"/>
      <c r="S83" s="223"/>
      <c r="T83" s="223"/>
      <c r="U83" s="223"/>
      <c r="V83" s="223"/>
      <c r="W83" s="223"/>
      <c r="X83" s="223"/>
      <c r="Y83" s="223"/>
      <c r="Z83" s="223"/>
      <c r="AA83" s="223"/>
      <c r="AB83" s="223"/>
      <c r="AC83" s="223"/>
      <c r="AD83" s="223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</row>
    <row r="84" spans="1:50" s="71" customFormat="1" ht="20.25">
      <c r="A84" s="510" t="s">
        <v>359</v>
      </c>
      <c r="B84" s="221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2"/>
      <c r="P84" s="223"/>
      <c r="Q84" s="223"/>
      <c r="R84" s="223"/>
      <c r="S84" s="223"/>
      <c r="T84" s="223"/>
      <c r="U84" s="223"/>
      <c r="V84" s="223"/>
      <c r="W84" s="223"/>
      <c r="X84" s="223"/>
      <c r="Y84" s="223"/>
      <c r="Z84" s="223"/>
      <c r="AA84" s="223"/>
      <c r="AB84" s="223"/>
      <c r="AC84" s="223"/>
      <c r="AD84" s="223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</row>
  </sheetData>
  <phoneticPr fontId="2" type="noConversion"/>
  <printOptions horizontalCentered="1" verticalCentered="1"/>
  <pageMargins left="0.39370078740157483" right="0.39370078740157483" top="0.98425196850393704" bottom="0.98425196850393704" header="0.51181102362204722" footer="0.59055118110236227"/>
  <pageSetup paperSize="9" scale="29" orientation="portrait" r:id="rId1"/>
  <headerFooter alignWithMargins="0">
    <oddHeader>&amp;R&amp;G</oddHeader>
    <oddFooter>&amp;L&amp;P |&amp;R&amp;G</oddFoot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41"/>
  <sheetViews>
    <sheetView zoomScale="55" zoomScaleNormal="55" workbookViewId="0">
      <selection activeCell="L5" sqref="L5"/>
    </sheetView>
  </sheetViews>
  <sheetFormatPr baseColWidth="10" defaultColWidth="11.5703125" defaultRowHeight="18.75" customHeight="1"/>
  <cols>
    <col min="1" max="1" width="15.5703125" style="270" customWidth="1"/>
    <col min="2" max="2" width="24.85546875" style="271" customWidth="1"/>
    <col min="3" max="10" width="18.28515625" style="270" customWidth="1"/>
    <col min="11" max="11" width="19.7109375" style="270" customWidth="1"/>
    <col min="12" max="12" width="18" style="270" customWidth="1"/>
    <col min="13" max="13" width="18.85546875" style="270" customWidth="1"/>
    <col min="14" max="14" width="19.85546875" style="270" customWidth="1"/>
    <col min="15" max="15" width="20.7109375" style="270" customWidth="1"/>
    <col min="16" max="16" width="18.28515625" style="270" customWidth="1"/>
    <col min="17" max="17" width="6" style="270" hidden="1" customWidth="1"/>
    <col min="18" max="18" width="11.5703125" style="270" customWidth="1"/>
    <col min="19" max="19" width="16.28515625" style="270" customWidth="1"/>
    <col min="20" max="16384" width="11.5703125" style="270"/>
  </cols>
  <sheetData>
    <row r="1" spans="1:50" s="223" customFormat="1" ht="60">
      <c r="A1" s="257" t="s">
        <v>679</v>
      </c>
      <c r="B1" s="224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/>
    </row>
    <row r="2" spans="1:50" s="223" customFormat="1" ht="44.25">
      <c r="A2" s="258" t="s">
        <v>680</v>
      </c>
      <c r="B2" s="77"/>
      <c r="C2"/>
      <c r="D2"/>
      <c r="E2"/>
      <c r="F2"/>
      <c r="G2"/>
      <c r="H2"/>
      <c r="I2"/>
      <c r="J2"/>
      <c r="K2"/>
      <c r="L2"/>
      <c r="M2"/>
      <c r="N2"/>
      <c r="O2" s="225"/>
    </row>
    <row r="3" spans="1:50" s="223" customFormat="1" ht="15">
      <c r="A3"/>
      <c r="B3" s="77"/>
      <c r="C3"/>
      <c r="D3" s="2"/>
      <c r="E3"/>
      <c r="F3"/>
      <c r="G3"/>
      <c r="H3"/>
      <c r="I3"/>
      <c r="J3"/>
      <c r="K3"/>
      <c r="L3"/>
      <c r="M3"/>
      <c r="N3"/>
      <c r="O3"/>
    </row>
    <row r="4" spans="1:50" s="25" customFormat="1" ht="42" customHeight="1">
      <c r="A4"/>
      <c r="B4" s="77"/>
      <c r="C4"/>
      <c r="D4" s="2"/>
      <c r="E4"/>
      <c r="F4"/>
      <c r="G4"/>
      <c r="H4"/>
      <c r="I4"/>
      <c r="J4"/>
      <c r="K4"/>
      <c r="L4"/>
      <c r="M4"/>
      <c r="N4"/>
      <c r="O4"/>
    </row>
    <row r="5" spans="1:50" s="25" customFormat="1" ht="42" customHeight="1">
      <c r="A5"/>
      <c r="B5" s="77"/>
      <c r="C5"/>
      <c r="D5" s="2"/>
      <c r="E5"/>
      <c r="F5"/>
      <c r="G5"/>
      <c r="H5"/>
      <c r="I5"/>
      <c r="J5"/>
      <c r="K5"/>
      <c r="L5"/>
      <c r="M5"/>
      <c r="N5"/>
      <c r="O5"/>
    </row>
    <row r="6" spans="1:50" s="25" customFormat="1" ht="12.75">
      <c r="A6"/>
      <c r="B6" s="77"/>
      <c r="C6"/>
      <c r="D6"/>
      <c r="E6"/>
      <c r="F6"/>
      <c r="G6"/>
      <c r="H6"/>
      <c r="I6"/>
      <c r="J6"/>
      <c r="K6"/>
      <c r="L6"/>
      <c r="M6"/>
      <c r="N6"/>
      <c r="O6"/>
    </row>
    <row r="7" spans="1:50" s="25" customFormat="1" ht="15">
      <c r="A7"/>
      <c r="B7" s="77"/>
      <c r="C7"/>
      <c r="D7" s="226"/>
      <c r="E7"/>
      <c r="F7"/>
      <c r="G7"/>
      <c r="H7"/>
      <c r="I7"/>
      <c r="J7"/>
      <c r="K7"/>
      <c r="L7"/>
      <c r="M7"/>
      <c r="N7"/>
      <c r="O7"/>
    </row>
    <row r="8" spans="1:50" s="25" customFormat="1" ht="12.75">
      <c r="A8"/>
      <c r="B8" s="77"/>
      <c r="C8"/>
      <c r="D8"/>
      <c r="E8" s="78"/>
      <c r="F8" s="78"/>
      <c r="G8" s="78"/>
      <c r="H8" s="78"/>
      <c r="I8" s="227"/>
      <c r="J8" s="227"/>
      <c r="K8" s="227"/>
      <c r="L8" s="227"/>
      <c r="M8" s="227"/>
      <c r="N8" s="227"/>
      <c r="O8" s="227"/>
    </row>
    <row r="9" spans="1:50" s="175" customFormat="1" ht="42.75">
      <c r="A9" s="260" t="s">
        <v>361</v>
      </c>
      <c r="B9" s="228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22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1"/>
      <c r="AX9" s="181"/>
    </row>
    <row r="10" spans="1:50" s="175" customFormat="1" ht="8.25" customHeight="1">
      <c r="A10" s="229"/>
      <c r="B10" s="228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22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</row>
    <row r="11" spans="1:50" s="175" customFormat="1" ht="26.25">
      <c r="A11" s="230"/>
      <c r="B11" s="231"/>
      <c r="C11" s="201" t="s">
        <v>297</v>
      </c>
      <c r="D11" s="201" t="s">
        <v>166</v>
      </c>
      <c r="E11" s="201" t="s">
        <v>167</v>
      </c>
      <c r="F11" s="201" t="s">
        <v>168</v>
      </c>
      <c r="G11" s="201" t="s">
        <v>169</v>
      </c>
      <c r="H11" s="201" t="s">
        <v>170</v>
      </c>
      <c r="I11" s="201" t="s">
        <v>171</v>
      </c>
      <c r="J11" s="201" t="s">
        <v>172</v>
      </c>
      <c r="K11" s="201" t="s">
        <v>173</v>
      </c>
      <c r="L11" s="201" t="s">
        <v>174</v>
      </c>
      <c r="M11" s="201" t="s">
        <v>175</v>
      </c>
      <c r="N11" s="201" t="s">
        <v>176</v>
      </c>
      <c r="O11" s="232" t="s">
        <v>683</v>
      </c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</row>
    <row r="12" spans="1:50" s="175" customFormat="1" ht="23.25">
      <c r="A12" s="233" t="s">
        <v>352</v>
      </c>
      <c r="B12" s="234"/>
      <c r="C12" s="239" t="s">
        <v>684</v>
      </c>
      <c r="D12" s="239" t="s">
        <v>685</v>
      </c>
      <c r="E12" s="239" t="s">
        <v>686</v>
      </c>
      <c r="F12" s="239" t="s">
        <v>687</v>
      </c>
      <c r="G12" s="239" t="s">
        <v>688</v>
      </c>
      <c r="H12" s="239" t="s">
        <v>689</v>
      </c>
      <c r="I12" s="239" t="s">
        <v>690</v>
      </c>
      <c r="J12" s="239" t="s">
        <v>691</v>
      </c>
      <c r="K12" s="239" t="s">
        <v>692</v>
      </c>
      <c r="L12" s="239" t="s">
        <v>693</v>
      </c>
      <c r="M12" s="239" t="s">
        <v>694</v>
      </c>
      <c r="N12" s="239" t="s">
        <v>695</v>
      </c>
      <c r="O12" s="210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</row>
    <row r="13" spans="1:50" s="175" customFormat="1" ht="3" customHeight="1">
      <c r="A13" s="235"/>
      <c r="B13" s="236"/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8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</row>
    <row r="14" spans="1:50" s="175" customFormat="1" ht="26.25">
      <c r="A14" s="208" t="s">
        <v>299</v>
      </c>
      <c r="B14" s="208" t="s">
        <v>300</v>
      </c>
      <c r="C14" s="239"/>
      <c r="D14" s="239"/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10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</row>
    <row r="15" spans="1:50" s="509" customFormat="1" ht="26.25" customHeight="1">
      <c r="A15" s="211" t="s">
        <v>190</v>
      </c>
      <c r="B15" s="212" t="s">
        <v>301</v>
      </c>
      <c r="C15" s="213">
        <v>7784</v>
      </c>
      <c r="D15" s="213">
        <v>7887</v>
      </c>
      <c r="E15" s="213">
        <v>7852</v>
      </c>
      <c r="F15" s="213">
        <v>8069</v>
      </c>
      <c r="G15" s="213">
        <v>7670</v>
      </c>
      <c r="H15" s="213">
        <v>7732</v>
      </c>
      <c r="I15" s="213">
        <v>7964</v>
      </c>
      <c r="J15" s="213">
        <v>7969</v>
      </c>
      <c r="K15" s="213">
        <v>7964</v>
      </c>
      <c r="L15" s="213">
        <v>7874</v>
      </c>
      <c r="M15" s="213">
        <v>8002</v>
      </c>
      <c r="N15" s="213">
        <v>7902</v>
      </c>
      <c r="O15" s="214">
        <v>7889.0833333333303</v>
      </c>
      <c r="P15" s="503"/>
      <c r="Q15" s="507"/>
      <c r="R15" s="508"/>
      <c r="S15" s="215"/>
    </row>
    <row r="16" spans="1:50" s="509" customFormat="1" ht="26.25" customHeight="1">
      <c r="A16" s="211"/>
      <c r="B16" s="212" t="s">
        <v>302</v>
      </c>
      <c r="C16" s="213">
        <v>1830</v>
      </c>
      <c r="D16" s="213">
        <v>1631</v>
      </c>
      <c r="E16" s="213">
        <v>1292</v>
      </c>
      <c r="F16" s="213">
        <v>1245</v>
      </c>
      <c r="G16" s="213">
        <v>1610</v>
      </c>
      <c r="H16" s="213">
        <v>1340</v>
      </c>
      <c r="I16" s="213">
        <v>1360</v>
      </c>
      <c r="J16" s="213">
        <v>1635</v>
      </c>
      <c r="K16" s="213">
        <v>1373</v>
      </c>
      <c r="L16" s="213">
        <v>1416</v>
      </c>
      <c r="M16" s="213">
        <v>1523</v>
      </c>
      <c r="N16" s="213">
        <v>582</v>
      </c>
      <c r="O16" s="214">
        <v>1403.0833333333301</v>
      </c>
      <c r="P16" s="503"/>
      <c r="Q16" s="507"/>
      <c r="R16" s="508"/>
      <c r="S16" s="215"/>
    </row>
    <row r="17" spans="1:19" s="509" customFormat="1" ht="26.25" customHeight="1">
      <c r="A17" s="211"/>
      <c r="B17" s="212" t="s">
        <v>303</v>
      </c>
      <c r="C17" s="213">
        <v>44113</v>
      </c>
      <c r="D17" s="213">
        <v>45331</v>
      </c>
      <c r="E17" s="213">
        <v>42375</v>
      </c>
      <c r="F17" s="213">
        <v>43778</v>
      </c>
      <c r="G17" s="213">
        <v>43558</v>
      </c>
      <c r="H17" s="213">
        <v>47976</v>
      </c>
      <c r="I17" s="213">
        <v>49409</v>
      </c>
      <c r="J17" s="213">
        <v>48650</v>
      </c>
      <c r="K17" s="213">
        <v>45749</v>
      </c>
      <c r="L17" s="213">
        <v>45618</v>
      </c>
      <c r="M17" s="213">
        <v>45406</v>
      </c>
      <c r="N17" s="213">
        <v>46732</v>
      </c>
      <c r="O17" s="214">
        <v>45724.583333333299</v>
      </c>
      <c r="P17" s="503"/>
      <c r="Q17" s="507"/>
      <c r="R17" s="508"/>
      <c r="S17" s="215"/>
    </row>
    <row r="18" spans="1:19" s="509" customFormat="1" ht="26.25" customHeight="1">
      <c r="A18" s="211"/>
      <c r="B18" s="212" t="s">
        <v>304</v>
      </c>
      <c r="C18" s="213">
        <v>2999</v>
      </c>
      <c r="D18" s="213">
        <v>2698</v>
      </c>
      <c r="E18" s="213">
        <v>995</v>
      </c>
      <c r="F18" s="213">
        <v>1057</v>
      </c>
      <c r="G18" s="213">
        <v>1200</v>
      </c>
      <c r="H18" s="213">
        <v>1299</v>
      </c>
      <c r="I18" s="213">
        <v>1283</v>
      </c>
      <c r="J18" s="213">
        <v>1755</v>
      </c>
      <c r="K18" s="213">
        <v>1505</v>
      </c>
      <c r="L18" s="213">
        <v>1604</v>
      </c>
      <c r="M18" s="213">
        <v>1865</v>
      </c>
      <c r="N18" s="213">
        <v>1250</v>
      </c>
      <c r="O18" s="214">
        <v>1625.8333333333301</v>
      </c>
      <c r="P18" s="503"/>
      <c r="Q18" s="507"/>
      <c r="R18" s="508"/>
      <c r="S18" s="215"/>
    </row>
    <row r="19" spans="1:19" s="509" customFormat="1" ht="26.25" customHeight="1">
      <c r="A19" s="211"/>
      <c r="B19" s="212" t="s">
        <v>398</v>
      </c>
      <c r="C19" s="213">
        <v>0</v>
      </c>
      <c r="D19" s="213">
        <v>0</v>
      </c>
      <c r="E19" s="213">
        <v>0</v>
      </c>
      <c r="F19" s="213">
        <v>0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 t="s">
        <v>27</v>
      </c>
      <c r="M19" s="213" t="s">
        <v>27</v>
      </c>
      <c r="N19" s="213" t="s">
        <v>27</v>
      </c>
      <c r="O19" s="214">
        <v>0</v>
      </c>
      <c r="P19" s="503"/>
      <c r="Q19" s="507"/>
      <c r="R19" s="508"/>
      <c r="S19" s="215"/>
    </row>
    <row r="20" spans="1:19" s="509" customFormat="1" ht="26.25" customHeight="1">
      <c r="A20" s="211"/>
      <c r="B20" s="212" t="s">
        <v>305</v>
      </c>
      <c r="C20" s="213">
        <v>0</v>
      </c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 t="s">
        <v>27</v>
      </c>
      <c r="M20" s="213" t="s">
        <v>27</v>
      </c>
      <c r="N20" s="213" t="s">
        <v>27</v>
      </c>
      <c r="O20" s="214">
        <v>0</v>
      </c>
      <c r="P20" s="503"/>
      <c r="Q20" s="507"/>
      <c r="R20" s="508"/>
      <c r="S20" s="215"/>
    </row>
    <row r="21" spans="1:19" s="509" customFormat="1" ht="26.25" customHeight="1">
      <c r="A21" s="216"/>
      <c r="B21" s="217" t="s">
        <v>191</v>
      </c>
      <c r="C21" s="264">
        <v>56726</v>
      </c>
      <c r="D21" s="264">
        <v>57547</v>
      </c>
      <c r="E21" s="264">
        <v>52514</v>
      </c>
      <c r="F21" s="264">
        <v>54149</v>
      </c>
      <c r="G21" s="264">
        <v>54038</v>
      </c>
      <c r="H21" s="264">
        <v>58347</v>
      </c>
      <c r="I21" s="264">
        <v>60016</v>
      </c>
      <c r="J21" s="264">
        <v>60009</v>
      </c>
      <c r="K21" s="264">
        <v>56591</v>
      </c>
      <c r="L21" s="264">
        <v>56512</v>
      </c>
      <c r="M21" s="264">
        <v>56796</v>
      </c>
      <c r="N21" s="264">
        <v>56466</v>
      </c>
      <c r="O21" s="264">
        <v>56642.583333333299</v>
      </c>
      <c r="P21" s="503"/>
      <c r="Q21" s="507"/>
      <c r="R21" s="508"/>
      <c r="S21" s="215"/>
    </row>
    <row r="22" spans="1:19" s="509" customFormat="1" ht="26.25" customHeight="1">
      <c r="A22" s="211" t="s">
        <v>192</v>
      </c>
      <c r="B22" s="212" t="s">
        <v>306</v>
      </c>
      <c r="C22" s="213">
        <v>0</v>
      </c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 t="s">
        <v>27</v>
      </c>
      <c r="M22" s="213" t="s">
        <v>27</v>
      </c>
      <c r="N22" s="213" t="s">
        <v>27</v>
      </c>
      <c r="O22" s="214">
        <v>0</v>
      </c>
      <c r="P22" s="503"/>
      <c r="Q22" s="507"/>
      <c r="R22" s="508"/>
      <c r="S22" s="215"/>
    </row>
    <row r="23" spans="1:19" s="509" customFormat="1" ht="26.25" customHeight="1">
      <c r="A23" s="211" t="s">
        <v>307</v>
      </c>
      <c r="B23" s="212" t="s">
        <v>424</v>
      </c>
      <c r="C23" s="213">
        <v>200</v>
      </c>
      <c r="D23" s="213">
        <v>200</v>
      </c>
      <c r="E23" s="213">
        <v>460</v>
      </c>
      <c r="F23" s="213">
        <v>120</v>
      </c>
      <c r="G23" s="213">
        <v>90</v>
      </c>
      <c r="H23" s="213">
        <v>60</v>
      </c>
      <c r="I23" s="213">
        <v>110</v>
      </c>
      <c r="J23" s="213">
        <v>60</v>
      </c>
      <c r="K23" s="213">
        <v>60</v>
      </c>
      <c r="L23" s="213">
        <v>160</v>
      </c>
      <c r="M23" s="213">
        <v>160</v>
      </c>
      <c r="N23" s="213">
        <v>100</v>
      </c>
      <c r="O23" s="214">
        <v>148.333333333333</v>
      </c>
      <c r="P23" s="503"/>
      <c r="Q23" s="507"/>
      <c r="R23" s="508"/>
      <c r="S23" s="215"/>
    </row>
    <row r="24" spans="1:19" s="509" customFormat="1" ht="26.25" customHeight="1">
      <c r="A24" s="211"/>
      <c r="B24" s="212" t="s">
        <v>308</v>
      </c>
      <c r="C24" s="213">
        <v>612</v>
      </c>
      <c r="D24" s="213">
        <v>622</v>
      </c>
      <c r="E24" s="213">
        <v>622</v>
      </c>
      <c r="F24" s="213">
        <v>392</v>
      </c>
      <c r="G24" s="213">
        <v>1068</v>
      </c>
      <c r="H24" s="213">
        <v>426</v>
      </c>
      <c r="I24" s="213">
        <v>469</v>
      </c>
      <c r="J24" s="213">
        <v>796</v>
      </c>
      <c r="K24" s="213">
        <v>590</v>
      </c>
      <c r="L24" s="213">
        <v>510</v>
      </c>
      <c r="M24" s="213">
        <v>668</v>
      </c>
      <c r="N24" s="213">
        <v>170</v>
      </c>
      <c r="O24" s="214">
        <v>578.75</v>
      </c>
      <c r="P24" s="503"/>
      <c r="Q24" s="507"/>
      <c r="R24" s="508"/>
      <c r="S24" s="215"/>
    </row>
    <row r="25" spans="1:19" s="509" customFormat="1" ht="26.25" customHeight="1">
      <c r="A25" s="211"/>
      <c r="B25" s="212" t="s">
        <v>425</v>
      </c>
      <c r="C25" s="213">
        <v>0</v>
      </c>
      <c r="D25" s="213">
        <v>0</v>
      </c>
      <c r="E25" s="213">
        <v>2000</v>
      </c>
      <c r="F25" s="213">
        <v>2000</v>
      </c>
      <c r="G25" s="213">
        <v>5700</v>
      </c>
      <c r="H25" s="213">
        <v>4000</v>
      </c>
      <c r="I25" s="213">
        <v>4000</v>
      </c>
      <c r="J25" s="213">
        <v>4000</v>
      </c>
      <c r="K25" s="213">
        <v>2000</v>
      </c>
      <c r="L25" s="213">
        <v>2000</v>
      </c>
      <c r="M25" s="213" t="s">
        <v>27</v>
      </c>
      <c r="N25" s="213" t="s">
        <v>27</v>
      </c>
      <c r="O25" s="214">
        <v>2141.6666666666702</v>
      </c>
      <c r="P25" s="503"/>
      <c r="Q25" s="507"/>
      <c r="R25" s="508"/>
      <c r="S25" s="215"/>
    </row>
    <row r="26" spans="1:19" s="509" customFormat="1" ht="26.25" customHeight="1">
      <c r="A26" s="211"/>
      <c r="B26" s="212" t="s">
        <v>309</v>
      </c>
      <c r="C26" s="213">
        <v>3255</v>
      </c>
      <c r="D26" s="213">
        <v>2416</v>
      </c>
      <c r="E26" s="213">
        <v>2460</v>
      </c>
      <c r="F26" s="213">
        <v>2524</v>
      </c>
      <c r="G26" s="213">
        <v>2883</v>
      </c>
      <c r="H26" s="213">
        <v>3047</v>
      </c>
      <c r="I26" s="213">
        <v>3762</v>
      </c>
      <c r="J26" s="213">
        <v>4383</v>
      </c>
      <c r="K26" s="213">
        <v>2518</v>
      </c>
      <c r="L26" s="213">
        <v>3087</v>
      </c>
      <c r="M26" s="213">
        <v>2070</v>
      </c>
      <c r="N26" s="213">
        <v>431</v>
      </c>
      <c r="O26" s="214">
        <v>2736.3333333333298</v>
      </c>
      <c r="P26" s="503"/>
      <c r="Q26" s="507"/>
      <c r="R26" s="508"/>
      <c r="S26" s="215"/>
    </row>
    <row r="27" spans="1:19" s="509" customFormat="1" ht="26.25" customHeight="1">
      <c r="A27" s="211"/>
      <c r="B27" s="212" t="s">
        <v>310</v>
      </c>
      <c r="C27" s="213">
        <v>986</v>
      </c>
      <c r="D27" s="213">
        <v>866</v>
      </c>
      <c r="E27" s="213">
        <v>546</v>
      </c>
      <c r="F27" s="213">
        <v>722</v>
      </c>
      <c r="G27" s="213">
        <v>722</v>
      </c>
      <c r="H27" s="213">
        <v>362</v>
      </c>
      <c r="I27" s="213">
        <v>402</v>
      </c>
      <c r="J27" s="213">
        <v>362</v>
      </c>
      <c r="K27" s="213">
        <v>654</v>
      </c>
      <c r="L27" s="213">
        <v>726</v>
      </c>
      <c r="M27" s="213">
        <v>726</v>
      </c>
      <c r="N27" s="213">
        <v>120</v>
      </c>
      <c r="O27" s="214">
        <v>599.5</v>
      </c>
      <c r="P27" s="503"/>
      <c r="Q27" s="507"/>
      <c r="R27" s="508"/>
      <c r="S27" s="215"/>
    </row>
    <row r="28" spans="1:19" s="509" customFormat="1" ht="26.25" customHeight="1">
      <c r="A28" s="211"/>
      <c r="B28" s="212" t="s">
        <v>311</v>
      </c>
      <c r="C28" s="213">
        <v>0</v>
      </c>
      <c r="D28" s="213">
        <v>0</v>
      </c>
      <c r="E28" s="213">
        <v>200</v>
      </c>
      <c r="F28" s="213">
        <v>200</v>
      </c>
      <c r="G28" s="213">
        <v>200</v>
      </c>
      <c r="H28" s="213">
        <v>0</v>
      </c>
      <c r="I28" s="213">
        <v>0</v>
      </c>
      <c r="J28" s="213">
        <v>0</v>
      </c>
      <c r="K28" s="213">
        <v>0</v>
      </c>
      <c r="L28" s="213" t="s">
        <v>27</v>
      </c>
      <c r="M28" s="213" t="s">
        <v>27</v>
      </c>
      <c r="N28" s="213" t="s">
        <v>27</v>
      </c>
      <c r="O28" s="214">
        <v>50</v>
      </c>
      <c r="P28" s="503"/>
      <c r="Q28" s="507"/>
      <c r="R28" s="508"/>
      <c r="S28" s="215"/>
    </row>
    <row r="29" spans="1:19" s="509" customFormat="1" ht="26.25" customHeight="1">
      <c r="A29" s="211"/>
      <c r="B29" s="212" t="s">
        <v>312</v>
      </c>
      <c r="C29" s="213">
        <v>70</v>
      </c>
      <c r="D29" s="213" t="s">
        <v>27</v>
      </c>
      <c r="E29" s="213" t="s">
        <v>27</v>
      </c>
      <c r="F29" s="213" t="s">
        <v>27</v>
      </c>
      <c r="G29" s="213" t="s">
        <v>27</v>
      </c>
      <c r="H29" s="213" t="s">
        <v>27</v>
      </c>
      <c r="I29" s="213" t="s">
        <v>27</v>
      </c>
      <c r="J29" s="213" t="s">
        <v>27</v>
      </c>
      <c r="K29" s="213" t="s">
        <v>27</v>
      </c>
      <c r="L29" s="213" t="s">
        <v>27</v>
      </c>
      <c r="M29" s="213" t="s">
        <v>27</v>
      </c>
      <c r="N29" s="213" t="s">
        <v>27</v>
      </c>
      <c r="O29" s="214">
        <v>5.8333333333333304</v>
      </c>
      <c r="P29" s="503"/>
      <c r="Q29" s="507"/>
      <c r="R29" s="508"/>
      <c r="S29" s="215"/>
    </row>
    <row r="30" spans="1:19" s="509" customFormat="1" ht="26.25" customHeight="1">
      <c r="A30" s="211"/>
      <c r="B30" s="212" t="s">
        <v>399</v>
      </c>
      <c r="C30" s="213">
        <v>19700</v>
      </c>
      <c r="D30" s="213">
        <v>18200</v>
      </c>
      <c r="E30" s="213">
        <v>5100</v>
      </c>
      <c r="F30" s="213">
        <v>6070</v>
      </c>
      <c r="G30" s="213">
        <v>6070</v>
      </c>
      <c r="H30" s="213">
        <v>6580</v>
      </c>
      <c r="I30" s="213">
        <v>7950</v>
      </c>
      <c r="J30" s="213">
        <v>8850</v>
      </c>
      <c r="K30" s="213">
        <v>4290</v>
      </c>
      <c r="L30" s="213">
        <v>4020</v>
      </c>
      <c r="M30" s="213">
        <v>4020</v>
      </c>
      <c r="N30" s="213" t="s">
        <v>27</v>
      </c>
      <c r="O30" s="214">
        <v>7570.8333333333303</v>
      </c>
      <c r="P30" s="503"/>
      <c r="Q30" s="507"/>
      <c r="R30" s="508"/>
      <c r="S30" s="215"/>
    </row>
    <row r="31" spans="1:19" s="509" customFormat="1" ht="26.25" customHeight="1">
      <c r="A31" s="211"/>
      <c r="B31" s="212" t="s">
        <v>426</v>
      </c>
      <c r="C31" s="213">
        <v>12</v>
      </c>
      <c r="D31" s="213">
        <v>12</v>
      </c>
      <c r="E31" s="213">
        <v>12</v>
      </c>
      <c r="F31" s="213">
        <v>24</v>
      </c>
      <c r="G31" s="213">
        <v>26</v>
      </c>
      <c r="H31" s="213">
        <v>62</v>
      </c>
      <c r="I31" s="213">
        <v>62</v>
      </c>
      <c r="J31" s="213">
        <v>62</v>
      </c>
      <c r="K31" s="213">
        <v>40</v>
      </c>
      <c r="L31" s="213">
        <v>40</v>
      </c>
      <c r="M31" s="213">
        <v>40</v>
      </c>
      <c r="N31" s="213" t="s">
        <v>27</v>
      </c>
      <c r="O31" s="214">
        <v>32.6666666666667</v>
      </c>
      <c r="P31" s="503"/>
      <c r="Q31" s="507"/>
      <c r="R31" s="508"/>
      <c r="S31" s="215"/>
    </row>
    <row r="32" spans="1:19" s="509" customFormat="1" ht="26.25" customHeight="1">
      <c r="A32" s="211"/>
      <c r="B32" s="212" t="s">
        <v>313</v>
      </c>
      <c r="C32" s="213">
        <v>0</v>
      </c>
      <c r="D32" s="213">
        <v>0</v>
      </c>
      <c r="E32" s="213">
        <v>5</v>
      </c>
      <c r="F32" s="213">
        <v>5</v>
      </c>
      <c r="G32" s="213">
        <v>5</v>
      </c>
      <c r="H32" s="213">
        <v>5</v>
      </c>
      <c r="I32" s="213">
        <v>5</v>
      </c>
      <c r="J32" s="213">
        <v>5</v>
      </c>
      <c r="K32" s="213">
        <v>0</v>
      </c>
      <c r="L32" s="213" t="s">
        <v>27</v>
      </c>
      <c r="M32" s="213" t="s">
        <v>27</v>
      </c>
      <c r="N32" s="213" t="s">
        <v>27</v>
      </c>
      <c r="O32" s="214">
        <v>2.5</v>
      </c>
      <c r="P32" s="503"/>
      <c r="Q32" s="507"/>
      <c r="R32" s="508"/>
      <c r="S32" s="215"/>
    </row>
    <row r="33" spans="1:19" s="509" customFormat="1" ht="26.25" customHeight="1">
      <c r="A33" s="211"/>
      <c r="B33" s="212" t="s">
        <v>314</v>
      </c>
      <c r="C33" s="213">
        <v>3714</v>
      </c>
      <c r="D33" s="213">
        <v>4121</v>
      </c>
      <c r="E33" s="213">
        <v>4096</v>
      </c>
      <c r="F33" s="213">
        <v>3546</v>
      </c>
      <c r="G33" s="213">
        <v>2002</v>
      </c>
      <c r="H33" s="213">
        <v>1762</v>
      </c>
      <c r="I33" s="213">
        <v>2677</v>
      </c>
      <c r="J33" s="213">
        <v>3052</v>
      </c>
      <c r="K33" s="213">
        <v>2437</v>
      </c>
      <c r="L33" s="213">
        <v>2658</v>
      </c>
      <c r="M33" s="213">
        <v>2700</v>
      </c>
      <c r="N33" s="213">
        <v>1050</v>
      </c>
      <c r="O33" s="214">
        <v>2817.9166666666702</v>
      </c>
      <c r="P33" s="503"/>
      <c r="Q33" s="507"/>
      <c r="R33" s="508"/>
      <c r="S33" s="215"/>
    </row>
    <row r="34" spans="1:19" s="509" customFormat="1" ht="26.25" customHeight="1">
      <c r="A34" s="211"/>
      <c r="B34" s="212" t="s">
        <v>315</v>
      </c>
      <c r="C34" s="213">
        <v>0</v>
      </c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 t="s">
        <v>27</v>
      </c>
      <c r="M34" s="213" t="s">
        <v>27</v>
      </c>
      <c r="N34" s="213" t="s">
        <v>27</v>
      </c>
      <c r="O34" s="214">
        <v>0</v>
      </c>
      <c r="P34" s="503"/>
      <c r="Q34" s="507"/>
      <c r="R34" s="508"/>
      <c r="S34" s="215"/>
    </row>
    <row r="35" spans="1:19" s="509" customFormat="1" ht="26.25" customHeight="1">
      <c r="A35" s="211"/>
      <c r="B35" s="212" t="s">
        <v>316</v>
      </c>
      <c r="C35" s="213">
        <v>1458</v>
      </c>
      <c r="D35" s="213">
        <v>1338</v>
      </c>
      <c r="E35" s="213">
        <v>1490</v>
      </c>
      <c r="F35" s="213">
        <v>1200</v>
      </c>
      <c r="G35" s="213">
        <v>1250</v>
      </c>
      <c r="H35" s="213">
        <v>874</v>
      </c>
      <c r="I35" s="213">
        <v>1374</v>
      </c>
      <c r="J35" s="213">
        <v>1414</v>
      </c>
      <c r="K35" s="213">
        <v>1330</v>
      </c>
      <c r="L35" s="213">
        <v>1250</v>
      </c>
      <c r="M35" s="213">
        <v>2615</v>
      </c>
      <c r="N35" s="213">
        <v>402</v>
      </c>
      <c r="O35" s="214">
        <v>1332.9166666666699</v>
      </c>
      <c r="P35" s="503"/>
      <c r="Q35" s="507"/>
      <c r="R35" s="508"/>
      <c r="S35" s="215"/>
    </row>
    <row r="36" spans="1:19" s="509" customFormat="1" ht="26.25" customHeight="1">
      <c r="A36" s="211"/>
      <c r="B36" s="212" t="s">
        <v>317</v>
      </c>
      <c r="C36" s="213">
        <v>1901</v>
      </c>
      <c r="D36" s="213">
        <v>2031</v>
      </c>
      <c r="E36" s="213">
        <v>996</v>
      </c>
      <c r="F36" s="213">
        <v>995</v>
      </c>
      <c r="G36" s="213">
        <v>795</v>
      </c>
      <c r="H36" s="213">
        <v>830</v>
      </c>
      <c r="I36" s="213">
        <v>810</v>
      </c>
      <c r="J36" s="213">
        <v>900</v>
      </c>
      <c r="K36" s="213">
        <v>790</v>
      </c>
      <c r="L36" s="213">
        <v>610</v>
      </c>
      <c r="M36" s="213">
        <v>646</v>
      </c>
      <c r="N36" s="213">
        <v>110</v>
      </c>
      <c r="O36" s="214">
        <v>951.16666666666697</v>
      </c>
      <c r="P36" s="503"/>
      <c r="Q36" s="507"/>
      <c r="R36" s="508"/>
      <c r="S36" s="215"/>
    </row>
    <row r="37" spans="1:19" s="509" customFormat="1" ht="26.25" customHeight="1">
      <c r="A37" s="211"/>
      <c r="B37" s="212" t="s">
        <v>400</v>
      </c>
      <c r="C37" s="213">
        <v>1496</v>
      </c>
      <c r="D37" s="213">
        <v>1765</v>
      </c>
      <c r="E37" s="213">
        <v>991</v>
      </c>
      <c r="F37" s="213">
        <v>1011</v>
      </c>
      <c r="G37" s="213">
        <v>1052</v>
      </c>
      <c r="H37" s="213">
        <v>971</v>
      </c>
      <c r="I37" s="213">
        <v>1461</v>
      </c>
      <c r="J37" s="213">
        <v>1374</v>
      </c>
      <c r="K37" s="213">
        <v>998</v>
      </c>
      <c r="L37" s="213">
        <v>1008</v>
      </c>
      <c r="M37" s="213">
        <v>1057</v>
      </c>
      <c r="N37" s="213">
        <v>194</v>
      </c>
      <c r="O37" s="214">
        <v>1114.8333333333301</v>
      </c>
      <c r="P37" s="503"/>
      <c r="Q37" s="507"/>
      <c r="R37" s="508"/>
      <c r="S37" s="215"/>
    </row>
    <row r="38" spans="1:19" s="509" customFormat="1" ht="26.25" customHeight="1">
      <c r="A38" s="211"/>
      <c r="B38" s="212" t="s">
        <v>318</v>
      </c>
      <c r="C38" s="213">
        <v>948</v>
      </c>
      <c r="D38" s="213">
        <v>948</v>
      </c>
      <c r="E38" s="213">
        <v>1248</v>
      </c>
      <c r="F38" s="213">
        <v>1268</v>
      </c>
      <c r="G38" s="213">
        <v>1208</v>
      </c>
      <c r="H38" s="213">
        <v>580</v>
      </c>
      <c r="I38" s="213">
        <v>880</v>
      </c>
      <c r="J38" s="213">
        <v>780</v>
      </c>
      <c r="K38" s="213">
        <v>462</v>
      </c>
      <c r="L38" s="213">
        <v>272</v>
      </c>
      <c r="M38" s="213">
        <v>274</v>
      </c>
      <c r="N38" s="213">
        <v>170</v>
      </c>
      <c r="O38" s="214">
        <v>753.16666666666697</v>
      </c>
      <c r="P38" s="503"/>
      <c r="Q38" s="507"/>
      <c r="R38" s="508"/>
      <c r="S38" s="215"/>
    </row>
    <row r="39" spans="1:19" s="509" customFormat="1" ht="26.25" customHeight="1">
      <c r="A39" s="211"/>
      <c r="B39" s="212" t="s">
        <v>319</v>
      </c>
      <c r="C39" s="213">
        <v>0</v>
      </c>
      <c r="D39" s="213">
        <v>20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300</v>
      </c>
      <c r="L39" s="213">
        <v>320</v>
      </c>
      <c r="M39" s="213">
        <v>360</v>
      </c>
      <c r="N39" s="213">
        <v>100</v>
      </c>
      <c r="O39" s="214">
        <v>91.6666666666667</v>
      </c>
      <c r="P39" s="503"/>
      <c r="Q39" s="507"/>
      <c r="R39" s="508"/>
      <c r="S39" s="215"/>
    </row>
    <row r="40" spans="1:19" s="509" customFormat="1" ht="26.25" customHeight="1">
      <c r="A40" s="211"/>
      <c r="B40" s="212" t="s">
        <v>320</v>
      </c>
      <c r="C40" s="213">
        <v>890</v>
      </c>
      <c r="D40" s="213">
        <v>890</v>
      </c>
      <c r="E40" s="213">
        <v>230</v>
      </c>
      <c r="F40" s="213">
        <v>230</v>
      </c>
      <c r="G40" s="213">
        <v>230</v>
      </c>
      <c r="H40" s="213">
        <v>120</v>
      </c>
      <c r="I40" s="213">
        <v>120</v>
      </c>
      <c r="J40" s="213">
        <v>119</v>
      </c>
      <c r="K40" s="213">
        <v>0</v>
      </c>
      <c r="L40" s="213" t="s">
        <v>27</v>
      </c>
      <c r="M40" s="213" t="s">
        <v>27</v>
      </c>
      <c r="N40" s="213" t="s">
        <v>27</v>
      </c>
      <c r="O40" s="214">
        <v>235.75</v>
      </c>
      <c r="P40" s="503"/>
      <c r="Q40" s="507"/>
      <c r="R40" s="508"/>
      <c r="S40" s="215"/>
    </row>
    <row r="41" spans="1:19" s="509" customFormat="1" ht="26.25" customHeight="1">
      <c r="A41" s="211"/>
      <c r="B41" s="212" t="s">
        <v>321</v>
      </c>
      <c r="C41" s="213">
        <v>9756</v>
      </c>
      <c r="D41" s="213">
        <v>10278</v>
      </c>
      <c r="E41" s="213">
        <v>6556</v>
      </c>
      <c r="F41" s="213">
        <v>6476</v>
      </c>
      <c r="G41" s="213">
        <v>6556</v>
      </c>
      <c r="H41" s="213">
        <v>3126</v>
      </c>
      <c r="I41" s="213">
        <v>4346</v>
      </c>
      <c r="J41" s="213">
        <v>4706</v>
      </c>
      <c r="K41" s="213">
        <v>2918</v>
      </c>
      <c r="L41" s="213">
        <v>2499</v>
      </c>
      <c r="M41" s="213">
        <v>2019</v>
      </c>
      <c r="N41" s="213" t="s">
        <v>27</v>
      </c>
      <c r="O41" s="214">
        <v>4936.3333333333303</v>
      </c>
      <c r="P41" s="503"/>
      <c r="Q41" s="507"/>
      <c r="R41" s="508"/>
      <c r="S41" s="215"/>
    </row>
    <row r="42" spans="1:19" s="509" customFormat="1" ht="26.25" customHeight="1">
      <c r="A42" s="211"/>
      <c r="B42" s="212" t="s">
        <v>322</v>
      </c>
      <c r="C42" s="213">
        <v>0</v>
      </c>
      <c r="D42" s="213">
        <v>0</v>
      </c>
      <c r="E42" s="213">
        <v>0</v>
      </c>
      <c r="F42" s="213">
        <v>0</v>
      </c>
      <c r="G42" s="213">
        <v>0</v>
      </c>
      <c r="H42" s="213">
        <v>0</v>
      </c>
      <c r="I42" s="213">
        <v>160</v>
      </c>
      <c r="J42" s="213">
        <v>0</v>
      </c>
      <c r="K42" s="213">
        <v>162</v>
      </c>
      <c r="L42" s="213">
        <v>1800</v>
      </c>
      <c r="M42" s="213">
        <v>400</v>
      </c>
      <c r="N42" s="213" t="s">
        <v>27</v>
      </c>
      <c r="O42" s="214">
        <v>210.166666666667</v>
      </c>
      <c r="P42" s="503"/>
      <c r="Q42" s="507"/>
      <c r="R42" s="508"/>
      <c r="S42" s="215"/>
    </row>
    <row r="43" spans="1:19" s="509" customFormat="1" ht="26.25" customHeight="1">
      <c r="A43" s="211"/>
      <c r="B43" s="212" t="s">
        <v>323</v>
      </c>
      <c r="C43" s="213">
        <v>1727</v>
      </c>
      <c r="D43" s="213">
        <v>1675</v>
      </c>
      <c r="E43" s="213">
        <v>1567</v>
      </c>
      <c r="F43" s="213">
        <v>1778</v>
      </c>
      <c r="G43" s="213">
        <v>1878</v>
      </c>
      <c r="H43" s="213">
        <v>1456</v>
      </c>
      <c r="I43" s="213">
        <v>2056</v>
      </c>
      <c r="J43" s="213">
        <v>1936</v>
      </c>
      <c r="K43" s="213">
        <v>1534</v>
      </c>
      <c r="L43" s="213">
        <v>1554</v>
      </c>
      <c r="M43" s="213">
        <v>1605</v>
      </c>
      <c r="N43" s="213">
        <v>930</v>
      </c>
      <c r="O43" s="214">
        <v>1641.3333333333301</v>
      </c>
      <c r="P43" s="503"/>
      <c r="Q43" s="507"/>
      <c r="R43" s="508"/>
      <c r="S43" s="215"/>
    </row>
    <row r="44" spans="1:19" s="509" customFormat="1" ht="26.25" customHeight="1">
      <c r="A44" s="211"/>
      <c r="B44" s="212" t="s">
        <v>324</v>
      </c>
      <c r="C44" s="213">
        <v>707</v>
      </c>
      <c r="D44" s="213">
        <v>557</v>
      </c>
      <c r="E44" s="213">
        <v>455</v>
      </c>
      <c r="F44" s="213">
        <v>375</v>
      </c>
      <c r="G44" s="213">
        <v>465</v>
      </c>
      <c r="H44" s="213">
        <v>416</v>
      </c>
      <c r="I44" s="213">
        <v>435</v>
      </c>
      <c r="J44" s="213">
        <v>545</v>
      </c>
      <c r="K44" s="213">
        <v>480</v>
      </c>
      <c r="L44" s="213">
        <v>660</v>
      </c>
      <c r="M44" s="213">
        <v>640</v>
      </c>
      <c r="N44" s="213">
        <v>290</v>
      </c>
      <c r="O44" s="214">
        <v>502.08333333333297</v>
      </c>
      <c r="P44" s="503"/>
      <c r="Q44" s="507"/>
      <c r="R44" s="508"/>
      <c r="S44" s="215"/>
    </row>
    <row r="45" spans="1:19" s="509" customFormat="1" ht="26.25" customHeight="1">
      <c r="A45" s="211"/>
      <c r="B45" s="212" t="s">
        <v>325</v>
      </c>
      <c r="C45" s="213">
        <v>3354</v>
      </c>
      <c r="D45" s="213">
        <v>3414</v>
      </c>
      <c r="E45" s="213">
        <v>3318</v>
      </c>
      <c r="F45" s="213">
        <v>4145</v>
      </c>
      <c r="G45" s="213">
        <v>4255</v>
      </c>
      <c r="H45" s="213">
        <v>3625</v>
      </c>
      <c r="I45" s="213">
        <v>2761</v>
      </c>
      <c r="J45" s="213">
        <v>4028</v>
      </c>
      <c r="K45" s="213">
        <v>2730</v>
      </c>
      <c r="L45" s="213">
        <v>2522</v>
      </c>
      <c r="M45" s="213">
        <v>2552</v>
      </c>
      <c r="N45" s="213">
        <v>782</v>
      </c>
      <c r="O45" s="214">
        <v>3123.8333333333298</v>
      </c>
      <c r="P45" s="503"/>
      <c r="Q45" s="507"/>
      <c r="R45" s="508"/>
      <c r="S45" s="215"/>
    </row>
    <row r="46" spans="1:19" s="509" customFormat="1" ht="26.25" customHeight="1">
      <c r="A46" s="211"/>
      <c r="B46" s="212" t="s">
        <v>326</v>
      </c>
      <c r="C46" s="213">
        <v>3085</v>
      </c>
      <c r="D46" s="213">
        <v>4395</v>
      </c>
      <c r="E46" s="213">
        <v>4282</v>
      </c>
      <c r="F46" s="213">
        <v>4322</v>
      </c>
      <c r="G46" s="213">
        <v>2822</v>
      </c>
      <c r="H46" s="213">
        <v>1470</v>
      </c>
      <c r="I46" s="213">
        <v>1640</v>
      </c>
      <c r="J46" s="213">
        <v>2260</v>
      </c>
      <c r="K46" s="213">
        <v>2550</v>
      </c>
      <c r="L46" s="213">
        <v>2700</v>
      </c>
      <c r="M46" s="213">
        <v>2824</v>
      </c>
      <c r="N46" s="213">
        <v>132</v>
      </c>
      <c r="O46" s="214">
        <v>2706.8333333333298</v>
      </c>
      <c r="P46" s="503"/>
      <c r="Q46" s="507"/>
      <c r="R46" s="508"/>
      <c r="S46" s="215"/>
    </row>
    <row r="47" spans="1:19" s="509" customFormat="1" ht="26.25" customHeight="1">
      <c r="A47" s="211"/>
      <c r="B47" s="212" t="s">
        <v>327</v>
      </c>
      <c r="C47" s="213">
        <v>0</v>
      </c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40</v>
      </c>
      <c r="K47" s="213">
        <v>0</v>
      </c>
      <c r="L47" s="213" t="s">
        <v>27</v>
      </c>
      <c r="M47" s="213" t="s">
        <v>27</v>
      </c>
      <c r="N47" s="213" t="s">
        <v>27</v>
      </c>
      <c r="O47" s="214">
        <v>3.3333333333333299</v>
      </c>
      <c r="P47" s="503"/>
      <c r="Q47" s="507"/>
      <c r="R47" s="508"/>
      <c r="S47" s="215"/>
    </row>
    <row r="48" spans="1:19" s="509" customFormat="1" ht="50.1" customHeight="1">
      <c r="A48" s="216"/>
      <c r="B48" s="218" t="s">
        <v>12</v>
      </c>
      <c r="C48" s="264">
        <v>53871</v>
      </c>
      <c r="D48" s="264">
        <v>53748</v>
      </c>
      <c r="E48" s="264">
        <v>36634</v>
      </c>
      <c r="F48" s="264">
        <v>37403</v>
      </c>
      <c r="G48" s="264">
        <v>39277</v>
      </c>
      <c r="H48" s="264">
        <v>29772</v>
      </c>
      <c r="I48" s="264">
        <v>35480</v>
      </c>
      <c r="J48" s="264">
        <v>39672</v>
      </c>
      <c r="K48" s="264">
        <v>26843</v>
      </c>
      <c r="L48" s="264">
        <v>28396</v>
      </c>
      <c r="M48" s="264">
        <v>25376</v>
      </c>
      <c r="N48" s="264">
        <v>4981</v>
      </c>
      <c r="O48" s="264">
        <v>34287.75</v>
      </c>
      <c r="P48" s="503"/>
      <c r="Q48" s="507"/>
      <c r="R48" s="508"/>
      <c r="S48" s="215"/>
    </row>
    <row r="49" spans="1:19" s="509" customFormat="1" ht="26.25" customHeight="1">
      <c r="A49" s="211" t="s">
        <v>192</v>
      </c>
      <c r="B49" s="212" t="s">
        <v>427</v>
      </c>
      <c r="C49" s="213">
        <v>0</v>
      </c>
      <c r="D49" s="213">
        <v>0</v>
      </c>
      <c r="E49" s="213">
        <v>0</v>
      </c>
      <c r="F49" s="213">
        <v>0</v>
      </c>
      <c r="G49" s="213">
        <v>0</v>
      </c>
      <c r="H49" s="213">
        <v>0</v>
      </c>
      <c r="I49" s="213">
        <v>0</v>
      </c>
      <c r="J49" s="213">
        <v>0</v>
      </c>
      <c r="K49" s="213">
        <v>0</v>
      </c>
      <c r="L49" s="213" t="s">
        <v>27</v>
      </c>
      <c r="M49" s="213" t="s">
        <v>27</v>
      </c>
      <c r="N49" s="213" t="s">
        <v>27</v>
      </c>
      <c r="O49" s="214">
        <v>0</v>
      </c>
      <c r="P49" s="503"/>
      <c r="Q49" s="507"/>
      <c r="R49" s="508"/>
      <c r="S49" s="215"/>
    </row>
    <row r="50" spans="1:19" s="509" customFormat="1" ht="26.25" customHeight="1">
      <c r="A50" s="211" t="s">
        <v>328</v>
      </c>
      <c r="B50" s="212" t="s">
        <v>329</v>
      </c>
      <c r="C50" s="213">
        <v>0</v>
      </c>
      <c r="D50" s="213">
        <v>0</v>
      </c>
      <c r="E50" s="213">
        <v>0</v>
      </c>
      <c r="F50" s="213">
        <v>8</v>
      </c>
      <c r="G50" s="213">
        <v>8</v>
      </c>
      <c r="H50" s="213">
        <v>8</v>
      </c>
      <c r="I50" s="213">
        <v>0</v>
      </c>
      <c r="J50" s="213">
        <v>0</v>
      </c>
      <c r="K50" s="213">
        <v>0</v>
      </c>
      <c r="L50" s="213" t="s">
        <v>27</v>
      </c>
      <c r="M50" s="213" t="s">
        <v>27</v>
      </c>
      <c r="N50" s="213" t="s">
        <v>27</v>
      </c>
      <c r="O50" s="214">
        <v>2</v>
      </c>
      <c r="P50" s="503"/>
      <c r="Q50" s="507"/>
      <c r="R50" s="508"/>
      <c r="S50" s="215"/>
    </row>
    <row r="51" spans="1:19" s="509" customFormat="1" ht="26.25" customHeight="1">
      <c r="A51" s="211"/>
      <c r="B51" s="212" t="s">
        <v>330</v>
      </c>
      <c r="C51" s="213">
        <v>0</v>
      </c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 t="s">
        <v>27</v>
      </c>
      <c r="M51" s="213" t="s">
        <v>27</v>
      </c>
      <c r="N51" s="213" t="s">
        <v>27</v>
      </c>
      <c r="O51" s="214">
        <v>0</v>
      </c>
      <c r="P51" s="503"/>
      <c r="Q51" s="507"/>
      <c r="R51" s="508"/>
      <c r="S51" s="215"/>
    </row>
    <row r="52" spans="1:19" s="509" customFormat="1" ht="26.25" customHeight="1">
      <c r="A52" s="211"/>
      <c r="B52" s="212" t="s">
        <v>331</v>
      </c>
      <c r="C52" s="213">
        <v>0</v>
      </c>
      <c r="D52" s="213" t="s">
        <v>27</v>
      </c>
      <c r="E52" s="213" t="s">
        <v>27</v>
      </c>
      <c r="F52" s="213" t="s">
        <v>27</v>
      </c>
      <c r="G52" s="213" t="s">
        <v>27</v>
      </c>
      <c r="H52" s="213" t="s">
        <v>27</v>
      </c>
      <c r="I52" s="213" t="s">
        <v>27</v>
      </c>
      <c r="J52" s="213" t="s">
        <v>27</v>
      </c>
      <c r="K52" s="213" t="s">
        <v>27</v>
      </c>
      <c r="L52" s="213" t="s">
        <v>27</v>
      </c>
      <c r="M52" s="213" t="s">
        <v>27</v>
      </c>
      <c r="N52" s="213" t="s">
        <v>27</v>
      </c>
      <c r="O52" s="214">
        <v>0</v>
      </c>
      <c r="P52" s="503"/>
      <c r="Q52" s="507"/>
      <c r="R52" s="508"/>
      <c r="S52" s="215"/>
    </row>
    <row r="53" spans="1:19" s="509" customFormat="1" ht="26.25" customHeight="1">
      <c r="A53" s="211"/>
      <c r="B53" s="212" t="s">
        <v>332</v>
      </c>
      <c r="C53" s="213">
        <v>0</v>
      </c>
      <c r="D53" s="213">
        <v>0</v>
      </c>
      <c r="E53" s="213">
        <v>0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0</v>
      </c>
      <c r="L53" s="213" t="s">
        <v>27</v>
      </c>
      <c r="M53" s="213" t="s">
        <v>27</v>
      </c>
      <c r="N53" s="213" t="s">
        <v>27</v>
      </c>
      <c r="O53" s="214">
        <v>0</v>
      </c>
      <c r="P53" s="503"/>
      <c r="Q53" s="507"/>
      <c r="R53" s="508"/>
      <c r="S53" s="215"/>
    </row>
    <row r="54" spans="1:19" s="509" customFormat="1" ht="26.25" customHeight="1">
      <c r="A54" s="211"/>
      <c r="B54" s="212" t="s">
        <v>333</v>
      </c>
      <c r="C54" s="213">
        <v>0</v>
      </c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 t="s">
        <v>27</v>
      </c>
      <c r="M54" s="213" t="s">
        <v>27</v>
      </c>
      <c r="N54" s="213" t="s">
        <v>27</v>
      </c>
      <c r="O54" s="214">
        <v>0</v>
      </c>
      <c r="P54" s="503"/>
      <c r="Q54" s="507"/>
      <c r="R54" s="508"/>
      <c r="S54" s="215"/>
    </row>
    <row r="55" spans="1:19" s="509" customFormat="1" ht="26.25" customHeight="1">
      <c r="A55" s="211"/>
      <c r="B55" s="212" t="s">
        <v>334</v>
      </c>
      <c r="C55" s="213">
        <v>0</v>
      </c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 t="s">
        <v>27</v>
      </c>
      <c r="M55" s="213" t="s">
        <v>27</v>
      </c>
      <c r="N55" s="213" t="s">
        <v>27</v>
      </c>
      <c r="O55" s="214">
        <v>0</v>
      </c>
      <c r="P55" s="503"/>
      <c r="Q55" s="507"/>
      <c r="R55" s="508"/>
      <c r="S55" s="215"/>
    </row>
    <row r="56" spans="1:19" s="509" customFormat="1" ht="26.25" customHeight="1">
      <c r="A56" s="211"/>
      <c r="B56" s="212" t="s">
        <v>335</v>
      </c>
      <c r="C56" s="213">
        <v>0</v>
      </c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 t="s">
        <v>27</v>
      </c>
      <c r="M56" s="213" t="s">
        <v>27</v>
      </c>
      <c r="N56" s="213" t="s">
        <v>27</v>
      </c>
      <c r="O56" s="214">
        <v>0</v>
      </c>
      <c r="P56" s="503"/>
      <c r="Q56" s="507"/>
      <c r="R56" s="508"/>
      <c r="S56" s="215"/>
    </row>
    <row r="57" spans="1:19" s="509" customFormat="1" ht="26.25" customHeight="1">
      <c r="A57" s="211"/>
      <c r="B57" s="212" t="s">
        <v>401</v>
      </c>
      <c r="C57" s="213">
        <v>0</v>
      </c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 t="s">
        <v>27</v>
      </c>
      <c r="M57" s="213" t="s">
        <v>27</v>
      </c>
      <c r="N57" s="213" t="s">
        <v>27</v>
      </c>
      <c r="O57" s="214">
        <v>0</v>
      </c>
      <c r="P57" s="503"/>
      <c r="Q57" s="507"/>
      <c r="R57" s="508"/>
      <c r="S57" s="215"/>
    </row>
    <row r="58" spans="1:19" s="509" customFormat="1" ht="26.25" customHeight="1">
      <c r="A58" s="211"/>
      <c r="B58" s="212" t="s">
        <v>336</v>
      </c>
      <c r="C58" s="213">
        <v>0</v>
      </c>
      <c r="D58" s="213">
        <v>0</v>
      </c>
      <c r="E58" s="213">
        <v>0</v>
      </c>
      <c r="F58" s="213">
        <v>0</v>
      </c>
      <c r="G58" s="213">
        <v>0</v>
      </c>
      <c r="H58" s="213">
        <v>0</v>
      </c>
      <c r="I58" s="213">
        <v>0</v>
      </c>
      <c r="J58" s="213">
        <v>0</v>
      </c>
      <c r="K58" s="213">
        <v>0</v>
      </c>
      <c r="L58" s="213" t="s">
        <v>27</v>
      </c>
      <c r="M58" s="213" t="s">
        <v>27</v>
      </c>
      <c r="N58" s="213" t="s">
        <v>27</v>
      </c>
      <c r="O58" s="214">
        <v>0</v>
      </c>
      <c r="P58" s="503"/>
      <c r="Q58" s="507"/>
      <c r="R58" s="508"/>
      <c r="S58" s="215"/>
    </row>
    <row r="59" spans="1:19" s="509" customFormat="1" ht="26.25" customHeight="1">
      <c r="A59" s="211"/>
      <c r="B59" s="212" t="s">
        <v>337</v>
      </c>
      <c r="C59" s="213">
        <v>0</v>
      </c>
      <c r="D59" s="213">
        <v>0</v>
      </c>
      <c r="E59" s="213">
        <v>0</v>
      </c>
      <c r="F59" s="213">
        <v>0</v>
      </c>
      <c r="G59" s="213">
        <v>0</v>
      </c>
      <c r="H59" s="213">
        <v>0</v>
      </c>
      <c r="I59" s="213">
        <v>0</v>
      </c>
      <c r="J59" s="213">
        <v>0</v>
      </c>
      <c r="K59" s="213">
        <v>0</v>
      </c>
      <c r="L59" s="213" t="s">
        <v>27</v>
      </c>
      <c r="M59" s="213" t="s">
        <v>27</v>
      </c>
      <c r="N59" s="213" t="s">
        <v>27</v>
      </c>
      <c r="O59" s="214">
        <v>0</v>
      </c>
      <c r="P59" s="503"/>
      <c r="Q59" s="507"/>
      <c r="R59" s="508"/>
      <c r="S59" s="215"/>
    </row>
    <row r="60" spans="1:19" s="509" customFormat="1" ht="26.25" customHeight="1">
      <c r="A60" s="211"/>
      <c r="B60" s="212" t="s">
        <v>338</v>
      </c>
      <c r="C60" s="213">
        <v>0</v>
      </c>
      <c r="D60" s="213">
        <v>0</v>
      </c>
      <c r="E60" s="213">
        <v>0</v>
      </c>
      <c r="F60" s="213">
        <v>0</v>
      </c>
      <c r="G60" s="213">
        <v>0</v>
      </c>
      <c r="H60" s="213">
        <v>0</v>
      </c>
      <c r="I60" s="213">
        <v>0</v>
      </c>
      <c r="J60" s="213">
        <v>0</v>
      </c>
      <c r="K60" s="213">
        <v>0</v>
      </c>
      <c r="L60" s="213" t="s">
        <v>27</v>
      </c>
      <c r="M60" s="213" t="s">
        <v>27</v>
      </c>
      <c r="N60" s="213" t="s">
        <v>27</v>
      </c>
      <c r="O60" s="214">
        <v>0</v>
      </c>
      <c r="P60" s="503"/>
      <c r="Q60" s="507"/>
      <c r="R60" s="508"/>
      <c r="S60" s="215"/>
    </row>
    <row r="61" spans="1:19" s="509" customFormat="1" ht="26.25" customHeight="1">
      <c r="A61" s="211"/>
      <c r="B61" s="212" t="s">
        <v>339</v>
      </c>
      <c r="C61" s="213">
        <v>0</v>
      </c>
      <c r="D61" s="213">
        <v>0</v>
      </c>
      <c r="E61" s="213">
        <v>0</v>
      </c>
      <c r="F61" s="213">
        <v>0</v>
      </c>
      <c r="G61" s="213">
        <v>0</v>
      </c>
      <c r="H61" s="213">
        <v>0</v>
      </c>
      <c r="I61" s="213">
        <v>0</v>
      </c>
      <c r="J61" s="213">
        <v>0</v>
      </c>
      <c r="K61" s="213">
        <v>0</v>
      </c>
      <c r="L61" s="213" t="s">
        <v>27</v>
      </c>
      <c r="M61" s="213" t="s">
        <v>27</v>
      </c>
      <c r="N61" s="213" t="s">
        <v>27</v>
      </c>
      <c r="O61" s="214">
        <v>0</v>
      </c>
      <c r="P61" s="503"/>
      <c r="Q61" s="507"/>
      <c r="R61" s="508"/>
      <c r="S61" s="215"/>
    </row>
    <row r="62" spans="1:19" s="509" customFormat="1" ht="26.25" customHeight="1">
      <c r="A62" s="211"/>
      <c r="B62" s="212" t="s">
        <v>340</v>
      </c>
      <c r="C62" s="213">
        <v>0</v>
      </c>
      <c r="D62" s="213">
        <v>0</v>
      </c>
      <c r="E62" s="213">
        <v>0</v>
      </c>
      <c r="F62" s="213">
        <v>0</v>
      </c>
      <c r="G62" s="213">
        <v>0</v>
      </c>
      <c r="H62" s="213">
        <v>0</v>
      </c>
      <c r="I62" s="213">
        <v>0</v>
      </c>
      <c r="J62" s="213">
        <v>0</v>
      </c>
      <c r="K62" s="213">
        <v>0</v>
      </c>
      <c r="L62" s="213" t="s">
        <v>27</v>
      </c>
      <c r="M62" s="213" t="s">
        <v>27</v>
      </c>
      <c r="N62" s="213" t="s">
        <v>27</v>
      </c>
      <c r="O62" s="214">
        <v>0</v>
      </c>
      <c r="P62" s="503"/>
      <c r="Q62" s="507"/>
      <c r="R62" s="508"/>
      <c r="S62" s="215"/>
    </row>
    <row r="63" spans="1:19" s="509" customFormat="1" ht="26.25" customHeight="1">
      <c r="A63" s="211"/>
      <c r="B63" s="212" t="s">
        <v>341</v>
      </c>
      <c r="C63" s="213">
        <v>0</v>
      </c>
      <c r="D63" s="213">
        <v>0</v>
      </c>
      <c r="E63" s="213">
        <v>0</v>
      </c>
      <c r="F63" s="213">
        <v>0</v>
      </c>
      <c r="G63" s="213">
        <v>0</v>
      </c>
      <c r="H63" s="213">
        <v>0</v>
      </c>
      <c r="I63" s="213">
        <v>0</v>
      </c>
      <c r="J63" s="213">
        <v>0</v>
      </c>
      <c r="K63" s="213">
        <v>0</v>
      </c>
      <c r="L63" s="213" t="s">
        <v>27</v>
      </c>
      <c r="M63" s="213" t="s">
        <v>27</v>
      </c>
      <c r="N63" s="213" t="s">
        <v>27</v>
      </c>
      <c r="O63" s="214">
        <v>0</v>
      </c>
      <c r="P63" s="503"/>
      <c r="Q63" s="507"/>
      <c r="R63" s="508"/>
      <c r="S63" s="215"/>
    </row>
    <row r="64" spans="1:19" s="509" customFormat="1" ht="26.25" customHeight="1">
      <c r="A64" s="211"/>
      <c r="B64" s="212" t="s">
        <v>342</v>
      </c>
      <c r="C64" s="213">
        <v>0</v>
      </c>
      <c r="D64" s="213">
        <v>0</v>
      </c>
      <c r="E64" s="213">
        <v>0</v>
      </c>
      <c r="F64" s="213">
        <v>0</v>
      </c>
      <c r="G64" s="213">
        <v>0</v>
      </c>
      <c r="H64" s="213">
        <v>0</v>
      </c>
      <c r="I64" s="213">
        <v>0</v>
      </c>
      <c r="J64" s="213">
        <v>0</v>
      </c>
      <c r="K64" s="213">
        <v>0</v>
      </c>
      <c r="L64" s="213" t="s">
        <v>27</v>
      </c>
      <c r="M64" s="213" t="s">
        <v>27</v>
      </c>
      <c r="N64" s="213" t="s">
        <v>27</v>
      </c>
      <c r="O64" s="214">
        <v>0</v>
      </c>
      <c r="P64" s="503"/>
      <c r="Q64" s="507"/>
      <c r="R64" s="508"/>
      <c r="S64" s="215"/>
    </row>
    <row r="65" spans="1:19" s="509" customFormat="1" ht="26.25" customHeight="1">
      <c r="A65" s="211"/>
      <c r="B65" s="212" t="s">
        <v>343</v>
      </c>
      <c r="C65" s="213">
        <v>0</v>
      </c>
      <c r="D65" s="213">
        <v>0</v>
      </c>
      <c r="E65" s="213">
        <v>0</v>
      </c>
      <c r="F65" s="213">
        <v>0</v>
      </c>
      <c r="G65" s="213">
        <v>0</v>
      </c>
      <c r="H65" s="213">
        <v>0</v>
      </c>
      <c r="I65" s="213">
        <v>0</v>
      </c>
      <c r="J65" s="213">
        <v>0</v>
      </c>
      <c r="K65" s="213">
        <v>0</v>
      </c>
      <c r="L65" s="213" t="s">
        <v>27</v>
      </c>
      <c r="M65" s="213" t="s">
        <v>27</v>
      </c>
      <c r="N65" s="213" t="s">
        <v>27</v>
      </c>
      <c r="O65" s="214">
        <v>0</v>
      </c>
      <c r="P65" s="503"/>
      <c r="Q65" s="507"/>
      <c r="R65" s="508"/>
      <c r="S65" s="215"/>
    </row>
    <row r="66" spans="1:19" s="509" customFormat="1" ht="26.25" customHeight="1">
      <c r="A66" s="211"/>
      <c r="B66" s="212" t="s">
        <v>402</v>
      </c>
      <c r="C66" s="213">
        <v>0</v>
      </c>
      <c r="D66" s="213">
        <v>0</v>
      </c>
      <c r="E66" s="213">
        <v>0</v>
      </c>
      <c r="F66" s="213">
        <v>0</v>
      </c>
      <c r="G66" s="213">
        <v>0</v>
      </c>
      <c r="H66" s="213">
        <v>0</v>
      </c>
      <c r="I66" s="213">
        <v>0</v>
      </c>
      <c r="J66" s="213">
        <v>0</v>
      </c>
      <c r="K66" s="213">
        <v>0</v>
      </c>
      <c r="L66" s="213" t="s">
        <v>27</v>
      </c>
      <c r="M66" s="213" t="s">
        <v>27</v>
      </c>
      <c r="N66" s="213" t="s">
        <v>27</v>
      </c>
      <c r="O66" s="214">
        <v>0</v>
      </c>
      <c r="P66" s="503"/>
      <c r="Q66" s="507"/>
      <c r="R66" s="508"/>
      <c r="S66" s="215"/>
    </row>
    <row r="67" spans="1:19" s="509" customFormat="1" ht="50.1" customHeight="1">
      <c r="A67" s="216"/>
      <c r="B67" s="218" t="s">
        <v>13</v>
      </c>
      <c r="C67" s="264">
        <v>0</v>
      </c>
      <c r="D67" s="264" t="s">
        <v>27</v>
      </c>
      <c r="E67" s="264">
        <v>0</v>
      </c>
      <c r="F67" s="264">
        <v>8</v>
      </c>
      <c r="G67" s="264">
        <v>8</v>
      </c>
      <c r="H67" s="264">
        <v>8</v>
      </c>
      <c r="I67" s="264">
        <v>0</v>
      </c>
      <c r="J67" s="264">
        <v>0</v>
      </c>
      <c r="K67" s="264">
        <v>0</v>
      </c>
      <c r="L67" s="264" t="s">
        <v>27</v>
      </c>
      <c r="M67" s="264" t="s">
        <v>27</v>
      </c>
      <c r="N67" s="264" t="s">
        <v>27</v>
      </c>
      <c r="O67" s="264">
        <v>2</v>
      </c>
      <c r="P67" s="503"/>
      <c r="Q67" s="507"/>
      <c r="R67" s="508"/>
      <c r="S67" s="215"/>
    </row>
    <row r="68" spans="1:19" s="509" customFormat="1" ht="26.25" customHeight="1">
      <c r="A68" s="211" t="s">
        <v>193</v>
      </c>
      <c r="B68" s="212" t="s">
        <v>344</v>
      </c>
      <c r="C68" s="213">
        <v>0</v>
      </c>
      <c r="D68" s="213">
        <v>0</v>
      </c>
      <c r="E68" s="213">
        <v>0</v>
      </c>
      <c r="F68" s="213">
        <v>0</v>
      </c>
      <c r="G68" s="213">
        <v>0</v>
      </c>
      <c r="H68" s="213">
        <v>0</v>
      </c>
      <c r="I68" s="213">
        <v>0</v>
      </c>
      <c r="J68" s="213">
        <v>0</v>
      </c>
      <c r="K68" s="213">
        <v>0</v>
      </c>
      <c r="L68" s="213" t="s">
        <v>27</v>
      </c>
      <c r="M68" s="213" t="s">
        <v>27</v>
      </c>
      <c r="N68" s="213" t="s">
        <v>27</v>
      </c>
      <c r="O68" s="214">
        <v>0</v>
      </c>
      <c r="P68" s="503"/>
      <c r="Q68" s="507"/>
      <c r="R68" s="508"/>
      <c r="S68" s="215"/>
    </row>
    <row r="69" spans="1:19" s="509" customFormat="1" ht="26.25" customHeight="1">
      <c r="A69" s="211"/>
      <c r="B69" s="212" t="s">
        <v>403</v>
      </c>
      <c r="C69" s="213">
        <v>0</v>
      </c>
      <c r="D69" s="213">
        <v>0</v>
      </c>
      <c r="E69" s="213">
        <v>0</v>
      </c>
      <c r="F69" s="213">
        <v>0</v>
      </c>
      <c r="G69" s="213">
        <v>0</v>
      </c>
      <c r="H69" s="213">
        <v>0</v>
      </c>
      <c r="I69" s="213">
        <v>0</v>
      </c>
      <c r="J69" s="213">
        <v>0</v>
      </c>
      <c r="K69" s="213">
        <v>0</v>
      </c>
      <c r="L69" s="213" t="s">
        <v>27</v>
      </c>
      <c r="M69" s="213" t="s">
        <v>27</v>
      </c>
      <c r="N69" s="213" t="s">
        <v>27</v>
      </c>
      <c r="O69" s="214">
        <v>0</v>
      </c>
      <c r="P69" s="503"/>
      <c r="Q69" s="507"/>
      <c r="R69" s="508"/>
      <c r="S69" s="215"/>
    </row>
    <row r="70" spans="1:19" s="509" customFormat="1" ht="26.25" customHeight="1">
      <c r="A70" s="211"/>
      <c r="B70" s="212" t="s">
        <v>345</v>
      </c>
      <c r="C70" s="213">
        <v>2</v>
      </c>
      <c r="D70" s="213">
        <v>10</v>
      </c>
      <c r="E70" s="213">
        <v>10</v>
      </c>
      <c r="F70" s="213">
        <v>0</v>
      </c>
      <c r="G70" s="213">
        <v>3</v>
      </c>
      <c r="H70" s="213">
        <v>1</v>
      </c>
      <c r="I70" s="213">
        <v>0</v>
      </c>
      <c r="J70" s="213">
        <v>0</v>
      </c>
      <c r="K70" s="213">
        <v>0</v>
      </c>
      <c r="L70" s="213" t="s">
        <v>27</v>
      </c>
      <c r="M70" s="213" t="s">
        <v>27</v>
      </c>
      <c r="N70" s="213" t="s">
        <v>27</v>
      </c>
      <c r="O70" s="214">
        <v>2.1666666666666701</v>
      </c>
      <c r="P70" s="503"/>
      <c r="Q70" s="507"/>
      <c r="R70" s="508"/>
      <c r="S70" s="215"/>
    </row>
    <row r="71" spans="1:19" s="509" customFormat="1" ht="26.25" customHeight="1">
      <c r="A71" s="211"/>
      <c r="B71" s="212" t="s">
        <v>346</v>
      </c>
      <c r="C71" s="213">
        <v>41</v>
      </c>
      <c r="D71" s="213">
        <v>43</v>
      </c>
      <c r="E71" s="213">
        <v>64</v>
      </c>
      <c r="F71" s="213">
        <v>55</v>
      </c>
      <c r="G71" s="213">
        <v>42</v>
      </c>
      <c r="H71" s="213">
        <v>54</v>
      </c>
      <c r="I71" s="213">
        <v>48</v>
      </c>
      <c r="J71" s="213">
        <v>56</v>
      </c>
      <c r="K71" s="213">
        <v>40</v>
      </c>
      <c r="L71" s="213">
        <v>36</v>
      </c>
      <c r="M71" s="213">
        <v>55</v>
      </c>
      <c r="N71" s="213">
        <v>36</v>
      </c>
      <c r="O71" s="214">
        <v>47.5</v>
      </c>
      <c r="P71" s="503"/>
      <c r="Q71" s="507"/>
      <c r="R71" s="508"/>
      <c r="S71" s="215"/>
    </row>
    <row r="72" spans="1:19" s="509" customFormat="1" ht="26.25" customHeight="1">
      <c r="A72" s="211"/>
      <c r="B72" s="212" t="s">
        <v>347</v>
      </c>
      <c r="C72" s="213">
        <v>0</v>
      </c>
      <c r="D72" s="213">
        <v>0</v>
      </c>
      <c r="E72" s="213">
        <v>0</v>
      </c>
      <c r="F72" s="213">
        <v>0</v>
      </c>
      <c r="G72" s="213">
        <v>0</v>
      </c>
      <c r="H72" s="213">
        <v>0</v>
      </c>
      <c r="I72" s="213">
        <v>0</v>
      </c>
      <c r="J72" s="213">
        <v>0</v>
      </c>
      <c r="K72" s="213">
        <v>0</v>
      </c>
      <c r="L72" s="213" t="s">
        <v>27</v>
      </c>
      <c r="M72" s="213" t="s">
        <v>27</v>
      </c>
      <c r="N72" s="213" t="s">
        <v>27</v>
      </c>
      <c r="O72" s="214">
        <v>0</v>
      </c>
      <c r="P72" s="503"/>
      <c r="Q72" s="507"/>
      <c r="R72" s="508"/>
      <c r="S72" s="215"/>
    </row>
    <row r="73" spans="1:19" s="509" customFormat="1" ht="26.25" customHeight="1">
      <c r="A73" s="211"/>
      <c r="B73" s="212" t="s">
        <v>682</v>
      </c>
      <c r="C73" s="213" t="s">
        <v>27</v>
      </c>
      <c r="D73" s="213" t="s">
        <v>27</v>
      </c>
      <c r="E73" s="213">
        <v>0</v>
      </c>
      <c r="F73" s="213">
        <v>0</v>
      </c>
      <c r="G73" s="213">
        <v>0</v>
      </c>
      <c r="H73" s="213">
        <v>0</v>
      </c>
      <c r="I73" s="213">
        <v>0</v>
      </c>
      <c r="J73" s="213">
        <v>0</v>
      </c>
      <c r="K73" s="213">
        <v>0</v>
      </c>
      <c r="L73" s="213">
        <v>0</v>
      </c>
      <c r="M73" s="213">
        <v>0</v>
      </c>
      <c r="N73" s="213">
        <v>0</v>
      </c>
      <c r="O73" s="214">
        <v>0</v>
      </c>
      <c r="P73" s="503"/>
      <c r="Q73" s="507"/>
      <c r="R73" s="508"/>
      <c r="S73" s="215"/>
    </row>
    <row r="74" spans="1:19" s="509" customFormat="1" ht="26.25" customHeight="1">
      <c r="A74" s="211"/>
      <c r="B74" s="212" t="s">
        <v>348</v>
      </c>
      <c r="C74" s="213">
        <v>0</v>
      </c>
      <c r="D74" s="213">
        <v>0</v>
      </c>
      <c r="E74" s="213">
        <v>0</v>
      </c>
      <c r="F74" s="213">
        <v>0</v>
      </c>
      <c r="G74" s="213">
        <v>0</v>
      </c>
      <c r="H74" s="213">
        <v>0</v>
      </c>
      <c r="I74" s="213">
        <v>0</v>
      </c>
      <c r="J74" s="213">
        <v>0</v>
      </c>
      <c r="K74" s="213">
        <v>0</v>
      </c>
      <c r="L74" s="213" t="s">
        <v>27</v>
      </c>
      <c r="M74" s="213" t="s">
        <v>27</v>
      </c>
      <c r="N74" s="213" t="s">
        <v>27</v>
      </c>
      <c r="O74" s="214">
        <v>0</v>
      </c>
      <c r="P74" s="503"/>
      <c r="Q74" s="507"/>
      <c r="R74" s="508"/>
      <c r="S74" s="215"/>
    </row>
    <row r="75" spans="1:19" s="509" customFormat="1" ht="26.25" customHeight="1">
      <c r="A75" s="211"/>
      <c r="B75" s="212" t="s">
        <v>428</v>
      </c>
      <c r="C75" s="213">
        <v>5</v>
      </c>
      <c r="D75" s="213">
        <v>0</v>
      </c>
      <c r="E75" s="213">
        <v>0</v>
      </c>
      <c r="F75" s="213">
        <v>0</v>
      </c>
      <c r="G75" s="213">
        <v>0</v>
      </c>
      <c r="H75" s="213">
        <v>0</v>
      </c>
      <c r="I75" s="213">
        <v>0</v>
      </c>
      <c r="J75" s="213">
        <v>0</v>
      </c>
      <c r="K75" s="213">
        <v>0</v>
      </c>
      <c r="L75" s="213" t="s">
        <v>27</v>
      </c>
      <c r="M75" s="213" t="s">
        <v>27</v>
      </c>
      <c r="N75" s="213" t="s">
        <v>27</v>
      </c>
      <c r="O75" s="214">
        <v>0.41666666666666702</v>
      </c>
      <c r="P75" s="503"/>
      <c r="Q75" s="507"/>
      <c r="R75" s="508"/>
      <c r="S75" s="215"/>
    </row>
    <row r="76" spans="1:19" s="509" customFormat="1" ht="26.25" customHeight="1">
      <c r="A76" s="211"/>
      <c r="B76" s="212" t="s">
        <v>349</v>
      </c>
      <c r="C76" s="213">
        <v>0</v>
      </c>
      <c r="D76" s="213">
        <v>0</v>
      </c>
      <c r="E76" s="213">
        <v>0</v>
      </c>
      <c r="F76" s="213">
        <v>0</v>
      </c>
      <c r="G76" s="213">
        <v>0</v>
      </c>
      <c r="H76" s="213">
        <v>0</v>
      </c>
      <c r="I76" s="213">
        <v>0</v>
      </c>
      <c r="J76" s="213">
        <v>0</v>
      </c>
      <c r="K76" s="213">
        <v>0</v>
      </c>
      <c r="L76" s="213" t="s">
        <v>27</v>
      </c>
      <c r="M76" s="213" t="s">
        <v>27</v>
      </c>
      <c r="N76" s="213" t="s">
        <v>27</v>
      </c>
      <c r="O76" s="214">
        <v>0</v>
      </c>
      <c r="P76" s="503"/>
      <c r="Q76" s="507"/>
      <c r="R76" s="508"/>
      <c r="S76" s="215"/>
    </row>
    <row r="77" spans="1:19" s="509" customFormat="1" ht="26.25" customHeight="1">
      <c r="A77" s="211"/>
      <c r="B77" s="212" t="s">
        <v>354</v>
      </c>
      <c r="C77" s="213">
        <v>0</v>
      </c>
      <c r="D77" s="213">
        <v>0</v>
      </c>
      <c r="E77" s="213">
        <v>0</v>
      </c>
      <c r="F77" s="213">
        <v>0</v>
      </c>
      <c r="G77" s="213">
        <v>0</v>
      </c>
      <c r="H77" s="213">
        <v>0</v>
      </c>
      <c r="I77" s="213">
        <v>0</v>
      </c>
      <c r="J77" s="213">
        <v>0</v>
      </c>
      <c r="K77" s="213">
        <v>0</v>
      </c>
      <c r="L77" s="213" t="s">
        <v>27</v>
      </c>
      <c r="M77" s="213" t="s">
        <v>27</v>
      </c>
      <c r="N77" s="213" t="s">
        <v>27</v>
      </c>
      <c r="O77" s="214">
        <v>0</v>
      </c>
      <c r="P77" s="503"/>
      <c r="Q77" s="507"/>
      <c r="R77" s="508"/>
      <c r="S77" s="215"/>
    </row>
    <row r="78" spans="1:19" s="509" customFormat="1" ht="26.25" customHeight="1">
      <c r="A78" s="211"/>
      <c r="B78" s="212" t="s">
        <v>350</v>
      </c>
      <c r="C78" s="213">
        <v>150</v>
      </c>
      <c r="D78" s="213">
        <v>0</v>
      </c>
      <c r="E78" s="213">
        <v>10</v>
      </c>
      <c r="F78" s="213">
        <v>10</v>
      </c>
      <c r="G78" s="213">
        <v>0</v>
      </c>
      <c r="H78" s="213">
        <v>5</v>
      </c>
      <c r="I78" s="213">
        <v>0</v>
      </c>
      <c r="J78" s="213">
        <v>0</v>
      </c>
      <c r="K78" s="213">
        <v>0</v>
      </c>
      <c r="L78" s="213" t="s">
        <v>27</v>
      </c>
      <c r="M78" s="213" t="s">
        <v>27</v>
      </c>
      <c r="N78" s="213" t="s">
        <v>27</v>
      </c>
      <c r="O78" s="214">
        <v>14.5833333333333</v>
      </c>
      <c r="P78" s="503"/>
      <c r="Q78" s="507"/>
      <c r="R78" s="508"/>
      <c r="S78" s="215"/>
    </row>
    <row r="79" spans="1:19" s="509" customFormat="1" ht="26.25" customHeight="1">
      <c r="A79" s="211"/>
      <c r="B79" s="212" t="s">
        <v>355</v>
      </c>
      <c r="C79" s="213">
        <v>790</v>
      </c>
      <c r="D79" s="213">
        <v>1743</v>
      </c>
      <c r="E79" s="213">
        <v>1758</v>
      </c>
      <c r="F79" s="213">
        <v>1755</v>
      </c>
      <c r="G79" s="213">
        <v>1755</v>
      </c>
      <c r="H79" s="213">
        <v>0</v>
      </c>
      <c r="I79" s="213">
        <v>0</v>
      </c>
      <c r="J79" s="213">
        <v>0</v>
      </c>
      <c r="K79" s="213">
        <v>0</v>
      </c>
      <c r="L79" s="213" t="s">
        <v>27</v>
      </c>
      <c r="M79" s="213" t="s">
        <v>27</v>
      </c>
      <c r="N79" s="213" t="s">
        <v>27</v>
      </c>
      <c r="O79" s="214">
        <v>650.08333333333303</v>
      </c>
      <c r="P79" s="503"/>
      <c r="Q79" s="507"/>
      <c r="R79" s="508"/>
      <c r="S79" s="215"/>
    </row>
    <row r="80" spans="1:19" s="509" customFormat="1" ht="26.25" customHeight="1">
      <c r="A80" s="216"/>
      <c r="B80" s="217" t="s">
        <v>194</v>
      </c>
      <c r="C80" s="264">
        <v>988</v>
      </c>
      <c r="D80" s="264">
        <v>1796</v>
      </c>
      <c r="E80" s="264">
        <v>1842</v>
      </c>
      <c r="F80" s="264">
        <v>1820</v>
      </c>
      <c r="G80" s="264">
        <v>1800</v>
      </c>
      <c r="H80" s="264">
        <v>60</v>
      </c>
      <c r="I80" s="264">
        <v>48</v>
      </c>
      <c r="J80" s="264">
        <v>56</v>
      </c>
      <c r="K80" s="264">
        <v>40</v>
      </c>
      <c r="L80" s="264">
        <v>36</v>
      </c>
      <c r="M80" s="264">
        <v>55</v>
      </c>
      <c r="N80" s="264">
        <v>36</v>
      </c>
      <c r="O80" s="264">
        <v>714.75</v>
      </c>
      <c r="P80" s="503"/>
      <c r="Q80" s="507"/>
      <c r="R80" s="508"/>
      <c r="S80" s="215"/>
    </row>
    <row r="81" spans="1:50" s="509" customFormat="1" ht="18.75" customHeight="1">
      <c r="A81" s="219" t="s">
        <v>351</v>
      </c>
      <c r="B81" s="220"/>
      <c r="C81" s="219">
        <v>111585</v>
      </c>
      <c r="D81" s="219">
        <v>113091</v>
      </c>
      <c r="E81" s="219">
        <v>90990</v>
      </c>
      <c r="F81" s="219">
        <v>93380</v>
      </c>
      <c r="G81" s="219">
        <v>95123</v>
      </c>
      <c r="H81" s="219">
        <v>88187</v>
      </c>
      <c r="I81" s="219">
        <v>95544</v>
      </c>
      <c r="J81" s="219">
        <v>99737</v>
      </c>
      <c r="K81" s="219">
        <v>83474</v>
      </c>
      <c r="L81" s="219">
        <v>84944</v>
      </c>
      <c r="M81" s="219">
        <v>82227</v>
      </c>
      <c r="N81" s="219">
        <v>61483</v>
      </c>
      <c r="O81" s="219">
        <v>91647.083333333299</v>
      </c>
      <c r="P81" s="503"/>
      <c r="Q81" s="507"/>
      <c r="R81" s="508"/>
      <c r="S81" s="215"/>
    </row>
    <row r="82" spans="1:50" s="71" customFormat="1" ht="20.25">
      <c r="A82" s="221"/>
      <c r="B82" s="221"/>
      <c r="C82" s="221"/>
      <c r="D82" s="221"/>
      <c r="E82" s="221"/>
      <c r="F82" s="221"/>
      <c r="G82" s="221"/>
      <c r="H82" s="221"/>
      <c r="I82" s="221"/>
      <c r="J82" s="221"/>
      <c r="K82" s="221"/>
      <c r="L82" s="221"/>
      <c r="M82" s="221"/>
      <c r="N82" s="221"/>
      <c r="O82" s="222"/>
      <c r="P82" s="223"/>
      <c r="Q82" s="223"/>
      <c r="R82" s="223"/>
      <c r="S82" s="223"/>
      <c r="T82" s="223"/>
      <c r="U82" s="223"/>
      <c r="V82" s="223"/>
      <c r="W82" s="223"/>
      <c r="X82" s="223"/>
      <c r="Y82" s="223"/>
      <c r="Z82" s="223"/>
      <c r="AA82" s="223"/>
      <c r="AB82" s="223"/>
      <c r="AC82" s="223"/>
      <c r="AD82" s="223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</row>
    <row r="83" spans="1:50" s="71" customFormat="1" ht="20.25">
      <c r="A83" s="510" t="s">
        <v>359</v>
      </c>
      <c r="B83" s="221"/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2"/>
      <c r="P83" s="223"/>
      <c r="Q83" s="223"/>
      <c r="R83" s="223"/>
      <c r="S83" s="223"/>
      <c r="T83" s="223"/>
      <c r="U83" s="223"/>
      <c r="V83" s="223"/>
      <c r="W83" s="223"/>
      <c r="X83" s="223"/>
      <c r="Y83" s="223"/>
      <c r="Z83" s="223"/>
      <c r="AA83" s="223"/>
      <c r="AB83" s="223"/>
      <c r="AC83" s="223"/>
      <c r="AD83" s="223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</row>
    <row r="84" spans="1:50" s="71" customFormat="1" ht="20.25">
      <c r="A84" s="511" t="s">
        <v>362</v>
      </c>
      <c r="B84" s="221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2"/>
      <c r="P84" s="223"/>
      <c r="Q84" s="223"/>
      <c r="R84" s="223"/>
      <c r="S84" s="223"/>
      <c r="T84" s="223"/>
      <c r="U84" s="223"/>
      <c r="V84" s="223"/>
      <c r="W84" s="223"/>
      <c r="X84" s="223"/>
      <c r="Y84" s="223"/>
      <c r="Z84" s="223"/>
      <c r="AA84" s="223"/>
      <c r="AB84" s="223"/>
      <c r="AC84" s="223"/>
      <c r="AD84" s="223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</row>
    <row r="85" spans="1:50" s="273" customFormat="1" ht="18.75" customHeight="1">
      <c r="B85" s="274"/>
    </row>
    <row r="86" spans="1:50" s="273" customFormat="1" ht="18.75" customHeight="1">
      <c r="B86" s="274"/>
    </row>
    <row r="87" spans="1:50" s="273" customFormat="1" ht="18.75" customHeight="1">
      <c r="B87" s="274"/>
    </row>
    <row r="88" spans="1:50" s="273" customFormat="1" ht="18.75" customHeight="1">
      <c r="B88" s="274"/>
    </row>
    <row r="89" spans="1:50" s="273" customFormat="1" ht="18.75" customHeight="1">
      <c r="B89" s="274"/>
    </row>
    <row r="90" spans="1:50" s="273" customFormat="1" ht="18.75" customHeight="1">
      <c r="B90" s="274"/>
    </row>
    <row r="91" spans="1:50" s="273" customFormat="1" ht="18.75" customHeight="1">
      <c r="B91" s="274"/>
    </row>
    <row r="92" spans="1:50" s="273" customFormat="1" ht="18.75" customHeight="1">
      <c r="B92" s="274"/>
    </row>
    <row r="93" spans="1:50" s="273" customFormat="1" ht="18.75" customHeight="1">
      <c r="B93" s="274"/>
    </row>
    <row r="94" spans="1:50" s="273" customFormat="1" ht="18.75" customHeight="1">
      <c r="B94" s="274"/>
    </row>
    <row r="95" spans="1:50" s="273" customFormat="1" ht="18.75" customHeight="1">
      <c r="B95" s="274"/>
    </row>
    <row r="96" spans="1:50" s="273" customFormat="1" ht="18.75" customHeight="1">
      <c r="B96" s="274"/>
    </row>
    <row r="97" spans="2:2" s="273" customFormat="1" ht="18.75" customHeight="1">
      <c r="B97" s="274"/>
    </row>
    <row r="98" spans="2:2" s="273" customFormat="1" ht="18.75" customHeight="1">
      <c r="B98" s="274"/>
    </row>
    <row r="99" spans="2:2" s="273" customFormat="1" ht="18.75" customHeight="1">
      <c r="B99" s="274"/>
    </row>
    <row r="100" spans="2:2" s="273" customFormat="1" ht="18.75" customHeight="1">
      <c r="B100" s="274"/>
    </row>
    <row r="101" spans="2:2" s="273" customFormat="1" ht="18.75" customHeight="1">
      <c r="B101" s="274"/>
    </row>
    <row r="102" spans="2:2" s="273" customFormat="1" ht="18.75" customHeight="1">
      <c r="B102" s="274"/>
    </row>
    <row r="103" spans="2:2" s="273" customFormat="1" ht="18.75" customHeight="1">
      <c r="B103" s="274"/>
    </row>
    <row r="104" spans="2:2" s="273" customFormat="1" ht="18.75" customHeight="1">
      <c r="B104" s="274"/>
    </row>
    <row r="105" spans="2:2" s="273" customFormat="1" ht="18.75" customHeight="1">
      <c r="B105" s="274"/>
    </row>
    <row r="106" spans="2:2" s="273" customFormat="1" ht="18.75" customHeight="1">
      <c r="B106" s="274"/>
    </row>
    <row r="107" spans="2:2" s="273" customFormat="1" ht="18.75" customHeight="1">
      <c r="B107" s="274"/>
    </row>
    <row r="108" spans="2:2" s="273" customFormat="1" ht="18.75" customHeight="1">
      <c r="B108" s="274"/>
    </row>
    <row r="109" spans="2:2" s="273" customFormat="1" ht="18.75" customHeight="1">
      <c r="B109" s="274"/>
    </row>
    <row r="110" spans="2:2" s="273" customFormat="1" ht="18.75" customHeight="1">
      <c r="B110" s="274"/>
    </row>
    <row r="111" spans="2:2" s="273" customFormat="1" ht="18.75" customHeight="1">
      <c r="B111" s="274"/>
    </row>
    <row r="112" spans="2:2" s="273" customFormat="1" ht="18.75" customHeight="1">
      <c r="B112" s="274"/>
    </row>
    <row r="113" spans="2:2" s="273" customFormat="1" ht="18.75" customHeight="1">
      <c r="B113" s="274"/>
    </row>
    <row r="114" spans="2:2" s="273" customFormat="1" ht="18.75" customHeight="1">
      <c r="B114" s="274"/>
    </row>
    <row r="115" spans="2:2" s="273" customFormat="1" ht="18.75" customHeight="1">
      <c r="B115" s="274"/>
    </row>
    <row r="116" spans="2:2" s="273" customFormat="1" ht="18.75" customHeight="1">
      <c r="B116" s="274"/>
    </row>
    <row r="117" spans="2:2" s="273" customFormat="1" ht="18.75" customHeight="1">
      <c r="B117" s="274"/>
    </row>
    <row r="118" spans="2:2" s="273" customFormat="1" ht="18.75" customHeight="1">
      <c r="B118" s="274"/>
    </row>
    <row r="119" spans="2:2" s="273" customFormat="1" ht="18.75" customHeight="1">
      <c r="B119" s="274"/>
    </row>
    <row r="120" spans="2:2" s="273" customFormat="1" ht="18.75" customHeight="1">
      <c r="B120" s="274"/>
    </row>
    <row r="121" spans="2:2" s="273" customFormat="1" ht="18.75" customHeight="1">
      <c r="B121" s="274"/>
    </row>
    <row r="122" spans="2:2" s="273" customFormat="1" ht="18.75" customHeight="1">
      <c r="B122" s="274"/>
    </row>
    <row r="123" spans="2:2" s="273" customFormat="1" ht="18.75" customHeight="1">
      <c r="B123" s="274"/>
    </row>
    <row r="124" spans="2:2" s="273" customFormat="1" ht="18.75" customHeight="1">
      <c r="B124" s="274"/>
    </row>
    <row r="125" spans="2:2" s="273" customFormat="1" ht="18.75" customHeight="1">
      <c r="B125" s="274"/>
    </row>
    <row r="126" spans="2:2" s="273" customFormat="1" ht="18.75" customHeight="1">
      <c r="B126" s="274"/>
    </row>
    <row r="127" spans="2:2" s="273" customFormat="1" ht="18.75" customHeight="1">
      <c r="B127" s="274"/>
    </row>
    <row r="128" spans="2:2" s="273" customFormat="1" ht="18.75" customHeight="1">
      <c r="B128" s="274"/>
    </row>
    <row r="129" spans="1:22" s="273" customFormat="1" ht="18.75" customHeight="1">
      <c r="B129" s="274"/>
    </row>
    <row r="130" spans="1:22" s="273" customFormat="1" ht="18.75" customHeight="1">
      <c r="B130" s="274"/>
    </row>
    <row r="131" spans="1:22" s="273" customFormat="1" ht="18.75" customHeight="1">
      <c r="B131" s="274"/>
    </row>
    <row r="132" spans="1:22" s="273" customFormat="1" ht="18.75" customHeight="1">
      <c r="B132" s="274"/>
    </row>
    <row r="133" spans="1:22" s="273" customFormat="1" ht="18.75" customHeight="1">
      <c r="B133" s="274"/>
    </row>
    <row r="134" spans="1:22" s="273" customFormat="1" ht="18.75" customHeight="1">
      <c r="B134" s="274"/>
    </row>
    <row r="135" spans="1:22" s="273" customFormat="1" ht="18.75" customHeight="1">
      <c r="A135" s="270"/>
      <c r="B135" s="271"/>
      <c r="C135" s="270"/>
      <c r="D135" s="270"/>
      <c r="E135" s="270"/>
      <c r="F135" s="270"/>
      <c r="G135" s="270"/>
      <c r="H135" s="270"/>
      <c r="I135" s="270"/>
      <c r="J135" s="270"/>
      <c r="K135" s="270"/>
      <c r="L135" s="270"/>
      <c r="M135" s="270"/>
      <c r="N135" s="270"/>
      <c r="O135" s="270"/>
      <c r="P135" s="270"/>
      <c r="Q135" s="270"/>
      <c r="R135" s="270"/>
    </row>
    <row r="136" spans="1:22" s="273" customFormat="1" ht="18.75" customHeight="1">
      <c r="A136" s="270"/>
      <c r="B136" s="271"/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</row>
    <row r="137" spans="1:22" s="273" customFormat="1" ht="18.75" customHeight="1">
      <c r="A137" s="270"/>
      <c r="B137" s="271"/>
      <c r="C137" s="270"/>
      <c r="D137" s="270"/>
      <c r="E137" s="270"/>
      <c r="F137" s="270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</row>
    <row r="138" spans="1:22" s="273" customFormat="1" ht="18.75" customHeight="1">
      <c r="A138" s="270"/>
      <c r="B138" s="271"/>
      <c r="C138" s="270"/>
      <c r="D138" s="270"/>
      <c r="E138" s="270"/>
      <c r="F138" s="270"/>
      <c r="G138" s="270"/>
      <c r="H138" s="270"/>
      <c r="I138" s="270"/>
      <c r="J138" s="270"/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</row>
    <row r="139" spans="1:22" s="273" customFormat="1" ht="18.75" customHeight="1">
      <c r="A139" s="270"/>
      <c r="B139" s="271"/>
      <c r="C139" s="270"/>
      <c r="D139" s="270"/>
      <c r="E139" s="270"/>
      <c r="F139" s="270"/>
      <c r="G139" s="270"/>
      <c r="H139" s="270"/>
      <c r="I139" s="270"/>
      <c r="J139" s="270"/>
      <c r="K139" s="270"/>
      <c r="L139" s="270"/>
      <c r="M139" s="270"/>
      <c r="N139" s="270"/>
      <c r="O139" s="270"/>
      <c r="P139" s="270"/>
      <c r="Q139" s="270"/>
      <c r="R139" s="270"/>
      <c r="S139" s="270"/>
      <c r="T139" s="270"/>
      <c r="U139" s="270"/>
    </row>
    <row r="140" spans="1:22" s="273" customFormat="1" ht="18.75" customHeight="1">
      <c r="A140" s="270"/>
      <c r="B140" s="271"/>
      <c r="C140" s="270"/>
      <c r="D140" s="270"/>
      <c r="E140" s="270"/>
      <c r="F140" s="270"/>
      <c r="G140" s="270"/>
      <c r="H140" s="270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270"/>
      <c r="U140" s="270"/>
      <c r="V140" s="270"/>
    </row>
    <row r="141" spans="1:22" s="273" customFormat="1" ht="18.75" customHeight="1">
      <c r="A141" s="270"/>
      <c r="B141" s="271"/>
      <c r="C141" s="270"/>
      <c r="D141" s="270"/>
      <c r="E141" s="270"/>
      <c r="F141" s="270"/>
      <c r="G141" s="270"/>
      <c r="H141" s="270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70"/>
    </row>
  </sheetData>
  <phoneticPr fontId="2" type="noConversion"/>
  <printOptions horizontalCentered="1" verticalCentered="1"/>
  <pageMargins left="0.78740157480314965" right="0.78740157480314965" top="0.98425196850393704" bottom="0.98425196850393704" header="0.51181102362204722" footer="0.39370078740157483"/>
  <pageSetup paperSize="9" scale="29" orientation="portrait" r:id="rId1"/>
  <headerFooter alignWithMargins="0">
    <oddHeader>&amp;R&amp;G</oddHeader>
    <oddFooter>&amp;L&amp;P |&amp;R&amp;G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90"/>
  <sheetViews>
    <sheetView zoomScale="55" zoomScaleNormal="55" workbookViewId="0">
      <selection activeCell="H4" sqref="H4"/>
    </sheetView>
  </sheetViews>
  <sheetFormatPr baseColWidth="10" defaultColWidth="11.5703125" defaultRowHeight="18.75" customHeight="1"/>
  <cols>
    <col min="1" max="1" width="15.5703125" style="270" customWidth="1"/>
    <col min="2" max="2" width="24.85546875" style="271" customWidth="1"/>
    <col min="3" max="10" width="18.28515625" style="270" customWidth="1"/>
    <col min="11" max="11" width="19.7109375" style="270" customWidth="1"/>
    <col min="12" max="12" width="18" style="270" customWidth="1"/>
    <col min="13" max="13" width="18.85546875" style="270" customWidth="1"/>
    <col min="14" max="14" width="19.85546875" style="270" customWidth="1"/>
    <col min="15" max="15" width="20.7109375" style="270" customWidth="1"/>
    <col min="16" max="16" width="18.28515625" style="270" customWidth="1"/>
    <col min="17" max="17" width="6" style="270" hidden="1" customWidth="1"/>
    <col min="18" max="18" width="11.5703125" style="270" customWidth="1"/>
    <col min="19" max="19" width="16.28515625" style="270" customWidth="1"/>
    <col min="20" max="16384" width="11.5703125" style="270"/>
  </cols>
  <sheetData>
    <row r="1" spans="1:50" s="25" customFormat="1" ht="12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/>
      <c r="M1"/>
      <c r="N1"/>
      <c r="O1"/>
    </row>
    <row r="2" spans="1:50" s="223" customFormat="1" ht="60">
      <c r="A2" s="257" t="s">
        <v>679</v>
      </c>
      <c r="B2" s="224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/>
    </row>
    <row r="3" spans="1:50" s="223" customFormat="1" ht="44.25">
      <c r="A3" s="258" t="s">
        <v>680</v>
      </c>
      <c r="B3" s="77"/>
      <c r="C3"/>
      <c r="D3"/>
      <c r="E3"/>
      <c r="F3"/>
      <c r="G3"/>
      <c r="H3"/>
      <c r="I3"/>
      <c r="J3"/>
      <c r="K3"/>
      <c r="L3"/>
      <c r="M3"/>
      <c r="N3"/>
      <c r="O3" s="225"/>
    </row>
    <row r="4" spans="1:50" s="25" customFormat="1" ht="42" customHeight="1">
      <c r="A4"/>
      <c r="B4" s="77"/>
      <c r="C4"/>
      <c r="D4" s="2"/>
      <c r="E4"/>
      <c r="F4"/>
      <c r="G4"/>
      <c r="H4"/>
      <c r="I4"/>
      <c r="J4"/>
      <c r="K4"/>
      <c r="L4"/>
      <c r="M4"/>
      <c r="N4"/>
      <c r="O4"/>
    </row>
    <row r="5" spans="1:50" s="25" customFormat="1" ht="42" customHeight="1">
      <c r="A5"/>
      <c r="B5" s="77"/>
      <c r="C5"/>
      <c r="D5" s="2"/>
      <c r="E5"/>
      <c r="F5"/>
      <c r="G5"/>
      <c r="H5"/>
      <c r="I5"/>
      <c r="J5"/>
      <c r="K5"/>
      <c r="L5"/>
      <c r="M5"/>
      <c r="N5"/>
      <c r="O5"/>
    </row>
    <row r="6" spans="1:50" s="25" customFormat="1" ht="15">
      <c r="A6"/>
      <c r="B6" s="77"/>
      <c r="C6"/>
      <c r="D6" s="2"/>
      <c r="E6"/>
      <c r="F6"/>
      <c r="G6"/>
      <c r="H6"/>
      <c r="I6"/>
      <c r="J6"/>
      <c r="K6"/>
      <c r="L6"/>
      <c r="M6"/>
      <c r="N6"/>
      <c r="O6"/>
    </row>
    <row r="7" spans="1:50" s="25" customFormat="1" ht="12.75">
      <c r="A7"/>
      <c r="B7" s="77"/>
      <c r="C7"/>
      <c r="D7"/>
      <c r="E7"/>
      <c r="F7"/>
      <c r="G7"/>
      <c r="H7"/>
      <c r="I7"/>
      <c r="J7"/>
      <c r="K7"/>
      <c r="L7"/>
      <c r="M7"/>
      <c r="N7"/>
      <c r="O7"/>
    </row>
    <row r="8" spans="1:50" s="25" customFormat="1" ht="15">
      <c r="A8"/>
      <c r="B8" s="77"/>
      <c r="C8"/>
      <c r="D8" s="226"/>
      <c r="E8"/>
      <c r="F8"/>
      <c r="G8"/>
      <c r="H8"/>
      <c r="I8"/>
      <c r="J8"/>
      <c r="K8"/>
      <c r="L8"/>
      <c r="M8"/>
      <c r="N8"/>
      <c r="O8"/>
    </row>
    <row r="9" spans="1:50" s="25" customFormat="1" ht="30" customHeight="1">
      <c r="A9"/>
      <c r="B9" s="77"/>
      <c r="C9"/>
      <c r="D9"/>
      <c r="E9" s="78"/>
      <c r="F9" s="78"/>
      <c r="G9" s="78"/>
      <c r="H9" s="78"/>
      <c r="I9" s="227"/>
      <c r="J9" s="227"/>
      <c r="K9" s="227"/>
      <c r="L9" s="227"/>
      <c r="M9" s="227"/>
      <c r="N9" s="227"/>
      <c r="O9" s="227"/>
    </row>
    <row r="10" spans="1:50" s="175" customFormat="1" ht="42.75">
      <c r="A10" s="260" t="s">
        <v>363</v>
      </c>
      <c r="B10" s="228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22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</row>
    <row r="11" spans="1:50" s="175" customFormat="1" ht="8.25" customHeight="1">
      <c r="A11" s="229"/>
      <c r="B11" s="228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22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</row>
    <row r="12" spans="1:50" s="175" customFormat="1" ht="26.25">
      <c r="A12" s="240"/>
      <c r="B12" s="231"/>
      <c r="C12" s="201" t="s">
        <v>297</v>
      </c>
      <c r="D12" s="201" t="s">
        <v>166</v>
      </c>
      <c r="E12" s="201" t="s">
        <v>167</v>
      </c>
      <c r="F12" s="201" t="s">
        <v>168</v>
      </c>
      <c r="G12" s="201" t="s">
        <v>169</v>
      </c>
      <c r="H12" s="201" t="s">
        <v>170</v>
      </c>
      <c r="I12" s="201" t="s">
        <v>171</v>
      </c>
      <c r="J12" s="201" t="s">
        <v>172</v>
      </c>
      <c r="K12" s="201" t="s">
        <v>173</v>
      </c>
      <c r="L12" s="201" t="s">
        <v>174</v>
      </c>
      <c r="M12" s="201" t="s">
        <v>175</v>
      </c>
      <c r="N12" s="201" t="s">
        <v>176</v>
      </c>
      <c r="O12" s="232" t="s">
        <v>681</v>
      </c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</row>
    <row r="13" spans="1:50" s="175" customFormat="1" ht="23.25">
      <c r="A13" s="240" t="s">
        <v>353</v>
      </c>
      <c r="B13" s="231"/>
      <c r="C13" s="265">
        <v>0.73800738007379996</v>
      </c>
      <c r="D13" s="265">
        <v>0.76167263310229005</v>
      </c>
      <c r="E13" s="265">
        <v>0.78094494338149001</v>
      </c>
      <c r="F13" s="265">
        <v>0.76499388004894997</v>
      </c>
      <c r="G13" s="265">
        <v>0.76887590342918</v>
      </c>
      <c r="H13" s="265">
        <v>0.76452599388378994</v>
      </c>
      <c r="I13" s="265">
        <v>0.75329566854990004</v>
      </c>
      <c r="J13" s="265">
        <v>0.75557234605212997</v>
      </c>
      <c r="K13" s="265">
        <v>0.74046649389115005</v>
      </c>
      <c r="L13" s="265">
        <v>0.73308408474452003</v>
      </c>
      <c r="M13" s="265">
        <v>0.73469987510101997</v>
      </c>
      <c r="N13" s="265">
        <v>0.72553145178843004</v>
      </c>
      <c r="O13" s="266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</row>
    <row r="14" spans="1:50" s="175" customFormat="1" ht="23.25">
      <c r="A14" s="240" t="s">
        <v>429</v>
      </c>
      <c r="B14" s="231"/>
      <c r="C14" s="265">
        <v>3.9033529802100002E-2</v>
      </c>
      <c r="D14" s="265">
        <v>3.9006123961459999E-2</v>
      </c>
      <c r="E14" s="265">
        <v>3.8850038850030001E-2</v>
      </c>
      <c r="F14" s="265">
        <v>3.8761192294269997E-2</v>
      </c>
      <c r="G14" s="265">
        <v>3.8893858659709998E-2</v>
      </c>
      <c r="H14" s="265">
        <v>3.8537130525259998E-2</v>
      </c>
      <c r="I14" s="265">
        <v>3.8674246819039998E-2</v>
      </c>
      <c r="J14" s="265">
        <v>3.8857586943849998E-2</v>
      </c>
      <c r="K14" s="265">
        <v>3.886513797123E-2</v>
      </c>
      <c r="L14" s="265">
        <v>3.8866648528889998E-2</v>
      </c>
      <c r="M14" s="265">
        <v>3.6508342156179999E-2</v>
      </c>
      <c r="N14" s="265">
        <v>3.6390101892280001E-2</v>
      </c>
      <c r="O14" s="266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</row>
    <row r="15" spans="1:50" s="175" customFormat="1" ht="23.25">
      <c r="A15" s="241" t="s">
        <v>298</v>
      </c>
      <c r="B15" s="231"/>
      <c r="C15" s="239">
        <v>22</v>
      </c>
      <c r="D15" s="239">
        <v>20</v>
      </c>
      <c r="E15" s="239">
        <v>20</v>
      </c>
      <c r="F15" s="239">
        <v>21</v>
      </c>
      <c r="G15" s="239">
        <v>19</v>
      </c>
      <c r="H15" s="239">
        <v>20</v>
      </c>
      <c r="I15" s="239">
        <v>23</v>
      </c>
      <c r="J15" s="239">
        <v>21</v>
      </c>
      <c r="K15" s="239">
        <v>21</v>
      </c>
      <c r="L15" s="239">
        <v>23</v>
      </c>
      <c r="M15" s="239">
        <v>20</v>
      </c>
      <c r="N15" s="239">
        <v>18</v>
      </c>
      <c r="O15" s="239">
        <v>248</v>
      </c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</row>
    <row r="16" spans="1:50" s="175" customFormat="1" ht="3" customHeight="1">
      <c r="A16" s="176"/>
      <c r="B16" s="177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</row>
    <row r="17" spans="1:50" s="175" customFormat="1" ht="26.25">
      <c r="A17" s="208" t="s">
        <v>299</v>
      </c>
      <c r="B17" s="208" t="s">
        <v>300</v>
      </c>
      <c r="C17" s="242"/>
      <c r="D17" s="242"/>
      <c r="E17" s="242"/>
      <c r="F17" s="242"/>
      <c r="G17" s="242"/>
      <c r="H17" s="242"/>
      <c r="I17" s="242"/>
      <c r="J17" s="242"/>
      <c r="K17" s="242"/>
      <c r="L17" s="242"/>
      <c r="M17" s="242"/>
      <c r="N17" s="242"/>
      <c r="O17" s="243" t="s">
        <v>42</v>
      </c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</row>
    <row r="18" spans="1:50" s="509" customFormat="1" ht="26.25" customHeight="1">
      <c r="A18" s="211" t="s">
        <v>190</v>
      </c>
      <c r="B18" s="212" t="s">
        <v>301</v>
      </c>
      <c r="C18" s="244">
        <v>15.236208</v>
      </c>
      <c r="D18" s="244">
        <v>44.143560000000001</v>
      </c>
      <c r="E18" s="244">
        <v>411.57925599999999</v>
      </c>
      <c r="F18" s="244">
        <v>12.1097</v>
      </c>
      <c r="G18" s="244">
        <v>29.859012</v>
      </c>
      <c r="H18" s="244">
        <v>82.978012000000007</v>
      </c>
      <c r="I18" s="244">
        <v>10.713794</v>
      </c>
      <c r="J18" s="244">
        <v>2.4307400000000001</v>
      </c>
      <c r="K18" s="244">
        <v>378.36126000000002</v>
      </c>
      <c r="L18" s="244">
        <v>2.1324399999999999</v>
      </c>
      <c r="M18" s="244">
        <v>17.258320000000001</v>
      </c>
      <c r="N18" s="244">
        <v>502.28638599999999</v>
      </c>
      <c r="O18" s="245">
        <v>1509.088688</v>
      </c>
      <c r="P18" s="503"/>
      <c r="Q18" s="507"/>
      <c r="R18" s="508"/>
      <c r="S18" s="215"/>
    </row>
    <row r="19" spans="1:50" s="509" customFormat="1" ht="26.25" customHeight="1">
      <c r="A19" s="211"/>
      <c r="B19" s="212" t="s">
        <v>302</v>
      </c>
      <c r="C19" s="244">
        <v>19.816800000000001</v>
      </c>
      <c r="D19" s="244">
        <v>2.5316000000000001</v>
      </c>
      <c r="E19" s="244">
        <v>5.38</v>
      </c>
      <c r="F19" s="244">
        <v>3.7395999999999998</v>
      </c>
      <c r="G19" s="244">
        <v>11.56</v>
      </c>
      <c r="H19" s="244">
        <v>7.2236000000000002</v>
      </c>
      <c r="I19" s="244">
        <v>0.57999999999999996</v>
      </c>
      <c r="J19" s="244">
        <v>9.6611999999999991</v>
      </c>
      <c r="K19" s="244">
        <v>5.0591999999999997</v>
      </c>
      <c r="L19" s="244">
        <v>7.5595999999999997</v>
      </c>
      <c r="M19" s="244">
        <v>12.8368</v>
      </c>
      <c r="N19" s="244">
        <v>22.1904</v>
      </c>
      <c r="O19" s="245">
        <v>108.1388</v>
      </c>
      <c r="P19" s="503"/>
      <c r="Q19" s="507"/>
      <c r="R19" s="508"/>
      <c r="S19" s="215"/>
    </row>
    <row r="20" spans="1:50" s="509" customFormat="1" ht="26.25" customHeight="1">
      <c r="A20" s="211"/>
      <c r="B20" s="212" t="s">
        <v>303</v>
      </c>
      <c r="C20" s="244">
        <v>132.55524800000001</v>
      </c>
      <c r="D20" s="244">
        <v>133.13116600000001</v>
      </c>
      <c r="E20" s="244">
        <v>4336.8331639999997</v>
      </c>
      <c r="F20" s="244">
        <v>134.930488</v>
      </c>
      <c r="G20" s="244">
        <v>135.03579999999999</v>
      </c>
      <c r="H20" s="244">
        <v>2036.428928</v>
      </c>
      <c r="I20" s="244">
        <v>147.89254800000001</v>
      </c>
      <c r="J20" s="244">
        <v>184.56959599999999</v>
      </c>
      <c r="K20" s="244">
        <v>4884.643994</v>
      </c>
      <c r="L20" s="244">
        <v>92.370298000000005</v>
      </c>
      <c r="M20" s="244">
        <v>266.90349800000001</v>
      </c>
      <c r="N20" s="244">
        <v>2337.382826</v>
      </c>
      <c r="O20" s="245">
        <v>14822.677554</v>
      </c>
      <c r="P20" s="503"/>
      <c r="Q20" s="507"/>
      <c r="R20" s="508"/>
      <c r="S20" s="215"/>
    </row>
    <row r="21" spans="1:50" s="509" customFormat="1" ht="26.25" customHeight="1">
      <c r="A21" s="211"/>
      <c r="B21" s="212" t="s">
        <v>304</v>
      </c>
      <c r="C21" s="244">
        <v>80.656800000000004</v>
      </c>
      <c r="D21" s="244">
        <v>54.835599999999999</v>
      </c>
      <c r="E21" s="244">
        <v>109.26479999999999</v>
      </c>
      <c r="F21" s="244">
        <v>27.597999999999999</v>
      </c>
      <c r="G21" s="244">
        <v>15.9276</v>
      </c>
      <c r="H21" s="244">
        <v>36.941600000000001</v>
      </c>
      <c r="I21" s="244">
        <v>13.725199999999999</v>
      </c>
      <c r="J21" s="244">
        <v>41.442799999999998</v>
      </c>
      <c r="K21" s="244">
        <v>33.149000000000001</v>
      </c>
      <c r="L21" s="244">
        <v>30.740200000000002</v>
      </c>
      <c r="M21" s="244">
        <v>32.247999999999998</v>
      </c>
      <c r="N21" s="244">
        <v>45.805999999999997</v>
      </c>
      <c r="O21" s="245">
        <v>522.3356</v>
      </c>
      <c r="P21" s="503"/>
      <c r="Q21" s="507"/>
      <c r="R21" s="508"/>
      <c r="S21" s="215"/>
    </row>
    <row r="22" spans="1:50" s="509" customFormat="1" ht="26.25" customHeight="1">
      <c r="A22" s="211"/>
      <c r="B22" s="212" t="s">
        <v>398</v>
      </c>
      <c r="C22" s="244">
        <v>0</v>
      </c>
      <c r="D22" s="244">
        <v>0</v>
      </c>
      <c r="E22" s="244">
        <v>0</v>
      </c>
      <c r="F22" s="244">
        <v>0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0</v>
      </c>
      <c r="M22" s="213" t="s">
        <v>27</v>
      </c>
      <c r="N22" s="213" t="s">
        <v>27</v>
      </c>
      <c r="O22" s="245">
        <v>0</v>
      </c>
      <c r="P22" s="503"/>
      <c r="Q22" s="507"/>
      <c r="R22" s="508"/>
      <c r="S22" s="215"/>
    </row>
    <row r="23" spans="1:50" s="509" customFormat="1" ht="26.25" customHeight="1">
      <c r="A23" s="211"/>
      <c r="B23" s="212" t="s">
        <v>305</v>
      </c>
      <c r="C23" s="244">
        <v>0</v>
      </c>
      <c r="D23" s="244">
        <v>0</v>
      </c>
      <c r="E23" s="244">
        <v>0</v>
      </c>
      <c r="F23" s="244">
        <v>0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13" t="s">
        <v>27</v>
      </c>
      <c r="N23" s="213" t="s">
        <v>27</v>
      </c>
      <c r="O23" s="245">
        <v>0</v>
      </c>
      <c r="P23" s="503"/>
      <c r="Q23" s="507"/>
      <c r="R23" s="508"/>
      <c r="S23" s="215"/>
    </row>
    <row r="24" spans="1:50" s="509" customFormat="1" ht="26.25" customHeight="1">
      <c r="A24" s="216"/>
      <c r="B24" s="217" t="s">
        <v>191</v>
      </c>
      <c r="C24" s="252">
        <v>248.26505600000002</v>
      </c>
      <c r="D24" s="252">
        <v>234.64192600000001</v>
      </c>
      <c r="E24" s="252">
        <v>4863.0572199999997</v>
      </c>
      <c r="F24" s="252">
        <v>178.37778800000001</v>
      </c>
      <c r="G24" s="252">
        <v>192.38241200000002</v>
      </c>
      <c r="H24" s="252">
        <v>2163.5721400000002</v>
      </c>
      <c r="I24" s="252">
        <v>172.911542</v>
      </c>
      <c r="J24" s="252">
        <v>238.10433599999999</v>
      </c>
      <c r="K24" s="252">
        <v>5301.2134539999997</v>
      </c>
      <c r="L24" s="252">
        <v>132.802538</v>
      </c>
      <c r="M24" s="252">
        <v>329.24661800000001</v>
      </c>
      <c r="N24" s="252">
        <v>2907.6656119999998</v>
      </c>
      <c r="O24" s="252">
        <v>16962.240641999997</v>
      </c>
      <c r="P24" s="503"/>
      <c r="Q24" s="507"/>
      <c r="R24" s="508"/>
      <c r="S24" s="215"/>
    </row>
    <row r="25" spans="1:50" s="509" customFormat="1" ht="26.25" customHeight="1">
      <c r="A25" s="211" t="s">
        <v>192</v>
      </c>
      <c r="B25" s="212" t="s">
        <v>306</v>
      </c>
      <c r="C25" s="244">
        <v>0</v>
      </c>
      <c r="D25" s="244">
        <v>0</v>
      </c>
      <c r="E25" s="244">
        <v>0</v>
      </c>
      <c r="F25" s="244">
        <v>0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13" t="s">
        <v>27</v>
      </c>
      <c r="N25" s="213" t="s">
        <v>27</v>
      </c>
      <c r="O25" s="245">
        <v>0</v>
      </c>
      <c r="P25" s="503"/>
      <c r="Q25" s="507"/>
      <c r="R25" s="508"/>
      <c r="S25" s="215"/>
    </row>
    <row r="26" spans="1:50" s="509" customFormat="1" ht="26.25" customHeight="1">
      <c r="A26" s="211" t="s">
        <v>307</v>
      </c>
      <c r="B26" s="212" t="s">
        <v>424</v>
      </c>
      <c r="C26" s="244">
        <v>0.22</v>
      </c>
      <c r="D26" s="244">
        <v>0</v>
      </c>
      <c r="E26" s="244">
        <v>0.624</v>
      </c>
      <c r="F26" s="244">
        <v>0.86399999999999999</v>
      </c>
      <c r="G26" s="244">
        <v>0</v>
      </c>
      <c r="H26" s="244">
        <v>0</v>
      </c>
      <c r="I26" s="244">
        <v>0.57199999999999995</v>
      </c>
      <c r="J26" s="244">
        <v>0</v>
      </c>
      <c r="K26" s="244">
        <v>0</v>
      </c>
      <c r="L26" s="244">
        <v>0.2</v>
      </c>
      <c r="M26" s="244">
        <v>0</v>
      </c>
      <c r="N26" s="244">
        <v>0.14399999999999999</v>
      </c>
      <c r="O26" s="245">
        <v>2.6240000000000001</v>
      </c>
      <c r="P26" s="503"/>
      <c r="Q26" s="507"/>
      <c r="R26" s="508"/>
      <c r="S26" s="215"/>
    </row>
    <row r="27" spans="1:50" s="509" customFormat="1" ht="26.25" customHeight="1">
      <c r="A27" s="211"/>
      <c r="B27" s="212" t="s">
        <v>308</v>
      </c>
      <c r="C27" s="244">
        <v>0.496</v>
      </c>
      <c r="D27" s="244">
        <v>0.9728</v>
      </c>
      <c r="E27" s="244">
        <v>2.8952</v>
      </c>
      <c r="F27" s="244">
        <v>0.76160000000000005</v>
      </c>
      <c r="G27" s="244">
        <v>4.1387999999999998</v>
      </c>
      <c r="H27" s="244">
        <v>2.0960000000000001</v>
      </c>
      <c r="I27" s="244">
        <v>0.70840000000000003</v>
      </c>
      <c r="J27" s="244">
        <v>1.962</v>
      </c>
      <c r="K27" s="244">
        <v>1.1100000000000001</v>
      </c>
      <c r="L27" s="244">
        <v>0.60399999999999998</v>
      </c>
      <c r="M27" s="244">
        <v>2.3592</v>
      </c>
      <c r="N27" s="244">
        <v>1.458</v>
      </c>
      <c r="O27" s="245">
        <v>19.562000000000001</v>
      </c>
      <c r="P27" s="503"/>
      <c r="Q27" s="507"/>
      <c r="R27" s="508"/>
      <c r="S27" s="215"/>
    </row>
    <row r="28" spans="1:50" s="509" customFormat="1" ht="26.25" customHeight="1">
      <c r="A28" s="211"/>
      <c r="B28" s="212" t="s">
        <v>425</v>
      </c>
      <c r="C28" s="244">
        <v>0.29799999999999999</v>
      </c>
      <c r="D28" s="244">
        <v>0</v>
      </c>
      <c r="E28" s="244">
        <v>1.8</v>
      </c>
      <c r="F28" s="244">
        <v>0</v>
      </c>
      <c r="G28" s="244">
        <v>3.33</v>
      </c>
      <c r="H28" s="244">
        <v>1.5</v>
      </c>
      <c r="I28" s="244">
        <v>0</v>
      </c>
      <c r="J28" s="244">
        <v>0</v>
      </c>
      <c r="K28" s="244">
        <v>3.6</v>
      </c>
      <c r="L28" s="244">
        <v>0</v>
      </c>
      <c r="M28" s="244">
        <v>1.8</v>
      </c>
      <c r="N28" s="244"/>
      <c r="O28" s="245">
        <v>12.327999999999999</v>
      </c>
      <c r="P28" s="503"/>
      <c r="Q28" s="507"/>
      <c r="R28" s="508"/>
      <c r="S28" s="215"/>
    </row>
    <row r="29" spans="1:50" s="509" customFormat="1" ht="26.25" customHeight="1">
      <c r="A29" s="211"/>
      <c r="B29" s="212" t="s">
        <v>309</v>
      </c>
      <c r="C29" s="244">
        <v>5.3956</v>
      </c>
      <c r="D29" s="244">
        <v>0.69</v>
      </c>
      <c r="E29" s="244">
        <v>2.6381999999999999</v>
      </c>
      <c r="F29" s="244">
        <v>3.7383999999999999</v>
      </c>
      <c r="G29" s="244">
        <v>3.3868</v>
      </c>
      <c r="H29" s="244">
        <v>2.8595999999999999</v>
      </c>
      <c r="I29" s="244">
        <v>5.7829228483649997</v>
      </c>
      <c r="J29" s="244">
        <v>4.5201117874262602</v>
      </c>
      <c r="K29" s="244">
        <v>5.0636181686110397</v>
      </c>
      <c r="L29" s="244">
        <v>1.7696037010133601</v>
      </c>
      <c r="M29" s="244">
        <v>0.71201121519199995</v>
      </c>
      <c r="N29" s="244">
        <v>9.6000000000000002E-2</v>
      </c>
      <c r="O29" s="245">
        <v>36.652867720607702</v>
      </c>
      <c r="P29" s="503"/>
      <c r="Q29" s="507"/>
      <c r="R29" s="508"/>
      <c r="S29" s="215"/>
    </row>
    <row r="30" spans="1:50" s="509" customFormat="1" ht="26.25" customHeight="1">
      <c r="A30" s="211"/>
      <c r="B30" s="212" t="s">
        <v>310</v>
      </c>
      <c r="C30" s="244">
        <v>0.43969999999999998</v>
      </c>
      <c r="D30" s="244">
        <v>0</v>
      </c>
      <c r="E30" s="244">
        <v>0.104</v>
      </c>
      <c r="F30" s="244">
        <v>0.2</v>
      </c>
      <c r="G30" s="244">
        <v>0</v>
      </c>
      <c r="H30" s="244">
        <v>0.14560000000000001</v>
      </c>
      <c r="I30" s="244">
        <v>7.1999999999999995E-2</v>
      </c>
      <c r="J30" s="244">
        <v>0</v>
      </c>
      <c r="K30" s="244">
        <v>0.41439999999999999</v>
      </c>
      <c r="L30" s="244">
        <v>0.1744</v>
      </c>
      <c r="M30" s="244">
        <v>0</v>
      </c>
      <c r="N30" s="244">
        <v>7.2800000000000004E-2</v>
      </c>
      <c r="O30" s="245">
        <v>1.6229</v>
      </c>
      <c r="P30" s="503"/>
      <c r="Q30" s="507"/>
      <c r="R30" s="508"/>
      <c r="S30" s="215"/>
    </row>
    <row r="31" spans="1:50" s="509" customFormat="1" ht="26.25" customHeight="1">
      <c r="A31" s="211"/>
      <c r="B31" s="212" t="s">
        <v>311</v>
      </c>
      <c r="C31" s="244">
        <v>0</v>
      </c>
      <c r="D31" s="244">
        <v>0</v>
      </c>
      <c r="E31" s="244">
        <v>0.96</v>
      </c>
      <c r="F31" s="244">
        <v>0</v>
      </c>
      <c r="G31" s="244">
        <v>0</v>
      </c>
      <c r="H31" s="244">
        <v>0</v>
      </c>
      <c r="I31" s="244">
        <v>0</v>
      </c>
      <c r="J31" s="244">
        <v>0</v>
      </c>
      <c r="K31" s="244">
        <v>0</v>
      </c>
      <c r="L31" s="244">
        <v>0</v>
      </c>
      <c r="M31" s="213" t="s">
        <v>27</v>
      </c>
      <c r="N31" s="213" t="s">
        <v>27</v>
      </c>
      <c r="O31" s="245">
        <v>0.96</v>
      </c>
      <c r="P31" s="503"/>
      <c r="Q31" s="507"/>
      <c r="R31" s="508"/>
      <c r="S31" s="215"/>
    </row>
    <row r="32" spans="1:50" s="509" customFormat="1" ht="26.25" customHeight="1">
      <c r="A32" s="211"/>
      <c r="B32" s="212" t="s">
        <v>312</v>
      </c>
      <c r="C32" s="244">
        <v>0</v>
      </c>
      <c r="D32" s="244">
        <v>0</v>
      </c>
      <c r="E32" s="213" t="s">
        <v>27</v>
      </c>
      <c r="F32" s="213" t="s">
        <v>27</v>
      </c>
      <c r="G32" s="213" t="s">
        <v>27</v>
      </c>
      <c r="H32" s="213" t="s">
        <v>27</v>
      </c>
      <c r="I32" s="213" t="s">
        <v>27</v>
      </c>
      <c r="J32" s="213" t="s">
        <v>27</v>
      </c>
      <c r="K32" s="213" t="s">
        <v>27</v>
      </c>
      <c r="L32" s="213" t="s">
        <v>27</v>
      </c>
      <c r="M32" s="213" t="s">
        <v>27</v>
      </c>
      <c r="N32" s="213" t="s">
        <v>27</v>
      </c>
      <c r="O32" s="245">
        <v>0</v>
      </c>
      <c r="P32" s="503"/>
      <c r="Q32" s="507"/>
      <c r="R32" s="508"/>
      <c r="S32" s="215"/>
    </row>
    <row r="33" spans="1:19" s="509" customFormat="1" ht="26.25" customHeight="1">
      <c r="A33" s="211"/>
      <c r="B33" s="212" t="s">
        <v>399</v>
      </c>
      <c r="C33" s="244">
        <v>0</v>
      </c>
      <c r="D33" s="244">
        <v>0</v>
      </c>
      <c r="E33" s="244">
        <v>4.74</v>
      </c>
      <c r="F33" s="244">
        <v>0.39140000000000003</v>
      </c>
      <c r="G33" s="244">
        <v>0</v>
      </c>
      <c r="H33" s="244">
        <v>0.47760000000000002</v>
      </c>
      <c r="I33" s="244">
        <v>0.38</v>
      </c>
      <c r="J33" s="244">
        <v>0.33</v>
      </c>
      <c r="K33" s="244">
        <v>0</v>
      </c>
      <c r="L33" s="244">
        <v>0</v>
      </c>
      <c r="M33" s="244">
        <v>0</v>
      </c>
      <c r="N33" s="244">
        <v>0</v>
      </c>
      <c r="O33" s="245">
        <v>6.319</v>
      </c>
      <c r="P33" s="503"/>
      <c r="Q33" s="507"/>
      <c r="R33" s="508"/>
      <c r="S33" s="215"/>
    </row>
    <row r="34" spans="1:19" s="509" customFormat="1" ht="26.25" customHeight="1">
      <c r="A34" s="211"/>
      <c r="B34" s="212" t="s">
        <v>426</v>
      </c>
      <c r="C34" s="244">
        <v>4.7800000000000002E-2</v>
      </c>
      <c r="D34" s="244">
        <v>7.0000000000000007E-2</v>
      </c>
      <c r="E34" s="244">
        <v>0</v>
      </c>
      <c r="F34" s="244">
        <v>0.14480000000000001</v>
      </c>
      <c r="G34" s="244">
        <v>1.24E-2</v>
      </c>
      <c r="H34" s="244">
        <v>0.224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5">
        <v>0.499</v>
      </c>
      <c r="P34" s="503"/>
      <c r="Q34" s="507"/>
      <c r="R34" s="508"/>
      <c r="S34" s="215"/>
    </row>
    <row r="35" spans="1:19" s="509" customFormat="1" ht="26.25" customHeight="1">
      <c r="A35" s="211"/>
      <c r="B35" s="212" t="s">
        <v>313</v>
      </c>
      <c r="C35" s="244">
        <v>0</v>
      </c>
      <c r="D35" s="244">
        <v>0</v>
      </c>
      <c r="E35" s="244">
        <v>4.3999999999999997E-2</v>
      </c>
      <c r="F35" s="244">
        <v>0</v>
      </c>
      <c r="G35" s="244">
        <v>0</v>
      </c>
      <c r="H35" s="244">
        <v>0</v>
      </c>
      <c r="I35" s="244">
        <v>0</v>
      </c>
      <c r="J35" s="244">
        <v>0</v>
      </c>
      <c r="K35" s="244">
        <v>0</v>
      </c>
      <c r="L35" s="244">
        <v>0</v>
      </c>
      <c r="M35" s="213" t="s">
        <v>27</v>
      </c>
      <c r="N35" s="213" t="s">
        <v>27</v>
      </c>
      <c r="O35" s="245">
        <v>4.3999999999999997E-2</v>
      </c>
      <c r="P35" s="503"/>
      <c r="Q35" s="507"/>
      <c r="R35" s="508"/>
      <c r="S35" s="215"/>
    </row>
    <row r="36" spans="1:19" s="509" customFormat="1" ht="26.25" customHeight="1">
      <c r="A36" s="211"/>
      <c r="B36" s="212" t="s">
        <v>314</v>
      </c>
      <c r="C36" s="244">
        <v>2.4925999999999999</v>
      </c>
      <c r="D36" s="244">
        <v>2.2566000000000002</v>
      </c>
      <c r="E36" s="244">
        <v>3.3784000000000001</v>
      </c>
      <c r="F36" s="244">
        <v>1.8158000000000001</v>
      </c>
      <c r="G36" s="244">
        <v>2.4436</v>
      </c>
      <c r="H36" s="244">
        <v>2.9792000000000001</v>
      </c>
      <c r="I36" s="244">
        <v>3.1297999999999999</v>
      </c>
      <c r="J36" s="244">
        <v>2.2109999999999999</v>
      </c>
      <c r="K36" s="244">
        <v>2.6274000000000002</v>
      </c>
      <c r="L36" s="244">
        <v>1.0708</v>
      </c>
      <c r="M36" s="244">
        <v>0.81</v>
      </c>
      <c r="N36" s="244">
        <v>1.8136000000000001</v>
      </c>
      <c r="O36" s="245">
        <v>27.0288</v>
      </c>
      <c r="P36" s="503"/>
      <c r="Q36" s="507"/>
      <c r="R36" s="508"/>
      <c r="S36" s="215"/>
    </row>
    <row r="37" spans="1:19" s="509" customFormat="1" ht="26.25" customHeight="1">
      <c r="A37" s="211"/>
      <c r="B37" s="212" t="s">
        <v>315</v>
      </c>
      <c r="C37" s="244">
        <v>0</v>
      </c>
      <c r="D37" s="244">
        <v>0</v>
      </c>
      <c r="E37" s="244">
        <v>0</v>
      </c>
      <c r="F37" s="244">
        <v>0</v>
      </c>
      <c r="G37" s="244">
        <v>0</v>
      </c>
      <c r="H37" s="244">
        <v>0</v>
      </c>
      <c r="I37" s="244">
        <v>0</v>
      </c>
      <c r="J37" s="244">
        <v>0</v>
      </c>
      <c r="K37" s="244">
        <v>0</v>
      </c>
      <c r="L37" s="244">
        <v>0</v>
      </c>
      <c r="M37" s="213" t="s">
        <v>27</v>
      </c>
      <c r="N37" s="213" t="s">
        <v>27</v>
      </c>
      <c r="O37" s="245">
        <v>0</v>
      </c>
      <c r="P37" s="503"/>
      <c r="Q37" s="507"/>
      <c r="R37" s="508"/>
      <c r="S37" s="215"/>
    </row>
    <row r="38" spans="1:19" s="509" customFormat="1" ht="26.25" customHeight="1">
      <c r="A38" s="211"/>
      <c r="B38" s="212" t="s">
        <v>316</v>
      </c>
      <c r="C38" s="244">
        <v>0</v>
      </c>
      <c r="D38" s="244">
        <v>0.14080000000000001</v>
      </c>
      <c r="E38" s="244">
        <v>1.3160000000000001</v>
      </c>
      <c r="F38" s="244">
        <v>1.24</v>
      </c>
      <c r="G38" s="244">
        <v>0.57199999999999995</v>
      </c>
      <c r="H38" s="244">
        <v>0.38400000000000001</v>
      </c>
      <c r="I38" s="244">
        <v>2.7719999999999998</v>
      </c>
      <c r="J38" s="244">
        <v>0.128</v>
      </c>
      <c r="K38" s="244">
        <v>9.6000000000000002E-2</v>
      </c>
      <c r="L38" s="244">
        <v>0.20399999999999999</v>
      </c>
      <c r="M38" s="244">
        <v>4.9770000000000003</v>
      </c>
      <c r="N38" s="244">
        <v>0.56999999999999995</v>
      </c>
      <c r="O38" s="245">
        <v>12.399800000000001</v>
      </c>
      <c r="P38" s="503"/>
      <c r="Q38" s="507"/>
      <c r="R38" s="508"/>
      <c r="S38" s="215"/>
    </row>
    <row r="39" spans="1:19" s="509" customFormat="1" ht="26.25" customHeight="1">
      <c r="A39" s="211"/>
      <c r="B39" s="212" t="s">
        <v>317</v>
      </c>
      <c r="C39" s="244">
        <v>1.5620000000000001</v>
      </c>
      <c r="D39" s="244">
        <v>1.026</v>
      </c>
      <c r="E39" s="244">
        <v>1.24</v>
      </c>
      <c r="F39" s="244">
        <v>0.69599999999999995</v>
      </c>
      <c r="G39" s="244">
        <v>1.1519999999999999</v>
      </c>
      <c r="H39" s="244">
        <v>0.624</v>
      </c>
      <c r="I39" s="244">
        <v>0.108</v>
      </c>
      <c r="J39" s="244">
        <v>0.38400000000000001</v>
      </c>
      <c r="K39" s="244">
        <v>0</v>
      </c>
      <c r="L39" s="244">
        <v>0.34599999999999997</v>
      </c>
      <c r="M39" s="244">
        <v>0.1008</v>
      </c>
      <c r="N39" s="244">
        <v>0.48599999999999999</v>
      </c>
      <c r="O39" s="245">
        <v>7.7248000000000001</v>
      </c>
      <c r="P39" s="503"/>
      <c r="Q39" s="507"/>
      <c r="R39" s="508"/>
      <c r="S39" s="215"/>
    </row>
    <row r="40" spans="1:19" s="509" customFormat="1" ht="26.25" customHeight="1">
      <c r="A40" s="211"/>
      <c r="B40" s="212" t="s">
        <v>400</v>
      </c>
      <c r="C40" s="244">
        <v>0.2</v>
      </c>
      <c r="D40" s="244">
        <v>2.8690000000000002</v>
      </c>
      <c r="E40" s="244">
        <v>0.56100000000000005</v>
      </c>
      <c r="F40" s="244">
        <v>0.43240000000000001</v>
      </c>
      <c r="G40" s="244">
        <v>0.59260000000000002</v>
      </c>
      <c r="H40" s="244">
        <v>1.1319999999999999</v>
      </c>
      <c r="I40" s="244">
        <v>2.4620000000000002</v>
      </c>
      <c r="J40" s="244">
        <v>0.43359999999999999</v>
      </c>
      <c r="K40" s="244">
        <v>0.17199999999999999</v>
      </c>
      <c r="L40" s="244">
        <v>0.104</v>
      </c>
      <c r="M40" s="244">
        <v>0.53859999999999997</v>
      </c>
      <c r="N40" s="244">
        <v>0.34399999999999997</v>
      </c>
      <c r="O40" s="245">
        <v>9.8412000000000006</v>
      </c>
      <c r="P40" s="503"/>
      <c r="Q40" s="507"/>
      <c r="R40" s="508"/>
      <c r="S40" s="215"/>
    </row>
    <row r="41" spans="1:19" s="509" customFormat="1" ht="26.25" customHeight="1">
      <c r="A41" s="211"/>
      <c r="B41" s="212" t="s">
        <v>318</v>
      </c>
      <c r="C41" s="244">
        <v>1.6055999999999999</v>
      </c>
      <c r="D41" s="244">
        <v>0</v>
      </c>
      <c r="E41" s="244">
        <v>13.668799999999999</v>
      </c>
      <c r="F41" s="244">
        <v>3.1560000000000001</v>
      </c>
      <c r="G41" s="244">
        <v>0.16400000000000001</v>
      </c>
      <c r="H41" s="244">
        <v>2.2200000000000002</v>
      </c>
      <c r="I41" s="244">
        <v>2.5459999999999998</v>
      </c>
      <c r="J41" s="244">
        <v>1.8080000000000001</v>
      </c>
      <c r="K41" s="244">
        <v>2.9729999999999999</v>
      </c>
      <c r="L41" s="244">
        <v>0.40200000000000002</v>
      </c>
      <c r="M41" s="244">
        <v>1.6528</v>
      </c>
      <c r="N41" s="244">
        <v>1.0347999999999999</v>
      </c>
      <c r="O41" s="245">
        <v>31.231000000000002</v>
      </c>
      <c r="P41" s="503"/>
      <c r="Q41" s="507"/>
      <c r="R41" s="508"/>
      <c r="S41" s="215"/>
    </row>
    <row r="42" spans="1:19" s="509" customFormat="1" ht="26.25" customHeight="1">
      <c r="A42" s="211"/>
      <c r="B42" s="212" t="s">
        <v>319</v>
      </c>
      <c r="C42" s="244">
        <v>0</v>
      </c>
      <c r="D42" s="244">
        <v>6.4000000000000001E-2</v>
      </c>
      <c r="E42" s="244">
        <v>0</v>
      </c>
      <c r="F42" s="244">
        <v>0</v>
      </c>
      <c r="G42" s="244">
        <v>0</v>
      </c>
      <c r="H42" s="244">
        <v>0</v>
      </c>
      <c r="I42" s="244">
        <v>0</v>
      </c>
      <c r="J42" s="244">
        <v>0</v>
      </c>
      <c r="K42" s="244">
        <v>1.02</v>
      </c>
      <c r="L42" s="244">
        <v>6.8000000000000005E-2</v>
      </c>
      <c r="M42" s="244">
        <v>0.152</v>
      </c>
      <c r="N42" s="244">
        <v>0</v>
      </c>
      <c r="O42" s="245">
        <v>1.304</v>
      </c>
      <c r="P42" s="503"/>
      <c r="Q42" s="507"/>
      <c r="R42" s="508"/>
      <c r="S42" s="215"/>
    </row>
    <row r="43" spans="1:19" s="509" customFormat="1" ht="26.25" customHeight="1">
      <c r="A43" s="211"/>
      <c r="B43" s="212" t="s">
        <v>320</v>
      </c>
      <c r="C43" s="244">
        <v>1.1679999999999999</v>
      </c>
      <c r="D43" s="244">
        <v>0</v>
      </c>
      <c r="E43" s="244">
        <v>5.7000000000000002E-2</v>
      </c>
      <c r="F43" s="244">
        <v>0</v>
      </c>
      <c r="G43" s="244">
        <v>0.09</v>
      </c>
      <c r="H43" s="244">
        <v>0</v>
      </c>
      <c r="I43" s="244">
        <v>0</v>
      </c>
      <c r="J43" s="244">
        <v>1.8E-3</v>
      </c>
      <c r="K43" s="244">
        <v>0</v>
      </c>
      <c r="L43" s="244">
        <v>0</v>
      </c>
      <c r="M43" s="213" t="s">
        <v>27</v>
      </c>
      <c r="N43" s="213" t="s">
        <v>27</v>
      </c>
      <c r="O43" s="245">
        <v>1.3168</v>
      </c>
      <c r="P43" s="503"/>
      <c r="Q43" s="507"/>
      <c r="R43" s="508"/>
      <c r="S43" s="215"/>
    </row>
    <row r="44" spans="1:19" s="509" customFormat="1" ht="26.25" customHeight="1">
      <c r="A44" s="211"/>
      <c r="B44" s="212" t="s">
        <v>321</v>
      </c>
      <c r="C44" s="244">
        <v>1.5398000000000001</v>
      </c>
      <c r="D44" s="244">
        <v>0.96599999999999997</v>
      </c>
      <c r="E44" s="244">
        <v>0.84160000000000001</v>
      </c>
      <c r="F44" s="244">
        <v>4.1599999999999998E-2</v>
      </c>
      <c r="G44" s="244">
        <v>7.2559999999999999E-2</v>
      </c>
      <c r="H44" s="244">
        <v>1.8402000000000001</v>
      </c>
      <c r="I44" s="244">
        <v>0.69720000000000004</v>
      </c>
      <c r="J44" s="244">
        <v>0.2296</v>
      </c>
      <c r="K44" s="244">
        <v>0.39432</v>
      </c>
      <c r="L44" s="244">
        <v>3.9649999999999998E-2</v>
      </c>
      <c r="M44" s="244">
        <v>0</v>
      </c>
      <c r="N44" s="244">
        <v>0.46124999999999999</v>
      </c>
      <c r="O44" s="245">
        <v>7.12378</v>
      </c>
      <c r="P44" s="503"/>
      <c r="Q44" s="507"/>
      <c r="R44" s="508"/>
      <c r="S44" s="215"/>
    </row>
    <row r="45" spans="1:19" s="509" customFormat="1" ht="26.25" customHeight="1">
      <c r="A45" s="211"/>
      <c r="B45" s="212" t="s">
        <v>322</v>
      </c>
      <c r="C45" s="244">
        <v>0</v>
      </c>
      <c r="D45" s="244">
        <v>0</v>
      </c>
      <c r="E45" s="244">
        <v>0</v>
      </c>
      <c r="F45" s="244">
        <v>0</v>
      </c>
      <c r="G45" s="244">
        <v>0</v>
      </c>
      <c r="H45" s="244">
        <v>0</v>
      </c>
      <c r="I45" s="244">
        <v>0.27600000000000002</v>
      </c>
      <c r="J45" s="244">
        <v>0</v>
      </c>
      <c r="K45" s="244">
        <v>0.15984999999999999</v>
      </c>
      <c r="L45" s="244">
        <v>1.6008500000000001</v>
      </c>
      <c r="M45" s="244">
        <v>0</v>
      </c>
      <c r="N45" s="244">
        <v>0</v>
      </c>
      <c r="O45" s="245">
        <v>2.0367000000000002</v>
      </c>
      <c r="P45" s="503"/>
      <c r="Q45" s="507"/>
      <c r="R45" s="508"/>
      <c r="S45" s="215"/>
    </row>
    <row r="46" spans="1:19" s="509" customFormat="1" ht="26.25" customHeight="1">
      <c r="A46" s="211"/>
      <c r="B46" s="212" t="s">
        <v>323</v>
      </c>
      <c r="C46" s="244">
        <v>1.0185999999999999</v>
      </c>
      <c r="D46" s="244">
        <v>0.14000000000000001</v>
      </c>
      <c r="E46" s="244">
        <v>1.4826999999999999</v>
      </c>
      <c r="F46" s="244">
        <v>0.93379999999999996</v>
      </c>
      <c r="G46" s="244">
        <v>0.79900000000000004</v>
      </c>
      <c r="H46" s="244">
        <v>0.74150000000000005</v>
      </c>
      <c r="I46" s="244">
        <v>0.72</v>
      </c>
      <c r="J46" s="244">
        <v>1.0640000000000001</v>
      </c>
      <c r="K46" s="244">
        <v>0.25729999999999997</v>
      </c>
      <c r="L46" s="244">
        <v>0.108</v>
      </c>
      <c r="M46" s="244">
        <v>0.24</v>
      </c>
      <c r="N46" s="244">
        <v>0</v>
      </c>
      <c r="O46" s="245">
        <v>7.5049000000000001</v>
      </c>
      <c r="P46" s="503"/>
      <c r="Q46" s="507"/>
      <c r="R46" s="508"/>
      <c r="S46" s="215"/>
    </row>
    <row r="47" spans="1:19" s="509" customFormat="1" ht="26.25" customHeight="1">
      <c r="A47" s="211"/>
      <c r="B47" s="212" t="s">
        <v>324</v>
      </c>
      <c r="C47" s="244">
        <v>0.79079999999999995</v>
      </c>
      <c r="D47" s="244">
        <v>1.0640000000000001</v>
      </c>
      <c r="E47" s="244">
        <v>1.0528</v>
      </c>
      <c r="F47" s="244">
        <v>1.6828000000000001</v>
      </c>
      <c r="G47" s="244">
        <v>1.8560000000000001</v>
      </c>
      <c r="H47" s="244">
        <v>0.74719999999999998</v>
      </c>
      <c r="I47" s="244">
        <v>0.44800000000000001</v>
      </c>
      <c r="J47" s="244">
        <v>0.60399999999999998</v>
      </c>
      <c r="K47" s="244">
        <v>0.14000000000000001</v>
      </c>
      <c r="L47" s="244">
        <v>0.75800000000000001</v>
      </c>
      <c r="M47" s="244">
        <v>0.224</v>
      </c>
      <c r="N47" s="244">
        <v>0.432</v>
      </c>
      <c r="O47" s="245">
        <v>9.7995999999999999</v>
      </c>
      <c r="P47" s="503"/>
      <c r="Q47" s="507"/>
      <c r="R47" s="508"/>
      <c r="S47" s="215"/>
    </row>
    <row r="48" spans="1:19" s="509" customFormat="1" ht="26.25" customHeight="1">
      <c r="A48" s="211"/>
      <c r="B48" s="212" t="s">
        <v>325</v>
      </c>
      <c r="C48" s="244">
        <v>4.2539999999999996</v>
      </c>
      <c r="D48" s="244">
        <v>1.4139999999999999</v>
      </c>
      <c r="E48" s="244">
        <v>2.6320000000000001</v>
      </c>
      <c r="F48" s="244">
        <v>2.9253999999999998</v>
      </c>
      <c r="G48" s="244">
        <v>1.617</v>
      </c>
      <c r="H48" s="244">
        <v>2.4348000000000001</v>
      </c>
      <c r="I48" s="244">
        <v>0.98399999999999999</v>
      </c>
      <c r="J48" s="244">
        <v>5.4438000000000004</v>
      </c>
      <c r="K48" s="244">
        <v>2.0156000000000001</v>
      </c>
      <c r="L48" s="244">
        <v>0.20799999999999999</v>
      </c>
      <c r="M48" s="244">
        <v>0.58260000000000001</v>
      </c>
      <c r="N48" s="244">
        <v>3.4476</v>
      </c>
      <c r="O48" s="245">
        <v>27.9588</v>
      </c>
      <c r="P48" s="503"/>
      <c r="Q48" s="507"/>
      <c r="R48" s="508"/>
      <c r="S48" s="215"/>
    </row>
    <row r="49" spans="1:19" s="509" customFormat="1" ht="26.25" customHeight="1">
      <c r="A49" s="211"/>
      <c r="B49" s="212" t="s">
        <v>326</v>
      </c>
      <c r="C49" s="244">
        <v>1.8839999999999999</v>
      </c>
      <c r="D49" s="244">
        <v>1.5255000000000001</v>
      </c>
      <c r="E49" s="244">
        <v>1.5620000000000001</v>
      </c>
      <c r="F49" s="244">
        <v>0.04</v>
      </c>
      <c r="G49" s="244">
        <v>0.19950000000000001</v>
      </c>
      <c r="H49" s="244">
        <v>0.14929999999999999</v>
      </c>
      <c r="I49" s="244">
        <v>0.26900000000000002</v>
      </c>
      <c r="J49" s="244">
        <v>0.70199999999999996</v>
      </c>
      <c r="K49" s="244">
        <v>1.036</v>
      </c>
      <c r="L49" s="244">
        <v>0.17829999999999999</v>
      </c>
      <c r="M49" s="244">
        <v>0.20519999999999999</v>
      </c>
      <c r="N49" s="244">
        <v>0</v>
      </c>
      <c r="O49" s="245">
        <v>7.7507999999999999</v>
      </c>
      <c r="P49" s="503"/>
      <c r="Q49" s="507"/>
      <c r="R49" s="508"/>
      <c r="S49" s="215"/>
    </row>
    <row r="50" spans="1:19" s="509" customFormat="1" ht="26.25" customHeight="1">
      <c r="A50" s="211"/>
      <c r="B50" s="212" t="s">
        <v>327</v>
      </c>
      <c r="C50" s="244">
        <v>0</v>
      </c>
      <c r="D50" s="244">
        <v>0</v>
      </c>
      <c r="E50" s="244">
        <v>0</v>
      </c>
      <c r="F50" s="244">
        <v>0</v>
      </c>
      <c r="G50" s="244">
        <v>0</v>
      </c>
      <c r="H50" s="244">
        <v>0</v>
      </c>
      <c r="I50" s="244">
        <v>0</v>
      </c>
      <c r="J50" s="244">
        <v>4.8000000000000001E-2</v>
      </c>
      <c r="K50" s="244">
        <v>4.8000000000000001E-2</v>
      </c>
      <c r="L50" s="244">
        <v>0</v>
      </c>
      <c r="M50" s="213" t="s">
        <v>27</v>
      </c>
      <c r="N50" s="213" t="s">
        <v>27</v>
      </c>
      <c r="O50" s="245">
        <v>9.6000000000000002E-2</v>
      </c>
      <c r="P50" s="503"/>
      <c r="Q50" s="507"/>
      <c r="R50" s="508"/>
      <c r="S50" s="215"/>
    </row>
    <row r="51" spans="1:19" s="509" customFormat="1" ht="50.1" customHeight="1">
      <c r="A51" s="216"/>
      <c r="B51" s="218" t="s">
        <v>12</v>
      </c>
      <c r="C51" s="252">
        <v>23.412500000000001</v>
      </c>
      <c r="D51" s="252">
        <v>13.198700000000001</v>
      </c>
      <c r="E51" s="252">
        <v>41.597700000000003</v>
      </c>
      <c r="F51" s="252">
        <v>19.064</v>
      </c>
      <c r="G51" s="252">
        <v>20.426259999999999</v>
      </c>
      <c r="H51" s="252">
        <v>20.555</v>
      </c>
      <c r="I51" s="252">
        <v>21.927322848365002</v>
      </c>
      <c r="J51" s="252">
        <v>19.8699117874263</v>
      </c>
      <c r="K51" s="252">
        <v>21.127488168610999</v>
      </c>
      <c r="L51" s="252">
        <v>7.8356037010133601</v>
      </c>
      <c r="M51" s="252">
        <v>14.354211215192</v>
      </c>
      <c r="N51" s="252">
        <v>10.360049999999999</v>
      </c>
      <c r="O51" s="252">
        <v>233.728747720608</v>
      </c>
      <c r="P51" s="503"/>
      <c r="Q51" s="507"/>
      <c r="R51" s="508"/>
      <c r="S51" s="215"/>
    </row>
    <row r="52" spans="1:19" s="509" customFormat="1" ht="26.25" customHeight="1">
      <c r="A52" s="211" t="s">
        <v>192</v>
      </c>
      <c r="B52" s="212" t="s">
        <v>427</v>
      </c>
      <c r="C52" s="244">
        <v>0</v>
      </c>
      <c r="D52" s="244">
        <v>0</v>
      </c>
      <c r="E52" s="244">
        <v>0</v>
      </c>
      <c r="F52" s="244">
        <v>0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0</v>
      </c>
      <c r="M52" s="213" t="s">
        <v>27</v>
      </c>
      <c r="N52" s="213" t="s">
        <v>27</v>
      </c>
      <c r="O52" s="245">
        <v>0</v>
      </c>
      <c r="P52" s="503"/>
      <c r="Q52" s="507"/>
      <c r="R52" s="508"/>
      <c r="S52" s="215"/>
    </row>
    <row r="53" spans="1:19" s="509" customFormat="1" ht="26.25" customHeight="1">
      <c r="A53" s="211" t="s">
        <v>328</v>
      </c>
      <c r="B53" s="212" t="s">
        <v>329</v>
      </c>
      <c r="C53" s="244">
        <v>0</v>
      </c>
      <c r="D53" s="244">
        <v>0</v>
      </c>
      <c r="E53" s="244">
        <v>0</v>
      </c>
      <c r="F53" s="244">
        <v>3.5119999999999998E-2</v>
      </c>
      <c r="G53" s="244">
        <v>0</v>
      </c>
      <c r="H53" s="244">
        <v>0</v>
      </c>
      <c r="I53" s="244">
        <v>3.1808000000000003E-2</v>
      </c>
      <c r="J53" s="244">
        <v>0</v>
      </c>
      <c r="K53" s="244">
        <v>0</v>
      </c>
      <c r="L53" s="244">
        <v>0</v>
      </c>
      <c r="M53" s="244" t="s">
        <v>27</v>
      </c>
      <c r="N53" s="244" t="s">
        <v>27</v>
      </c>
      <c r="O53" s="245">
        <v>6.6928000000000001E-2</v>
      </c>
      <c r="P53" s="503"/>
      <c r="Q53" s="507"/>
      <c r="R53" s="508"/>
      <c r="S53" s="215"/>
    </row>
    <row r="54" spans="1:19" s="509" customFormat="1" ht="26.25" customHeight="1">
      <c r="A54" s="211"/>
      <c r="B54" s="212" t="s">
        <v>330</v>
      </c>
      <c r="C54" s="244">
        <v>0</v>
      </c>
      <c r="D54" s="244">
        <v>0</v>
      </c>
      <c r="E54" s="244">
        <v>0</v>
      </c>
      <c r="F54" s="244">
        <v>0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0</v>
      </c>
      <c r="M54" s="244" t="s">
        <v>27</v>
      </c>
      <c r="N54" s="244" t="s">
        <v>27</v>
      </c>
      <c r="O54" s="245">
        <v>0</v>
      </c>
      <c r="P54" s="503"/>
      <c r="Q54" s="507"/>
      <c r="R54" s="508"/>
      <c r="S54" s="215"/>
    </row>
    <row r="55" spans="1:19" s="509" customFormat="1" ht="26.25" customHeight="1">
      <c r="A55" s="211"/>
      <c r="B55" s="212" t="s">
        <v>331</v>
      </c>
      <c r="C55" s="244">
        <v>0</v>
      </c>
      <c r="D55" s="244">
        <v>0</v>
      </c>
      <c r="E55" s="213" t="s">
        <v>27</v>
      </c>
      <c r="F55" s="213" t="s">
        <v>27</v>
      </c>
      <c r="G55" s="213" t="s">
        <v>27</v>
      </c>
      <c r="H55" s="213" t="s">
        <v>27</v>
      </c>
      <c r="I55" s="213" t="s">
        <v>27</v>
      </c>
      <c r="J55" s="213" t="s">
        <v>27</v>
      </c>
      <c r="K55" s="213" t="s">
        <v>27</v>
      </c>
      <c r="L55" s="213" t="s">
        <v>27</v>
      </c>
      <c r="M55" s="213" t="s">
        <v>27</v>
      </c>
      <c r="N55" s="213" t="s">
        <v>27</v>
      </c>
      <c r="O55" s="245">
        <v>0</v>
      </c>
      <c r="P55" s="503"/>
      <c r="Q55" s="507"/>
      <c r="R55" s="508"/>
      <c r="S55" s="215"/>
    </row>
    <row r="56" spans="1:19" s="509" customFormat="1" ht="26.25" customHeight="1">
      <c r="A56" s="211"/>
      <c r="B56" s="212" t="s">
        <v>332</v>
      </c>
      <c r="C56" s="244">
        <v>0</v>
      </c>
      <c r="D56" s="244">
        <v>0</v>
      </c>
      <c r="E56" s="244">
        <v>0</v>
      </c>
      <c r="F56" s="244">
        <v>0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44">
        <v>0</v>
      </c>
      <c r="M56" s="213" t="s">
        <v>27</v>
      </c>
      <c r="N56" s="213" t="s">
        <v>27</v>
      </c>
      <c r="O56" s="245">
        <v>0</v>
      </c>
      <c r="P56" s="503"/>
      <c r="Q56" s="507"/>
      <c r="R56" s="508"/>
      <c r="S56" s="215"/>
    </row>
    <row r="57" spans="1:19" s="509" customFormat="1" ht="26.25" customHeight="1">
      <c r="A57" s="211"/>
      <c r="B57" s="212" t="s">
        <v>333</v>
      </c>
      <c r="C57" s="244">
        <v>0</v>
      </c>
      <c r="D57" s="244">
        <v>0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 t="s">
        <v>27</v>
      </c>
      <c r="N57" s="244" t="s">
        <v>27</v>
      </c>
      <c r="O57" s="245">
        <v>0</v>
      </c>
      <c r="P57" s="503"/>
      <c r="Q57" s="507"/>
      <c r="R57" s="508"/>
      <c r="S57" s="215"/>
    </row>
    <row r="58" spans="1:19" s="509" customFormat="1" ht="26.25" customHeight="1">
      <c r="A58" s="211"/>
      <c r="B58" s="212" t="s">
        <v>334</v>
      </c>
      <c r="C58" s="244">
        <v>0</v>
      </c>
      <c r="D58" s="244">
        <v>0</v>
      </c>
      <c r="E58" s="244">
        <v>0</v>
      </c>
      <c r="F58" s="244">
        <v>0</v>
      </c>
      <c r="G58" s="244">
        <v>0</v>
      </c>
      <c r="H58" s="244">
        <v>0</v>
      </c>
      <c r="I58" s="244">
        <v>0</v>
      </c>
      <c r="J58" s="244">
        <v>0</v>
      </c>
      <c r="K58" s="244">
        <v>0</v>
      </c>
      <c r="L58" s="244">
        <v>0</v>
      </c>
      <c r="M58" s="244" t="s">
        <v>27</v>
      </c>
      <c r="N58" s="244" t="s">
        <v>27</v>
      </c>
      <c r="O58" s="245">
        <v>0</v>
      </c>
      <c r="P58" s="503"/>
      <c r="Q58" s="507"/>
      <c r="R58" s="508"/>
      <c r="S58" s="215"/>
    </row>
    <row r="59" spans="1:19" s="509" customFormat="1" ht="26.25" customHeight="1">
      <c r="A59" s="211"/>
      <c r="B59" s="212" t="s">
        <v>335</v>
      </c>
      <c r="C59" s="244">
        <v>0</v>
      </c>
      <c r="D59" s="244">
        <v>0</v>
      </c>
      <c r="E59" s="244">
        <v>0</v>
      </c>
      <c r="F59" s="244">
        <v>0</v>
      </c>
      <c r="G59" s="244">
        <v>0</v>
      </c>
      <c r="H59" s="244">
        <v>0</v>
      </c>
      <c r="I59" s="244">
        <v>0</v>
      </c>
      <c r="J59" s="244">
        <v>0</v>
      </c>
      <c r="K59" s="244">
        <v>0</v>
      </c>
      <c r="L59" s="244">
        <v>0</v>
      </c>
      <c r="M59" s="244" t="s">
        <v>27</v>
      </c>
      <c r="N59" s="244" t="s">
        <v>27</v>
      </c>
      <c r="O59" s="245">
        <v>0</v>
      </c>
      <c r="P59" s="503"/>
      <c r="Q59" s="507"/>
      <c r="R59" s="508"/>
      <c r="S59" s="215"/>
    </row>
    <row r="60" spans="1:19" s="509" customFormat="1" ht="26.25" customHeight="1">
      <c r="A60" s="211"/>
      <c r="B60" s="212" t="s">
        <v>401</v>
      </c>
      <c r="C60" s="244">
        <v>0</v>
      </c>
      <c r="D60" s="244">
        <v>0</v>
      </c>
      <c r="E60" s="244">
        <v>0</v>
      </c>
      <c r="F60" s="244">
        <v>0</v>
      </c>
      <c r="G60" s="244">
        <v>0</v>
      </c>
      <c r="H60" s="244">
        <v>0</v>
      </c>
      <c r="I60" s="244">
        <v>0</v>
      </c>
      <c r="J60" s="244">
        <v>0</v>
      </c>
      <c r="K60" s="244">
        <v>0</v>
      </c>
      <c r="L60" s="244">
        <v>0</v>
      </c>
      <c r="M60" s="244" t="s">
        <v>27</v>
      </c>
      <c r="N60" s="244" t="s">
        <v>27</v>
      </c>
      <c r="O60" s="245">
        <v>0</v>
      </c>
      <c r="P60" s="503"/>
      <c r="Q60" s="507"/>
      <c r="R60" s="508"/>
      <c r="S60" s="215"/>
    </row>
    <row r="61" spans="1:19" s="509" customFormat="1" ht="26.25" customHeight="1">
      <c r="A61" s="211"/>
      <c r="B61" s="212" t="s">
        <v>336</v>
      </c>
      <c r="C61" s="244">
        <v>0</v>
      </c>
      <c r="D61" s="244">
        <v>0</v>
      </c>
      <c r="E61" s="244">
        <v>0</v>
      </c>
      <c r="F61" s="244">
        <v>0</v>
      </c>
      <c r="G61" s="244">
        <v>0</v>
      </c>
      <c r="H61" s="244">
        <v>0</v>
      </c>
      <c r="I61" s="244">
        <v>0</v>
      </c>
      <c r="J61" s="244">
        <v>0</v>
      </c>
      <c r="K61" s="244">
        <v>0</v>
      </c>
      <c r="L61" s="244">
        <v>0</v>
      </c>
      <c r="M61" s="244" t="s">
        <v>27</v>
      </c>
      <c r="N61" s="244" t="s">
        <v>27</v>
      </c>
      <c r="O61" s="245">
        <v>0</v>
      </c>
      <c r="P61" s="503"/>
      <c r="Q61" s="507"/>
      <c r="R61" s="508"/>
      <c r="S61" s="215"/>
    </row>
    <row r="62" spans="1:19" s="509" customFormat="1" ht="26.25" customHeight="1">
      <c r="A62" s="211"/>
      <c r="B62" s="212" t="s">
        <v>337</v>
      </c>
      <c r="C62" s="244">
        <v>0</v>
      </c>
      <c r="D62" s="244">
        <v>0</v>
      </c>
      <c r="E62" s="244">
        <v>0</v>
      </c>
      <c r="F62" s="244">
        <v>0</v>
      </c>
      <c r="G62" s="244">
        <v>0</v>
      </c>
      <c r="H62" s="244">
        <v>0</v>
      </c>
      <c r="I62" s="244">
        <v>0</v>
      </c>
      <c r="J62" s="244">
        <v>0</v>
      </c>
      <c r="K62" s="244">
        <v>0</v>
      </c>
      <c r="L62" s="244">
        <v>0</v>
      </c>
      <c r="M62" s="213" t="s">
        <v>27</v>
      </c>
      <c r="N62" s="213" t="s">
        <v>27</v>
      </c>
      <c r="O62" s="245">
        <v>0</v>
      </c>
      <c r="P62" s="503"/>
      <c r="Q62" s="507"/>
      <c r="R62" s="508"/>
      <c r="S62" s="215"/>
    </row>
    <row r="63" spans="1:19" s="509" customFormat="1" ht="26.25" customHeight="1">
      <c r="A63" s="211"/>
      <c r="B63" s="212" t="s">
        <v>338</v>
      </c>
      <c r="C63" s="244">
        <v>0</v>
      </c>
      <c r="D63" s="244">
        <v>0</v>
      </c>
      <c r="E63" s="244">
        <v>0</v>
      </c>
      <c r="F63" s="244">
        <v>0</v>
      </c>
      <c r="G63" s="244">
        <v>0</v>
      </c>
      <c r="H63" s="244">
        <v>0</v>
      </c>
      <c r="I63" s="244">
        <v>0</v>
      </c>
      <c r="J63" s="244">
        <v>0</v>
      </c>
      <c r="K63" s="244">
        <v>0</v>
      </c>
      <c r="L63" s="244">
        <v>0</v>
      </c>
      <c r="M63" s="244" t="s">
        <v>27</v>
      </c>
      <c r="N63" s="244" t="s">
        <v>27</v>
      </c>
      <c r="O63" s="245">
        <v>0</v>
      </c>
      <c r="P63" s="503"/>
      <c r="Q63" s="507"/>
      <c r="R63" s="508"/>
      <c r="S63" s="215"/>
    </row>
    <row r="64" spans="1:19" s="509" customFormat="1" ht="26.25" customHeight="1">
      <c r="A64" s="211"/>
      <c r="B64" s="212" t="s">
        <v>339</v>
      </c>
      <c r="C64" s="244">
        <v>0</v>
      </c>
      <c r="D64" s="244">
        <v>0</v>
      </c>
      <c r="E64" s="244">
        <v>0</v>
      </c>
      <c r="F64" s="244">
        <v>0</v>
      </c>
      <c r="G64" s="244">
        <v>0</v>
      </c>
      <c r="H64" s="244">
        <v>0</v>
      </c>
      <c r="I64" s="244">
        <v>0</v>
      </c>
      <c r="J64" s="244">
        <v>0</v>
      </c>
      <c r="K64" s="244">
        <v>0</v>
      </c>
      <c r="L64" s="244">
        <v>0</v>
      </c>
      <c r="M64" s="244" t="s">
        <v>27</v>
      </c>
      <c r="N64" s="244" t="s">
        <v>27</v>
      </c>
      <c r="O64" s="245">
        <v>0</v>
      </c>
      <c r="P64" s="503"/>
      <c r="Q64" s="507"/>
      <c r="R64" s="508"/>
      <c r="S64" s="215"/>
    </row>
    <row r="65" spans="1:19" s="509" customFormat="1" ht="26.25" customHeight="1">
      <c r="A65" s="211"/>
      <c r="B65" s="212" t="s">
        <v>340</v>
      </c>
      <c r="C65" s="244">
        <v>0</v>
      </c>
      <c r="D65" s="244">
        <v>0</v>
      </c>
      <c r="E65" s="244">
        <v>0</v>
      </c>
      <c r="F65" s="244">
        <v>0</v>
      </c>
      <c r="G65" s="244">
        <v>0</v>
      </c>
      <c r="H65" s="244">
        <v>0</v>
      </c>
      <c r="I65" s="244">
        <v>0</v>
      </c>
      <c r="J65" s="244">
        <v>0</v>
      </c>
      <c r="K65" s="244">
        <v>0</v>
      </c>
      <c r="L65" s="244">
        <v>0</v>
      </c>
      <c r="M65" s="244" t="s">
        <v>27</v>
      </c>
      <c r="N65" s="244" t="s">
        <v>27</v>
      </c>
      <c r="O65" s="245">
        <v>0</v>
      </c>
      <c r="P65" s="503"/>
      <c r="Q65" s="507"/>
      <c r="R65" s="508"/>
      <c r="S65" s="215"/>
    </row>
    <row r="66" spans="1:19" s="509" customFormat="1" ht="26.25" customHeight="1">
      <c r="A66" s="211"/>
      <c r="B66" s="212" t="s">
        <v>341</v>
      </c>
      <c r="C66" s="244">
        <v>0</v>
      </c>
      <c r="D66" s="244">
        <v>0</v>
      </c>
      <c r="E66" s="244">
        <v>0</v>
      </c>
      <c r="F66" s="244">
        <v>0</v>
      </c>
      <c r="G66" s="244">
        <v>0</v>
      </c>
      <c r="H66" s="244">
        <v>0</v>
      </c>
      <c r="I66" s="244">
        <v>0</v>
      </c>
      <c r="J66" s="244">
        <v>0</v>
      </c>
      <c r="K66" s="244">
        <v>0</v>
      </c>
      <c r="L66" s="244">
        <v>0</v>
      </c>
      <c r="M66" s="244" t="s">
        <v>27</v>
      </c>
      <c r="N66" s="244" t="s">
        <v>27</v>
      </c>
      <c r="O66" s="245">
        <v>0</v>
      </c>
      <c r="P66" s="503"/>
      <c r="Q66" s="507"/>
      <c r="R66" s="508"/>
      <c r="S66" s="215"/>
    </row>
    <row r="67" spans="1:19" s="509" customFormat="1" ht="26.25" customHeight="1">
      <c r="A67" s="211"/>
      <c r="B67" s="212" t="s">
        <v>342</v>
      </c>
      <c r="C67" s="244">
        <v>0</v>
      </c>
      <c r="D67" s="244">
        <v>0</v>
      </c>
      <c r="E67" s="244">
        <v>0</v>
      </c>
      <c r="F67" s="244">
        <v>0</v>
      </c>
      <c r="G67" s="244">
        <v>0</v>
      </c>
      <c r="H67" s="244">
        <v>0</v>
      </c>
      <c r="I67" s="244">
        <v>0</v>
      </c>
      <c r="J67" s="244">
        <v>0</v>
      </c>
      <c r="K67" s="244">
        <v>0</v>
      </c>
      <c r="L67" s="244">
        <v>0</v>
      </c>
      <c r="M67" s="244" t="s">
        <v>27</v>
      </c>
      <c r="N67" s="244" t="s">
        <v>27</v>
      </c>
      <c r="O67" s="245">
        <v>0</v>
      </c>
      <c r="P67" s="503"/>
      <c r="Q67" s="507"/>
      <c r="R67" s="508"/>
      <c r="S67" s="215"/>
    </row>
    <row r="68" spans="1:19" s="509" customFormat="1" ht="26.25" customHeight="1">
      <c r="A68" s="211"/>
      <c r="B68" s="212" t="s">
        <v>343</v>
      </c>
      <c r="C68" s="244">
        <v>0</v>
      </c>
      <c r="D68" s="244">
        <v>0</v>
      </c>
      <c r="E68" s="244">
        <v>0</v>
      </c>
      <c r="F68" s="244">
        <v>0</v>
      </c>
      <c r="G68" s="244">
        <v>0</v>
      </c>
      <c r="H68" s="244">
        <v>0</v>
      </c>
      <c r="I68" s="244">
        <v>0</v>
      </c>
      <c r="J68" s="244">
        <v>0</v>
      </c>
      <c r="K68" s="244">
        <v>0</v>
      </c>
      <c r="L68" s="244">
        <v>0</v>
      </c>
      <c r="M68" s="244" t="s">
        <v>27</v>
      </c>
      <c r="N68" s="244" t="s">
        <v>27</v>
      </c>
      <c r="O68" s="245">
        <v>0</v>
      </c>
      <c r="P68" s="503"/>
      <c r="Q68" s="507"/>
      <c r="R68" s="508"/>
      <c r="S68" s="215"/>
    </row>
    <row r="69" spans="1:19" s="509" customFormat="1" ht="26.25" customHeight="1">
      <c r="A69" s="211"/>
      <c r="B69" s="212" t="s">
        <v>402</v>
      </c>
      <c r="C69" s="244">
        <v>0</v>
      </c>
      <c r="D69" s="244">
        <v>0</v>
      </c>
      <c r="E69" s="244">
        <v>0</v>
      </c>
      <c r="F69" s="244">
        <v>0</v>
      </c>
      <c r="G69" s="244">
        <v>0</v>
      </c>
      <c r="H69" s="244">
        <v>0</v>
      </c>
      <c r="I69" s="244">
        <v>0</v>
      </c>
      <c r="J69" s="244">
        <v>0</v>
      </c>
      <c r="K69" s="244">
        <v>0</v>
      </c>
      <c r="L69" s="244">
        <v>0</v>
      </c>
      <c r="M69" s="213" t="s">
        <v>27</v>
      </c>
      <c r="N69" s="213" t="s">
        <v>27</v>
      </c>
      <c r="O69" s="245">
        <v>0</v>
      </c>
      <c r="P69" s="503"/>
      <c r="Q69" s="507"/>
      <c r="R69" s="508"/>
      <c r="S69" s="215"/>
    </row>
    <row r="70" spans="1:19" s="509" customFormat="1" ht="50.1" customHeight="1">
      <c r="A70" s="216"/>
      <c r="B70" s="218" t="s">
        <v>13</v>
      </c>
      <c r="C70" s="252">
        <v>0</v>
      </c>
      <c r="D70" s="252">
        <v>0</v>
      </c>
      <c r="E70" s="252">
        <v>0</v>
      </c>
      <c r="F70" s="252">
        <v>3.5119999999999998E-2</v>
      </c>
      <c r="G70" s="252">
        <v>0</v>
      </c>
      <c r="H70" s="252">
        <v>0</v>
      </c>
      <c r="I70" s="252">
        <v>3.1808000000000003E-2</v>
      </c>
      <c r="J70" s="252">
        <v>0</v>
      </c>
      <c r="K70" s="252">
        <v>0</v>
      </c>
      <c r="L70" s="252">
        <v>0</v>
      </c>
      <c r="M70" s="252" t="s">
        <v>27</v>
      </c>
      <c r="N70" s="252" t="s">
        <v>27</v>
      </c>
      <c r="O70" s="252">
        <v>6.6928000000000001E-2</v>
      </c>
      <c r="P70" s="503"/>
      <c r="Q70" s="507"/>
      <c r="R70" s="508"/>
      <c r="S70" s="215"/>
    </row>
    <row r="71" spans="1:19" s="509" customFormat="1" ht="26.25" customHeight="1">
      <c r="A71" s="211" t="s">
        <v>193</v>
      </c>
      <c r="B71" s="212" t="s">
        <v>344</v>
      </c>
      <c r="C71" s="244">
        <v>0</v>
      </c>
      <c r="D71" s="244">
        <v>0</v>
      </c>
      <c r="E71" s="244">
        <v>0</v>
      </c>
      <c r="F71" s="244">
        <v>0</v>
      </c>
      <c r="G71" s="244">
        <v>0</v>
      </c>
      <c r="H71" s="244">
        <v>0</v>
      </c>
      <c r="I71" s="244">
        <v>0</v>
      </c>
      <c r="J71" s="244">
        <v>0</v>
      </c>
      <c r="K71" s="244">
        <v>0</v>
      </c>
      <c r="L71" s="244">
        <v>0</v>
      </c>
      <c r="M71" s="213" t="s">
        <v>27</v>
      </c>
      <c r="N71" s="213" t="s">
        <v>27</v>
      </c>
      <c r="O71" s="245">
        <v>0</v>
      </c>
      <c r="P71" s="503"/>
      <c r="Q71" s="507"/>
      <c r="R71" s="508"/>
      <c r="S71" s="215"/>
    </row>
    <row r="72" spans="1:19" s="509" customFormat="1" ht="26.25" customHeight="1">
      <c r="A72" s="211"/>
      <c r="B72" s="212" t="s">
        <v>403</v>
      </c>
      <c r="C72" s="244">
        <v>0</v>
      </c>
      <c r="D72" s="244">
        <v>0</v>
      </c>
      <c r="E72" s="244">
        <v>0</v>
      </c>
      <c r="F72" s="244">
        <v>0</v>
      </c>
      <c r="G72" s="244">
        <v>0</v>
      </c>
      <c r="H72" s="244">
        <v>0</v>
      </c>
      <c r="I72" s="244">
        <v>0</v>
      </c>
      <c r="J72" s="244">
        <v>0</v>
      </c>
      <c r="K72" s="244">
        <v>0</v>
      </c>
      <c r="L72" s="244">
        <v>0</v>
      </c>
      <c r="M72" s="213" t="s">
        <v>27</v>
      </c>
      <c r="N72" s="213" t="s">
        <v>27</v>
      </c>
      <c r="O72" s="245">
        <v>0</v>
      </c>
      <c r="P72" s="503"/>
      <c r="Q72" s="507"/>
      <c r="R72" s="508"/>
      <c r="S72" s="215"/>
    </row>
    <row r="73" spans="1:19" s="509" customFormat="1" ht="26.25" customHeight="1">
      <c r="A73" s="211"/>
      <c r="B73" s="212" t="s">
        <v>345</v>
      </c>
      <c r="C73" s="244">
        <v>9.1932E-2</v>
      </c>
      <c r="D73" s="244">
        <v>0.46344000000000002</v>
      </c>
      <c r="E73" s="244">
        <v>0</v>
      </c>
      <c r="F73" s="244">
        <v>0</v>
      </c>
      <c r="G73" s="244">
        <v>8.0871999999999999E-2</v>
      </c>
      <c r="H73" s="244">
        <v>0.102256</v>
      </c>
      <c r="I73" s="244">
        <v>0</v>
      </c>
      <c r="J73" s="244">
        <v>0</v>
      </c>
      <c r="K73" s="244">
        <v>0</v>
      </c>
      <c r="L73" s="244">
        <v>0</v>
      </c>
      <c r="M73" s="213" t="s">
        <v>27</v>
      </c>
      <c r="N73" s="213" t="s">
        <v>27</v>
      </c>
      <c r="O73" s="245">
        <v>0.73850000000000005</v>
      </c>
      <c r="P73" s="503"/>
      <c r="Q73" s="507"/>
      <c r="R73" s="508"/>
      <c r="S73" s="215"/>
    </row>
    <row r="74" spans="1:19" s="509" customFormat="1" ht="26.25" customHeight="1">
      <c r="A74" s="211"/>
      <c r="B74" s="212" t="s">
        <v>346</v>
      </c>
      <c r="C74" s="244">
        <v>3.8009219999999999</v>
      </c>
      <c r="D74" s="244">
        <v>3.1240564000000002</v>
      </c>
      <c r="E74" s="244">
        <v>3.7823660000000001</v>
      </c>
      <c r="F74" s="244">
        <v>4.0192420000000002</v>
      </c>
      <c r="G74" s="244">
        <v>2.6851400000000001</v>
      </c>
      <c r="H74" s="244">
        <v>3.540886</v>
      </c>
      <c r="I74" s="244">
        <v>1.891786</v>
      </c>
      <c r="J74" s="244">
        <v>2.8064279999999999</v>
      </c>
      <c r="K74" s="244">
        <v>2.4289480000000001</v>
      </c>
      <c r="L74" s="244">
        <v>2.5150320000000002</v>
      </c>
      <c r="M74" s="244">
        <v>2.6805400000000001</v>
      </c>
      <c r="N74" s="244">
        <v>2.5220500000000001</v>
      </c>
      <c r="O74" s="245">
        <v>35.797396399999997</v>
      </c>
      <c r="P74" s="503"/>
      <c r="Q74" s="507"/>
      <c r="R74" s="508"/>
      <c r="S74" s="215"/>
    </row>
    <row r="75" spans="1:19" s="509" customFormat="1" ht="26.25" customHeight="1">
      <c r="A75" s="211"/>
      <c r="B75" s="212" t="s">
        <v>347</v>
      </c>
      <c r="C75" s="244">
        <v>0</v>
      </c>
      <c r="D75" s="244">
        <v>0</v>
      </c>
      <c r="E75" s="244">
        <v>0</v>
      </c>
      <c r="F75" s="244">
        <v>0</v>
      </c>
      <c r="G75" s="244">
        <v>0</v>
      </c>
      <c r="H75" s="244">
        <v>0</v>
      </c>
      <c r="I75" s="244">
        <v>0</v>
      </c>
      <c r="J75" s="244">
        <v>0</v>
      </c>
      <c r="K75" s="244">
        <v>0</v>
      </c>
      <c r="L75" s="244">
        <v>0</v>
      </c>
      <c r="M75" s="213" t="s">
        <v>27</v>
      </c>
      <c r="N75" s="213" t="s">
        <v>27</v>
      </c>
      <c r="O75" s="245">
        <v>0</v>
      </c>
      <c r="P75" s="503"/>
      <c r="Q75" s="507"/>
      <c r="R75" s="508"/>
      <c r="S75" s="215"/>
    </row>
    <row r="76" spans="1:19" s="509" customFormat="1" ht="26.25" customHeight="1">
      <c r="A76" s="211"/>
      <c r="B76" s="212" t="s">
        <v>682</v>
      </c>
      <c r="C76" s="244" t="s">
        <v>27</v>
      </c>
      <c r="D76" s="244" t="s">
        <v>27</v>
      </c>
      <c r="E76" s="244">
        <v>0</v>
      </c>
      <c r="F76" s="244">
        <v>0</v>
      </c>
      <c r="G76" s="244">
        <v>0</v>
      </c>
      <c r="H76" s="244">
        <v>0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5">
        <v>0</v>
      </c>
      <c r="P76" s="503"/>
      <c r="Q76" s="507"/>
      <c r="R76" s="508"/>
      <c r="S76" s="215"/>
    </row>
    <row r="77" spans="1:19" s="509" customFormat="1" ht="26.25" customHeight="1">
      <c r="A77" s="211"/>
      <c r="B77" s="212" t="s">
        <v>348</v>
      </c>
      <c r="C77" s="244">
        <v>0</v>
      </c>
      <c r="D77" s="244">
        <v>0</v>
      </c>
      <c r="E77" s="244">
        <v>0</v>
      </c>
      <c r="F77" s="244">
        <v>0</v>
      </c>
      <c r="G77" s="244">
        <v>0</v>
      </c>
      <c r="H77" s="244">
        <v>0</v>
      </c>
      <c r="I77" s="244">
        <v>0</v>
      </c>
      <c r="J77" s="244">
        <v>0</v>
      </c>
      <c r="K77" s="244">
        <v>0</v>
      </c>
      <c r="L77" s="244">
        <v>0</v>
      </c>
      <c r="M77" s="213" t="s">
        <v>27</v>
      </c>
      <c r="N77" s="213" t="s">
        <v>27</v>
      </c>
      <c r="O77" s="245">
        <v>0</v>
      </c>
      <c r="P77" s="503"/>
      <c r="Q77" s="507"/>
      <c r="R77" s="508"/>
      <c r="S77" s="215"/>
    </row>
    <row r="78" spans="1:19" s="509" customFormat="1" ht="26.25" customHeight="1">
      <c r="A78" s="211"/>
      <c r="B78" s="212" t="s">
        <v>428</v>
      </c>
      <c r="C78" s="244">
        <v>0</v>
      </c>
      <c r="D78" s="244">
        <v>0</v>
      </c>
      <c r="E78" s="244">
        <v>0</v>
      </c>
      <c r="F78" s="244">
        <v>0</v>
      </c>
      <c r="G78" s="244">
        <v>0</v>
      </c>
      <c r="H78" s="244">
        <v>0</v>
      </c>
      <c r="I78" s="244">
        <v>0</v>
      </c>
      <c r="J78" s="244">
        <v>0</v>
      </c>
      <c r="K78" s="244">
        <v>0</v>
      </c>
      <c r="L78" s="244">
        <v>0</v>
      </c>
      <c r="M78" s="213" t="s">
        <v>27</v>
      </c>
      <c r="N78" s="213" t="s">
        <v>27</v>
      </c>
      <c r="O78" s="245">
        <v>0</v>
      </c>
      <c r="P78" s="503"/>
      <c r="Q78" s="507"/>
      <c r="R78" s="508"/>
      <c r="S78" s="215"/>
    </row>
    <row r="79" spans="1:19" s="509" customFormat="1" ht="26.25" customHeight="1">
      <c r="A79" s="211"/>
      <c r="B79" s="212" t="s">
        <v>349</v>
      </c>
      <c r="C79" s="244">
        <v>0</v>
      </c>
      <c r="D79" s="244">
        <v>0.26150000000000001</v>
      </c>
      <c r="E79" s="244">
        <v>0</v>
      </c>
      <c r="F79" s="244">
        <v>0</v>
      </c>
      <c r="G79" s="244">
        <v>0</v>
      </c>
      <c r="H79" s="244">
        <v>0</v>
      </c>
      <c r="I79" s="244">
        <v>0</v>
      </c>
      <c r="J79" s="244">
        <v>0</v>
      </c>
      <c r="K79" s="244">
        <v>0</v>
      </c>
      <c r="L79" s="244">
        <v>0</v>
      </c>
      <c r="M79" s="213" t="s">
        <v>27</v>
      </c>
      <c r="N79" s="213" t="s">
        <v>27</v>
      </c>
      <c r="O79" s="245">
        <v>0.26150000000000001</v>
      </c>
      <c r="P79" s="503"/>
      <c r="Q79" s="507"/>
      <c r="R79" s="508"/>
      <c r="S79" s="215"/>
    </row>
    <row r="80" spans="1:19" s="509" customFormat="1" ht="26.25" customHeight="1">
      <c r="A80" s="211"/>
      <c r="B80" s="212" t="s">
        <v>354</v>
      </c>
      <c r="C80" s="244">
        <v>0</v>
      </c>
      <c r="D80" s="244">
        <v>0</v>
      </c>
      <c r="E80" s="244">
        <v>0</v>
      </c>
      <c r="F80" s="244">
        <v>0</v>
      </c>
      <c r="G80" s="244">
        <v>8.7193403044747804</v>
      </c>
      <c r="H80" s="244">
        <v>4.68577981651375E-2</v>
      </c>
      <c r="I80" s="244">
        <v>0</v>
      </c>
      <c r="J80" s="244">
        <v>0</v>
      </c>
      <c r="K80" s="244">
        <v>0</v>
      </c>
      <c r="L80" s="244">
        <v>0</v>
      </c>
      <c r="M80" s="213" t="s">
        <v>27</v>
      </c>
      <c r="N80" s="213" t="s">
        <v>27</v>
      </c>
      <c r="O80" s="245">
        <v>8.7661981026399207</v>
      </c>
      <c r="P80" s="503"/>
      <c r="Q80" s="507"/>
      <c r="R80" s="508"/>
      <c r="S80" s="215"/>
    </row>
    <row r="81" spans="1:50" s="509" customFormat="1" ht="26.25" customHeight="1">
      <c r="A81" s="211"/>
      <c r="B81" s="212" t="s">
        <v>350</v>
      </c>
      <c r="C81" s="244">
        <v>9.1869999999999994</v>
      </c>
      <c r="D81" s="244">
        <v>0</v>
      </c>
      <c r="E81" s="244">
        <v>0.29865999999999998</v>
      </c>
      <c r="F81" s="244">
        <v>0.54703999999999997</v>
      </c>
      <c r="G81" s="244">
        <v>0.55400000000000005</v>
      </c>
      <c r="H81" s="244">
        <v>0.12964000000000001</v>
      </c>
      <c r="I81" s="244">
        <v>0.13188</v>
      </c>
      <c r="J81" s="244">
        <v>0</v>
      </c>
      <c r="K81" s="244">
        <v>0</v>
      </c>
      <c r="L81" s="244">
        <v>0</v>
      </c>
      <c r="M81" s="213" t="s">
        <v>27</v>
      </c>
      <c r="N81" s="213" t="s">
        <v>27</v>
      </c>
      <c r="O81" s="245">
        <v>10.84822</v>
      </c>
      <c r="P81" s="503"/>
      <c r="Q81" s="507"/>
      <c r="R81" s="508"/>
      <c r="S81" s="215"/>
    </row>
    <row r="82" spans="1:50" s="509" customFormat="1" ht="26.25" customHeight="1">
      <c r="A82" s="211"/>
      <c r="B82" s="212" t="s">
        <v>355</v>
      </c>
      <c r="C82" s="244">
        <v>0</v>
      </c>
      <c r="D82" s="244">
        <v>32.498703633178401</v>
      </c>
      <c r="E82" s="244">
        <v>119.525711831316</v>
      </c>
      <c r="F82" s="244">
        <v>0</v>
      </c>
      <c r="G82" s="244">
        <v>0</v>
      </c>
      <c r="H82" s="244">
        <v>47.819724770642097</v>
      </c>
      <c r="I82" s="244">
        <v>0</v>
      </c>
      <c r="J82" s="244">
        <v>0</v>
      </c>
      <c r="K82" s="244">
        <v>0</v>
      </c>
      <c r="L82" s="244">
        <v>0</v>
      </c>
      <c r="M82" s="213" t="s">
        <v>27</v>
      </c>
      <c r="N82" s="213" t="s">
        <v>27</v>
      </c>
      <c r="O82" s="245">
        <v>199.84414023513699</v>
      </c>
      <c r="P82" s="503"/>
      <c r="Q82" s="507"/>
      <c r="R82" s="508"/>
      <c r="S82" s="215"/>
    </row>
    <row r="83" spans="1:50" s="509" customFormat="1" ht="26.25" customHeight="1">
      <c r="A83" s="216"/>
      <c r="B83" s="217" t="s">
        <v>194</v>
      </c>
      <c r="C83" s="252">
        <v>13.079853999999999</v>
      </c>
      <c r="D83" s="252">
        <v>36.347700033178398</v>
      </c>
      <c r="E83" s="252">
        <v>123.606737831316</v>
      </c>
      <c r="F83" s="252">
        <v>4.5662820000000002</v>
      </c>
      <c r="G83" s="252">
        <v>12.0393523044748</v>
      </c>
      <c r="H83" s="252">
        <v>51.639364568807203</v>
      </c>
      <c r="I83" s="252">
        <v>2.023666</v>
      </c>
      <c r="J83" s="252">
        <v>2.8064279999999999</v>
      </c>
      <c r="K83" s="252">
        <v>2.4289480000000001</v>
      </c>
      <c r="L83" s="252">
        <v>2.5150320000000002</v>
      </c>
      <c r="M83" s="252">
        <v>2.6805400000000001</v>
      </c>
      <c r="N83" s="252">
        <v>2.5220500000000001</v>
      </c>
      <c r="O83" s="252">
        <v>256.25595473777599</v>
      </c>
      <c r="P83" s="503"/>
      <c r="Q83" s="507"/>
      <c r="R83" s="508"/>
      <c r="S83" s="215"/>
    </row>
    <row r="84" spans="1:50" s="509" customFormat="1" ht="18.75" customHeight="1">
      <c r="A84" s="219" t="s">
        <v>351</v>
      </c>
      <c r="B84" s="220"/>
      <c r="C84" s="246">
        <v>284.75741000000005</v>
      </c>
      <c r="D84" s="246">
        <v>284.18832603317844</v>
      </c>
      <c r="E84" s="246">
        <v>5028.2616578313164</v>
      </c>
      <c r="F84" s="246">
        <v>202.04319000000001</v>
      </c>
      <c r="G84" s="246">
        <v>224.84802430447479</v>
      </c>
      <c r="H84" s="246">
        <v>2235.7665045688072</v>
      </c>
      <c r="I84" s="246">
        <v>196.89433884836501</v>
      </c>
      <c r="J84" s="246">
        <v>260.78067578742599</v>
      </c>
      <c r="K84" s="246">
        <v>5324.7698901686099</v>
      </c>
      <c r="L84" s="246">
        <v>143.153173701013</v>
      </c>
      <c r="M84" s="246">
        <v>346.281369215192</v>
      </c>
      <c r="N84" s="246">
        <v>2920.547712</v>
      </c>
      <c r="O84" s="246">
        <v>17452.29227245838</v>
      </c>
      <c r="P84" s="503"/>
      <c r="Q84" s="507"/>
      <c r="R84" s="508"/>
      <c r="S84" s="215"/>
    </row>
    <row r="85" spans="1:50" s="175" customFormat="1" ht="18">
      <c r="A85" s="247"/>
      <c r="B85" s="247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9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</row>
    <row r="86" spans="1:50" s="175" customFormat="1" ht="20.25">
      <c r="A86" s="250" t="s">
        <v>356</v>
      </c>
      <c r="B86" s="215"/>
      <c r="C86" s="215"/>
      <c r="D86" s="215"/>
      <c r="E86" s="215"/>
      <c r="F86" s="215"/>
      <c r="G86" s="215"/>
      <c r="H86" s="215"/>
      <c r="I86" s="215"/>
      <c r="J86" s="215"/>
      <c r="K86" s="215"/>
      <c r="L86" s="215"/>
      <c r="M86" s="215"/>
      <c r="N86" s="215"/>
      <c r="O86" s="215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</row>
    <row r="87" spans="1:50" s="175" customFormat="1" ht="20.25">
      <c r="A87" s="250" t="s">
        <v>430</v>
      </c>
      <c r="B87" s="215"/>
      <c r="C87" s="215"/>
      <c r="D87" s="215"/>
      <c r="E87" s="215"/>
      <c r="F87" s="215"/>
      <c r="G87" s="215"/>
      <c r="H87" s="215"/>
      <c r="I87" s="215"/>
      <c r="J87" s="215"/>
      <c r="K87" s="215"/>
      <c r="L87" s="215"/>
      <c r="M87" s="215"/>
      <c r="N87" s="215"/>
      <c r="O87" s="215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</row>
    <row r="88" spans="1:50" s="175" customFormat="1" ht="20.25">
      <c r="A88" s="250" t="s">
        <v>364</v>
      </c>
      <c r="B88" s="215"/>
      <c r="C88" s="215"/>
      <c r="D88" s="215"/>
      <c r="E88" s="215"/>
      <c r="F88" s="215"/>
      <c r="G88" s="215"/>
      <c r="H88" s="215"/>
      <c r="I88" s="215"/>
      <c r="J88" s="215"/>
      <c r="K88" s="215"/>
      <c r="L88" s="215"/>
      <c r="M88" s="215"/>
      <c r="N88" s="215"/>
      <c r="O88" s="215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</row>
    <row r="89" spans="1:50" s="273" customFormat="1" ht="18.75" customHeight="1">
      <c r="A89" s="270"/>
      <c r="B89" s="271"/>
      <c r="C89" s="270"/>
      <c r="D89" s="270"/>
      <c r="E89" s="270"/>
      <c r="F89" s="270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</row>
    <row r="90" spans="1:50" s="273" customFormat="1" ht="18.75" customHeight="1">
      <c r="A90" s="270"/>
      <c r="B90" s="271"/>
      <c r="C90" s="270"/>
      <c r="D90" s="270"/>
      <c r="E90" s="270"/>
      <c r="F90" s="270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</row>
  </sheetData>
  <phoneticPr fontId="2" type="noConversion"/>
  <printOptions horizontalCentered="1" verticalCentered="1"/>
  <pageMargins left="0.78740157480314965" right="0.78740157480314965" top="0.98425196850393704" bottom="0.98425196850393704" header="0.51181102362204722" footer="0.39370078740157483"/>
  <pageSetup paperSize="9" scale="29" orientation="portrait" r:id="rId1"/>
  <headerFooter alignWithMargins="0">
    <oddHeader>&amp;R&amp;G</oddHeader>
    <oddFooter>&amp;L&amp;P |&amp;R&amp;G</oddFoot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41"/>
  <sheetViews>
    <sheetView zoomScale="55" zoomScaleNormal="55" workbookViewId="0">
      <selection activeCell="L5" sqref="L5"/>
    </sheetView>
  </sheetViews>
  <sheetFormatPr baseColWidth="10" defaultColWidth="11.5703125" defaultRowHeight="18.75" customHeight="1"/>
  <cols>
    <col min="1" max="1" width="15.5703125" style="270" customWidth="1"/>
    <col min="2" max="2" width="24.85546875" style="271" customWidth="1"/>
    <col min="3" max="10" width="18.28515625" style="270" customWidth="1"/>
    <col min="11" max="11" width="19.7109375" style="270" customWidth="1"/>
    <col min="12" max="12" width="18" style="270" customWidth="1"/>
    <col min="13" max="13" width="18.85546875" style="270" customWidth="1"/>
    <col min="14" max="14" width="19.85546875" style="270" customWidth="1"/>
    <col min="15" max="15" width="20.7109375" style="270" customWidth="1"/>
    <col min="16" max="16" width="18.28515625" style="270" customWidth="1"/>
    <col min="17" max="17" width="6" style="270" hidden="1" customWidth="1"/>
    <col min="18" max="18" width="11.5703125" style="270" customWidth="1"/>
    <col min="19" max="19" width="16.28515625" style="270" customWidth="1"/>
    <col min="20" max="16384" width="11.5703125" style="270"/>
  </cols>
  <sheetData>
    <row r="1" spans="1:50" s="223" customFormat="1" ht="12" customHeight="1">
      <c r="A1" s="257" t="s">
        <v>423</v>
      </c>
      <c r="B1" s="224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/>
    </row>
    <row r="2" spans="1:50" s="175" customFormat="1" ht="60">
      <c r="A2" s="257" t="s">
        <v>679</v>
      </c>
      <c r="B2" s="224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W2" s="181"/>
      <c r="AX2" s="181"/>
    </row>
    <row r="3" spans="1:50" s="223" customFormat="1" ht="44.25">
      <c r="A3" s="258" t="s">
        <v>680</v>
      </c>
      <c r="B3" s="77"/>
      <c r="C3"/>
      <c r="D3"/>
      <c r="E3"/>
      <c r="F3"/>
      <c r="G3"/>
      <c r="H3"/>
      <c r="I3"/>
      <c r="J3"/>
      <c r="K3"/>
      <c r="L3"/>
      <c r="M3"/>
      <c r="N3"/>
      <c r="O3" s="225"/>
    </row>
    <row r="4" spans="1:50" s="223" customFormat="1" ht="15">
      <c r="A4"/>
      <c r="B4" s="77"/>
      <c r="C4"/>
      <c r="D4" s="2"/>
      <c r="E4"/>
      <c r="F4"/>
      <c r="G4"/>
      <c r="H4"/>
      <c r="I4"/>
      <c r="J4"/>
      <c r="K4"/>
      <c r="L4"/>
      <c r="M4"/>
      <c r="N4"/>
      <c r="O4"/>
    </row>
    <row r="5" spans="1:50" s="25" customFormat="1" ht="42" customHeight="1">
      <c r="A5"/>
      <c r="B5" s="77"/>
      <c r="C5"/>
      <c r="D5" s="2"/>
      <c r="E5"/>
      <c r="F5"/>
      <c r="G5"/>
      <c r="H5"/>
      <c r="I5"/>
      <c r="J5"/>
      <c r="K5"/>
      <c r="L5"/>
      <c r="M5"/>
      <c r="N5"/>
      <c r="O5"/>
    </row>
    <row r="6" spans="1:50" s="25" customFormat="1" ht="42" customHeight="1">
      <c r="A6"/>
      <c r="B6" s="77"/>
      <c r="C6"/>
      <c r="D6" s="2"/>
      <c r="E6"/>
      <c r="F6"/>
      <c r="G6"/>
      <c r="H6"/>
      <c r="I6"/>
      <c r="J6"/>
      <c r="K6"/>
      <c r="L6"/>
      <c r="M6"/>
      <c r="N6"/>
      <c r="O6"/>
    </row>
    <row r="7" spans="1:50" s="25" customFormat="1" ht="12.75">
      <c r="A7"/>
      <c r="B7" s="77"/>
      <c r="C7"/>
      <c r="D7"/>
      <c r="E7"/>
      <c r="F7"/>
      <c r="G7"/>
      <c r="H7"/>
      <c r="I7"/>
      <c r="J7"/>
      <c r="K7"/>
      <c r="L7"/>
      <c r="M7"/>
      <c r="N7"/>
      <c r="O7"/>
    </row>
    <row r="8" spans="1:50" s="25" customFormat="1" ht="15">
      <c r="A8"/>
      <c r="B8" s="77"/>
      <c r="C8"/>
      <c r="D8" s="226"/>
      <c r="E8"/>
      <c r="F8"/>
      <c r="G8"/>
      <c r="H8"/>
      <c r="I8"/>
      <c r="J8"/>
      <c r="K8"/>
      <c r="L8"/>
      <c r="M8"/>
      <c r="N8"/>
      <c r="O8"/>
    </row>
    <row r="9" spans="1:50" s="25" customFormat="1" ht="12.75">
      <c r="A9"/>
      <c r="B9" s="77"/>
      <c r="C9"/>
      <c r="D9"/>
      <c r="E9" s="78"/>
      <c r="F9" s="78"/>
      <c r="G9" s="78"/>
      <c r="H9" s="78"/>
      <c r="I9" s="227"/>
      <c r="J9" s="227"/>
      <c r="K9" s="227"/>
      <c r="L9" s="227"/>
      <c r="M9" s="227"/>
      <c r="N9" s="227"/>
      <c r="O9" s="227"/>
    </row>
    <row r="10" spans="1:50" s="175" customFormat="1" ht="42.75">
      <c r="A10" s="260" t="s">
        <v>365</v>
      </c>
      <c r="B10" s="228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22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</row>
    <row r="11" spans="1:50" s="175" customFormat="1" ht="8.25" customHeight="1">
      <c r="A11" s="229"/>
      <c r="B11" s="228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22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</row>
    <row r="12" spans="1:50" s="175" customFormat="1" ht="26.25">
      <c r="A12" s="230"/>
      <c r="B12" s="231"/>
      <c r="C12" s="201" t="s">
        <v>297</v>
      </c>
      <c r="D12" s="201" t="s">
        <v>166</v>
      </c>
      <c r="E12" s="201" t="s">
        <v>167</v>
      </c>
      <c r="F12" s="201" t="s">
        <v>168</v>
      </c>
      <c r="G12" s="201" t="s">
        <v>169</v>
      </c>
      <c r="H12" s="201" t="s">
        <v>170</v>
      </c>
      <c r="I12" s="201" t="s">
        <v>171</v>
      </c>
      <c r="J12" s="201" t="s">
        <v>172</v>
      </c>
      <c r="K12" s="201" t="s">
        <v>173</v>
      </c>
      <c r="L12" s="201" t="s">
        <v>174</v>
      </c>
      <c r="M12" s="201" t="s">
        <v>175</v>
      </c>
      <c r="N12" s="201" t="s">
        <v>176</v>
      </c>
      <c r="O12" s="202" t="s">
        <v>681</v>
      </c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</row>
    <row r="13" spans="1:50" s="175" customFormat="1" ht="25.5">
      <c r="A13" s="241" t="s">
        <v>298</v>
      </c>
      <c r="B13" s="231"/>
      <c r="C13" s="203">
        <v>22</v>
      </c>
      <c r="D13" s="203">
        <v>20</v>
      </c>
      <c r="E13" s="203">
        <v>20</v>
      </c>
      <c r="F13" s="203">
        <v>21</v>
      </c>
      <c r="G13" s="203">
        <v>19</v>
      </c>
      <c r="H13" s="203">
        <v>20</v>
      </c>
      <c r="I13" s="203">
        <v>23</v>
      </c>
      <c r="J13" s="203">
        <v>21</v>
      </c>
      <c r="K13" s="203">
        <v>21</v>
      </c>
      <c r="L13" s="203">
        <v>23</v>
      </c>
      <c r="M13" s="203">
        <v>20</v>
      </c>
      <c r="N13" s="203">
        <v>18</v>
      </c>
      <c r="O13" s="203">
        <v>248</v>
      </c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</row>
    <row r="14" spans="1:50" s="175" customFormat="1" ht="3" customHeight="1">
      <c r="A14" s="176"/>
      <c r="B14" s="177"/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</row>
    <row r="15" spans="1:50" s="175" customFormat="1" ht="26.25">
      <c r="A15" s="208" t="s">
        <v>299</v>
      </c>
      <c r="B15" s="208" t="s">
        <v>300</v>
      </c>
      <c r="C15" s="242"/>
      <c r="D15" s="242"/>
      <c r="E15" s="242"/>
      <c r="F15" s="242"/>
      <c r="G15" s="242"/>
      <c r="H15" s="242"/>
      <c r="I15" s="242"/>
      <c r="J15" s="242"/>
      <c r="K15" s="242"/>
      <c r="L15" s="242"/>
      <c r="M15" s="242"/>
      <c r="N15" s="242"/>
      <c r="O15" s="243" t="s">
        <v>42</v>
      </c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</row>
    <row r="16" spans="1:50" s="509" customFormat="1" ht="26.25" customHeight="1">
      <c r="A16" s="211" t="s">
        <v>190</v>
      </c>
      <c r="B16" s="212" t="s">
        <v>301</v>
      </c>
      <c r="C16" s="244" t="s">
        <v>27</v>
      </c>
      <c r="D16" s="244" t="s">
        <v>27</v>
      </c>
      <c r="E16" s="244" t="s">
        <v>27</v>
      </c>
      <c r="F16" s="244" t="s">
        <v>27</v>
      </c>
      <c r="G16" s="244" t="s">
        <v>27</v>
      </c>
      <c r="H16" s="244" t="s">
        <v>27</v>
      </c>
      <c r="I16" s="244" t="s">
        <v>27</v>
      </c>
      <c r="J16" s="244" t="s">
        <v>27</v>
      </c>
      <c r="K16" s="244" t="s">
        <v>27</v>
      </c>
      <c r="L16" s="244" t="s">
        <v>27</v>
      </c>
      <c r="M16" s="244" t="s">
        <v>27</v>
      </c>
      <c r="N16" s="244" t="s">
        <v>27</v>
      </c>
      <c r="O16" s="251" t="s">
        <v>27</v>
      </c>
      <c r="P16" s="503"/>
      <c r="Q16" s="507"/>
      <c r="R16" s="508"/>
      <c r="S16" s="215"/>
    </row>
    <row r="17" spans="1:19" s="509" customFormat="1" ht="26.25" customHeight="1">
      <c r="A17" s="211"/>
      <c r="B17" s="212" t="s">
        <v>302</v>
      </c>
      <c r="C17" s="244">
        <v>1723.2460000000001</v>
      </c>
      <c r="D17" s="244">
        <v>118.504</v>
      </c>
      <c r="E17" s="244">
        <v>213.03</v>
      </c>
      <c r="F17" s="244">
        <v>249.84</v>
      </c>
      <c r="G17" s="244">
        <v>596.52</v>
      </c>
      <c r="H17" s="244">
        <v>563.51</v>
      </c>
      <c r="I17" s="244">
        <v>43</v>
      </c>
      <c r="J17" s="244">
        <v>345.13600000000002</v>
      </c>
      <c r="K17" s="244">
        <v>153.06</v>
      </c>
      <c r="L17" s="244">
        <v>175.23400000000001</v>
      </c>
      <c r="M17" s="244">
        <v>439.036</v>
      </c>
      <c r="N17" s="244">
        <v>541.73</v>
      </c>
      <c r="O17" s="251">
        <v>5161.8459999999995</v>
      </c>
      <c r="P17" s="503"/>
      <c r="Q17" s="507"/>
      <c r="R17" s="508"/>
      <c r="S17" s="215"/>
    </row>
    <row r="18" spans="1:19" s="509" customFormat="1" ht="26.25" customHeight="1">
      <c r="A18" s="211"/>
      <c r="B18" s="212" t="s">
        <v>303</v>
      </c>
      <c r="C18" s="244" t="s">
        <v>27</v>
      </c>
      <c r="D18" s="244" t="s">
        <v>27</v>
      </c>
      <c r="E18" s="244" t="s">
        <v>27</v>
      </c>
      <c r="F18" s="244" t="s">
        <v>27</v>
      </c>
      <c r="G18" s="244" t="s">
        <v>27</v>
      </c>
      <c r="H18" s="244" t="s">
        <v>27</v>
      </c>
      <c r="I18" s="244" t="s">
        <v>27</v>
      </c>
      <c r="J18" s="244" t="s">
        <v>27</v>
      </c>
      <c r="K18" s="244" t="s">
        <v>27</v>
      </c>
      <c r="L18" s="244" t="s">
        <v>27</v>
      </c>
      <c r="M18" s="244" t="s">
        <v>27</v>
      </c>
      <c r="N18" s="244" t="s">
        <v>27</v>
      </c>
      <c r="O18" s="251" t="s">
        <v>27</v>
      </c>
      <c r="P18" s="503"/>
      <c r="Q18" s="507"/>
      <c r="R18" s="508"/>
      <c r="S18" s="215"/>
    </row>
    <row r="19" spans="1:19" s="509" customFormat="1" ht="26.25" customHeight="1">
      <c r="A19" s="211"/>
      <c r="B19" s="212" t="s">
        <v>304</v>
      </c>
      <c r="C19" s="244">
        <v>2694.1039999999998</v>
      </c>
      <c r="D19" s="244">
        <v>922.52499999999998</v>
      </c>
      <c r="E19" s="244">
        <v>3223.6819999999998</v>
      </c>
      <c r="F19" s="244">
        <v>813.95399999999995</v>
      </c>
      <c r="G19" s="244">
        <v>548.91999999999996</v>
      </c>
      <c r="H19" s="244">
        <v>1275.76</v>
      </c>
      <c r="I19" s="244">
        <v>631.06799999999998</v>
      </c>
      <c r="J19" s="244">
        <v>1377.133</v>
      </c>
      <c r="K19" s="244">
        <v>800.34400000000005</v>
      </c>
      <c r="L19" s="244">
        <v>802.20600000000002</v>
      </c>
      <c r="M19" s="244">
        <v>1174.94</v>
      </c>
      <c r="N19" s="244">
        <v>1758.9580000000001</v>
      </c>
      <c r="O19" s="251">
        <v>16023.593999999999</v>
      </c>
      <c r="P19" s="503"/>
      <c r="Q19" s="507"/>
      <c r="R19" s="508"/>
      <c r="S19" s="215"/>
    </row>
    <row r="20" spans="1:19" s="509" customFormat="1" ht="26.25" customHeight="1">
      <c r="A20" s="211"/>
      <c r="B20" s="212" t="s">
        <v>398</v>
      </c>
      <c r="C20" s="244" t="s">
        <v>27</v>
      </c>
      <c r="D20" s="244" t="s">
        <v>27</v>
      </c>
      <c r="E20" s="244" t="s">
        <v>27</v>
      </c>
      <c r="F20" s="244" t="s">
        <v>27</v>
      </c>
      <c r="G20" s="244" t="s">
        <v>27</v>
      </c>
      <c r="H20" s="244" t="s">
        <v>27</v>
      </c>
      <c r="I20" s="244" t="s">
        <v>27</v>
      </c>
      <c r="J20" s="244" t="s">
        <v>27</v>
      </c>
      <c r="K20" s="244" t="s">
        <v>27</v>
      </c>
      <c r="L20" s="244" t="s">
        <v>27</v>
      </c>
      <c r="M20" s="213" t="s">
        <v>27</v>
      </c>
      <c r="N20" s="213" t="s">
        <v>27</v>
      </c>
      <c r="O20" s="251" t="s">
        <v>27</v>
      </c>
      <c r="P20" s="503"/>
      <c r="Q20" s="507"/>
      <c r="R20" s="508"/>
      <c r="S20" s="215"/>
    </row>
    <row r="21" spans="1:19" s="509" customFormat="1" ht="26.25" customHeight="1">
      <c r="A21" s="211"/>
      <c r="B21" s="212" t="s">
        <v>305</v>
      </c>
      <c r="C21" s="244" t="s">
        <v>27</v>
      </c>
      <c r="D21" s="244" t="s">
        <v>27</v>
      </c>
      <c r="E21" s="244" t="s">
        <v>27</v>
      </c>
      <c r="F21" s="244" t="s">
        <v>27</v>
      </c>
      <c r="G21" s="244" t="s">
        <v>27</v>
      </c>
      <c r="H21" s="244" t="s">
        <v>27</v>
      </c>
      <c r="I21" s="244" t="s">
        <v>27</v>
      </c>
      <c r="J21" s="244" t="s">
        <v>27</v>
      </c>
      <c r="K21" s="244" t="s">
        <v>27</v>
      </c>
      <c r="L21" s="244" t="s">
        <v>27</v>
      </c>
      <c r="M21" s="213" t="s">
        <v>27</v>
      </c>
      <c r="N21" s="213" t="s">
        <v>27</v>
      </c>
      <c r="O21" s="251" t="s">
        <v>27</v>
      </c>
      <c r="P21" s="503"/>
      <c r="Q21" s="507"/>
      <c r="R21" s="508"/>
      <c r="S21" s="215"/>
    </row>
    <row r="22" spans="1:19" s="509" customFormat="1" ht="26.25" customHeight="1">
      <c r="A22" s="216"/>
      <c r="B22" s="217" t="s">
        <v>191</v>
      </c>
      <c r="C22" s="252">
        <v>4417.3500000000004</v>
      </c>
      <c r="D22" s="252">
        <v>1041.029</v>
      </c>
      <c r="E22" s="252">
        <v>3436.712</v>
      </c>
      <c r="F22" s="252">
        <v>1063.7940000000001</v>
      </c>
      <c r="G22" s="252">
        <v>1145.44</v>
      </c>
      <c r="H22" s="252">
        <v>1839.27</v>
      </c>
      <c r="I22" s="252">
        <v>674.06799999999998</v>
      </c>
      <c r="J22" s="252">
        <v>1722.269</v>
      </c>
      <c r="K22" s="252">
        <v>953.404</v>
      </c>
      <c r="L22" s="252">
        <v>977.44</v>
      </c>
      <c r="M22" s="252">
        <v>1613.9760000000001</v>
      </c>
      <c r="N22" s="252">
        <v>2300.6880000000001</v>
      </c>
      <c r="O22" s="252">
        <v>21185.439999999999</v>
      </c>
      <c r="P22" s="503"/>
      <c r="Q22" s="507"/>
      <c r="R22" s="508"/>
      <c r="S22" s="215"/>
    </row>
    <row r="23" spans="1:19" s="509" customFormat="1" ht="26.25" customHeight="1">
      <c r="A23" s="211" t="s">
        <v>192</v>
      </c>
      <c r="B23" s="212" t="s">
        <v>306</v>
      </c>
      <c r="C23" s="244">
        <v>0</v>
      </c>
      <c r="D23" s="244">
        <v>0</v>
      </c>
      <c r="E23" s="244">
        <v>0</v>
      </c>
      <c r="F23" s="244">
        <v>0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13" t="s">
        <v>27</v>
      </c>
      <c r="N23" s="213" t="s">
        <v>27</v>
      </c>
      <c r="O23" s="251">
        <v>0</v>
      </c>
      <c r="P23" s="503"/>
      <c r="Q23" s="507"/>
      <c r="R23" s="508"/>
      <c r="S23" s="215"/>
    </row>
    <row r="24" spans="1:19" s="509" customFormat="1" ht="26.25" customHeight="1">
      <c r="A24" s="211" t="s">
        <v>307</v>
      </c>
      <c r="B24" s="212" t="s">
        <v>424</v>
      </c>
      <c r="C24" s="244">
        <v>25</v>
      </c>
      <c r="D24" s="244">
        <v>0</v>
      </c>
      <c r="E24" s="244">
        <v>17.09</v>
      </c>
      <c r="F24" s="244">
        <v>14.04</v>
      </c>
      <c r="G24" s="244">
        <v>0</v>
      </c>
      <c r="H24" s="244">
        <v>0</v>
      </c>
      <c r="I24" s="244">
        <v>90.3</v>
      </c>
      <c r="J24" s="244">
        <v>0</v>
      </c>
      <c r="K24" s="244">
        <v>0</v>
      </c>
      <c r="L24" s="244">
        <v>4.3</v>
      </c>
      <c r="M24" s="244">
        <v>0</v>
      </c>
      <c r="N24" s="244">
        <v>19.5</v>
      </c>
      <c r="O24" s="251">
        <v>170.23</v>
      </c>
      <c r="P24" s="503"/>
      <c r="Q24" s="507"/>
      <c r="R24" s="508"/>
      <c r="S24" s="215"/>
    </row>
    <row r="25" spans="1:19" s="509" customFormat="1" ht="26.25" customHeight="1">
      <c r="A25" s="211"/>
      <c r="B25" s="212" t="s">
        <v>308</v>
      </c>
      <c r="C25" s="244">
        <v>20.164000000000001</v>
      </c>
      <c r="D25" s="244">
        <v>38.064</v>
      </c>
      <c r="E25" s="244">
        <v>119.7</v>
      </c>
      <c r="F25" s="244">
        <v>27.384</v>
      </c>
      <c r="G25" s="244">
        <v>255.244</v>
      </c>
      <c r="H25" s="244">
        <v>221.76599999999999</v>
      </c>
      <c r="I25" s="244">
        <v>43.578000000000003</v>
      </c>
      <c r="J25" s="244">
        <v>304.51</v>
      </c>
      <c r="K25" s="244">
        <v>63.6</v>
      </c>
      <c r="L25" s="244">
        <v>13.76</v>
      </c>
      <c r="M25" s="244">
        <v>86.35</v>
      </c>
      <c r="N25" s="244">
        <v>163.32</v>
      </c>
      <c r="O25" s="251">
        <v>1357.44</v>
      </c>
      <c r="P25" s="503"/>
      <c r="Q25" s="507"/>
      <c r="R25" s="508"/>
      <c r="S25" s="215"/>
    </row>
    <row r="26" spans="1:19" s="509" customFormat="1" ht="26.25" customHeight="1">
      <c r="A26" s="211"/>
      <c r="B26" s="212" t="s">
        <v>425</v>
      </c>
      <c r="C26" s="244">
        <v>13</v>
      </c>
      <c r="D26" s="244">
        <v>0</v>
      </c>
      <c r="E26" s="244">
        <v>33</v>
      </c>
      <c r="F26" s="244">
        <v>0</v>
      </c>
      <c r="G26" s="244">
        <v>113.44</v>
      </c>
      <c r="H26" s="244">
        <v>12</v>
      </c>
      <c r="I26" s="244">
        <v>0</v>
      </c>
      <c r="J26" s="244">
        <v>0</v>
      </c>
      <c r="K26" s="244">
        <v>281</v>
      </c>
      <c r="L26" s="244">
        <v>0</v>
      </c>
      <c r="M26" s="244">
        <v>48</v>
      </c>
      <c r="N26" s="244"/>
      <c r="O26" s="251">
        <v>500.44</v>
      </c>
      <c r="P26" s="503"/>
      <c r="Q26" s="507"/>
      <c r="R26" s="508"/>
      <c r="S26" s="215"/>
    </row>
    <row r="27" spans="1:19" s="509" customFormat="1" ht="26.25" customHeight="1">
      <c r="A27" s="211"/>
      <c r="B27" s="212" t="s">
        <v>309</v>
      </c>
      <c r="C27" s="244">
        <v>436.09800000000001</v>
      </c>
      <c r="D27" s="244">
        <v>26.63</v>
      </c>
      <c r="E27" s="244">
        <v>157.01499999999999</v>
      </c>
      <c r="F27" s="244">
        <v>149.714</v>
      </c>
      <c r="G27" s="244">
        <v>146.9</v>
      </c>
      <c r="H27" s="244">
        <v>141.55799999999999</v>
      </c>
      <c r="I27" s="244">
        <v>384.40039999999999</v>
      </c>
      <c r="J27" s="244">
        <v>180.71297999999999</v>
      </c>
      <c r="K27" s="244">
        <v>105.47972</v>
      </c>
      <c r="L27" s="244">
        <v>48.752800000000001</v>
      </c>
      <c r="M27" s="244">
        <v>53.906599999999997</v>
      </c>
      <c r="N27" s="244">
        <v>5.72</v>
      </c>
      <c r="O27" s="251">
        <v>1836.8875</v>
      </c>
      <c r="P27" s="503"/>
      <c r="Q27" s="507"/>
      <c r="R27" s="508"/>
      <c r="S27" s="215"/>
    </row>
    <row r="28" spans="1:19" s="509" customFormat="1" ht="26.25" customHeight="1">
      <c r="A28" s="211"/>
      <c r="B28" s="212" t="s">
        <v>310</v>
      </c>
      <c r="C28" s="244">
        <v>24.846</v>
      </c>
      <c r="D28" s="244">
        <v>0</v>
      </c>
      <c r="E28" s="244">
        <v>16.399999999999999</v>
      </c>
      <c r="F28" s="244">
        <v>7</v>
      </c>
      <c r="G28" s="244">
        <v>0</v>
      </c>
      <c r="H28" s="244">
        <v>37.968000000000004</v>
      </c>
      <c r="I28" s="244">
        <v>8.1199999999999992</v>
      </c>
      <c r="J28" s="244">
        <v>0</v>
      </c>
      <c r="K28" s="244">
        <v>15.718</v>
      </c>
      <c r="L28" s="244">
        <v>3.5419999999999998</v>
      </c>
      <c r="M28" s="244">
        <v>0</v>
      </c>
      <c r="N28" s="244">
        <v>11.032</v>
      </c>
      <c r="O28" s="251">
        <v>124.626</v>
      </c>
      <c r="P28" s="503"/>
      <c r="Q28" s="507"/>
      <c r="R28" s="508"/>
      <c r="S28" s="215"/>
    </row>
    <row r="29" spans="1:19" s="509" customFormat="1" ht="26.25" customHeight="1">
      <c r="A29" s="211"/>
      <c r="B29" s="212" t="s">
        <v>311</v>
      </c>
      <c r="C29" s="244">
        <v>0</v>
      </c>
      <c r="D29" s="244">
        <v>0</v>
      </c>
      <c r="E29" s="244">
        <v>16.399999999999999</v>
      </c>
      <c r="F29" s="244">
        <v>0</v>
      </c>
      <c r="G29" s="244">
        <v>0</v>
      </c>
      <c r="H29" s="244">
        <v>0</v>
      </c>
      <c r="I29" s="244">
        <v>0</v>
      </c>
      <c r="J29" s="244">
        <v>0</v>
      </c>
      <c r="K29" s="244">
        <v>0</v>
      </c>
      <c r="L29" s="244">
        <v>0</v>
      </c>
      <c r="M29" s="213" t="s">
        <v>27</v>
      </c>
      <c r="N29" s="213" t="s">
        <v>27</v>
      </c>
      <c r="O29" s="251">
        <v>16.399999999999999</v>
      </c>
      <c r="P29" s="503"/>
      <c r="Q29" s="507"/>
      <c r="R29" s="508"/>
      <c r="S29" s="215"/>
    </row>
    <row r="30" spans="1:19" s="509" customFormat="1" ht="26.25" customHeight="1">
      <c r="A30" s="211"/>
      <c r="B30" s="212" t="s">
        <v>312</v>
      </c>
      <c r="C30" s="244">
        <v>0</v>
      </c>
      <c r="D30" s="244">
        <v>0</v>
      </c>
      <c r="E30" s="213" t="s">
        <v>27</v>
      </c>
      <c r="F30" s="213" t="s">
        <v>27</v>
      </c>
      <c r="G30" s="213" t="s">
        <v>27</v>
      </c>
      <c r="H30" s="213" t="s">
        <v>27</v>
      </c>
      <c r="I30" s="213" t="s">
        <v>27</v>
      </c>
      <c r="J30" s="213" t="s">
        <v>27</v>
      </c>
      <c r="K30" s="213" t="s">
        <v>27</v>
      </c>
      <c r="L30" s="213" t="s">
        <v>27</v>
      </c>
      <c r="M30" s="213" t="s">
        <v>27</v>
      </c>
      <c r="N30" s="213" t="s">
        <v>27</v>
      </c>
      <c r="O30" s="251">
        <v>0</v>
      </c>
      <c r="P30" s="503"/>
      <c r="Q30" s="507"/>
      <c r="R30" s="508"/>
      <c r="S30" s="215"/>
    </row>
    <row r="31" spans="1:19" s="509" customFormat="1" ht="26.25" customHeight="1">
      <c r="A31" s="211"/>
      <c r="B31" s="212" t="s">
        <v>399</v>
      </c>
      <c r="C31" s="244">
        <v>0</v>
      </c>
      <c r="D31" s="244">
        <v>0</v>
      </c>
      <c r="E31" s="244">
        <v>145.06</v>
      </c>
      <c r="F31" s="244">
        <v>18.649999999999999</v>
      </c>
      <c r="G31" s="244">
        <v>0</v>
      </c>
      <c r="H31" s="244">
        <v>24.64</v>
      </c>
      <c r="I31" s="244">
        <v>13.95</v>
      </c>
      <c r="J31" s="244">
        <v>8.5</v>
      </c>
      <c r="K31" s="244">
        <v>0</v>
      </c>
      <c r="L31" s="244">
        <v>0</v>
      </c>
      <c r="M31" s="244">
        <v>0</v>
      </c>
      <c r="N31" s="244">
        <v>0</v>
      </c>
      <c r="O31" s="251">
        <v>210.8</v>
      </c>
      <c r="P31" s="503"/>
      <c r="Q31" s="507"/>
      <c r="R31" s="508"/>
      <c r="S31" s="215"/>
    </row>
    <row r="32" spans="1:19" s="509" customFormat="1" ht="26.25" customHeight="1">
      <c r="A32" s="211"/>
      <c r="B32" s="212" t="s">
        <v>426</v>
      </c>
      <c r="C32" s="244">
        <v>4.51</v>
      </c>
      <c r="D32" s="244">
        <v>1.5</v>
      </c>
      <c r="E32" s="244">
        <v>0</v>
      </c>
      <c r="F32" s="244">
        <v>10.7</v>
      </c>
      <c r="G32" s="244">
        <v>0.6</v>
      </c>
      <c r="H32" s="244">
        <v>12.8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51">
        <v>30.11</v>
      </c>
      <c r="P32" s="503"/>
      <c r="Q32" s="507"/>
      <c r="R32" s="508"/>
      <c r="S32" s="215"/>
    </row>
    <row r="33" spans="1:19" s="509" customFormat="1" ht="26.25" customHeight="1">
      <c r="A33" s="211"/>
      <c r="B33" s="212" t="s">
        <v>313</v>
      </c>
      <c r="C33" s="244">
        <v>0</v>
      </c>
      <c r="D33" s="244">
        <v>0</v>
      </c>
      <c r="E33" s="244">
        <v>1.55</v>
      </c>
      <c r="F33" s="244">
        <v>0</v>
      </c>
      <c r="G33" s="244">
        <v>0</v>
      </c>
      <c r="H33" s="244">
        <v>0</v>
      </c>
      <c r="I33" s="244">
        <v>0</v>
      </c>
      <c r="J33" s="244">
        <v>0</v>
      </c>
      <c r="K33" s="244">
        <v>0</v>
      </c>
      <c r="L33" s="244">
        <v>0</v>
      </c>
      <c r="M33" s="213" t="s">
        <v>27</v>
      </c>
      <c r="N33" s="213" t="s">
        <v>27</v>
      </c>
      <c r="O33" s="251">
        <v>1.55</v>
      </c>
      <c r="P33" s="503"/>
      <c r="Q33" s="507"/>
      <c r="R33" s="508"/>
      <c r="S33" s="215"/>
    </row>
    <row r="34" spans="1:19" s="509" customFormat="1" ht="26.25" customHeight="1">
      <c r="A34" s="211"/>
      <c r="B34" s="212" t="s">
        <v>314</v>
      </c>
      <c r="C34" s="244">
        <v>69.051000000000002</v>
      </c>
      <c r="D34" s="244">
        <v>64.569000000000003</v>
      </c>
      <c r="E34" s="244">
        <v>99.718999999999994</v>
      </c>
      <c r="F34" s="244">
        <v>100.75</v>
      </c>
      <c r="G34" s="244">
        <v>87.822999999999993</v>
      </c>
      <c r="H34" s="244">
        <v>96.786000000000001</v>
      </c>
      <c r="I34" s="244">
        <v>108.28100000000001</v>
      </c>
      <c r="J34" s="244">
        <v>97.38</v>
      </c>
      <c r="K34" s="244">
        <v>78.125</v>
      </c>
      <c r="L34" s="244">
        <v>60.404000000000003</v>
      </c>
      <c r="M34" s="244">
        <v>25.215</v>
      </c>
      <c r="N34" s="244">
        <v>51.451999999999998</v>
      </c>
      <c r="O34" s="251">
        <v>939.55499999999995</v>
      </c>
      <c r="P34" s="503"/>
      <c r="Q34" s="507"/>
      <c r="R34" s="508"/>
      <c r="S34" s="215"/>
    </row>
    <row r="35" spans="1:19" s="509" customFormat="1" ht="26.25" customHeight="1">
      <c r="A35" s="211"/>
      <c r="B35" s="212" t="s">
        <v>315</v>
      </c>
      <c r="C35" s="244">
        <v>0</v>
      </c>
      <c r="D35" s="244">
        <v>0</v>
      </c>
      <c r="E35" s="244">
        <v>0</v>
      </c>
      <c r="F35" s="244">
        <v>0</v>
      </c>
      <c r="G35" s="244">
        <v>0</v>
      </c>
      <c r="H35" s="244">
        <v>0</v>
      </c>
      <c r="I35" s="244">
        <v>0</v>
      </c>
      <c r="J35" s="244">
        <v>0</v>
      </c>
      <c r="K35" s="244">
        <v>0</v>
      </c>
      <c r="L35" s="244">
        <v>0</v>
      </c>
      <c r="M35" s="213" t="s">
        <v>27</v>
      </c>
      <c r="N35" s="213" t="s">
        <v>27</v>
      </c>
      <c r="O35" s="251">
        <v>0</v>
      </c>
      <c r="P35" s="503"/>
      <c r="Q35" s="507"/>
      <c r="R35" s="508"/>
      <c r="S35" s="215"/>
    </row>
    <row r="36" spans="1:19" s="509" customFormat="1" ht="26.25" customHeight="1">
      <c r="A36" s="211"/>
      <c r="B36" s="212" t="s">
        <v>316</v>
      </c>
      <c r="C36" s="244">
        <v>0</v>
      </c>
      <c r="D36" s="244">
        <v>14.06</v>
      </c>
      <c r="E36" s="244">
        <v>75.16</v>
      </c>
      <c r="F36" s="244">
        <v>62.68</v>
      </c>
      <c r="G36" s="244">
        <v>14.44</v>
      </c>
      <c r="H36" s="244">
        <v>10.94</v>
      </c>
      <c r="I36" s="244">
        <v>67.34</v>
      </c>
      <c r="J36" s="244">
        <v>3.52</v>
      </c>
      <c r="K36" s="244">
        <v>1.86</v>
      </c>
      <c r="L36" s="244">
        <v>6.44</v>
      </c>
      <c r="M36" s="244">
        <v>178.70500000000001</v>
      </c>
      <c r="N36" s="244">
        <v>30.77</v>
      </c>
      <c r="O36" s="251">
        <v>465.91500000000002</v>
      </c>
      <c r="P36" s="503"/>
      <c r="Q36" s="507"/>
      <c r="R36" s="508"/>
      <c r="S36" s="215"/>
    </row>
    <row r="37" spans="1:19" s="509" customFormat="1" ht="26.25" customHeight="1">
      <c r="A37" s="211"/>
      <c r="B37" s="212" t="s">
        <v>317</v>
      </c>
      <c r="C37" s="244">
        <v>100.24</v>
      </c>
      <c r="D37" s="244">
        <v>60.29</v>
      </c>
      <c r="E37" s="244">
        <v>20.5</v>
      </c>
      <c r="F37" s="244">
        <v>26.04</v>
      </c>
      <c r="G37" s="244">
        <v>25.99</v>
      </c>
      <c r="H37" s="244">
        <v>17.29</v>
      </c>
      <c r="I37" s="244">
        <v>1.82</v>
      </c>
      <c r="J37" s="244">
        <v>10.82</v>
      </c>
      <c r="K37" s="244">
        <v>0</v>
      </c>
      <c r="L37" s="244">
        <v>9.1</v>
      </c>
      <c r="M37" s="244">
        <v>1.62</v>
      </c>
      <c r="N37" s="244">
        <v>10.36</v>
      </c>
      <c r="O37" s="251">
        <v>284.07</v>
      </c>
      <c r="P37" s="503"/>
      <c r="Q37" s="507"/>
      <c r="R37" s="508"/>
      <c r="S37" s="215"/>
    </row>
    <row r="38" spans="1:19" s="509" customFormat="1" ht="26.25" customHeight="1">
      <c r="A38" s="211"/>
      <c r="B38" s="212" t="s">
        <v>400</v>
      </c>
      <c r="C38" s="244">
        <v>12.96</v>
      </c>
      <c r="D38" s="244">
        <v>137.72</v>
      </c>
      <c r="E38" s="244">
        <v>32.725000000000001</v>
      </c>
      <c r="F38" s="244">
        <v>32.393999999999998</v>
      </c>
      <c r="G38" s="244">
        <v>43.66</v>
      </c>
      <c r="H38" s="244">
        <v>119.22</v>
      </c>
      <c r="I38" s="244">
        <v>269.97000000000003</v>
      </c>
      <c r="J38" s="244">
        <v>86.63</v>
      </c>
      <c r="K38" s="244">
        <v>6.15</v>
      </c>
      <c r="L38" s="244">
        <v>7.14</v>
      </c>
      <c r="M38" s="244">
        <v>25.64</v>
      </c>
      <c r="N38" s="244">
        <v>47.66</v>
      </c>
      <c r="O38" s="251">
        <v>821.86900000000003</v>
      </c>
      <c r="P38" s="503"/>
      <c r="Q38" s="507"/>
      <c r="R38" s="508"/>
      <c r="S38" s="215"/>
    </row>
    <row r="39" spans="1:19" s="509" customFormat="1" ht="26.25" customHeight="1">
      <c r="A39" s="211"/>
      <c r="B39" s="212" t="s">
        <v>318</v>
      </c>
      <c r="C39" s="244">
        <v>108.07</v>
      </c>
      <c r="D39" s="244">
        <v>0</v>
      </c>
      <c r="E39" s="244">
        <v>372.7</v>
      </c>
      <c r="F39" s="244">
        <v>139.62</v>
      </c>
      <c r="G39" s="244">
        <v>5.86</v>
      </c>
      <c r="H39" s="244">
        <v>42.43</v>
      </c>
      <c r="I39" s="244">
        <v>38</v>
      </c>
      <c r="J39" s="244">
        <v>69.28</v>
      </c>
      <c r="K39" s="244">
        <v>91.233000000000004</v>
      </c>
      <c r="L39" s="244">
        <v>14.92</v>
      </c>
      <c r="M39" s="244">
        <v>29.981999999999999</v>
      </c>
      <c r="N39" s="244">
        <v>35.676000000000002</v>
      </c>
      <c r="O39" s="251">
        <v>947.77099999999996</v>
      </c>
      <c r="P39" s="503"/>
      <c r="Q39" s="507"/>
      <c r="R39" s="508"/>
      <c r="S39" s="215"/>
    </row>
    <row r="40" spans="1:19" s="509" customFormat="1" ht="26.25" customHeight="1">
      <c r="A40" s="211"/>
      <c r="B40" s="212" t="s">
        <v>319</v>
      </c>
      <c r="C40" s="244">
        <v>0</v>
      </c>
      <c r="D40" s="244">
        <v>2.4</v>
      </c>
      <c r="E40" s="244">
        <v>0</v>
      </c>
      <c r="F40" s="244">
        <v>0</v>
      </c>
      <c r="G40" s="244">
        <v>0</v>
      </c>
      <c r="H40" s="244">
        <v>0</v>
      </c>
      <c r="I40" s="244">
        <v>0</v>
      </c>
      <c r="J40" s="244">
        <v>0</v>
      </c>
      <c r="K40" s="244">
        <v>40.5</v>
      </c>
      <c r="L40" s="244">
        <v>3</v>
      </c>
      <c r="M40" s="244">
        <v>6</v>
      </c>
      <c r="N40" s="244">
        <v>0</v>
      </c>
      <c r="O40" s="251">
        <v>51.9</v>
      </c>
      <c r="P40" s="503"/>
      <c r="Q40" s="507"/>
      <c r="R40" s="508"/>
      <c r="S40" s="215"/>
    </row>
    <row r="41" spans="1:19" s="509" customFormat="1" ht="26.25" customHeight="1">
      <c r="A41" s="211"/>
      <c r="B41" s="212" t="s">
        <v>320</v>
      </c>
      <c r="C41" s="244">
        <v>53.52</v>
      </c>
      <c r="D41" s="244">
        <v>0</v>
      </c>
      <c r="E41" s="244">
        <v>5.88</v>
      </c>
      <c r="F41" s="244">
        <v>0</v>
      </c>
      <c r="G41" s="244">
        <v>4.5</v>
      </c>
      <c r="H41" s="244">
        <v>0</v>
      </c>
      <c r="I41" s="244">
        <v>0</v>
      </c>
      <c r="J41" s="244">
        <v>7.3999999999999996E-2</v>
      </c>
      <c r="K41" s="244">
        <v>0</v>
      </c>
      <c r="L41" s="244">
        <v>0</v>
      </c>
      <c r="M41" s="213" t="s">
        <v>27</v>
      </c>
      <c r="N41" s="213" t="s">
        <v>27</v>
      </c>
      <c r="O41" s="251">
        <v>63.973999999999997</v>
      </c>
      <c r="P41" s="503"/>
      <c r="Q41" s="507"/>
      <c r="R41" s="508"/>
      <c r="S41" s="215"/>
    </row>
    <row r="42" spans="1:19" s="509" customFormat="1" ht="26.25" customHeight="1">
      <c r="A42" s="211"/>
      <c r="B42" s="212" t="s">
        <v>321</v>
      </c>
      <c r="C42" s="244">
        <v>84.808000000000007</v>
      </c>
      <c r="D42" s="244">
        <v>73.959999999999994</v>
      </c>
      <c r="E42" s="244">
        <v>158.19999999999999</v>
      </c>
      <c r="F42" s="244">
        <v>1.6</v>
      </c>
      <c r="G42" s="244">
        <v>3.468</v>
      </c>
      <c r="H42" s="244">
        <v>453.76799999999997</v>
      </c>
      <c r="I42" s="244">
        <v>27.34</v>
      </c>
      <c r="J42" s="244">
        <v>5</v>
      </c>
      <c r="K42" s="244">
        <v>37.707999999999998</v>
      </c>
      <c r="L42" s="244">
        <v>3.5990000000000002</v>
      </c>
      <c r="M42" s="244">
        <v>0</v>
      </c>
      <c r="N42" s="244">
        <v>156.41200000000001</v>
      </c>
      <c r="O42" s="251">
        <v>1005.8630000000001</v>
      </c>
      <c r="P42" s="503"/>
      <c r="Q42" s="507"/>
      <c r="R42" s="508"/>
      <c r="S42" s="215"/>
    </row>
    <row r="43" spans="1:19" s="509" customFormat="1" ht="26.25" customHeight="1">
      <c r="A43" s="211"/>
      <c r="B43" s="212" t="s">
        <v>322</v>
      </c>
      <c r="C43" s="244">
        <v>0</v>
      </c>
      <c r="D43" s="244">
        <v>0</v>
      </c>
      <c r="E43" s="244">
        <v>0</v>
      </c>
      <c r="F43" s="244">
        <v>0</v>
      </c>
      <c r="G43" s="244">
        <v>0</v>
      </c>
      <c r="H43" s="244">
        <v>0</v>
      </c>
      <c r="I43" s="244">
        <v>17.96</v>
      </c>
      <c r="J43" s="244">
        <v>0</v>
      </c>
      <c r="K43" s="244">
        <v>19.062999999999999</v>
      </c>
      <c r="L43" s="244">
        <v>61.658000000000001</v>
      </c>
      <c r="M43" s="244">
        <v>0</v>
      </c>
      <c r="N43" s="244">
        <v>0</v>
      </c>
      <c r="O43" s="251">
        <v>98.680999999999997</v>
      </c>
      <c r="P43" s="503"/>
      <c r="Q43" s="507"/>
      <c r="R43" s="508"/>
      <c r="S43" s="215"/>
    </row>
    <row r="44" spans="1:19" s="509" customFormat="1" ht="26.25" customHeight="1">
      <c r="A44" s="211"/>
      <c r="B44" s="212" t="s">
        <v>323</v>
      </c>
      <c r="C44" s="244">
        <v>45.506</v>
      </c>
      <c r="D44" s="244">
        <v>8.74</v>
      </c>
      <c r="E44" s="244">
        <v>105.86799999999999</v>
      </c>
      <c r="F44" s="244">
        <v>47.463000000000001</v>
      </c>
      <c r="G44" s="244">
        <v>29.41</v>
      </c>
      <c r="H44" s="244">
        <v>20.97</v>
      </c>
      <c r="I44" s="244">
        <v>15</v>
      </c>
      <c r="J44" s="244">
        <v>100.04</v>
      </c>
      <c r="K44" s="244">
        <v>33.4</v>
      </c>
      <c r="L44" s="244">
        <v>2.73</v>
      </c>
      <c r="M44" s="244">
        <v>5.07</v>
      </c>
      <c r="N44" s="244">
        <v>0</v>
      </c>
      <c r="O44" s="251">
        <v>414.197</v>
      </c>
      <c r="P44" s="503"/>
      <c r="Q44" s="507"/>
      <c r="R44" s="508"/>
      <c r="S44" s="215"/>
    </row>
    <row r="45" spans="1:19" s="509" customFormat="1" ht="26.25" customHeight="1">
      <c r="A45" s="211"/>
      <c r="B45" s="212" t="s">
        <v>324</v>
      </c>
      <c r="C45" s="244">
        <v>12.923999999999999</v>
      </c>
      <c r="D45" s="244">
        <v>28.2</v>
      </c>
      <c r="E45" s="244">
        <v>45.84</v>
      </c>
      <c r="F45" s="244">
        <v>62.073999999999998</v>
      </c>
      <c r="G45" s="244">
        <v>112.86</v>
      </c>
      <c r="H45" s="244">
        <v>52.191000000000003</v>
      </c>
      <c r="I45" s="244">
        <v>39.18</v>
      </c>
      <c r="J45" s="244">
        <v>33.020000000000003</v>
      </c>
      <c r="K45" s="244">
        <v>3.96</v>
      </c>
      <c r="L45" s="244">
        <v>32.19</v>
      </c>
      <c r="M45" s="244">
        <v>16.48</v>
      </c>
      <c r="N45" s="244">
        <v>25.68</v>
      </c>
      <c r="O45" s="251">
        <v>464.59899999999999</v>
      </c>
      <c r="P45" s="503"/>
      <c r="Q45" s="507"/>
      <c r="R45" s="508"/>
      <c r="S45" s="215"/>
    </row>
    <row r="46" spans="1:19" s="509" customFormat="1" ht="26.25" customHeight="1">
      <c r="A46" s="211"/>
      <c r="B46" s="212" t="s">
        <v>325</v>
      </c>
      <c r="C46" s="244">
        <v>333.28500000000003</v>
      </c>
      <c r="D46" s="244">
        <v>66.11</v>
      </c>
      <c r="E46" s="244">
        <v>181.6</v>
      </c>
      <c r="F46" s="244">
        <v>238.18100000000001</v>
      </c>
      <c r="G46" s="244">
        <v>97.15</v>
      </c>
      <c r="H46" s="244">
        <v>201.465</v>
      </c>
      <c r="I46" s="244">
        <v>61.35</v>
      </c>
      <c r="J46" s="244">
        <v>200.80199999999999</v>
      </c>
      <c r="K46" s="244">
        <v>110.854</v>
      </c>
      <c r="L46" s="244">
        <v>7.2</v>
      </c>
      <c r="M46" s="244">
        <v>19.489999999999998</v>
      </c>
      <c r="N46" s="244">
        <v>185.79599999999999</v>
      </c>
      <c r="O46" s="251">
        <v>1703.2829999999999</v>
      </c>
      <c r="P46" s="503"/>
      <c r="Q46" s="507"/>
      <c r="R46" s="508"/>
      <c r="S46" s="215"/>
    </row>
    <row r="47" spans="1:19" s="509" customFormat="1" ht="26.25" customHeight="1">
      <c r="A47" s="211"/>
      <c r="B47" s="212" t="s">
        <v>326</v>
      </c>
      <c r="C47" s="244">
        <v>80.8</v>
      </c>
      <c r="D47" s="244">
        <v>126.28</v>
      </c>
      <c r="E47" s="244">
        <v>101.904</v>
      </c>
      <c r="F47" s="244">
        <v>2.72</v>
      </c>
      <c r="G47" s="244">
        <v>7.72</v>
      </c>
      <c r="H47" s="244">
        <v>12.316000000000001</v>
      </c>
      <c r="I47" s="244">
        <v>19.12</v>
      </c>
      <c r="J47" s="244">
        <v>31.303999999999998</v>
      </c>
      <c r="K47" s="244">
        <v>56.45</v>
      </c>
      <c r="L47" s="244">
        <v>24.22</v>
      </c>
      <c r="M47" s="244">
        <v>15.654</v>
      </c>
      <c r="N47" s="244">
        <v>0</v>
      </c>
      <c r="O47" s="251">
        <v>478.488</v>
      </c>
      <c r="P47" s="503"/>
      <c r="Q47" s="507"/>
      <c r="R47" s="508"/>
      <c r="S47" s="215"/>
    </row>
    <row r="48" spans="1:19" s="509" customFormat="1" ht="26.25" customHeight="1">
      <c r="A48" s="211"/>
      <c r="B48" s="212" t="s">
        <v>327</v>
      </c>
      <c r="C48" s="244">
        <v>0</v>
      </c>
      <c r="D48" s="244">
        <v>0</v>
      </c>
      <c r="E48" s="244">
        <v>0</v>
      </c>
      <c r="F48" s="244">
        <v>0</v>
      </c>
      <c r="G48" s="244">
        <v>0</v>
      </c>
      <c r="H48" s="244">
        <v>0</v>
      </c>
      <c r="I48" s="244">
        <v>0</v>
      </c>
      <c r="J48" s="244">
        <v>9.1999999999999993</v>
      </c>
      <c r="K48" s="244">
        <v>0.6</v>
      </c>
      <c r="L48" s="244">
        <v>0</v>
      </c>
      <c r="M48" s="213" t="s">
        <v>27</v>
      </c>
      <c r="N48" s="213" t="s">
        <v>27</v>
      </c>
      <c r="O48" s="251">
        <v>9.8000000000000007</v>
      </c>
      <c r="P48" s="503"/>
      <c r="Q48" s="507"/>
      <c r="R48" s="508"/>
      <c r="S48" s="215"/>
    </row>
    <row r="49" spans="1:19" s="509" customFormat="1" ht="50.1" customHeight="1">
      <c r="A49" s="216"/>
      <c r="B49" s="218" t="s">
        <v>12</v>
      </c>
      <c r="C49" s="252">
        <v>1424.7819999999999</v>
      </c>
      <c r="D49" s="252">
        <v>648.52300000000002</v>
      </c>
      <c r="E49" s="252">
        <v>1706.3109999999999</v>
      </c>
      <c r="F49" s="252">
        <v>941.01</v>
      </c>
      <c r="G49" s="252">
        <v>949.06500000000005</v>
      </c>
      <c r="H49" s="252">
        <v>1478.1079999999999</v>
      </c>
      <c r="I49" s="252">
        <v>1205.7094</v>
      </c>
      <c r="J49" s="252">
        <v>1140.7929799999999</v>
      </c>
      <c r="K49" s="252">
        <v>945.70072000000005</v>
      </c>
      <c r="L49" s="252">
        <v>302.95580000000001</v>
      </c>
      <c r="M49" s="252">
        <v>512.11260000000004</v>
      </c>
      <c r="N49" s="252">
        <v>743.37800000000004</v>
      </c>
      <c r="O49" s="252">
        <v>11998.4485</v>
      </c>
      <c r="P49" s="503"/>
      <c r="Q49" s="507"/>
      <c r="R49" s="508"/>
      <c r="S49" s="215"/>
    </row>
    <row r="50" spans="1:19" s="509" customFormat="1" ht="26.25" customHeight="1">
      <c r="A50" s="211" t="s">
        <v>192</v>
      </c>
      <c r="B50" s="212" t="s">
        <v>427</v>
      </c>
      <c r="C50" s="244" t="s">
        <v>27</v>
      </c>
      <c r="D50" s="244" t="s">
        <v>27</v>
      </c>
      <c r="E50" s="244" t="s">
        <v>27</v>
      </c>
      <c r="F50" s="244" t="s">
        <v>27</v>
      </c>
      <c r="G50" s="244" t="s">
        <v>27</v>
      </c>
      <c r="H50" s="244" t="s">
        <v>27</v>
      </c>
      <c r="I50" s="244" t="s">
        <v>27</v>
      </c>
      <c r="J50" s="244" t="s">
        <v>27</v>
      </c>
      <c r="K50" s="244" t="s">
        <v>27</v>
      </c>
      <c r="L50" s="244" t="s">
        <v>27</v>
      </c>
      <c r="M50" s="213" t="s">
        <v>27</v>
      </c>
      <c r="N50" s="213" t="s">
        <v>27</v>
      </c>
      <c r="O50" s="251" t="s">
        <v>27</v>
      </c>
      <c r="P50" s="503"/>
      <c r="Q50" s="507"/>
      <c r="R50" s="508"/>
      <c r="S50" s="215"/>
    </row>
    <row r="51" spans="1:19" s="509" customFormat="1" ht="26.25" customHeight="1">
      <c r="A51" s="211" t="s">
        <v>328</v>
      </c>
      <c r="B51" s="212" t="s">
        <v>329</v>
      </c>
      <c r="C51" s="244" t="s">
        <v>27</v>
      </c>
      <c r="D51" s="244" t="s">
        <v>27</v>
      </c>
      <c r="E51" s="244" t="s">
        <v>27</v>
      </c>
      <c r="F51" s="244" t="s">
        <v>27</v>
      </c>
      <c r="G51" s="244" t="s">
        <v>27</v>
      </c>
      <c r="H51" s="244" t="s">
        <v>27</v>
      </c>
      <c r="I51" s="244" t="s">
        <v>27</v>
      </c>
      <c r="J51" s="244" t="s">
        <v>27</v>
      </c>
      <c r="K51" s="244" t="s">
        <v>27</v>
      </c>
      <c r="L51" s="244" t="s">
        <v>27</v>
      </c>
      <c r="M51" s="244" t="s">
        <v>27</v>
      </c>
      <c r="N51" s="244" t="s">
        <v>27</v>
      </c>
      <c r="O51" s="251" t="s">
        <v>27</v>
      </c>
      <c r="P51" s="503"/>
      <c r="Q51" s="507"/>
      <c r="R51" s="508"/>
      <c r="S51" s="215"/>
    </row>
    <row r="52" spans="1:19" s="509" customFormat="1" ht="26.25" customHeight="1">
      <c r="A52" s="211"/>
      <c r="B52" s="212" t="s">
        <v>330</v>
      </c>
      <c r="C52" s="244" t="s">
        <v>27</v>
      </c>
      <c r="D52" s="244" t="s">
        <v>27</v>
      </c>
      <c r="E52" s="244" t="s">
        <v>27</v>
      </c>
      <c r="F52" s="244" t="s">
        <v>27</v>
      </c>
      <c r="G52" s="244" t="s">
        <v>27</v>
      </c>
      <c r="H52" s="244" t="s">
        <v>27</v>
      </c>
      <c r="I52" s="244" t="s">
        <v>27</v>
      </c>
      <c r="J52" s="244" t="s">
        <v>27</v>
      </c>
      <c r="K52" s="244" t="s">
        <v>27</v>
      </c>
      <c r="L52" s="244" t="s">
        <v>27</v>
      </c>
      <c r="M52" s="244" t="s">
        <v>27</v>
      </c>
      <c r="N52" s="244" t="s">
        <v>27</v>
      </c>
      <c r="O52" s="251" t="s">
        <v>27</v>
      </c>
      <c r="P52" s="503"/>
      <c r="Q52" s="507"/>
      <c r="R52" s="508"/>
      <c r="S52" s="215"/>
    </row>
    <row r="53" spans="1:19" s="509" customFormat="1" ht="26.25" customHeight="1">
      <c r="A53" s="211"/>
      <c r="B53" s="212" t="s">
        <v>331</v>
      </c>
      <c r="C53" s="244" t="s">
        <v>27</v>
      </c>
      <c r="D53" s="244" t="s">
        <v>27</v>
      </c>
      <c r="E53" s="213" t="s">
        <v>27</v>
      </c>
      <c r="F53" s="213" t="s">
        <v>27</v>
      </c>
      <c r="G53" s="213" t="s">
        <v>27</v>
      </c>
      <c r="H53" s="213" t="s">
        <v>27</v>
      </c>
      <c r="I53" s="213" t="s">
        <v>27</v>
      </c>
      <c r="J53" s="213" t="s">
        <v>27</v>
      </c>
      <c r="K53" s="213" t="s">
        <v>27</v>
      </c>
      <c r="L53" s="213" t="s">
        <v>27</v>
      </c>
      <c r="M53" s="213" t="s">
        <v>27</v>
      </c>
      <c r="N53" s="213" t="s">
        <v>27</v>
      </c>
      <c r="O53" s="251" t="s">
        <v>27</v>
      </c>
      <c r="P53" s="503"/>
      <c r="Q53" s="507"/>
      <c r="R53" s="508"/>
      <c r="S53" s="215"/>
    </row>
    <row r="54" spans="1:19" s="509" customFormat="1" ht="26.25" customHeight="1">
      <c r="A54" s="211"/>
      <c r="B54" s="212" t="s">
        <v>332</v>
      </c>
      <c r="C54" s="244" t="s">
        <v>27</v>
      </c>
      <c r="D54" s="244" t="s">
        <v>27</v>
      </c>
      <c r="E54" s="244" t="s">
        <v>27</v>
      </c>
      <c r="F54" s="244" t="s">
        <v>27</v>
      </c>
      <c r="G54" s="244" t="s">
        <v>27</v>
      </c>
      <c r="H54" s="244" t="s">
        <v>27</v>
      </c>
      <c r="I54" s="244" t="s">
        <v>27</v>
      </c>
      <c r="J54" s="244" t="s">
        <v>27</v>
      </c>
      <c r="K54" s="244" t="s">
        <v>27</v>
      </c>
      <c r="L54" s="244" t="s">
        <v>27</v>
      </c>
      <c r="M54" s="213" t="s">
        <v>27</v>
      </c>
      <c r="N54" s="213" t="s">
        <v>27</v>
      </c>
      <c r="O54" s="251" t="s">
        <v>27</v>
      </c>
      <c r="P54" s="503"/>
      <c r="Q54" s="507"/>
      <c r="R54" s="508"/>
      <c r="S54" s="215"/>
    </row>
    <row r="55" spans="1:19" s="509" customFormat="1" ht="26.25" customHeight="1">
      <c r="A55" s="211"/>
      <c r="B55" s="212" t="s">
        <v>333</v>
      </c>
      <c r="C55" s="244" t="s">
        <v>27</v>
      </c>
      <c r="D55" s="244" t="s">
        <v>27</v>
      </c>
      <c r="E55" s="244" t="s">
        <v>27</v>
      </c>
      <c r="F55" s="244" t="s">
        <v>27</v>
      </c>
      <c r="G55" s="244" t="s">
        <v>27</v>
      </c>
      <c r="H55" s="244" t="s">
        <v>27</v>
      </c>
      <c r="I55" s="244" t="s">
        <v>27</v>
      </c>
      <c r="J55" s="244" t="s">
        <v>27</v>
      </c>
      <c r="K55" s="244" t="s">
        <v>27</v>
      </c>
      <c r="L55" s="244" t="s">
        <v>27</v>
      </c>
      <c r="M55" s="244" t="s">
        <v>27</v>
      </c>
      <c r="N55" s="244" t="s">
        <v>27</v>
      </c>
      <c r="O55" s="251" t="s">
        <v>27</v>
      </c>
      <c r="P55" s="503"/>
      <c r="Q55" s="507"/>
      <c r="R55" s="508"/>
      <c r="S55" s="215"/>
    </row>
    <row r="56" spans="1:19" s="509" customFormat="1" ht="26.25" customHeight="1">
      <c r="A56" s="211"/>
      <c r="B56" s="212" t="s">
        <v>334</v>
      </c>
      <c r="C56" s="244" t="s">
        <v>27</v>
      </c>
      <c r="D56" s="244" t="s">
        <v>27</v>
      </c>
      <c r="E56" s="244" t="s">
        <v>27</v>
      </c>
      <c r="F56" s="244" t="s">
        <v>27</v>
      </c>
      <c r="G56" s="244" t="s">
        <v>27</v>
      </c>
      <c r="H56" s="244" t="s">
        <v>27</v>
      </c>
      <c r="I56" s="244" t="s">
        <v>27</v>
      </c>
      <c r="J56" s="244" t="s">
        <v>27</v>
      </c>
      <c r="K56" s="244" t="s">
        <v>27</v>
      </c>
      <c r="L56" s="244" t="s">
        <v>27</v>
      </c>
      <c r="M56" s="244" t="s">
        <v>27</v>
      </c>
      <c r="N56" s="244" t="s">
        <v>27</v>
      </c>
      <c r="O56" s="251" t="s">
        <v>27</v>
      </c>
      <c r="P56" s="503"/>
      <c r="Q56" s="507"/>
      <c r="R56" s="508"/>
      <c r="S56" s="215"/>
    </row>
    <row r="57" spans="1:19" s="509" customFormat="1" ht="26.25" customHeight="1">
      <c r="A57" s="211"/>
      <c r="B57" s="212" t="s">
        <v>335</v>
      </c>
      <c r="C57" s="244" t="s">
        <v>27</v>
      </c>
      <c r="D57" s="244" t="s">
        <v>27</v>
      </c>
      <c r="E57" s="244" t="s">
        <v>27</v>
      </c>
      <c r="F57" s="244" t="s">
        <v>27</v>
      </c>
      <c r="G57" s="244" t="s">
        <v>27</v>
      </c>
      <c r="H57" s="244" t="s">
        <v>27</v>
      </c>
      <c r="I57" s="244" t="s">
        <v>27</v>
      </c>
      <c r="J57" s="244" t="s">
        <v>27</v>
      </c>
      <c r="K57" s="244" t="s">
        <v>27</v>
      </c>
      <c r="L57" s="244" t="s">
        <v>27</v>
      </c>
      <c r="M57" s="244" t="s">
        <v>27</v>
      </c>
      <c r="N57" s="244" t="s">
        <v>27</v>
      </c>
      <c r="O57" s="251" t="s">
        <v>27</v>
      </c>
      <c r="P57" s="503"/>
      <c r="Q57" s="507"/>
      <c r="R57" s="508"/>
      <c r="S57" s="215"/>
    </row>
    <row r="58" spans="1:19" s="509" customFormat="1" ht="26.25" customHeight="1">
      <c r="A58" s="211"/>
      <c r="B58" s="212" t="s">
        <v>401</v>
      </c>
      <c r="C58" s="244" t="s">
        <v>27</v>
      </c>
      <c r="D58" s="244" t="s">
        <v>27</v>
      </c>
      <c r="E58" s="244" t="s">
        <v>27</v>
      </c>
      <c r="F58" s="244" t="s">
        <v>27</v>
      </c>
      <c r="G58" s="244" t="s">
        <v>27</v>
      </c>
      <c r="H58" s="244" t="s">
        <v>27</v>
      </c>
      <c r="I58" s="244" t="s">
        <v>27</v>
      </c>
      <c r="J58" s="244" t="s">
        <v>27</v>
      </c>
      <c r="K58" s="244" t="s">
        <v>27</v>
      </c>
      <c r="L58" s="244" t="s">
        <v>27</v>
      </c>
      <c r="M58" s="244" t="s">
        <v>27</v>
      </c>
      <c r="N58" s="244" t="s">
        <v>27</v>
      </c>
      <c r="O58" s="251" t="s">
        <v>27</v>
      </c>
      <c r="P58" s="503"/>
      <c r="Q58" s="507"/>
      <c r="R58" s="508"/>
      <c r="S58" s="215"/>
    </row>
    <row r="59" spans="1:19" s="509" customFormat="1" ht="26.25" customHeight="1">
      <c r="A59" s="211"/>
      <c r="B59" s="212" t="s">
        <v>336</v>
      </c>
      <c r="C59" s="244" t="s">
        <v>27</v>
      </c>
      <c r="D59" s="244" t="s">
        <v>27</v>
      </c>
      <c r="E59" s="244" t="s">
        <v>27</v>
      </c>
      <c r="F59" s="244" t="s">
        <v>27</v>
      </c>
      <c r="G59" s="244" t="s">
        <v>27</v>
      </c>
      <c r="H59" s="244" t="s">
        <v>27</v>
      </c>
      <c r="I59" s="244" t="s">
        <v>27</v>
      </c>
      <c r="J59" s="244" t="s">
        <v>27</v>
      </c>
      <c r="K59" s="244" t="s">
        <v>27</v>
      </c>
      <c r="L59" s="244" t="s">
        <v>27</v>
      </c>
      <c r="M59" s="244" t="s">
        <v>27</v>
      </c>
      <c r="N59" s="244" t="s">
        <v>27</v>
      </c>
      <c r="O59" s="251" t="s">
        <v>27</v>
      </c>
      <c r="P59" s="503"/>
      <c r="Q59" s="507"/>
      <c r="R59" s="508"/>
      <c r="S59" s="215"/>
    </row>
    <row r="60" spans="1:19" s="509" customFormat="1" ht="26.25" customHeight="1">
      <c r="A60" s="211"/>
      <c r="B60" s="212" t="s">
        <v>337</v>
      </c>
      <c r="C60" s="244" t="s">
        <v>27</v>
      </c>
      <c r="D60" s="244" t="s">
        <v>27</v>
      </c>
      <c r="E60" s="244" t="s">
        <v>27</v>
      </c>
      <c r="F60" s="244" t="s">
        <v>27</v>
      </c>
      <c r="G60" s="244" t="s">
        <v>27</v>
      </c>
      <c r="H60" s="244" t="s">
        <v>27</v>
      </c>
      <c r="I60" s="244" t="s">
        <v>27</v>
      </c>
      <c r="J60" s="244" t="s">
        <v>27</v>
      </c>
      <c r="K60" s="244" t="s">
        <v>27</v>
      </c>
      <c r="L60" s="244" t="s">
        <v>27</v>
      </c>
      <c r="M60" s="213" t="s">
        <v>27</v>
      </c>
      <c r="N60" s="213" t="s">
        <v>27</v>
      </c>
      <c r="O60" s="251" t="s">
        <v>27</v>
      </c>
      <c r="P60" s="503"/>
      <c r="Q60" s="507"/>
      <c r="R60" s="508"/>
      <c r="S60" s="215"/>
    </row>
    <row r="61" spans="1:19" s="509" customFormat="1" ht="26.25" customHeight="1">
      <c r="A61" s="211"/>
      <c r="B61" s="212" t="s">
        <v>338</v>
      </c>
      <c r="C61" s="244" t="s">
        <v>27</v>
      </c>
      <c r="D61" s="244" t="s">
        <v>27</v>
      </c>
      <c r="E61" s="244" t="s">
        <v>27</v>
      </c>
      <c r="F61" s="244" t="s">
        <v>27</v>
      </c>
      <c r="G61" s="244" t="s">
        <v>27</v>
      </c>
      <c r="H61" s="244" t="s">
        <v>27</v>
      </c>
      <c r="I61" s="244" t="s">
        <v>27</v>
      </c>
      <c r="J61" s="244" t="s">
        <v>27</v>
      </c>
      <c r="K61" s="244" t="s">
        <v>27</v>
      </c>
      <c r="L61" s="244" t="s">
        <v>27</v>
      </c>
      <c r="M61" s="244" t="s">
        <v>27</v>
      </c>
      <c r="N61" s="244" t="s">
        <v>27</v>
      </c>
      <c r="O61" s="251" t="s">
        <v>27</v>
      </c>
      <c r="P61" s="503"/>
      <c r="Q61" s="507"/>
      <c r="R61" s="508"/>
      <c r="S61" s="215"/>
    </row>
    <row r="62" spans="1:19" s="509" customFormat="1" ht="26.25" customHeight="1">
      <c r="A62" s="211"/>
      <c r="B62" s="212" t="s">
        <v>339</v>
      </c>
      <c r="C62" s="244" t="s">
        <v>27</v>
      </c>
      <c r="D62" s="244" t="s">
        <v>27</v>
      </c>
      <c r="E62" s="244" t="s">
        <v>27</v>
      </c>
      <c r="F62" s="244" t="s">
        <v>27</v>
      </c>
      <c r="G62" s="244" t="s">
        <v>27</v>
      </c>
      <c r="H62" s="244" t="s">
        <v>27</v>
      </c>
      <c r="I62" s="244" t="s">
        <v>27</v>
      </c>
      <c r="J62" s="244" t="s">
        <v>27</v>
      </c>
      <c r="K62" s="244" t="s">
        <v>27</v>
      </c>
      <c r="L62" s="244" t="s">
        <v>27</v>
      </c>
      <c r="M62" s="244" t="s">
        <v>27</v>
      </c>
      <c r="N62" s="244" t="s">
        <v>27</v>
      </c>
      <c r="O62" s="251" t="s">
        <v>27</v>
      </c>
      <c r="P62" s="503"/>
      <c r="Q62" s="507"/>
      <c r="R62" s="508"/>
      <c r="S62" s="215"/>
    </row>
    <row r="63" spans="1:19" s="509" customFormat="1" ht="26.25" customHeight="1">
      <c r="A63" s="211"/>
      <c r="B63" s="212" t="s">
        <v>340</v>
      </c>
      <c r="C63" s="244" t="s">
        <v>27</v>
      </c>
      <c r="D63" s="244" t="s">
        <v>27</v>
      </c>
      <c r="E63" s="244" t="s">
        <v>27</v>
      </c>
      <c r="F63" s="244" t="s">
        <v>27</v>
      </c>
      <c r="G63" s="244" t="s">
        <v>27</v>
      </c>
      <c r="H63" s="244" t="s">
        <v>27</v>
      </c>
      <c r="I63" s="244" t="s">
        <v>27</v>
      </c>
      <c r="J63" s="244" t="s">
        <v>27</v>
      </c>
      <c r="K63" s="244" t="s">
        <v>27</v>
      </c>
      <c r="L63" s="244" t="s">
        <v>27</v>
      </c>
      <c r="M63" s="244" t="s">
        <v>27</v>
      </c>
      <c r="N63" s="244" t="s">
        <v>27</v>
      </c>
      <c r="O63" s="251" t="s">
        <v>27</v>
      </c>
      <c r="P63" s="503"/>
      <c r="Q63" s="507"/>
      <c r="R63" s="508"/>
      <c r="S63" s="215"/>
    </row>
    <row r="64" spans="1:19" s="509" customFormat="1" ht="26.25" customHeight="1">
      <c r="A64" s="211"/>
      <c r="B64" s="212" t="s">
        <v>341</v>
      </c>
      <c r="C64" s="244" t="s">
        <v>27</v>
      </c>
      <c r="D64" s="244" t="s">
        <v>27</v>
      </c>
      <c r="E64" s="244" t="s">
        <v>27</v>
      </c>
      <c r="F64" s="244" t="s">
        <v>27</v>
      </c>
      <c r="G64" s="244" t="s">
        <v>27</v>
      </c>
      <c r="H64" s="244" t="s">
        <v>27</v>
      </c>
      <c r="I64" s="244" t="s">
        <v>27</v>
      </c>
      <c r="J64" s="244" t="s">
        <v>27</v>
      </c>
      <c r="K64" s="244" t="s">
        <v>27</v>
      </c>
      <c r="L64" s="244" t="s">
        <v>27</v>
      </c>
      <c r="M64" s="244" t="s">
        <v>27</v>
      </c>
      <c r="N64" s="244" t="s">
        <v>27</v>
      </c>
      <c r="O64" s="251" t="s">
        <v>27</v>
      </c>
      <c r="P64" s="503"/>
      <c r="Q64" s="507"/>
      <c r="R64" s="508"/>
      <c r="S64" s="215"/>
    </row>
    <row r="65" spans="1:19" s="509" customFormat="1" ht="26.25" customHeight="1">
      <c r="A65" s="211"/>
      <c r="B65" s="212" t="s">
        <v>342</v>
      </c>
      <c r="C65" s="244" t="s">
        <v>27</v>
      </c>
      <c r="D65" s="244" t="s">
        <v>27</v>
      </c>
      <c r="E65" s="244" t="s">
        <v>27</v>
      </c>
      <c r="F65" s="244" t="s">
        <v>27</v>
      </c>
      <c r="G65" s="244" t="s">
        <v>27</v>
      </c>
      <c r="H65" s="244" t="s">
        <v>27</v>
      </c>
      <c r="I65" s="244" t="s">
        <v>27</v>
      </c>
      <c r="J65" s="244" t="s">
        <v>27</v>
      </c>
      <c r="K65" s="244" t="s">
        <v>27</v>
      </c>
      <c r="L65" s="244" t="s">
        <v>27</v>
      </c>
      <c r="M65" s="244" t="s">
        <v>27</v>
      </c>
      <c r="N65" s="244" t="s">
        <v>27</v>
      </c>
      <c r="O65" s="251" t="s">
        <v>27</v>
      </c>
      <c r="P65" s="503"/>
      <c r="Q65" s="507"/>
      <c r="R65" s="508"/>
      <c r="S65" s="215"/>
    </row>
    <row r="66" spans="1:19" s="509" customFormat="1" ht="26.25" customHeight="1">
      <c r="A66" s="211"/>
      <c r="B66" s="212" t="s">
        <v>343</v>
      </c>
      <c r="C66" s="244" t="s">
        <v>27</v>
      </c>
      <c r="D66" s="244" t="s">
        <v>27</v>
      </c>
      <c r="E66" s="244" t="s">
        <v>27</v>
      </c>
      <c r="F66" s="244" t="s">
        <v>27</v>
      </c>
      <c r="G66" s="244" t="s">
        <v>27</v>
      </c>
      <c r="H66" s="244" t="s">
        <v>27</v>
      </c>
      <c r="I66" s="244" t="s">
        <v>27</v>
      </c>
      <c r="J66" s="244" t="s">
        <v>27</v>
      </c>
      <c r="K66" s="244" t="s">
        <v>27</v>
      </c>
      <c r="L66" s="244" t="s">
        <v>27</v>
      </c>
      <c r="M66" s="244" t="s">
        <v>27</v>
      </c>
      <c r="N66" s="244" t="s">
        <v>27</v>
      </c>
      <c r="O66" s="251" t="s">
        <v>27</v>
      </c>
      <c r="P66" s="503"/>
      <c r="Q66" s="507"/>
      <c r="R66" s="508"/>
      <c r="S66" s="215"/>
    </row>
    <row r="67" spans="1:19" s="509" customFormat="1" ht="26.25" customHeight="1">
      <c r="A67" s="211"/>
      <c r="B67" s="212" t="s">
        <v>402</v>
      </c>
      <c r="C67" s="244" t="s">
        <v>27</v>
      </c>
      <c r="D67" s="244" t="s">
        <v>27</v>
      </c>
      <c r="E67" s="244" t="s">
        <v>27</v>
      </c>
      <c r="F67" s="244" t="s">
        <v>27</v>
      </c>
      <c r="G67" s="244" t="s">
        <v>27</v>
      </c>
      <c r="H67" s="244" t="s">
        <v>27</v>
      </c>
      <c r="I67" s="244" t="s">
        <v>27</v>
      </c>
      <c r="J67" s="244" t="s">
        <v>27</v>
      </c>
      <c r="K67" s="244" t="s">
        <v>27</v>
      </c>
      <c r="L67" s="244" t="s">
        <v>27</v>
      </c>
      <c r="M67" s="213" t="s">
        <v>27</v>
      </c>
      <c r="N67" s="213" t="s">
        <v>27</v>
      </c>
      <c r="O67" s="251" t="s">
        <v>27</v>
      </c>
      <c r="P67" s="503"/>
      <c r="Q67" s="507"/>
      <c r="R67" s="508"/>
      <c r="S67" s="215"/>
    </row>
    <row r="68" spans="1:19" s="509" customFormat="1" ht="50.1" customHeight="1">
      <c r="A68" s="216"/>
      <c r="B68" s="218" t="s">
        <v>13</v>
      </c>
      <c r="C68" s="252" t="s">
        <v>27</v>
      </c>
      <c r="D68" s="252" t="s">
        <v>27</v>
      </c>
      <c r="E68" s="252" t="s">
        <v>27</v>
      </c>
      <c r="F68" s="252" t="s">
        <v>27</v>
      </c>
      <c r="G68" s="252" t="s">
        <v>27</v>
      </c>
      <c r="H68" s="252" t="s">
        <v>27</v>
      </c>
      <c r="I68" s="252" t="s">
        <v>27</v>
      </c>
      <c r="J68" s="252" t="s">
        <v>27</v>
      </c>
      <c r="K68" s="252" t="s">
        <v>27</v>
      </c>
      <c r="L68" s="252" t="s">
        <v>27</v>
      </c>
      <c r="M68" s="252" t="s">
        <v>27</v>
      </c>
      <c r="N68" s="252" t="s">
        <v>27</v>
      </c>
      <c r="O68" s="252" t="s">
        <v>27</v>
      </c>
      <c r="P68" s="503"/>
      <c r="Q68" s="507"/>
      <c r="R68" s="508"/>
      <c r="S68" s="215"/>
    </row>
    <row r="69" spans="1:19" s="509" customFormat="1" ht="26.25" customHeight="1">
      <c r="A69" s="211" t="s">
        <v>193</v>
      </c>
      <c r="B69" s="212" t="s">
        <v>344</v>
      </c>
      <c r="C69" s="244" t="s">
        <v>27</v>
      </c>
      <c r="D69" s="244" t="s">
        <v>27</v>
      </c>
      <c r="E69" s="244" t="s">
        <v>27</v>
      </c>
      <c r="F69" s="244" t="s">
        <v>27</v>
      </c>
      <c r="G69" s="244" t="s">
        <v>27</v>
      </c>
      <c r="H69" s="244" t="s">
        <v>27</v>
      </c>
      <c r="I69" s="244" t="s">
        <v>27</v>
      </c>
      <c r="J69" s="244" t="s">
        <v>27</v>
      </c>
      <c r="K69" s="244" t="s">
        <v>27</v>
      </c>
      <c r="L69" s="244" t="s">
        <v>27</v>
      </c>
      <c r="M69" s="213" t="s">
        <v>27</v>
      </c>
      <c r="N69" s="213" t="s">
        <v>27</v>
      </c>
      <c r="O69" s="251" t="s">
        <v>27</v>
      </c>
      <c r="P69" s="503"/>
      <c r="Q69" s="507"/>
      <c r="R69" s="508"/>
      <c r="S69" s="215"/>
    </row>
    <row r="70" spans="1:19" s="509" customFormat="1" ht="26.25" customHeight="1">
      <c r="A70" s="211"/>
      <c r="B70" s="212" t="s">
        <v>403</v>
      </c>
      <c r="C70" s="244" t="s">
        <v>27</v>
      </c>
      <c r="D70" s="244" t="s">
        <v>27</v>
      </c>
      <c r="E70" s="244" t="s">
        <v>27</v>
      </c>
      <c r="F70" s="244" t="s">
        <v>27</v>
      </c>
      <c r="G70" s="244" t="s">
        <v>27</v>
      </c>
      <c r="H70" s="244" t="s">
        <v>27</v>
      </c>
      <c r="I70" s="244" t="s">
        <v>27</v>
      </c>
      <c r="J70" s="244" t="s">
        <v>27</v>
      </c>
      <c r="K70" s="244" t="s">
        <v>27</v>
      </c>
      <c r="L70" s="244" t="s">
        <v>27</v>
      </c>
      <c r="M70" s="213" t="s">
        <v>27</v>
      </c>
      <c r="N70" s="213" t="s">
        <v>27</v>
      </c>
      <c r="O70" s="251" t="s">
        <v>27</v>
      </c>
      <c r="P70" s="503"/>
      <c r="Q70" s="507"/>
      <c r="R70" s="508"/>
      <c r="S70" s="215"/>
    </row>
    <row r="71" spans="1:19" s="509" customFormat="1" ht="26.25" customHeight="1">
      <c r="A71" s="211"/>
      <c r="B71" s="212" t="s">
        <v>345</v>
      </c>
      <c r="C71" s="244" t="s">
        <v>27</v>
      </c>
      <c r="D71" s="244" t="s">
        <v>27</v>
      </c>
      <c r="E71" s="244" t="s">
        <v>27</v>
      </c>
      <c r="F71" s="244" t="s">
        <v>27</v>
      </c>
      <c r="G71" s="244" t="s">
        <v>27</v>
      </c>
      <c r="H71" s="244" t="s">
        <v>27</v>
      </c>
      <c r="I71" s="244" t="s">
        <v>27</v>
      </c>
      <c r="J71" s="244" t="s">
        <v>27</v>
      </c>
      <c r="K71" s="244" t="s">
        <v>27</v>
      </c>
      <c r="L71" s="244" t="s">
        <v>27</v>
      </c>
      <c r="M71" s="213" t="s">
        <v>27</v>
      </c>
      <c r="N71" s="213" t="s">
        <v>27</v>
      </c>
      <c r="O71" s="251" t="s">
        <v>27</v>
      </c>
      <c r="P71" s="503"/>
      <c r="Q71" s="507"/>
      <c r="R71" s="508"/>
      <c r="S71" s="215"/>
    </row>
    <row r="72" spans="1:19" s="509" customFormat="1" ht="26.25" customHeight="1">
      <c r="A72" s="211"/>
      <c r="B72" s="212" t="s">
        <v>346</v>
      </c>
      <c r="C72" s="244" t="s">
        <v>27</v>
      </c>
      <c r="D72" s="244" t="s">
        <v>27</v>
      </c>
      <c r="E72" s="244" t="s">
        <v>27</v>
      </c>
      <c r="F72" s="244" t="s">
        <v>27</v>
      </c>
      <c r="G72" s="244" t="s">
        <v>27</v>
      </c>
      <c r="H72" s="244" t="s">
        <v>27</v>
      </c>
      <c r="I72" s="244" t="s">
        <v>27</v>
      </c>
      <c r="J72" s="244" t="s">
        <v>27</v>
      </c>
      <c r="K72" s="244" t="s">
        <v>27</v>
      </c>
      <c r="L72" s="244" t="s">
        <v>27</v>
      </c>
      <c r="M72" s="244" t="s">
        <v>27</v>
      </c>
      <c r="N72" s="244" t="s">
        <v>27</v>
      </c>
      <c r="O72" s="251" t="s">
        <v>27</v>
      </c>
      <c r="P72" s="503"/>
      <c r="Q72" s="507"/>
      <c r="R72" s="508"/>
      <c r="S72" s="215"/>
    </row>
    <row r="73" spans="1:19" s="509" customFormat="1" ht="26.25" customHeight="1">
      <c r="A73" s="211"/>
      <c r="B73" s="212" t="s">
        <v>347</v>
      </c>
      <c r="C73" s="244" t="s">
        <v>27</v>
      </c>
      <c r="D73" s="244" t="s">
        <v>27</v>
      </c>
      <c r="E73" s="244" t="s">
        <v>27</v>
      </c>
      <c r="F73" s="244" t="s">
        <v>27</v>
      </c>
      <c r="G73" s="244" t="s">
        <v>27</v>
      </c>
      <c r="H73" s="244" t="s">
        <v>27</v>
      </c>
      <c r="I73" s="244" t="s">
        <v>27</v>
      </c>
      <c r="J73" s="244" t="s">
        <v>27</v>
      </c>
      <c r="K73" s="244" t="s">
        <v>27</v>
      </c>
      <c r="L73" s="244" t="s">
        <v>27</v>
      </c>
      <c r="M73" s="213" t="s">
        <v>27</v>
      </c>
      <c r="N73" s="213" t="s">
        <v>27</v>
      </c>
      <c r="O73" s="251" t="s">
        <v>27</v>
      </c>
      <c r="P73" s="503"/>
      <c r="Q73" s="507"/>
      <c r="R73" s="508"/>
      <c r="S73" s="215"/>
    </row>
    <row r="74" spans="1:19" s="509" customFormat="1" ht="26.25" customHeight="1">
      <c r="A74" s="211"/>
      <c r="B74" s="212" t="s">
        <v>682</v>
      </c>
      <c r="C74" s="244" t="s">
        <v>27</v>
      </c>
      <c r="D74" s="244" t="s">
        <v>27</v>
      </c>
      <c r="E74" s="244" t="s">
        <v>27</v>
      </c>
      <c r="F74" s="244" t="s">
        <v>27</v>
      </c>
      <c r="G74" s="244" t="s">
        <v>27</v>
      </c>
      <c r="H74" s="244" t="s">
        <v>27</v>
      </c>
      <c r="I74" s="244" t="s">
        <v>27</v>
      </c>
      <c r="J74" s="244" t="s">
        <v>27</v>
      </c>
      <c r="K74" s="244" t="s">
        <v>27</v>
      </c>
      <c r="L74" s="244" t="s">
        <v>27</v>
      </c>
      <c r="M74" s="244" t="s">
        <v>27</v>
      </c>
      <c r="N74" s="244" t="s">
        <v>27</v>
      </c>
      <c r="O74" s="251" t="s">
        <v>27</v>
      </c>
      <c r="P74" s="503"/>
      <c r="Q74" s="507"/>
      <c r="R74" s="508"/>
      <c r="S74" s="215"/>
    </row>
    <row r="75" spans="1:19" s="509" customFormat="1" ht="26.25" customHeight="1">
      <c r="A75" s="211"/>
      <c r="B75" s="212" t="s">
        <v>348</v>
      </c>
      <c r="C75" s="244" t="s">
        <v>27</v>
      </c>
      <c r="D75" s="244" t="s">
        <v>27</v>
      </c>
      <c r="E75" s="244" t="s">
        <v>27</v>
      </c>
      <c r="F75" s="244" t="s">
        <v>27</v>
      </c>
      <c r="G75" s="244" t="s">
        <v>27</v>
      </c>
      <c r="H75" s="244" t="s">
        <v>27</v>
      </c>
      <c r="I75" s="244" t="s">
        <v>27</v>
      </c>
      <c r="J75" s="244" t="s">
        <v>27</v>
      </c>
      <c r="K75" s="244" t="s">
        <v>27</v>
      </c>
      <c r="L75" s="244" t="s">
        <v>27</v>
      </c>
      <c r="M75" s="213" t="s">
        <v>27</v>
      </c>
      <c r="N75" s="213" t="s">
        <v>27</v>
      </c>
      <c r="O75" s="251" t="s">
        <v>27</v>
      </c>
      <c r="P75" s="503"/>
      <c r="Q75" s="507"/>
      <c r="R75" s="508"/>
      <c r="S75" s="215"/>
    </row>
    <row r="76" spans="1:19" s="509" customFormat="1" ht="26.25" customHeight="1">
      <c r="A76" s="211"/>
      <c r="B76" s="212" t="s">
        <v>428</v>
      </c>
      <c r="C76" s="244" t="s">
        <v>27</v>
      </c>
      <c r="D76" s="244" t="s">
        <v>27</v>
      </c>
      <c r="E76" s="244" t="s">
        <v>27</v>
      </c>
      <c r="F76" s="244" t="s">
        <v>27</v>
      </c>
      <c r="G76" s="244" t="s">
        <v>27</v>
      </c>
      <c r="H76" s="244" t="s">
        <v>27</v>
      </c>
      <c r="I76" s="244" t="s">
        <v>27</v>
      </c>
      <c r="J76" s="244" t="s">
        <v>27</v>
      </c>
      <c r="K76" s="244" t="s">
        <v>27</v>
      </c>
      <c r="L76" s="244" t="s">
        <v>27</v>
      </c>
      <c r="M76" s="213" t="s">
        <v>27</v>
      </c>
      <c r="N76" s="213" t="s">
        <v>27</v>
      </c>
      <c r="O76" s="251" t="s">
        <v>27</v>
      </c>
      <c r="P76" s="503"/>
      <c r="Q76" s="507"/>
      <c r="R76" s="508"/>
      <c r="S76" s="215"/>
    </row>
    <row r="77" spans="1:19" s="509" customFormat="1" ht="26.25" customHeight="1">
      <c r="A77" s="211"/>
      <c r="B77" s="212" t="s">
        <v>349</v>
      </c>
      <c r="C77" s="244" t="s">
        <v>27</v>
      </c>
      <c r="D77" s="244" t="s">
        <v>27</v>
      </c>
      <c r="E77" s="244" t="s">
        <v>27</v>
      </c>
      <c r="F77" s="244" t="s">
        <v>27</v>
      </c>
      <c r="G77" s="244" t="s">
        <v>27</v>
      </c>
      <c r="H77" s="244" t="s">
        <v>27</v>
      </c>
      <c r="I77" s="244" t="s">
        <v>27</v>
      </c>
      <c r="J77" s="244" t="s">
        <v>27</v>
      </c>
      <c r="K77" s="244" t="s">
        <v>27</v>
      </c>
      <c r="L77" s="244" t="s">
        <v>27</v>
      </c>
      <c r="M77" s="213" t="s">
        <v>27</v>
      </c>
      <c r="N77" s="213" t="s">
        <v>27</v>
      </c>
      <c r="O77" s="251" t="s">
        <v>27</v>
      </c>
      <c r="P77" s="503"/>
      <c r="Q77" s="507"/>
      <c r="R77" s="508"/>
      <c r="S77" s="215"/>
    </row>
    <row r="78" spans="1:19" s="509" customFormat="1" ht="26.25" customHeight="1">
      <c r="A78" s="211"/>
      <c r="B78" s="212" t="s">
        <v>354</v>
      </c>
      <c r="C78" s="244" t="s">
        <v>27</v>
      </c>
      <c r="D78" s="244" t="s">
        <v>27</v>
      </c>
      <c r="E78" s="244" t="s">
        <v>27</v>
      </c>
      <c r="F78" s="244" t="s">
        <v>27</v>
      </c>
      <c r="G78" s="244" t="s">
        <v>27</v>
      </c>
      <c r="H78" s="244" t="s">
        <v>27</v>
      </c>
      <c r="I78" s="244" t="s">
        <v>27</v>
      </c>
      <c r="J78" s="244" t="s">
        <v>27</v>
      </c>
      <c r="K78" s="244" t="s">
        <v>27</v>
      </c>
      <c r="L78" s="244" t="s">
        <v>27</v>
      </c>
      <c r="M78" s="213" t="s">
        <v>27</v>
      </c>
      <c r="N78" s="213" t="s">
        <v>27</v>
      </c>
      <c r="O78" s="251" t="s">
        <v>27</v>
      </c>
      <c r="P78" s="503"/>
      <c r="Q78" s="507"/>
      <c r="R78" s="508"/>
      <c r="S78" s="215"/>
    </row>
    <row r="79" spans="1:19" s="509" customFormat="1" ht="26.25" customHeight="1">
      <c r="A79" s="211"/>
      <c r="B79" s="212" t="s">
        <v>350</v>
      </c>
      <c r="C79" s="244" t="s">
        <v>27</v>
      </c>
      <c r="D79" s="244" t="s">
        <v>27</v>
      </c>
      <c r="E79" s="244" t="s">
        <v>27</v>
      </c>
      <c r="F79" s="244" t="s">
        <v>27</v>
      </c>
      <c r="G79" s="244" t="s">
        <v>27</v>
      </c>
      <c r="H79" s="244" t="s">
        <v>27</v>
      </c>
      <c r="I79" s="244" t="s">
        <v>27</v>
      </c>
      <c r="J79" s="244" t="s">
        <v>27</v>
      </c>
      <c r="K79" s="244" t="s">
        <v>27</v>
      </c>
      <c r="L79" s="244" t="s">
        <v>27</v>
      </c>
      <c r="M79" s="213" t="s">
        <v>27</v>
      </c>
      <c r="N79" s="213" t="s">
        <v>27</v>
      </c>
      <c r="O79" s="251" t="s">
        <v>27</v>
      </c>
      <c r="P79" s="503"/>
      <c r="Q79" s="507"/>
      <c r="R79" s="508"/>
      <c r="S79" s="215"/>
    </row>
    <row r="80" spans="1:19" s="509" customFormat="1" ht="26.25" customHeight="1">
      <c r="A80" s="211"/>
      <c r="B80" s="212" t="s">
        <v>355</v>
      </c>
      <c r="C80" s="244" t="s">
        <v>27</v>
      </c>
      <c r="D80" s="244" t="s">
        <v>27</v>
      </c>
      <c r="E80" s="244" t="s">
        <v>27</v>
      </c>
      <c r="F80" s="244" t="s">
        <v>27</v>
      </c>
      <c r="G80" s="244" t="s">
        <v>27</v>
      </c>
      <c r="H80" s="244" t="s">
        <v>27</v>
      </c>
      <c r="I80" s="244" t="s">
        <v>27</v>
      </c>
      <c r="J80" s="244" t="s">
        <v>27</v>
      </c>
      <c r="K80" s="244" t="s">
        <v>27</v>
      </c>
      <c r="L80" s="244" t="s">
        <v>27</v>
      </c>
      <c r="M80" s="213" t="s">
        <v>27</v>
      </c>
      <c r="N80" s="213" t="s">
        <v>27</v>
      </c>
      <c r="O80" s="251" t="s">
        <v>27</v>
      </c>
      <c r="P80" s="503"/>
      <c r="Q80" s="507"/>
      <c r="R80" s="508"/>
      <c r="S80" s="215"/>
    </row>
    <row r="81" spans="1:50" s="509" customFormat="1" ht="26.25" customHeight="1">
      <c r="A81" s="216"/>
      <c r="B81" s="217" t="s">
        <v>194</v>
      </c>
      <c r="C81" s="252" t="s">
        <v>27</v>
      </c>
      <c r="D81" s="252" t="s">
        <v>27</v>
      </c>
      <c r="E81" s="252" t="s">
        <v>27</v>
      </c>
      <c r="F81" s="252" t="s">
        <v>27</v>
      </c>
      <c r="G81" s="252" t="s">
        <v>27</v>
      </c>
      <c r="H81" s="252" t="s">
        <v>27</v>
      </c>
      <c r="I81" s="252" t="s">
        <v>27</v>
      </c>
      <c r="J81" s="252" t="s">
        <v>27</v>
      </c>
      <c r="K81" s="252" t="s">
        <v>27</v>
      </c>
      <c r="L81" s="252" t="s">
        <v>27</v>
      </c>
      <c r="M81" s="252" t="s">
        <v>27</v>
      </c>
      <c r="N81" s="252" t="s">
        <v>27</v>
      </c>
      <c r="O81" s="252" t="s">
        <v>27</v>
      </c>
      <c r="P81" s="503"/>
      <c r="Q81" s="507"/>
      <c r="R81" s="508"/>
      <c r="S81" s="215"/>
    </row>
    <row r="82" spans="1:50" s="509" customFormat="1" ht="18.75" customHeight="1">
      <c r="A82" s="219" t="s">
        <v>351</v>
      </c>
      <c r="B82" s="220"/>
      <c r="C82" s="246">
        <v>5842.1319999999996</v>
      </c>
      <c r="D82" s="246">
        <v>1689.5519999999999</v>
      </c>
      <c r="E82" s="246">
        <v>5143.0230000000001</v>
      </c>
      <c r="F82" s="246">
        <v>2004.8040000000001</v>
      </c>
      <c r="G82" s="246">
        <v>2094.5050000000001</v>
      </c>
      <c r="H82" s="246">
        <v>3317.3780000000002</v>
      </c>
      <c r="I82" s="246">
        <v>1879.7773999999999</v>
      </c>
      <c r="J82" s="246">
        <v>2863.0619799999999</v>
      </c>
      <c r="K82" s="246">
        <v>1899.10472</v>
      </c>
      <c r="L82" s="246">
        <v>1280.3958</v>
      </c>
      <c r="M82" s="246">
        <v>2126.0886</v>
      </c>
      <c r="N82" s="246">
        <v>3044.0659999999998</v>
      </c>
      <c r="O82" s="246">
        <v>33183.888500000001</v>
      </c>
      <c r="P82" s="503"/>
      <c r="Q82" s="507"/>
      <c r="R82" s="508"/>
      <c r="S82" s="215"/>
    </row>
    <row r="83" spans="1:50" s="71" customFormat="1" ht="23.25" customHeight="1">
      <c r="A83" s="253"/>
      <c r="B83" s="253"/>
      <c r="C83" s="254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255"/>
      <c r="P83" s="223"/>
      <c r="Q83" s="223"/>
      <c r="R83" s="223"/>
      <c r="S83" s="223"/>
      <c r="T83" s="223"/>
      <c r="U83" s="223"/>
      <c r="V83" s="223"/>
      <c r="W83" s="223"/>
      <c r="X83" s="223"/>
      <c r="Y83" s="223"/>
      <c r="Z83" s="223"/>
      <c r="AA83" s="223"/>
      <c r="AB83" s="223"/>
      <c r="AC83" s="223"/>
      <c r="AD83" s="223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</row>
    <row r="84" spans="1:50" s="175" customFormat="1" ht="20.25">
      <c r="A84" s="250" t="s">
        <v>357</v>
      </c>
      <c r="B84" s="256"/>
      <c r="C84" s="256"/>
      <c r="D84" s="256"/>
      <c r="E84" s="256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</row>
    <row r="85" spans="1:50" s="175" customFormat="1" ht="20.25">
      <c r="A85" s="250" t="s">
        <v>431</v>
      </c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</row>
    <row r="86" spans="1:50" s="175" customFormat="1" ht="20.25">
      <c r="A86" s="250" t="s">
        <v>364</v>
      </c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</row>
    <row r="87" spans="1:50" s="273" customFormat="1" ht="18.75" customHeight="1">
      <c r="B87" s="274"/>
    </row>
    <row r="88" spans="1:50" s="273" customFormat="1" ht="18.75" customHeight="1">
      <c r="B88" s="274"/>
    </row>
    <row r="89" spans="1:50" s="273" customFormat="1" ht="18.75" customHeight="1">
      <c r="B89" s="274"/>
    </row>
    <row r="90" spans="1:50" s="273" customFormat="1" ht="18.75" customHeight="1">
      <c r="B90" s="274"/>
    </row>
    <row r="91" spans="1:50" s="273" customFormat="1" ht="18.75" customHeight="1">
      <c r="B91" s="274"/>
    </row>
    <row r="92" spans="1:50" s="273" customFormat="1" ht="18.75" customHeight="1">
      <c r="B92" s="274"/>
    </row>
    <row r="93" spans="1:50" s="273" customFormat="1" ht="18.75" customHeight="1">
      <c r="B93" s="274"/>
    </row>
    <row r="94" spans="1:50" s="273" customFormat="1" ht="18.75" customHeight="1">
      <c r="B94" s="274"/>
    </row>
    <row r="95" spans="1:50" s="273" customFormat="1" ht="18.75" customHeight="1">
      <c r="B95" s="274"/>
    </row>
    <row r="96" spans="1:50" s="273" customFormat="1" ht="18.75" customHeight="1">
      <c r="B96" s="274"/>
    </row>
    <row r="97" spans="2:2" s="273" customFormat="1" ht="18.75" customHeight="1">
      <c r="B97" s="274"/>
    </row>
    <row r="98" spans="2:2" s="273" customFormat="1" ht="18.75" customHeight="1">
      <c r="B98" s="274"/>
    </row>
    <row r="99" spans="2:2" s="273" customFormat="1" ht="18.75" customHeight="1">
      <c r="B99" s="274"/>
    </row>
    <row r="100" spans="2:2" s="273" customFormat="1" ht="18.75" customHeight="1">
      <c r="B100" s="274"/>
    </row>
    <row r="101" spans="2:2" s="273" customFormat="1" ht="18.75" customHeight="1">
      <c r="B101" s="274"/>
    </row>
    <row r="102" spans="2:2" s="273" customFormat="1" ht="18.75" customHeight="1">
      <c r="B102" s="274"/>
    </row>
    <row r="103" spans="2:2" s="273" customFormat="1" ht="18.75" customHeight="1">
      <c r="B103" s="274"/>
    </row>
    <row r="104" spans="2:2" s="273" customFormat="1" ht="18.75" customHeight="1">
      <c r="B104" s="274"/>
    </row>
    <row r="105" spans="2:2" s="273" customFormat="1" ht="18.75" customHeight="1">
      <c r="B105" s="274"/>
    </row>
    <row r="106" spans="2:2" s="273" customFormat="1" ht="18.75" customHeight="1">
      <c r="B106" s="274"/>
    </row>
    <row r="107" spans="2:2" s="273" customFormat="1" ht="18.75" customHeight="1">
      <c r="B107" s="274"/>
    </row>
    <row r="108" spans="2:2" s="273" customFormat="1" ht="18.75" customHeight="1">
      <c r="B108" s="274"/>
    </row>
    <row r="109" spans="2:2" s="273" customFormat="1" ht="18.75" customHeight="1">
      <c r="B109" s="274"/>
    </row>
    <row r="110" spans="2:2" s="273" customFormat="1" ht="18.75" customHeight="1">
      <c r="B110" s="274"/>
    </row>
    <row r="111" spans="2:2" s="273" customFormat="1" ht="18.75" customHeight="1">
      <c r="B111" s="274"/>
    </row>
    <row r="112" spans="2:2" s="273" customFormat="1" ht="18.75" customHeight="1">
      <c r="B112" s="274"/>
    </row>
    <row r="113" spans="2:2" s="273" customFormat="1" ht="18.75" customHeight="1">
      <c r="B113" s="274"/>
    </row>
    <row r="114" spans="2:2" s="273" customFormat="1" ht="18.75" customHeight="1">
      <c r="B114" s="274"/>
    </row>
    <row r="115" spans="2:2" s="273" customFormat="1" ht="18.75" customHeight="1">
      <c r="B115" s="274"/>
    </row>
    <row r="116" spans="2:2" s="273" customFormat="1" ht="18.75" customHeight="1">
      <c r="B116" s="274"/>
    </row>
    <row r="117" spans="2:2" s="273" customFormat="1" ht="18.75" customHeight="1">
      <c r="B117" s="274"/>
    </row>
    <row r="118" spans="2:2" s="273" customFormat="1" ht="18.75" customHeight="1">
      <c r="B118" s="274"/>
    </row>
    <row r="119" spans="2:2" s="273" customFormat="1" ht="18.75" customHeight="1">
      <c r="B119" s="274"/>
    </row>
    <row r="120" spans="2:2" s="273" customFormat="1" ht="18.75" customHeight="1">
      <c r="B120" s="274"/>
    </row>
    <row r="121" spans="2:2" s="273" customFormat="1" ht="18.75" customHeight="1">
      <c r="B121" s="274"/>
    </row>
    <row r="122" spans="2:2" s="273" customFormat="1" ht="18.75" customHeight="1">
      <c r="B122" s="274"/>
    </row>
    <row r="123" spans="2:2" s="273" customFormat="1" ht="18.75" customHeight="1">
      <c r="B123" s="274"/>
    </row>
    <row r="124" spans="2:2" s="273" customFormat="1" ht="18.75" customHeight="1">
      <c r="B124" s="274"/>
    </row>
    <row r="125" spans="2:2" s="273" customFormat="1" ht="18.75" customHeight="1">
      <c r="B125" s="274"/>
    </row>
    <row r="126" spans="2:2" s="273" customFormat="1" ht="18.75" customHeight="1">
      <c r="B126" s="274"/>
    </row>
    <row r="127" spans="2:2" s="273" customFormat="1" ht="18.75" customHeight="1">
      <c r="B127" s="274"/>
    </row>
    <row r="128" spans="2:2" s="273" customFormat="1" ht="18.75" customHeight="1">
      <c r="B128" s="274"/>
    </row>
    <row r="129" spans="1:22" s="273" customFormat="1" ht="18.75" customHeight="1">
      <c r="B129" s="274"/>
    </row>
    <row r="130" spans="1:22" s="273" customFormat="1" ht="18.75" customHeight="1">
      <c r="B130" s="274"/>
    </row>
    <row r="131" spans="1:22" s="273" customFormat="1" ht="18.75" customHeight="1">
      <c r="B131" s="274"/>
    </row>
    <row r="132" spans="1:22" s="273" customFormat="1" ht="18.75" customHeight="1">
      <c r="B132" s="274"/>
    </row>
    <row r="133" spans="1:22" s="273" customFormat="1" ht="18.75" customHeight="1">
      <c r="B133" s="274"/>
    </row>
    <row r="134" spans="1:22" s="273" customFormat="1" ht="18.75" customHeight="1">
      <c r="B134" s="274"/>
    </row>
    <row r="135" spans="1:22" s="273" customFormat="1" ht="18.75" customHeight="1">
      <c r="A135" s="270"/>
      <c r="B135" s="271"/>
      <c r="C135" s="270"/>
      <c r="D135" s="270"/>
      <c r="E135" s="270"/>
      <c r="F135" s="270"/>
      <c r="G135" s="270"/>
      <c r="H135" s="270"/>
      <c r="I135" s="270"/>
      <c r="J135" s="270"/>
      <c r="K135" s="270"/>
      <c r="L135" s="270"/>
      <c r="M135" s="270"/>
      <c r="N135" s="270"/>
      <c r="O135" s="270"/>
      <c r="P135" s="270"/>
      <c r="Q135" s="270"/>
      <c r="R135" s="270"/>
    </row>
    <row r="136" spans="1:22" s="273" customFormat="1" ht="18.75" customHeight="1">
      <c r="A136" s="270"/>
      <c r="B136" s="271"/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</row>
    <row r="137" spans="1:22" s="273" customFormat="1" ht="18.75" customHeight="1">
      <c r="A137" s="270"/>
      <c r="B137" s="271"/>
      <c r="C137" s="270"/>
      <c r="D137" s="270"/>
      <c r="E137" s="270"/>
      <c r="F137" s="270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</row>
    <row r="138" spans="1:22" s="273" customFormat="1" ht="18.75" customHeight="1">
      <c r="A138" s="270"/>
      <c r="B138" s="271"/>
      <c r="C138" s="270"/>
      <c r="D138" s="270"/>
      <c r="E138" s="270"/>
      <c r="F138" s="270"/>
      <c r="G138" s="270"/>
      <c r="H138" s="270"/>
      <c r="I138" s="270"/>
      <c r="J138" s="270"/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</row>
    <row r="139" spans="1:22" s="273" customFormat="1" ht="18.75" customHeight="1">
      <c r="A139" s="270"/>
      <c r="B139" s="271"/>
      <c r="C139" s="270"/>
      <c r="D139" s="270"/>
      <c r="E139" s="270"/>
      <c r="F139" s="270"/>
      <c r="G139" s="270"/>
      <c r="H139" s="270"/>
      <c r="I139" s="270"/>
      <c r="J139" s="270"/>
      <c r="K139" s="270"/>
      <c r="L139" s="270"/>
      <c r="M139" s="270"/>
      <c r="N139" s="270"/>
      <c r="O139" s="270"/>
      <c r="P139" s="270"/>
      <c r="Q139" s="270"/>
      <c r="R139" s="270"/>
      <c r="S139" s="270"/>
      <c r="T139" s="270"/>
      <c r="U139" s="270"/>
    </row>
    <row r="140" spans="1:22" s="273" customFormat="1" ht="18.75" customHeight="1">
      <c r="A140" s="270"/>
      <c r="B140" s="271"/>
      <c r="C140" s="270"/>
      <c r="D140" s="270"/>
      <c r="E140" s="270"/>
      <c r="F140" s="270"/>
      <c r="G140" s="270"/>
      <c r="H140" s="270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270"/>
      <c r="U140" s="270"/>
      <c r="V140" s="270"/>
    </row>
    <row r="141" spans="1:22" s="273" customFormat="1" ht="18.75" customHeight="1">
      <c r="A141" s="270"/>
      <c r="B141" s="271"/>
      <c r="C141" s="270"/>
      <c r="D141" s="270"/>
      <c r="E141" s="270"/>
      <c r="F141" s="270"/>
      <c r="G141" s="270"/>
      <c r="H141" s="270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70"/>
    </row>
  </sheetData>
  <phoneticPr fontId="2" type="noConversion"/>
  <printOptions horizontalCentered="1" verticalCentered="1"/>
  <pageMargins left="0.78740157480314965" right="0.78740157480314965" top="0.98425196850393704" bottom="0.98425196850393704" header="0.51181102362204722" footer="0.39370078740157483"/>
  <pageSetup paperSize="9" scale="29" orientation="portrait" r:id="rId1"/>
  <headerFooter alignWithMargins="0">
    <oddHeader>&amp;R&amp;G</oddHeader>
    <oddFooter>&amp;L&amp;P |&amp;R&amp;G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4"/>
  <sheetViews>
    <sheetView zoomScaleNormal="100" workbookViewId="0">
      <selection activeCell="L5" sqref="L5"/>
    </sheetView>
  </sheetViews>
  <sheetFormatPr baseColWidth="10" defaultRowHeight="12.75"/>
  <cols>
    <col min="1" max="1" width="26.42578125" customWidth="1"/>
    <col min="2" max="2" width="40" customWidth="1"/>
    <col min="3" max="3" width="13" customWidth="1"/>
    <col min="4" max="4" width="14.85546875" customWidth="1"/>
    <col min="5" max="6" width="14.140625" customWidth="1"/>
    <col min="7" max="7" width="14.7109375" customWidth="1"/>
    <col min="8" max="8" width="16.140625" customWidth="1"/>
  </cols>
  <sheetData>
    <row r="1" spans="1:13" ht="18" customHeight="1"/>
    <row r="2" spans="1:13" ht="20.100000000000001" customHeight="1">
      <c r="A2" s="96" t="s">
        <v>18</v>
      </c>
      <c r="B2" s="40"/>
      <c r="C2" s="1"/>
      <c r="D2" s="1"/>
      <c r="E2" s="1"/>
      <c r="F2" s="1"/>
      <c r="G2" s="1"/>
      <c r="H2" s="1"/>
      <c r="I2" s="1"/>
      <c r="J2" s="1"/>
    </row>
    <row r="3" spans="1:13" ht="20.25">
      <c r="A3" s="97" t="s">
        <v>19</v>
      </c>
      <c r="B3" s="41"/>
      <c r="C3" s="1"/>
      <c r="D3" s="1"/>
      <c r="E3" s="1"/>
      <c r="F3" s="1"/>
      <c r="G3" s="1"/>
      <c r="H3" s="1"/>
      <c r="I3" s="1"/>
      <c r="J3" s="1"/>
    </row>
    <row r="4" spans="1:13" ht="12.75" customHeight="1">
      <c r="E4" s="2"/>
    </row>
    <row r="5" spans="1:13" ht="12.75" customHeight="1">
      <c r="E5" s="2"/>
    </row>
    <row r="6" spans="1:13" ht="12.75" customHeight="1">
      <c r="D6" s="3"/>
      <c r="E6" s="2"/>
    </row>
    <row r="7" spans="1:13" ht="12.75" customHeight="1">
      <c r="D7" s="3"/>
      <c r="E7" s="2"/>
    </row>
    <row r="8" spans="1:13" ht="12.75" customHeight="1">
      <c r="D8" s="3"/>
      <c r="E8" s="261"/>
    </row>
    <row r="9" spans="1:13" ht="12.75" customHeight="1">
      <c r="D9" s="3"/>
      <c r="E9" s="17"/>
    </row>
    <row r="10" spans="1:13" ht="12.75" customHeight="1">
      <c r="B10" s="3"/>
      <c r="C10" s="3"/>
      <c r="E10" s="2"/>
    </row>
    <row r="12" spans="1:13" ht="20.25">
      <c r="A12" s="68" t="s">
        <v>220</v>
      </c>
    </row>
    <row r="13" spans="1:13" ht="3" customHeight="1"/>
    <row r="14" spans="1:13" ht="28.5" customHeight="1">
      <c r="A14" s="19"/>
      <c r="B14" s="19"/>
      <c r="C14" s="98" t="s">
        <v>195</v>
      </c>
      <c r="D14" s="20" t="s">
        <v>29</v>
      </c>
      <c r="E14" s="21" t="s">
        <v>30</v>
      </c>
      <c r="F14" s="20" t="s">
        <v>31</v>
      </c>
      <c r="G14" s="21" t="s">
        <v>32</v>
      </c>
      <c r="H14" s="42" t="s">
        <v>39</v>
      </c>
      <c r="I14" s="34"/>
    </row>
    <row r="15" spans="1:13" ht="17.25" customHeight="1">
      <c r="A15" s="11" t="s">
        <v>196</v>
      </c>
      <c r="B15" s="74" t="s">
        <v>221</v>
      </c>
      <c r="C15" s="119">
        <v>2011</v>
      </c>
      <c r="D15" s="120">
        <v>113</v>
      </c>
      <c r="E15" s="120">
        <v>17</v>
      </c>
      <c r="F15" s="120">
        <v>88</v>
      </c>
      <c r="G15" s="121">
        <v>40</v>
      </c>
      <c r="H15" s="92">
        <v>231</v>
      </c>
      <c r="I15" s="23"/>
      <c r="J15" s="24"/>
      <c r="K15" s="23"/>
      <c r="L15" s="23"/>
      <c r="M15" s="28"/>
    </row>
    <row r="16" spans="1:13" ht="17.25" customHeight="1">
      <c r="A16" s="85" t="s">
        <v>197</v>
      </c>
      <c r="B16" s="74" t="s">
        <v>222</v>
      </c>
      <c r="C16" s="119">
        <v>2011</v>
      </c>
      <c r="D16" s="120">
        <v>45</v>
      </c>
      <c r="E16" s="120">
        <v>6</v>
      </c>
      <c r="F16" s="120">
        <v>30</v>
      </c>
      <c r="G16" s="121">
        <v>24</v>
      </c>
      <c r="H16" s="92">
        <v>91</v>
      </c>
      <c r="I16" s="23"/>
      <c r="J16" s="24"/>
      <c r="K16" s="23"/>
      <c r="L16" s="23"/>
      <c r="M16" s="28"/>
    </row>
    <row r="17" spans="1:13" ht="17.25" customHeight="1">
      <c r="A17" s="11"/>
      <c r="B17" s="74" t="s">
        <v>223</v>
      </c>
      <c r="C17" s="119">
        <v>2011</v>
      </c>
      <c r="D17" s="120">
        <v>88</v>
      </c>
      <c r="E17" s="120">
        <v>12</v>
      </c>
      <c r="F17" s="120">
        <v>65</v>
      </c>
      <c r="G17" s="121">
        <v>19</v>
      </c>
      <c r="H17" s="92">
        <v>172</v>
      </c>
      <c r="I17" s="23"/>
      <c r="J17" s="24"/>
      <c r="K17" s="23"/>
      <c r="L17" s="23"/>
      <c r="M17" s="28"/>
    </row>
    <row r="18" spans="1:13" ht="17.25" customHeight="1">
      <c r="A18" s="11"/>
      <c r="B18" s="74" t="s">
        <v>221</v>
      </c>
      <c r="C18" s="119">
        <v>2012</v>
      </c>
      <c r="D18" s="120">
        <v>106</v>
      </c>
      <c r="E18" s="120">
        <v>17</v>
      </c>
      <c r="F18" s="120">
        <v>89</v>
      </c>
      <c r="G18" s="121">
        <v>62</v>
      </c>
      <c r="H18" s="92">
        <v>251</v>
      </c>
      <c r="I18" s="23"/>
      <c r="J18" s="24"/>
      <c r="K18" s="23"/>
      <c r="L18" s="23"/>
      <c r="M18" s="28"/>
    </row>
    <row r="19" spans="1:13" ht="17.25" customHeight="1">
      <c r="A19" s="11"/>
      <c r="B19" s="74" t="s">
        <v>222</v>
      </c>
      <c r="C19" s="119">
        <v>2012</v>
      </c>
      <c r="D19" s="120">
        <v>44</v>
      </c>
      <c r="E19" s="120">
        <v>6</v>
      </c>
      <c r="F19" s="120">
        <v>38</v>
      </c>
      <c r="G19" s="121">
        <v>20</v>
      </c>
      <c r="H19" s="92">
        <v>97</v>
      </c>
      <c r="I19" s="23"/>
      <c r="J19" s="24"/>
      <c r="K19" s="23"/>
      <c r="L19" s="23"/>
      <c r="M19" s="28"/>
    </row>
    <row r="20" spans="1:13" ht="17.25" customHeight="1">
      <c r="A20" s="11"/>
      <c r="B20" s="74" t="s">
        <v>223</v>
      </c>
      <c r="C20" s="119">
        <v>2012</v>
      </c>
      <c r="D20" s="120">
        <v>80</v>
      </c>
      <c r="E20" s="120">
        <v>12</v>
      </c>
      <c r="F20" s="120">
        <v>57</v>
      </c>
      <c r="G20" s="121">
        <v>44</v>
      </c>
      <c r="H20" s="92">
        <v>182</v>
      </c>
      <c r="I20" s="23"/>
      <c r="J20" s="24"/>
      <c r="K20" s="23"/>
      <c r="L20" s="23"/>
      <c r="M20" s="28"/>
    </row>
    <row r="21" spans="1:13" ht="17.25" customHeight="1">
      <c r="A21" s="11"/>
      <c r="B21" s="74" t="s">
        <v>221</v>
      </c>
      <c r="C21" s="119">
        <v>2013</v>
      </c>
      <c r="D21" s="120">
        <v>105</v>
      </c>
      <c r="E21" s="120">
        <v>18</v>
      </c>
      <c r="F21" s="120">
        <v>93</v>
      </c>
      <c r="G21" s="121">
        <v>48</v>
      </c>
      <c r="H21" s="92">
        <v>242</v>
      </c>
      <c r="I21" s="23"/>
      <c r="J21" s="24"/>
      <c r="K21" s="23"/>
      <c r="L21" s="23"/>
      <c r="M21" s="28"/>
    </row>
    <row r="22" spans="1:13" ht="17.25" customHeight="1">
      <c r="A22" s="11"/>
      <c r="B22" s="74" t="s">
        <v>222</v>
      </c>
      <c r="C22" s="119">
        <v>2013</v>
      </c>
      <c r="D22" s="120">
        <v>44</v>
      </c>
      <c r="E22" s="120">
        <v>6</v>
      </c>
      <c r="F22" s="120">
        <v>38</v>
      </c>
      <c r="G22" s="121">
        <v>18</v>
      </c>
      <c r="H22" s="92">
        <v>95</v>
      </c>
      <c r="I22" s="23"/>
      <c r="J22" s="24"/>
      <c r="K22" s="23"/>
      <c r="L22" s="23"/>
      <c r="M22" s="28"/>
    </row>
    <row r="23" spans="1:13" ht="17.25" customHeight="1">
      <c r="A23" s="11"/>
      <c r="B23" s="74" t="s">
        <v>223</v>
      </c>
      <c r="C23" s="119">
        <v>2013</v>
      </c>
      <c r="D23" s="120">
        <v>82</v>
      </c>
      <c r="E23" s="120">
        <v>13</v>
      </c>
      <c r="F23" s="120">
        <v>58</v>
      </c>
      <c r="G23" s="121">
        <v>33</v>
      </c>
      <c r="H23" s="92">
        <v>175</v>
      </c>
      <c r="I23" s="23"/>
      <c r="J23" s="24"/>
      <c r="K23" s="23"/>
      <c r="L23" s="23"/>
      <c r="M23" s="28"/>
    </row>
    <row r="24" spans="1:13" ht="17.25" customHeight="1">
      <c r="A24" s="81" t="s">
        <v>198</v>
      </c>
      <c r="B24" s="81" t="s">
        <v>221</v>
      </c>
      <c r="C24" s="100">
        <v>2011</v>
      </c>
      <c r="D24" s="86">
        <v>2982</v>
      </c>
      <c r="E24" s="86">
        <v>207</v>
      </c>
      <c r="F24" s="86">
        <v>140</v>
      </c>
      <c r="G24" s="86">
        <v>309</v>
      </c>
      <c r="H24" s="99">
        <v>3638</v>
      </c>
      <c r="I24" s="23"/>
      <c r="J24" s="24"/>
      <c r="K24" s="23"/>
      <c r="L24" s="23"/>
      <c r="M24" s="28"/>
    </row>
    <row r="25" spans="1:13" ht="17.25" customHeight="1">
      <c r="A25" s="515" t="s">
        <v>224</v>
      </c>
      <c r="B25" s="73" t="s">
        <v>222</v>
      </c>
      <c r="C25" s="100">
        <v>2011</v>
      </c>
      <c r="D25" s="86">
        <v>2310</v>
      </c>
      <c r="E25" s="86">
        <v>165</v>
      </c>
      <c r="F25" s="86">
        <v>62</v>
      </c>
      <c r="G25" s="86">
        <v>265</v>
      </c>
      <c r="H25" s="99">
        <v>2802</v>
      </c>
      <c r="I25" s="23"/>
      <c r="J25" s="24"/>
      <c r="K25" s="23"/>
      <c r="L25" s="23"/>
      <c r="M25" s="28"/>
    </row>
    <row r="26" spans="1:13" ht="17.25" customHeight="1">
      <c r="A26" s="516"/>
      <c r="B26" s="73" t="s">
        <v>223</v>
      </c>
      <c r="C26" s="100">
        <v>2011</v>
      </c>
      <c r="D26" s="86">
        <v>672</v>
      </c>
      <c r="E26" s="86">
        <v>42</v>
      </c>
      <c r="F26" s="86">
        <v>78</v>
      </c>
      <c r="G26" s="86">
        <v>44</v>
      </c>
      <c r="H26" s="99">
        <v>836</v>
      </c>
      <c r="I26" s="23"/>
      <c r="J26" s="24"/>
      <c r="K26" s="23"/>
      <c r="L26" s="23"/>
      <c r="M26" s="28"/>
    </row>
    <row r="27" spans="1:13" ht="17.25" customHeight="1">
      <c r="A27" s="88"/>
      <c r="B27" s="81" t="s">
        <v>221</v>
      </c>
      <c r="C27" s="100">
        <v>2012</v>
      </c>
      <c r="D27" s="86">
        <v>2880</v>
      </c>
      <c r="E27" s="86">
        <v>305</v>
      </c>
      <c r="F27" s="86">
        <v>145</v>
      </c>
      <c r="G27" s="86">
        <v>296</v>
      </c>
      <c r="H27" s="99">
        <v>3626</v>
      </c>
      <c r="I27" s="23"/>
      <c r="J27" s="24"/>
      <c r="K27" s="23"/>
      <c r="L27" s="23"/>
      <c r="M27" s="28"/>
    </row>
    <row r="28" spans="1:13" ht="17.25" customHeight="1">
      <c r="A28" s="88"/>
      <c r="B28" s="73" t="s">
        <v>222</v>
      </c>
      <c r="C28" s="100">
        <v>2012</v>
      </c>
      <c r="D28" s="86">
        <v>2250</v>
      </c>
      <c r="E28" s="86">
        <v>264</v>
      </c>
      <c r="F28" s="86">
        <v>76</v>
      </c>
      <c r="G28" s="86">
        <v>218</v>
      </c>
      <c r="H28" s="99">
        <v>2808</v>
      </c>
      <c r="I28" s="23"/>
      <c r="J28" s="24"/>
      <c r="K28" s="23"/>
      <c r="L28" s="23"/>
      <c r="M28" s="28"/>
    </row>
    <row r="29" spans="1:13" ht="17.25" customHeight="1">
      <c r="A29" s="88"/>
      <c r="B29" s="73" t="s">
        <v>223</v>
      </c>
      <c r="C29" s="100">
        <v>2012</v>
      </c>
      <c r="D29" s="86">
        <v>630</v>
      </c>
      <c r="E29" s="86">
        <v>41</v>
      </c>
      <c r="F29" s="86">
        <v>69</v>
      </c>
      <c r="G29" s="86">
        <v>78</v>
      </c>
      <c r="H29" s="99">
        <v>818</v>
      </c>
      <c r="I29" s="23"/>
      <c r="J29" s="24"/>
      <c r="K29" s="23"/>
      <c r="L29" s="23"/>
      <c r="M29" s="28"/>
    </row>
    <row r="30" spans="1:13" ht="17.25" customHeight="1">
      <c r="A30" s="88"/>
      <c r="B30" s="81" t="s">
        <v>221</v>
      </c>
      <c r="C30" s="100">
        <v>2013</v>
      </c>
      <c r="D30" s="86">
        <v>2695</v>
      </c>
      <c r="E30" s="86">
        <v>339</v>
      </c>
      <c r="F30" s="86">
        <v>149</v>
      </c>
      <c r="G30" s="86">
        <v>235</v>
      </c>
      <c r="H30" s="99">
        <v>3418</v>
      </c>
      <c r="I30" s="23"/>
      <c r="J30" s="24"/>
      <c r="K30" s="23"/>
      <c r="L30" s="23"/>
      <c r="M30" s="28"/>
    </row>
    <row r="31" spans="1:13" ht="17.25" customHeight="1">
      <c r="A31" s="88"/>
      <c r="B31" s="73" t="s">
        <v>222</v>
      </c>
      <c r="C31" s="100">
        <v>2013</v>
      </c>
      <c r="D31" s="86">
        <v>2078</v>
      </c>
      <c r="E31" s="86">
        <v>300</v>
      </c>
      <c r="F31" s="86">
        <v>76</v>
      </c>
      <c r="G31" s="86">
        <v>162</v>
      </c>
      <c r="H31" s="99">
        <v>2616</v>
      </c>
      <c r="I31" s="23"/>
      <c r="J31" s="24"/>
      <c r="K31" s="23"/>
      <c r="L31" s="23"/>
      <c r="M31" s="28"/>
    </row>
    <row r="32" spans="1:13" ht="17.25" customHeight="1">
      <c r="A32" s="88"/>
      <c r="B32" s="73" t="s">
        <v>223</v>
      </c>
      <c r="C32" s="100">
        <v>2013</v>
      </c>
      <c r="D32" s="86">
        <v>617</v>
      </c>
      <c r="E32" s="86">
        <v>39</v>
      </c>
      <c r="F32" s="86">
        <v>73</v>
      </c>
      <c r="G32" s="86">
        <v>73</v>
      </c>
      <c r="H32" s="99">
        <v>802</v>
      </c>
      <c r="I32" s="23"/>
      <c r="J32" s="24"/>
      <c r="K32" s="23"/>
      <c r="L32" s="23"/>
      <c r="M32" s="28"/>
    </row>
    <row r="33" spans="1:13" ht="17.25" customHeight="1">
      <c r="A33" s="11" t="s">
        <v>203</v>
      </c>
      <c r="B33" s="74" t="s">
        <v>221</v>
      </c>
      <c r="C33" s="119">
        <v>2011</v>
      </c>
      <c r="D33" s="83">
        <v>1162875902.5599999</v>
      </c>
      <c r="E33" s="12">
        <v>24269091.640000001</v>
      </c>
      <c r="F33" s="83">
        <v>106765409.33000001</v>
      </c>
      <c r="G33" s="83">
        <v>14908033.5</v>
      </c>
      <c r="H33" s="92">
        <v>1308818437.03</v>
      </c>
      <c r="I33" s="23"/>
      <c r="J33" s="24"/>
      <c r="K33" s="24"/>
      <c r="L33" s="24"/>
      <c r="M33" s="28"/>
    </row>
    <row r="34" spans="1:13" ht="17.25" customHeight="1">
      <c r="A34" s="85" t="s">
        <v>204</v>
      </c>
      <c r="B34" s="74" t="s">
        <v>222</v>
      </c>
      <c r="C34" s="119">
        <v>2011</v>
      </c>
      <c r="D34" s="83">
        <v>905567102.95999992</v>
      </c>
      <c r="E34" s="12">
        <v>24269091.640000001</v>
      </c>
      <c r="F34" s="83">
        <v>85170063.480000004</v>
      </c>
      <c r="G34" s="83">
        <v>13488145.440000001</v>
      </c>
      <c r="H34" s="92">
        <v>1028494403.52</v>
      </c>
      <c r="I34" s="23"/>
      <c r="J34" s="24"/>
      <c r="K34" s="24"/>
      <c r="L34" s="24"/>
      <c r="M34" s="28"/>
    </row>
    <row r="35" spans="1:13" ht="17.25" customHeight="1">
      <c r="A35" s="11"/>
      <c r="B35" s="74" t="s">
        <v>223</v>
      </c>
      <c r="C35" s="119">
        <v>2011</v>
      </c>
      <c r="D35" s="83">
        <v>257308799.60000002</v>
      </c>
      <c r="E35" s="12" t="s">
        <v>27</v>
      </c>
      <c r="F35" s="83">
        <v>21595345.850000001</v>
      </c>
      <c r="G35" s="83">
        <v>1419888.06</v>
      </c>
      <c r="H35" s="92">
        <v>280324033.51000005</v>
      </c>
      <c r="I35" s="23"/>
      <c r="J35" s="24"/>
      <c r="K35" s="24"/>
      <c r="L35" s="24"/>
      <c r="M35" s="28"/>
    </row>
    <row r="36" spans="1:13" ht="17.25" customHeight="1">
      <c r="A36" s="11"/>
      <c r="B36" s="74" t="s">
        <v>221</v>
      </c>
      <c r="C36" s="119">
        <v>2012</v>
      </c>
      <c r="D36" s="83">
        <v>99943751.659999996</v>
      </c>
      <c r="E36" s="12">
        <v>10557607.32</v>
      </c>
      <c r="F36" s="83">
        <v>118189404.33</v>
      </c>
      <c r="G36" s="83">
        <v>9684223.9199999981</v>
      </c>
      <c r="H36" s="92">
        <v>238374987.22999999</v>
      </c>
      <c r="I36" s="23"/>
      <c r="J36" s="24"/>
      <c r="K36" s="24"/>
      <c r="L36" s="24"/>
      <c r="M36" s="28"/>
    </row>
    <row r="37" spans="1:13" ht="17.25" customHeight="1">
      <c r="A37" s="11"/>
      <c r="B37" s="74" t="s">
        <v>222</v>
      </c>
      <c r="C37" s="119">
        <v>2012</v>
      </c>
      <c r="D37" s="83">
        <v>88997371.659999982</v>
      </c>
      <c r="E37" s="12">
        <v>10557607.32</v>
      </c>
      <c r="F37" s="83">
        <v>109395423.7</v>
      </c>
      <c r="G37" s="83">
        <v>7516672.209999999</v>
      </c>
      <c r="H37" s="92">
        <v>216467074.88999999</v>
      </c>
      <c r="I37" s="23"/>
      <c r="J37" s="24"/>
      <c r="K37" s="24"/>
      <c r="L37" s="24"/>
      <c r="M37" s="28"/>
    </row>
    <row r="38" spans="1:13" ht="17.25" customHeight="1">
      <c r="A38" s="11"/>
      <c r="B38" s="74" t="s">
        <v>223</v>
      </c>
      <c r="C38" s="119">
        <v>2012</v>
      </c>
      <c r="D38" s="83">
        <v>10946380</v>
      </c>
      <c r="E38" s="12" t="s">
        <v>27</v>
      </c>
      <c r="F38" s="83">
        <v>8793980.629999999</v>
      </c>
      <c r="G38" s="83">
        <v>2167551.71</v>
      </c>
      <c r="H38" s="92">
        <v>21907912.34</v>
      </c>
      <c r="I38" s="23"/>
      <c r="J38" s="24"/>
      <c r="K38" s="24"/>
      <c r="L38" s="24"/>
      <c r="M38" s="28"/>
    </row>
    <row r="39" spans="1:13" ht="17.25" customHeight="1">
      <c r="A39" s="11"/>
      <c r="B39" s="74" t="s">
        <v>221</v>
      </c>
      <c r="C39" s="119">
        <v>2013</v>
      </c>
      <c r="D39" s="83">
        <v>93178029.530000001</v>
      </c>
      <c r="E39" s="12">
        <v>11056326.32</v>
      </c>
      <c r="F39" s="83">
        <v>147836256.84999999</v>
      </c>
      <c r="G39" s="83">
        <v>1715067.1</v>
      </c>
      <c r="H39" s="92">
        <v>253785679.79999998</v>
      </c>
      <c r="I39" s="23"/>
      <c r="J39" s="24"/>
      <c r="K39" s="24"/>
      <c r="L39" s="24"/>
      <c r="M39" s="28"/>
    </row>
    <row r="40" spans="1:13" ht="17.25" customHeight="1">
      <c r="A40" s="11"/>
      <c r="B40" s="74" t="s">
        <v>222</v>
      </c>
      <c r="C40" s="119">
        <v>2013</v>
      </c>
      <c r="D40" s="83">
        <v>77414484.890000015</v>
      </c>
      <c r="E40" s="12">
        <v>11056326.32</v>
      </c>
      <c r="F40" s="83">
        <v>132824495.02</v>
      </c>
      <c r="G40" s="83">
        <v>891432.33</v>
      </c>
      <c r="H40" s="92">
        <v>222186738.55999997</v>
      </c>
      <c r="I40" s="23"/>
      <c r="J40" s="24"/>
      <c r="K40" s="24"/>
      <c r="L40" s="24"/>
      <c r="M40" s="28"/>
    </row>
    <row r="41" spans="1:13" ht="17.25" customHeight="1">
      <c r="A41" s="11"/>
      <c r="B41" s="74" t="s">
        <v>223</v>
      </c>
      <c r="C41" s="119">
        <v>2013</v>
      </c>
      <c r="D41" s="83">
        <v>15763544.639999999</v>
      </c>
      <c r="E41" s="12" t="s">
        <v>27</v>
      </c>
      <c r="F41" s="83">
        <v>15011761.83</v>
      </c>
      <c r="G41" s="83">
        <v>823634.77</v>
      </c>
      <c r="H41" s="92">
        <v>31598941.239999998</v>
      </c>
      <c r="I41" s="23"/>
      <c r="J41" s="24"/>
      <c r="K41" s="24"/>
      <c r="L41" s="24"/>
      <c r="M41" s="28"/>
    </row>
    <row r="42" spans="1:13" ht="17.25" customHeight="1">
      <c r="A42" s="517" t="s">
        <v>225</v>
      </c>
      <c r="B42" s="81" t="s">
        <v>221</v>
      </c>
      <c r="C42" s="100">
        <v>2011</v>
      </c>
      <c r="D42" s="86">
        <v>4689015.7361290324</v>
      </c>
      <c r="E42" s="86">
        <v>97859.240483870977</v>
      </c>
      <c r="F42" s="86">
        <v>430505.68278225814</v>
      </c>
      <c r="G42" s="86">
        <v>60113.038306451614</v>
      </c>
      <c r="H42" s="99">
        <v>5277493.6977016125</v>
      </c>
      <c r="I42" s="23"/>
      <c r="J42" s="24"/>
      <c r="K42" s="24"/>
      <c r="L42" s="24"/>
      <c r="M42" s="28"/>
    </row>
    <row r="43" spans="1:13" ht="17.25" customHeight="1">
      <c r="A43" s="518"/>
      <c r="B43" s="73" t="s">
        <v>222</v>
      </c>
      <c r="C43" s="100">
        <v>2011</v>
      </c>
      <c r="D43" s="86">
        <v>3651480.2538709673</v>
      </c>
      <c r="E43" s="86">
        <v>97859.240483870977</v>
      </c>
      <c r="F43" s="86">
        <v>343427.67532258068</v>
      </c>
      <c r="G43" s="86">
        <v>54387.683225806461</v>
      </c>
      <c r="H43" s="99">
        <v>4147154.8529032259</v>
      </c>
      <c r="I43" s="23"/>
      <c r="J43" s="24"/>
      <c r="K43" s="24"/>
      <c r="L43" s="24"/>
      <c r="M43" s="28"/>
    </row>
    <row r="44" spans="1:13" ht="17.25" customHeight="1">
      <c r="A44" s="515" t="s">
        <v>226</v>
      </c>
      <c r="B44" s="73" t="s">
        <v>223</v>
      </c>
      <c r="C44" s="100">
        <v>2011</v>
      </c>
      <c r="D44" s="86">
        <v>1037535.4822580646</v>
      </c>
      <c r="E44" s="36" t="s">
        <v>27</v>
      </c>
      <c r="F44" s="86">
        <v>87078.007459677421</v>
      </c>
      <c r="G44" s="86">
        <v>5725.3550806451613</v>
      </c>
      <c r="H44" s="99">
        <v>1130338.8447983873</v>
      </c>
      <c r="I44" s="23"/>
      <c r="J44" s="24"/>
      <c r="K44" s="24"/>
      <c r="L44" s="24"/>
      <c r="M44" s="28"/>
    </row>
    <row r="45" spans="1:13" ht="17.25" customHeight="1">
      <c r="A45" s="515"/>
      <c r="B45" s="81" t="s">
        <v>221</v>
      </c>
      <c r="C45" s="100">
        <v>2012</v>
      </c>
      <c r="D45" s="86">
        <v>404630.57352226716</v>
      </c>
      <c r="E45" s="86">
        <v>42743.349473684211</v>
      </c>
      <c r="F45" s="86">
        <v>478499.61267206474</v>
      </c>
      <c r="G45" s="86">
        <v>39207.384291497969</v>
      </c>
      <c r="H45" s="99">
        <v>965080.91995951417</v>
      </c>
      <c r="I45" s="23"/>
      <c r="J45" s="24"/>
      <c r="K45" s="24"/>
      <c r="L45" s="24"/>
      <c r="M45" s="28"/>
    </row>
    <row r="46" spans="1:13" ht="17.25" customHeight="1">
      <c r="A46" s="102"/>
      <c r="B46" s="73" t="s">
        <v>222</v>
      </c>
      <c r="C46" s="100">
        <v>2012</v>
      </c>
      <c r="D46" s="86">
        <v>360313.24558704445</v>
      </c>
      <c r="E46" s="86">
        <v>42743.349473684211</v>
      </c>
      <c r="F46" s="86">
        <v>442896.45222672063</v>
      </c>
      <c r="G46" s="86">
        <v>30431.871295546556</v>
      </c>
      <c r="H46" s="99">
        <v>876384.91858299589</v>
      </c>
      <c r="I46" s="23"/>
      <c r="J46" s="24"/>
      <c r="K46" s="24"/>
      <c r="L46" s="24"/>
      <c r="M46" s="28"/>
    </row>
    <row r="47" spans="1:13" ht="17.25" customHeight="1">
      <c r="A47" s="102"/>
      <c r="B47" s="73" t="s">
        <v>223</v>
      </c>
      <c r="C47" s="100">
        <v>2012</v>
      </c>
      <c r="D47" s="86">
        <v>44317.327935222675</v>
      </c>
      <c r="E47" s="36" t="s">
        <v>27</v>
      </c>
      <c r="F47" s="86">
        <v>35603.160445344125</v>
      </c>
      <c r="G47" s="86">
        <v>8775.5129959514161</v>
      </c>
      <c r="H47" s="99">
        <v>88696.001376518223</v>
      </c>
      <c r="I47" s="23"/>
      <c r="J47" s="24"/>
      <c r="K47" s="24"/>
      <c r="L47" s="24"/>
      <c r="M47" s="28"/>
    </row>
    <row r="48" spans="1:13" ht="17.25" customHeight="1">
      <c r="A48" s="102"/>
      <c r="B48" s="81" t="s">
        <v>221</v>
      </c>
      <c r="C48" s="100">
        <v>2013</v>
      </c>
      <c r="D48" s="86">
        <v>375717.86100806453</v>
      </c>
      <c r="E48" s="86">
        <v>44581.960967741936</v>
      </c>
      <c r="F48" s="86">
        <v>596113.93891129026</v>
      </c>
      <c r="G48" s="86">
        <v>6915.5931451612905</v>
      </c>
      <c r="H48" s="99">
        <v>1023329.354032258</v>
      </c>
      <c r="I48" s="23"/>
      <c r="J48" s="24"/>
      <c r="K48" s="24"/>
      <c r="L48" s="24"/>
      <c r="M48" s="28"/>
    </row>
    <row r="49" spans="1:13" ht="17.25" customHeight="1">
      <c r="A49" s="102"/>
      <c r="B49" s="73" t="s">
        <v>222</v>
      </c>
      <c r="C49" s="100">
        <v>2013</v>
      </c>
      <c r="D49" s="86">
        <v>312155.1810080646</v>
      </c>
      <c r="E49" s="86">
        <v>44581.960967741936</v>
      </c>
      <c r="F49" s="86">
        <v>535582.64120967744</v>
      </c>
      <c r="G49" s="86">
        <v>3594.485201612903</v>
      </c>
      <c r="H49" s="99">
        <v>895914.2683870967</v>
      </c>
      <c r="I49" s="23"/>
      <c r="J49" s="24"/>
      <c r="K49" s="24"/>
      <c r="L49" s="24"/>
      <c r="M49" s="28"/>
    </row>
    <row r="50" spans="1:13" ht="17.25" customHeight="1">
      <c r="A50" s="88"/>
      <c r="B50" s="73" t="s">
        <v>223</v>
      </c>
      <c r="C50" s="100">
        <v>2013</v>
      </c>
      <c r="D50" s="86">
        <v>63562.679999999993</v>
      </c>
      <c r="E50" s="36" t="s">
        <v>27</v>
      </c>
      <c r="F50" s="86">
        <v>60531.297701612901</v>
      </c>
      <c r="G50" s="86">
        <v>3321.1079435483871</v>
      </c>
      <c r="H50" s="99">
        <v>127415.08564516128</v>
      </c>
      <c r="I50" s="23"/>
      <c r="J50" s="24"/>
      <c r="K50" s="24"/>
      <c r="L50" s="24"/>
      <c r="M50" s="28"/>
    </row>
    <row r="51" spans="1:13" ht="3.75" customHeight="1">
      <c r="A51" s="15"/>
      <c r="B51" s="15"/>
      <c r="C51" s="37"/>
    </row>
    <row r="52" spans="1:13">
      <c r="A52" s="94" t="s">
        <v>28</v>
      </c>
      <c r="B52" s="94"/>
      <c r="C52" s="37"/>
    </row>
    <row r="53" spans="1:13" s="3" customFormat="1">
      <c r="A53" s="111" t="s">
        <v>227</v>
      </c>
      <c r="B53" s="124"/>
      <c r="C53" s="112"/>
      <c r="D53" s="125"/>
      <c r="E53" s="125"/>
      <c r="F53" s="125"/>
      <c r="G53" s="125"/>
      <c r="H53" s="126"/>
      <c r="I53" s="126"/>
    </row>
    <row r="54" spans="1:13" s="3" customFormat="1">
      <c r="A54" s="513" t="s">
        <v>228</v>
      </c>
      <c r="B54" s="519"/>
      <c r="C54" s="514"/>
      <c r="D54" s="514"/>
      <c r="E54" s="514"/>
      <c r="F54" s="514"/>
      <c r="G54" s="514"/>
      <c r="H54" s="514"/>
      <c r="I54" s="126"/>
    </row>
    <row r="56" spans="1:13">
      <c r="D56" s="23"/>
      <c r="E56" s="23"/>
      <c r="F56" s="23"/>
      <c r="G56" s="23"/>
      <c r="H56" s="23"/>
    </row>
    <row r="57" spans="1:13">
      <c r="D57" s="23"/>
      <c r="E57" s="23"/>
      <c r="F57" s="23"/>
      <c r="G57" s="23"/>
      <c r="H57" s="23"/>
    </row>
    <row r="58" spans="1:13">
      <c r="D58" s="23"/>
      <c r="E58" s="23"/>
      <c r="F58" s="23"/>
      <c r="G58" s="23"/>
      <c r="H58" s="23"/>
    </row>
    <row r="59" spans="1:13">
      <c r="D59" s="23"/>
      <c r="E59" s="23"/>
      <c r="F59" s="23"/>
      <c r="G59" s="23"/>
      <c r="H59" s="23"/>
    </row>
    <row r="60" spans="1:13">
      <c r="D60" s="23"/>
      <c r="E60" s="23"/>
      <c r="F60" s="23"/>
      <c r="G60" s="23"/>
      <c r="H60" s="23"/>
    </row>
    <row r="61" spans="1:13">
      <c r="D61" s="23"/>
      <c r="E61" s="23"/>
      <c r="F61" s="23"/>
      <c r="G61" s="23"/>
      <c r="H61" s="23"/>
    </row>
    <row r="62" spans="1:13">
      <c r="D62" s="14"/>
      <c r="E62" s="14"/>
      <c r="F62" s="14"/>
      <c r="G62" s="14"/>
      <c r="H62" s="14"/>
    </row>
    <row r="63" spans="1:13">
      <c r="D63" s="14"/>
      <c r="E63" s="14"/>
      <c r="F63" s="14"/>
      <c r="G63" s="14"/>
      <c r="H63" s="14"/>
    </row>
    <row r="64" spans="1:13">
      <c r="D64" s="14"/>
      <c r="E64" s="14"/>
      <c r="F64" s="14"/>
      <c r="G64" s="14"/>
      <c r="H64" s="14"/>
    </row>
  </sheetData>
  <mergeCells count="4">
    <mergeCell ref="A25:A26"/>
    <mergeCell ref="A42:A43"/>
    <mergeCell ref="A44:A45"/>
    <mergeCell ref="A54:H54"/>
  </mergeCells>
  <phoneticPr fontId="2" type="noConversion"/>
  <printOptions horizontalCentered="1"/>
  <pageMargins left="0.39370078740157483" right="0.39370078740157483" top="0.98425196850393704" bottom="0.59055118110236227" header="0.51181102362204722" footer="0.31496062992125984"/>
  <pageSetup paperSize="9" scale="63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2"/>
  <sheetViews>
    <sheetView zoomScaleNormal="100" workbookViewId="0">
      <selection activeCell="L5" sqref="L5"/>
    </sheetView>
  </sheetViews>
  <sheetFormatPr baseColWidth="10" defaultRowHeight="12.75"/>
  <cols>
    <col min="1" max="1" width="26.42578125" customWidth="1"/>
    <col min="2" max="2" width="40" customWidth="1"/>
    <col min="3" max="3" width="13" customWidth="1"/>
    <col min="4" max="4" width="14.85546875" customWidth="1"/>
    <col min="5" max="6" width="14.140625" customWidth="1"/>
    <col min="7" max="7" width="14.7109375" customWidth="1"/>
    <col min="8" max="8" width="16.140625" customWidth="1"/>
  </cols>
  <sheetData>
    <row r="1" spans="1:10" ht="18" customHeight="1"/>
    <row r="2" spans="1:10" ht="20.100000000000001" customHeight="1">
      <c r="A2" s="96" t="s">
        <v>18</v>
      </c>
      <c r="B2" s="40"/>
      <c r="C2" s="1"/>
      <c r="D2" s="1"/>
      <c r="E2" s="1"/>
      <c r="F2" s="1"/>
      <c r="G2" s="1"/>
      <c r="H2" s="1"/>
      <c r="I2" s="1"/>
      <c r="J2" s="1"/>
    </row>
    <row r="3" spans="1:10" ht="20.25">
      <c r="A3" s="97" t="s">
        <v>19</v>
      </c>
      <c r="B3" s="41"/>
      <c r="C3" s="1"/>
      <c r="D3" s="1"/>
      <c r="E3" s="1"/>
      <c r="F3" s="1"/>
      <c r="G3" s="1"/>
      <c r="H3" s="1"/>
      <c r="I3" s="1"/>
      <c r="J3" s="1"/>
    </row>
    <row r="4" spans="1:10" ht="12.75" customHeight="1">
      <c r="E4" s="2"/>
    </row>
    <row r="5" spans="1:10" ht="12.75" customHeight="1">
      <c r="E5" s="2"/>
    </row>
    <row r="6" spans="1:10" ht="12.75" customHeight="1">
      <c r="E6" s="2"/>
    </row>
    <row r="7" spans="1:10" ht="12.75" customHeight="1">
      <c r="C7" s="3"/>
      <c r="D7" s="3"/>
      <c r="E7" s="2"/>
    </row>
    <row r="8" spans="1:10" ht="12.75" customHeight="1">
      <c r="C8" s="3"/>
      <c r="D8" s="3"/>
      <c r="E8" s="2"/>
    </row>
    <row r="9" spans="1:10" ht="12.75" customHeight="1">
      <c r="D9" s="3"/>
      <c r="E9" s="17"/>
    </row>
    <row r="10" spans="1:10" ht="12.75" customHeight="1">
      <c r="B10" s="3"/>
      <c r="C10" s="3"/>
      <c r="E10" s="2"/>
    </row>
    <row r="12" spans="1:10" s="3" customFormat="1" ht="20.25">
      <c r="A12" s="64" t="s">
        <v>229</v>
      </c>
      <c r="B12" s="64"/>
      <c r="C12" s="29"/>
      <c r="D12"/>
      <c r="E12"/>
      <c r="F12"/>
      <c r="G12"/>
      <c r="H12"/>
      <c r="I12" s="126"/>
    </row>
    <row r="13" spans="1:10" ht="3" customHeight="1"/>
    <row r="14" spans="1:10" ht="25.5">
      <c r="A14" s="30"/>
      <c r="B14" s="30"/>
      <c r="C14" s="98" t="s">
        <v>195</v>
      </c>
      <c r="D14" s="31" t="s">
        <v>33</v>
      </c>
      <c r="E14" s="31" t="s">
        <v>34</v>
      </c>
      <c r="F14" s="33" t="s">
        <v>35</v>
      </c>
      <c r="G14" s="127" t="s">
        <v>230</v>
      </c>
      <c r="H14" s="42" t="s">
        <v>39</v>
      </c>
    </row>
    <row r="15" spans="1:10" s="25" customFormat="1" ht="17.25" customHeight="1">
      <c r="A15" s="11" t="s">
        <v>196</v>
      </c>
      <c r="B15" s="74" t="s">
        <v>221</v>
      </c>
      <c r="C15" s="82">
        <v>2011</v>
      </c>
      <c r="D15" s="83">
        <v>18</v>
      </c>
      <c r="E15" s="12">
        <v>4</v>
      </c>
      <c r="F15" s="83">
        <v>6</v>
      </c>
      <c r="G15" s="12" t="s">
        <v>27</v>
      </c>
      <c r="H15" s="92">
        <v>23</v>
      </c>
      <c r="I15" s="24"/>
      <c r="J15" s="23"/>
    </row>
    <row r="16" spans="1:10" s="25" customFormat="1" ht="17.25" customHeight="1">
      <c r="A16" s="85" t="s">
        <v>197</v>
      </c>
      <c r="B16" s="74" t="s">
        <v>222</v>
      </c>
      <c r="C16" s="82">
        <v>2011</v>
      </c>
      <c r="D16" s="83">
        <v>12</v>
      </c>
      <c r="E16" s="12">
        <v>4</v>
      </c>
      <c r="F16" s="83">
        <v>3</v>
      </c>
      <c r="G16" s="12" t="s">
        <v>27</v>
      </c>
      <c r="H16" s="92">
        <v>16</v>
      </c>
      <c r="I16" s="24"/>
      <c r="J16" s="23"/>
    </row>
    <row r="17" spans="1:10" s="25" customFormat="1" ht="17.25" customHeight="1">
      <c r="A17" s="11"/>
      <c r="B17" s="74" t="s">
        <v>223</v>
      </c>
      <c r="C17" s="82">
        <v>2011</v>
      </c>
      <c r="D17" s="83">
        <v>12</v>
      </c>
      <c r="E17" s="12" t="s">
        <v>27</v>
      </c>
      <c r="F17" s="83">
        <v>4</v>
      </c>
      <c r="G17" s="12" t="s">
        <v>27</v>
      </c>
      <c r="H17" s="92">
        <v>13</v>
      </c>
      <c r="I17" s="26"/>
      <c r="J17" s="26"/>
    </row>
    <row r="18" spans="1:10" ht="17.25" customHeight="1">
      <c r="A18" s="11"/>
      <c r="B18" s="74" t="s">
        <v>221</v>
      </c>
      <c r="C18" s="82">
        <v>2012</v>
      </c>
      <c r="D18" s="83">
        <v>18</v>
      </c>
      <c r="E18" s="12">
        <v>3</v>
      </c>
      <c r="F18" s="83">
        <v>5</v>
      </c>
      <c r="G18" s="12" t="s">
        <v>27</v>
      </c>
      <c r="H18" s="92">
        <v>22</v>
      </c>
      <c r="I18" s="23"/>
      <c r="J18" s="23"/>
    </row>
    <row r="19" spans="1:10" ht="17.25" customHeight="1">
      <c r="A19" s="11"/>
      <c r="B19" s="74" t="s">
        <v>222</v>
      </c>
      <c r="C19" s="82">
        <v>2012</v>
      </c>
      <c r="D19" s="83">
        <v>12</v>
      </c>
      <c r="E19" s="12">
        <v>3</v>
      </c>
      <c r="F19" s="83">
        <v>3</v>
      </c>
      <c r="G19" s="12" t="s">
        <v>27</v>
      </c>
      <c r="H19" s="92">
        <v>15</v>
      </c>
      <c r="I19" s="27"/>
      <c r="J19" s="22"/>
    </row>
    <row r="20" spans="1:10" ht="17.25" customHeight="1">
      <c r="A20" s="11"/>
      <c r="B20" s="74" t="s">
        <v>223</v>
      </c>
      <c r="C20" s="82">
        <v>2012</v>
      </c>
      <c r="D20" s="83">
        <v>11</v>
      </c>
      <c r="E20" s="12" t="s">
        <v>27</v>
      </c>
      <c r="F20" s="83">
        <v>2</v>
      </c>
      <c r="G20" s="12" t="s">
        <v>27</v>
      </c>
      <c r="H20" s="92">
        <v>12</v>
      </c>
      <c r="I20" s="22"/>
      <c r="J20" s="22"/>
    </row>
    <row r="21" spans="1:10" ht="17.25" customHeight="1">
      <c r="A21" s="11"/>
      <c r="B21" s="74" t="s">
        <v>221</v>
      </c>
      <c r="C21" s="119">
        <v>2013</v>
      </c>
      <c r="D21" s="83">
        <v>16</v>
      </c>
      <c r="E21" s="12">
        <v>3</v>
      </c>
      <c r="F21" s="83">
        <v>3</v>
      </c>
      <c r="G21" s="12" t="s">
        <v>27</v>
      </c>
      <c r="H21" s="92">
        <v>20</v>
      </c>
      <c r="I21" s="22"/>
      <c r="J21" s="22"/>
    </row>
    <row r="22" spans="1:10" ht="17.25" customHeight="1">
      <c r="A22" s="11"/>
      <c r="B22" s="74" t="s">
        <v>222</v>
      </c>
      <c r="C22" s="119">
        <v>2013</v>
      </c>
      <c r="D22" s="83">
        <v>10</v>
      </c>
      <c r="E22" s="12">
        <v>3</v>
      </c>
      <c r="F22" s="83">
        <v>2</v>
      </c>
      <c r="G22" s="12" t="s">
        <v>27</v>
      </c>
      <c r="H22" s="92">
        <v>13</v>
      </c>
      <c r="I22" s="22"/>
      <c r="J22" s="22"/>
    </row>
    <row r="23" spans="1:10" ht="17.25" customHeight="1">
      <c r="A23" s="11"/>
      <c r="B23" s="74" t="s">
        <v>223</v>
      </c>
      <c r="C23" s="119">
        <v>2013</v>
      </c>
      <c r="D23" s="83">
        <v>11</v>
      </c>
      <c r="E23" s="12" t="s">
        <v>27</v>
      </c>
      <c r="F23" s="83">
        <v>1</v>
      </c>
      <c r="G23" s="12" t="s">
        <v>27</v>
      </c>
      <c r="H23" s="92">
        <v>12</v>
      </c>
      <c r="I23" s="22"/>
      <c r="J23" s="22"/>
    </row>
    <row r="24" spans="1:10" ht="17.25" customHeight="1">
      <c r="A24" s="81" t="s">
        <v>198</v>
      </c>
      <c r="B24" s="81" t="s">
        <v>221</v>
      </c>
      <c r="C24" s="122">
        <v>2011</v>
      </c>
      <c r="D24" s="86">
        <v>3497</v>
      </c>
      <c r="E24" s="36">
        <v>22</v>
      </c>
      <c r="F24" s="86">
        <v>2293</v>
      </c>
      <c r="G24" s="36" t="s">
        <v>27</v>
      </c>
      <c r="H24" s="99">
        <v>5812</v>
      </c>
      <c r="I24" s="22"/>
      <c r="J24" s="22"/>
    </row>
    <row r="25" spans="1:10" ht="17.25" customHeight="1">
      <c r="A25" s="515" t="s">
        <v>224</v>
      </c>
      <c r="B25" s="73" t="s">
        <v>222</v>
      </c>
      <c r="C25" s="122">
        <v>2011</v>
      </c>
      <c r="D25" s="86">
        <v>3389</v>
      </c>
      <c r="E25" s="36">
        <v>22</v>
      </c>
      <c r="F25" s="86">
        <v>2286</v>
      </c>
      <c r="G25" s="36" t="s">
        <v>27</v>
      </c>
      <c r="H25" s="99">
        <v>5697</v>
      </c>
      <c r="I25" s="22"/>
      <c r="J25" s="22"/>
    </row>
    <row r="26" spans="1:10" ht="17.25" customHeight="1">
      <c r="A26" s="516"/>
      <c r="B26" s="73" t="s">
        <v>223</v>
      </c>
      <c r="C26" s="122">
        <v>2011</v>
      </c>
      <c r="D26" s="86">
        <v>108</v>
      </c>
      <c r="E26" s="36" t="s">
        <v>27</v>
      </c>
      <c r="F26" s="86">
        <v>7</v>
      </c>
      <c r="G26" s="36" t="s">
        <v>27</v>
      </c>
      <c r="H26" s="99">
        <v>115</v>
      </c>
      <c r="I26" s="22"/>
      <c r="J26" s="22"/>
    </row>
    <row r="27" spans="1:10" ht="17.25" customHeight="1">
      <c r="A27" s="81"/>
      <c r="B27" s="81" t="s">
        <v>221</v>
      </c>
      <c r="C27" s="122">
        <v>2012</v>
      </c>
      <c r="D27" s="86">
        <v>3418</v>
      </c>
      <c r="E27" s="36">
        <v>21</v>
      </c>
      <c r="F27" s="86">
        <v>1861</v>
      </c>
      <c r="G27" s="36" t="s">
        <v>27</v>
      </c>
      <c r="H27" s="99">
        <v>5300</v>
      </c>
      <c r="I27" s="22"/>
      <c r="J27" s="22"/>
    </row>
    <row r="28" spans="1:10" ht="17.25" customHeight="1">
      <c r="A28" s="81"/>
      <c r="B28" s="73" t="s">
        <v>222</v>
      </c>
      <c r="C28" s="122">
        <v>2012</v>
      </c>
      <c r="D28" s="86">
        <v>3336</v>
      </c>
      <c r="E28" s="36">
        <v>21</v>
      </c>
      <c r="F28" s="86">
        <v>1857</v>
      </c>
      <c r="G28" s="36" t="s">
        <v>27</v>
      </c>
      <c r="H28" s="99">
        <v>5214</v>
      </c>
      <c r="I28" s="22"/>
      <c r="J28" s="22"/>
    </row>
    <row r="29" spans="1:10" ht="17.25" customHeight="1">
      <c r="A29" s="81"/>
      <c r="B29" s="73" t="s">
        <v>223</v>
      </c>
      <c r="C29" s="122">
        <v>2012</v>
      </c>
      <c r="D29" s="86">
        <v>82</v>
      </c>
      <c r="E29" s="36" t="s">
        <v>27</v>
      </c>
      <c r="F29" s="86">
        <v>4</v>
      </c>
      <c r="G29" s="36" t="s">
        <v>27</v>
      </c>
      <c r="H29" s="99">
        <v>86</v>
      </c>
      <c r="I29" s="22"/>
      <c r="J29" s="22"/>
    </row>
    <row r="30" spans="1:10" ht="17.25" customHeight="1">
      <c r="A30" s="81"/>
      <c r="B30" s="81" t="s">
        <v>221</v>
      </c>
      <c r="C30" s="100">
        <v>2013</v>
      </c>
      <c r="D30" s="86">
        <v>4235</v>
      </c>
      <c r="E30" s="36">
        <v>20</v>
      </c>
      <c r="F30" s="86">
        <v>1686</v>
      </c>
      <c r="G30" s="36" t="s">
        <v>27</v>
      </c>
      <c r="H30" s="99">
        <v>5941</v>
      </c>
      <c r="I30" s="22"/>
      <c r="J30" s="22"/>
    </row>
    <row r="31" spans="1:10" ht="17.25" customHeight="1">
      <c r="A31" s="81"/>
      <c r="B31" s="73" t="s">
        <v>222</v>
      </c>
      <c r="C31" s="100">
        <v>2013</v>
      </c>
      <c r="D31" s="86">
        <v>4084</v>
      </c>
      <c r="E31" s="36">
        <v>20</v>
      </c>
      <c r="F31" s="86">
        <v>1684</v>
      </c>
      <c r="G31" s="36" t="s">
        <v>27</v>
      </c>
      <c r="H31" s="99">
        <v>5788</v>
      </c>
      <c r="I31" s="22"/>
      <c r="J31" s="22"/>
    </row>
    <row r="32" spans="1:10" ht="17.25" customHeight="1">
      <c r="A32" s="81"/>
      <c r="B32" s="73" t="s">
        <v>223</v>
      </c>
      <c r="C32" s="100">
        <v>2013</v>
      </c>
      <c r="D32" s="86">
        <v>151</v>
      </c>
      <c r="E32" s="36" t="s">
        <v>27</v>
      </c>
      <c r="F32" s="86">
        <v>2</v>
      </c>
      <c r="G32" s="36" t="s">
        <v>27</v>
      </c>
      <c r="H32" s="99">
        <v>153</v>
      </c>
      <c r="I32" s="22"/>
      <c r="J32" s="22"/>
    </row>
    <row r="33" spans="1:10" ht="17.25" customHeight="1">
      <c r="A33" s="11" t="s">
        <v>203</v>
      </c>
      <c r="B33" s="74" t="s">
        <v>221</v>
      </c>
      <c r="C33" s="82">
        <v>2011</v>
      </c>
      <c r="D33" s="83">
        <v>574404619.68000007</v>
      </c>
      <c r="E33" s="12">
        <v>83385065.74000001</v>
      </c>
      <c r="F33" s="83">
        <v>33353233.380000003</v>
      </c>
      <c r="G33" s="83">
        <v>269962.5</v>
      </c>
      <c r="H33" s="92">
        <v>691412881.30000007</v>
      </c>
      <c r="I33" s="22"/>
      <c r="J33" s="22"/>
    </row>
    <row r="34" spans="1:10" ht="17.25" customHeight="1">
      <c r="A34" s="85" t="s">
        <v>204</v>
      </c>
      <c r="B34" s="74" t="s">
        <v>222</v>
      </c>
      <c r="C34" s="82">
        <v>2011</v>
      </c>
      <c r="D34" s="83">
        <v>573304486.91999996</v>
      </c>
      <c r="E34" s="12">
        <v>83385065.74000001</v>
      </c>
      <c r="F34" s="83">
        <v>31027893.920000006</v>
      </c>
      <c r="G34" s="12" t="s">
        <v>27</v>
      </c>
      <c r="H34" s="92">
        <v>687717446.57999992</v>
      </c>
      <c r="I34" s="22"/>
      <c r="J34" s="23"/>
    </row>
    <row r="35" spans="1:10" ht="17.25" customHeight="1">
      <c r="A35" s="11"/>
      <c r="B35" s="74" t="s">
        <v>223</v>
      </c>
      <c r="C35" s="82">
        <v>2011</v>
      </c>
      <c r="D35" s="83">
        <v>1100132.76</v>
      </c>
      <c r="E35" s="12" t="s">
        <v>27</v>
      </c>
      <c r="F35" s="83">
        <v>2325339.46</v>
      </c>
      <c r="G35" s="83">
        <v>269962.5</v>
      </c>
      <c r="H35" s="92">
        <v>3695434.72</v>
      </c>
      <c r="I35" s="22"/>
      <c r="J35" s="22"/>
    </row>
    <row r="36" spans="1:10" ht="17.25" customHeight="1">
      <c r="A36" s="11"/>
      <c r="B36" s="74" t="s">
        <v>221</v>
      </c>
      <c r="C36" s="82">
        <v>2012</v>
      </c>
      <c r="D36" s="83">
        <v>392111348.91000003</v>
      </c>
      <c r="E36" s="12">
        <v>8518034.1400000006</v>
      </c>
      <c r="F36" s="83">
        <v>8785563.9199999999</v>
      </c>
      <c r="G36" s="12" t="s">
        <v>27</v>
      </c>
      <c r="H36" s="92">
        <v>409414946.97000003</v>
      </c>
      <c r="I36" s="28"/>
      <c r="J36" s="28"/>
    </row>
    <row r="37" spans="1:10" ht="17.25" customHeight="1">
      <c r="A37" s="11"/>
      <c r="B37" s="74" t="s">
        <v>222</v>
      </c>
      <c r="C37" s="82">
        <v>2012</v>
      </c>
      <c r="D37" s="83">
        <v>391611407.81000006</v>
      </c>
      <c r="E37" s="12">
        <v>8518034.1400000006</v>
      </c>
      <c r="F37" s="83">
        <v>7742926.9199999999</v>
      </c>
      <c r="G37" s="12" t="s">
        <v>27</v>
      </c>
      <c r="H37" s="92">
        <v>407872368.87</v>
      </c>
    </row>
    <row r="38" spans="1:10" ht="17.25" customHeight="1">
      <c r="A38" s="11"/>
      <c r="B38" s="74" t="s">
        <v>223</v>
      </c>
      <c r="C38" s="82">
        <v>2012</v>
      </c>
      <c r="D38" s="83">
        <v>499941.1</v>
      </c>
      <c r="E38" s="12" t="s">
        <v>27</v>
      </c>
      <c r="F38" s="83">
        <v>1042637</v>
      </c>
      <c r="G38" s="12" t="s">
        <v>27</v>
      </c>
      <c r="H38" s="92">
        <v>1542578.1</v>
      </c>
    </row>
    <row r="39" spans="1:10" ht="17.25" customHeight="1">
      <c r="A39" s="11"/>
      <c r="B39" s="74" t="s">
        <v>221</v>
      </c>
      <c r="C39" s="119">
        <v>2013</v>
      </c>
      <c r="D39" s="83">
        <v>444300218.56</v>
      </c>
      <c r="E39" s="12">
        <v>7805600.1800000006</v>
      </c>
      <c r="F39" s="83">
        <v>6908568.46</v>
      </c>
      <c r="G39" s="12" t="s">
        <v>27</v>
      </c>
      <c r="H39" s="92">
        <v>459014387.20000005</v>
      </c>
    </row>
    <row r="40" spans="1:10" ht="17.25" customHeight="1">
      <c r="A40" s="11"/>
      <c r="B40" s="74" t="s">
        <v>222</v>
      </c>
      <c r="C40" s="119">
        <v>2013</v>
      </c>
      <c r="D40" s="83">
        <v>443370679.59999996</v>
      </c>
      <c r="E40" s="12">
        <v>7805600.1800000006</v>
      </c>
      <c r="F40" s="83">
        <v>6908568.46</v>
      </c>
      <c r="G40" s="12" t="s">
        <v>27</v>
      </c>
      <c r="H40" s="92">
        <v>458084848.24000001</v>
      </c>
    </row>
    <row r="41" spans="1:10" ht="17.25" customHeight="1">
      <c r="A41" s="11"/>
      <c r="B41" s="74" t="s">
        <v>223</v>
      </c>
      <c r="C41" s="119">
        <v>2013</v>
      </c>
      <c r="D41" s="83">
        <v>929538.96</v>
      </c>
      <c r="E41" s="12" t="s">
        <v>27</v>
      </c>
      <c r="F41" s="12" t="s">
        <v>27</v>
      </c>
      <c r="G41" s="12" t="s">
        <v>27</v>
      </c>
      <c r="H41" s="92">
        <v>929538.96</v>
      </c>
    </row>
    <row r="42" spans="1:10" ht="17.25" customHeight="1">
      <c r="A42" s="517" t="s">
        <v>225</v>
      </c>
      <c r="B42" s="81" t="s">
        <v>221</v>
      </c>
      <c r="C42" s="122">
        <v>2011</v>
      </c>
      <c r="D42" s="86">
        <v>2316147.66</v>
      </c>
      <c r="E42" s="86">
        <v>336230.10379032261</v>
      </c>
      <c r="F42" s="86">
        <v>134488.84427419357</v>
      </c>
      <c r="G42" s="86">
        <v>1088.5584677419354</v>
      </c>
      <c r="H42" s="99">
        <v>2787955.1665322585</v>
      </c>
    </row>
    <row r="43" spans="1:10" ht="17.25" customHeight="1">
      <c r="A43" s="518"/>
      <c r="B43" s="73" t="s">
        <v>222</v>
      </c>
      <c r="C43" s="122">
        <v>2011</v>
      </c>
      <c r="D43" s="86">
        <v>2311711.6408064514</v>
      </c>
      <c r="E43" s="86">
        <v>336230.10379032261</v>
      </c>
      <c r="F43" s="86">
        <v>125112.47548387099</v>
      </c>
      <c r="G43" s="36" t="s">
        <v>27</v>
      </c>
      <c r="H43" s="99">
        <v>2773054.2200806448</v>
      </c>
    </row>
    <row r="44" spans="1:10" ht="17.25" customHeight="1">
      <c r="A44" s="515" t="s">
        <v>226</v>
      </c>
      <c r="B44" s="73" t="s">
        <v>223</v>
      </c>
      <c r="C44" s="122">
        <v>2011</v>
      </c>
      <c r="D44" s="86">
        <v>4436.0191935483872</v>
      </c>
      <c r="E44" s="36" t="s">
        <v>27</v>
      </c>
      <c r="F44" s="86">
        <v>9376.36879032258</v>
      </c>
      <c r="G44" s="86">
        <v>1088.5584677419354</v>
      </c>
      <c r="H44" s="99">
        <v>14900.946451612905</v>
      </c>
    </row>
    <row r="45" spans="1:10" ht="17.25" customHeight="1">
      <c r="A45" s="515"/>
      <c r="B45" s="81" t="s">
        <v>221</v>
      </c>
      <c r="C45" s="122">
        <v>2012</v>
      </c>
      <c r="D45" s="86">
        <v>1587495.3397165993</v>
      </c>
      <c r="E45" s="86">
        <v>34485.968178137657</v>
      </c>
      <c r="F45" s="86">
        <v>35569.084696356273</v>
      </c>
      <c r="G45" s="36" t="s">
        <v>27</v>
      </c>
      <c r="H45" s="99">
        <v>1657550.3925910932</v>
      </c>
    </row>
    <row r="46" spans="1:10" ht="17.25" customHeight="1">
      <c r="A46" s="81"/>
      <c r="B46" s="73" t="s">
        <v>222</v>
      </c>
      <c r="C46" s="122">
        <v>2012</v>
      </c>
      <c r="D46" s="86">
        <v>1585471.2866801622</v>
      </c>
      <c r="E46" s="86">
        <v>34485.968178137657</v>
      </c>
      <c r="F46" s="86">
        <v>31347.882267206478</v>
      </c>
      <c r="G46" s="36" t="s">
        <v>27</v>
      </c>
      <c r="H46" s="99">
        <v>1651305.1371255061</v>
      </c>
    </row>
    <row r="47" spans="1:10" ht="17.25" customHeight="1">
      <c r="A47" s="81"/>
      <c r="B47" s="73" t="s">
        <v>223</v>
      </c>
      <c r="C47" s="122">
        <v>2012</v>
      </c>
      <c r="D47" s="86">
        <v>2024.0530364372469</v>
      </c>
      <c r="E47" s="36" t="s">
        <v>27</v>
      </c>
      <c r="F47" s="86">
        <v>4221.2024291497974</v>
      </c>
      <c r="G47" s="36" t="s">
        <v>27</v>
      </c>
      <c r="H47" s="99">
        <v>6245.2554655870454</v>
      </c>
    </row>
    <row r="48" spans="1:10" ht="17.25" customHeight="1">
      <c r="A48" s="81"/>
      <c r="B48" s="81" t="s">
        <v>221</v>
      </c>
      <c r="C48" s="100">
        <v>2013</v>
      </c>
      <c r="D48" s="86">
        <v>1791533.1393548388</v>
      </c>
      <c r="E48" s="86">
        <v>31474.194274193553</v>
      </c>
      <c r="F48" s="86">
        <v>27857.130887096773</v>
      </c>
      <c r="G48" s="36" t="s">
        <v>27</v>
      </c>
      <c r="H48" s="99">
        <v>1850864.4645161291</v>
      </c>
    </row>
    <row r="49" spans="1:8" ht="17.25" customHeight="1">
      <c r="A49" s="81"/>
      <c r="B49" s="73" t="s">
        <v>222</v>
      </c>
      <c r="C49" s="100">
        <v>2013</v>
      </c>
      <c r="D49" s="86">
        <v>1787784.9983870967</v>
      </c>
      <c r="E49" s="86">
        <v>31474.194274193553</v>
      </c>
      <c r="F49" s="86">
        <v>27857.130887096773</v>
      </c>
      <c r="G49" s="36" t="s">
        <v>27</v>
      </c>
      <c r="H49" s="99">
        <v>1847116.323548387</v>
      </c>
    </row>
    <row r="50" spans="1:8" ht="17.25" customHeight="1">
      <c r="A50" s="81"/>
      <c r="B50" s="73" t="s">
        <v>223</v>
      </c>
      <c r="C50" s="100">
        <v>2013</v>
      </c>
      <c r="D50" s="86">
        <v>3748.1409677419351</v>
      </c>
      <c r="E50" s="36" t="s">
        <v>27</v>
      </c>
      <c r="F50" s="36" t="s">
        <v>27</v>
      </c>
      <c r="G50" s="36" t="s">
        <v>27</v>
      </c>
      <c r="H50" s="99">
        <v>3748.1409677419351</v>
      </c>
    </row>
    <row r="51" spans="1:8" ht="3.75" customHeight="1">
      <c r="G51" s="2"/>
      <c r="H51" s="3"/>
    </row>
    <row r="52" spans="1:8" ht="15">
      <c r="A52" s="94" t="s">
        <v>28</v>
      </c>
      <c r="B52" s="94"/>
      <c r="G52" s="2"/>
      <c r="H52" s="3"/>
    </row>
    <row r="53" spans="1:8" ht="15">
      <c r="A53" s="111" t="s">
        <v>227</v>
      </c>
      <c r="B53" s="124"/>
      <c r="G53" s="2"/>
      <c r="H53" s="3"/>
    </row>
    <row r="54" spans="1:8">
      <c r="A54" s="513" t="s">
        <v>228</v>
      </c>
      <c r="B54" s="519"/>
      <c r="C54" s="514"/>
      <c r="D54" s="514"/>
      <c r="E54" s="514"/>
      <c r="F54" s="514"/>
      <c r="G54" s="514"/>
      <c r="H54" s="514"/>
    </row>
    <row r="56" spans="1:8">
      <c r="D56" s="14"/>
      <c r="E56" s="14"/>
      <c r="F56" s="14"/>
      <c r="G56" s="365"/>
      <c r="H56" s="14"/>
    </row>
    <row r="57" spans="1:8">
      <c r="D57" s="14"/>
      <c r="E57" s="14"/>
      <c r="F57" s="14"/>
      <c r="G57" s="365"/>
      <c r="H57" s="14"/>
    </row>
    <row r="58" spans="1:8">
      <c r="D58" s="14"/>
      <c r="E58" s="365"/>
      <c r="F58" s="14"/>
      <c r="G58" s="365"/>
      <c r="H58" s="14"/>
    </row>
    <row r="59" spans="1:8">
      <c r="D59" s="14"/>
      <c r="E59" s="14"/>
      <c r="F59" s="14"/>
      <c r="G59" s="365"/>
      <c r="H59" s="14"/>
    </row>
    <row r="60" spans="1:8">
      <c r="D60" s="14"/>
      <c r="E60" s="14"/>
      <c r="F60" s="14"/>
      <c r="G60" s="365"/>
      <c r="H60" s="14"/>
    </row>
    <row r="61" spans="1:8">
      <c r="D61" s="14"/>
      <c r="E61" s="365"/>
      <c r="F61" s="365"/>
      <c r="G61" s="365"/>
      <c r="H61" s="14"/>
    </row>
    <row r="62" spans="1:8">
      <c r="D62" s="14"/>
    </row>
  </sheetData>
  <mergeCells count="4">
    <mergeCell ref="A25:A26"/>
    <mergeCell ref="A42:A43"/>
    <mergeCell ref="A44:A45"/>
    <mergeCell ref="A54:H54"/>
  </mergeCells>
  <phoneticPr fontId="2" type="noConversion"/>
  <printOptions horizontalCentered="1"/>
  <pageMargins left="0.39370078740157483" right="0.39370078740157483" top="0.98425196850393704" bottom="0.59055118110236227" header="0.51181102362204722" footer="0.31496062992125984"/>
  <pageSetup paperSize="9" scale="63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1"/>
  <sheetViews>
    <sheetView zoomScaleNormal="100" workbookViewId="0">
      <selection activeCell="L5" sqref="L5"/>
    </sheetView>
  </sheetViews>
  <sheetFormatPr baseColWidth="10" defaultRowHeight="12.75"/>
  <cols>
    <col min="1" max="1" width="26.42578125" customWidth="1"/>
    <col min="2" max="2" width="40" customWidth="1"/>
    <col min="3" max="3" width="13" customWidth="1"/>
    <col min="4" max="4" width="16.28515625" customWidth="1"/>
    <col min="5" max="5" width="16.5703125" customWidth="1"/>
    <col min="6" max="6" width="20.7109375" bestFit="1" customWidth="1"/>
    <col min="7" max="7" width="18.28515625" customWidth="1"/>
    <col min="8" max="8" width="17.7109375" customWidth="1"/>
    <col min="9" max="9" width="12.7109375" bestFit="1" customWidth="1"/>
  </cols>
  <sheetData>
    <row r="1" spans="1:13" ht="18" customHeight="1"/>
    <row r="2" spans="1:13" ht="20.100000000000001" customHeight="1">
      <c r="A2" s="96" t="s">
        <v>18</v>
      </c>
      <c r="B2" s="40"/>
      <c r="C2" s="1"/>
      <c r="D2" s="1"/>
      <c r="E2" s="1"/>
      <c r="F2" s="1"/>
      <c r="G2" s="1"/>
      <c r="H2" s="1"/>
      <c r="I2" s="1"/>
      <c r="J2" s="1"/>
    </row>
    <row r="3" spans="1:13" ht="20.25">
      <c r="A3" s="97" t="s">
        <v>19</v>
      </c>
      <c r="B3" s="41"/>
      <c r="C3" s="1"/>
      <c r="D3" s="1"/>
      <c r="E3" s="1"/>
      <c r="F3" s="1"/>
      <c r="G3" s="1"/>
      <c r="H3" s="1"/>
      <c r="I3" s="1"/>
      <c r="J3" s="1"/>
    </row>
    <row r="4" spans="1:13" ht="12.75" customHeight="1">
      <c r="E4" s="2"/>
    </row>
    <row r="5" spans="1:13" ht="12.75" customHeight="1">
      <c r="E5" s="2"/>
    </row>
    <row r="6" spans="1:13" ht="12.75" customHeight="1">
      <c r="E6" s="2"/>
    </row>
    <row r="7" spans="1:13" ht="12.75" customHeight="1">
      <c r="C7" s="3"/>
      <c r="D7" s="3"/>
      <c r="E7" s="2"/>
    </row>
    <row r="8" spans="1:13" ht="12.75" customHeight="1">
      <c r="C8" s="3"/>
      <c r="D8" s="3"/>
      <c r="E8" s="2"/>
    </row>
    <row r="9" spans="1:13" ht="12.75" customHeight="1">
      <c r="D9" s="3"/>
      <c r="E9" s="17"/>
    </row>
    <row r="10" spans="1:13" ht="12.75" customHeight="1">
      <c r="B10" s="3"/>
      <c r="C10" s="3"/>
      <c r="E10" s="2"/>
    </row>
    <row r="12" spans="1:13" s="3" customFormat="1" ht="20.25">
      <c r="A12" s="68" t="s">
        <v>233</v>
      </c>
      <c r="B12" s="64"/>
      <c r="C12" s="29"/>
      <c r="D12"/>
      <c r="E12"/>
      <c r="F12"/>
      <c r="G12"/>
      <c r="H12"/>
      <c r="I12" s="126"/>
    </row>
    <row r="13" spans="1:13" ht="3" customHeight="1">
      <c r="H13" s="3"/>
    </row>
    <row r="14" spans="1:13" ht="29.25" customHeight="1">
      <c r="A14" s="30"/>
      <c r="B14" s="30"/>
      <c r="C14" s="98" t="s">
        <v>195</v>
      </c>
      <c r="D14" s="31" t="s">
        <v>36</v>
      </c>
      <c r="E14" s="31" t="s">
        <v>37</v>
      </c>
      <c r="F14" s="33" t="s">
        <v>234</v>
      </c>
      <c r="G14" s="6" t="s">
        <v>38</v>
      </c>
      <c r="H14" s="42" t="s">
        <v>39</v>
      </c>
    </row>
    <row r="15" spans="1:13" ht="17.25" customHeight="1">
      <c r="A15" s="11" t="s">
        <v>196</v>
      </c>
      <c r="B15" s="74" t="s">
        <v>221</v>
      </c>
      <c r="C15" s="119">
        <v>2011</v>
      </c>
      <c r="D15" s="83">
        <v>81</v>
      </c>
      <c r="E15" s="83">
        <v>231</v>
      </c>
      <c r="F15" s="83">
        <v>23</v>
      </c>
      <c r="G15" s="83">
        <v>32</v>
      </c>
      <c r="H15" s="92">
        <v>320</v>
      </c>
      <c r="I15" s="23"/>
      <c r="J15" s="24"/>
      <c r="K15" s="23"/>
      <c r="L15" s="23"/>
      <c r="M15" s="28"/>
    </row>
    <row r="16" spans="1:13" ht="17.25" customHeight="1">
      <c r="A16" s="85" t="s">
        <v>197</v>
      </c>
      <c r="B16" s="74" t="s">
        <v>222</v>
      </c>
      <c r="C16" s="119">
        <v>2011</v>
      </c>
      <c r="D16" s="83">
        <v>78</v>
      </c>
      <c r="E16" s="83">
        <v>91</v>
      </c>
      <c r="F16" s="83">
        <v>16</v>
      </c>
      <c r="G16" s="83">
        <v>1</v>
      </c>
      <c r="H16" s="92">
        <v>158</v>
      </c>
      <c r="I16" s="23"/>
      <c r="J16" s="24"/>
      <c r="K16" s="23"/>
      <c r="L16" s="23"/>
      <c r="M16" s="28"/>
    </row>
    <row r="17" spans="1:13" ht="17.25" customHeight="1">
      <c r="A17" s="11"/>
      <c r="B17" s="74" t="s">
        <v>223</v>
      </c>
      <c r="C17" s="119">
        <v>2011</v>
      </c>
      <c r="D17" s="83">
        <v>3</v>
      </c>
      <c r="E17" s="83">
        <v>172</v>
      </c>
      <c r="F17" s="83">
        <v>13</v>
      </c>
      <c r="G17" s="83">
        <v>31</v>
      </c>
      <c r="H17" s="92">
        <v>210</v>
      </c>
      <c r="I17" s="23"/>
      <c r="J17" s="24"/>
      <c r="K17" s="23"/>
      <c r="L17" s="23"/>
      <c r="M17" s="28"/>
    </row>
    <row r="18" spans="1:13" ht="17.25" customHeight="1">
      <c r="A18" s="11"/>
      <c r="B18" s="74" t="s">
        <v>221</v>
      </c>
      <c r="C18" s="119">
        <v>2012</v>
      </c>
      <c r="D18" s="83">
        <v>79</v>
      </c>
      <c r="E18" s="83">
        <v>251</v>
      </c>
      <c r="F18" s="83">
        <v>22</v>
      </c>
      <c r="G18" s="83">
        <v>29</v>
      </c>
      <c r="H18" s="92">
        <v>330</v>
      </c>
      <c r="I18" s="23"/>
      <c r="J18" s="24"/>
      <c r="K18" s="23"/>
      <c r="L18" s="23"/>
      <c r="M18" s="28"/>
    </row>
    <row r="19" spans="1:13" ht="17.25" customHeight="1">
      <c r="A19" s="11"/>
      <c r="B19" s="74" t="s">
        <v>222</v>
      </c>
      <c r="C19" s="119">
        <v>2012</v>
      </c>
      <c r="D19" s="83">
        <v>75</v>
      </c>
      <c r="E19" s="83">
        <v>97</v>
      </c>
      <c r="F19" s="83">
        <v>15</v>
      </c>
      <c r="G19" s="83">
        <v>1</v>
      </c>
      <c r="H19" s="92">
        <v>157</v>
      </c>
      <c r="I19" s="23"/>
      <c r="J19" s="24"/>
      <c r="K19" s="23"/>
      <c r="L19" s="23"/>
      <c r="M19" s="28"/>
    </row>
    <row r="20" spans="1:13" ht="17.25" customHeight="1">
      <c r="A20" s="11"/>
      <c r="B20" s="74" t="s">
        <v>223</v>
      </c>
      <c r="C20" s="119">
        <v>2012</v>
      </c>
      <c r="D20" s="83">
        <v>4</v>
      </c>
      <c r="E20" s="83">
        <v>182</v>
      </c>
      <c r="F20" s="83">
        <v>12</v>
      </c>
      <c r="G20" s="83">
        <v>28</v>
      </c>
      <c r="H20" s="92">
        <v>216</v>
      </c>
      <c r="I20" s="23"/>
      <c r="J20" s="24"/>
      <c r="K20" s="23"/>
      <c r="L20" s="23"/>
      <c r="M20" s="28"/>
    </row>
    <row r="21" spans="1:13" ht="17.25" customHeight="1">
      <c r="A21" s="11"/>
      <c r="B21" s="74" t="s">
        <v>221</v>
      </c>
      <c r="C21" s="119">
        <v>2013</v>
      </c>
      <c r="D21" s="83">
        <v>75</v>
      </c>
      <c r="E21" s="83">
        <v>242</v>
      </c>
      <c r="F21" s="83">
        <v>20</v>
      </c>
      <c r="G21" s="83">
        <v>36</v>
      </c>
      <c r="H21" s="92">
        <v>326</v>
      </c>
      <c r="I21" s="23"/>
      <c r="J21" s="24"/>
      <c r="K21" s="23"/>
      <c r="L21" s="23"/>
      <c r="M21" s="28"/>
    </row>
    <row r="22" spans="1:13" ht="17.25" customHeight="1">
      <c r="A22" s="11"/>
      <c r="B22" s="74" t="s">
        <v>222</v>
      </c>
      <c r="C22" s="119">
        <v>2013</v>
      </c>
      <c r="D22" s="83">
        <v>71</v>
      </c>
      <c r="E22" s="83">
        <v>95</v>
      </c>
      <c r="F22" s="83">
        <v>13</v>
      </c>
      <c r="G22" s="83">
        <v>4</v>
      </c>
      <c r="H22" s="92">
        <v>152</v>
      </c>
      <c r="I22" s="23"/>
      <c r="J22" s="24"/>
      <c r="K22" s="23"/>
      <c r="L22" s="23"/>
      <c r="M22" s="28"/>
    </row>
    <row r="23" spans="1:13" ht="17.25" customHeight="1">
      <c r="A23" s="11"/>
      <c r="B23" s="74" t="s">
        <v>223</v>
      </c>
      <c r="C23" s="119">
        <v>2013</v>
      </c>
      <c r="D23" s="83">
        <v>4</v>
      </c>
      <c r="E23" s="83">
        <v>175</v>
      </c>
      <c r="F23" s="83">
        <v>12</v>
      </c>
      <c r="G23" s="83">
        <v>32</v>
      </c>
      <c r="H23" s="92">
        <v>213</v>
      </c>
      <c r="I23" s="23"/>
      <c r="J23" s="24"/>
      <c r="K23" s="23"/>
      <c r="L23" s="23"/>
      <c r="M23" s="28"/>
    </row>
    <row r="24" spans="1:13" ht="17.25" customHeight="1">
      <c r="A24" s="81" t="s">
        <v>198</v>
      </c>
      <c r="B24" s="81" t="s">
        <v>221</v>
      </c>
      <c r="C24" s="122">
        <v>2011</v>
      </c>
      <c r="D24" s="86">
        <v>87</v>
      </c>
      <c r="E24" s="86">
        <v>3638</v>
      </c>
      <c r="F24" s="86">
        <v>5812</v>
      </c>
      <c r="G24" s="86">
        <v>33</v>
      </c>
      <c r="H24" s="99">
        <v>9570</v>
      </c>
      <c r="I24" s="23"/>
      <c r="J24" s="24"/>
      <c r="K24" s="23"/>
      <c r="L24" s="23"/>
      <c r="M24" s="28"/>
    </row>
    <row r="25" spans="1:13" ht="17.25" customHeight="1">
      <c r="A25" s="515" t="s">
        <v>224</v>
      </c>
      <c r="B25" s="73" t="s">
        <v>222</v>
      </c>
      <c r="C25" s="122">
        <v>2011</v>
      </c>
      <c r="D25" s="86">
        <v>84</v>
      </c>
      <c r="E25" s="86">
        <v>2802</v>
      </c>
      <c r="F25" s="86">
        <v>5697</v>
      </c>
      <c r="G25" s="86">
        <v>2</v>
      </c>
      <c r="H25" s="99">
        <v>8585</v>
      </c>
      <c r="I25" s="23"/>
      <c r="J25" s="24"/>
      <c r="K25" s="23"/>
      <c r="L25" s="23"/>
      <c r="M25" s="28"/>
    </row>
    <row r="26" spans="1:13" ht="17.25" customHeight="1">
      <c r="A26" s="516"/>
      <c r="B26" s="73" t="s">
        <v>223</v>
      </c>
      <c r="C26" s="122">
        <v>2011</v>
      </c>
      <c r="D26" s="86">
        <v>3</v>
      </c>
      <c r="E26" s="86">
        <v>836</v>
      </c>
      <c r="F26" s="86">
        <v>115</v>
      </c>
      <c r="G26" s="86">
        <v>31</v>
      </c>
      <c r="H26" s="99">
        <v>985</v>
      </c>
      <c r="I26" s="23"/>
      <c r="J26" s="24"/>
      <c r="K26" s="23"/>
      <c r="L26" s="23"/>
      <c r="M26" s="28"/>
    </row>
    <row r="27" spans="1:13" ht="17.25" customHeight="1">
      <c r="A27" s="81"/>
      <c r="B27" s="81" t="s">
        <v>221</v>
      </c>
      <c r="C27" s="122">
        <v>2012</v>
      </c>
      <c r="D27" s="86">
        <v>85</v>
      </c>
      <c r="E27" s="86">
        <v>3626</v>
      </c>
      <c r="F27" s="86">
        <v>5300</v>
      </c>
      <c r="G27" s="86">
        <v>30</v>
      </c>
      <c r="H27" s="99">
        <v>9041</v>
      </c>
      <c r="I27" s="23"/>
      <c r="J27" s="24"/>
      <c r="K27" s="23"/>
      <c r="L27" s="23"/>
      <c r="M27" s="28"/>
    </row>
    <row r="28" spans="1:13" ht="17.25" customHeight="1">
      <c r="A28" s="81"/>
      <c r="B28" s="73" t="s">
        <v>222</v>
      </c>
      <c r="C28" s="122">
        <v>2012</v>
      </c>
      <c r="D28" s="86">
        <v>81</v>
      </c>
      <c r="E28" s="86">
        <v>2808</v>
      </c>
      <c r="F28" s="86">
        <v>5214</v>
      </c>
      <c r="G28" s="86">
        <v>2</v>
      </c>
      <c r="H28" s="99">
        <v>8105</v>
      </c>
      <c r="I28" s="23"/>
      <c r="J28" s="24"/>
      <c r="K28" s="23"/>
      <c r="L28" s="23"/>
      <c r="M28" s="28"/>
    </row>
    <row r="29" spans="1:13" ht="17.25" customHeight="1">
      <c r="A29" s="81"/>
      <c r="B29" s="73" t="s">
        <v>223</v>
      </c>
      <c r="C29" s="122">
        <v>2012</v>
      </c>
      <c r="D29" s="86">
        <v>4</v>
      </c>
      <c r="E29" s="86">
        <v>818</v>
      </c>
      <c r="F29" s="86">
        <v>86</v>
      </c>
      <c r="G29" s="86">
        <v>28</v>
      </c>
      <c r="H29" s="99">
        <v>936</v>
      </c>
      <c r="I29" s="23"/>
      <c r="J29" s="24"/>
      <c r="K29" s="23"/>
      <c r="L29" s="23"/>
      <c r="M29" s="28"/>
    </row>
    <row r="30" spans="1:13" ht="17.25" customHeight="1">
      <c r="A30" s="81"/>
      <c r="B30" s="81" t="s">
        <v>221</v>
      </c>
      <c r="C30" s="100">
        <v>2013</v>
      </c>
      <c r="D30" s="86">
        <v>81</v>
      </c>
      <c r="E30" s="86">
        <v>3418</v>
      </c>
      <c r="F30" s="86">
        <v>5941</v>
      </c>
      <c r="G30" s="86">
        <v>37</v>
      </c>
      <c r="H30" s="99">
        <v>9477</v>
      </c>
      <c r="I30" s="23"/>
      <c r="J30" s="24"/>
      <c r="K30" s="23"/>
      <c r="L30" s="23"/>
      <c r="M30" s="28"/>
    </row>
    <row r="31" spans="1:13" ht="17.25" customHeight="1">
      <c r="A31" s="81"/>
      <c r="B31" s="73" t="s">
        <v>222</v>
      </c>
      <c r="C31" s="100">
        <v>2013</v>
      </c>
      <c r="D31" s="86">
        <v>77</v>
      </c>
      <c r="E31" s="86">
        <v>2616</v>
      </c>
      <c r="F31" s="86">
        <v>5788</v>
      </c>
      <c r="G31" s="86">
        <v>5</v>
      </c>
      <c r="H31" s="99">
        <v>8486</v>
      </c>
      <c r="I31" s="23"/>
      <c r="J31" s="24"/>
      <c r="K31" s="23"/>
      <c r="L31" s="23"/>
      <c r="M31" s="28"/>
    </row>
    <row r="32" spans="1:13" ht="17.25" customHeight="1">
      <c r="A32" s="81"/>
      <c r="B32" s="73" t="s">
        <v>223</v>
      </c>
      <c r="C32" s="100">
        <v>2013</v>
      </c>
      <c r="D32" s="86">
        <v>4</v>
      </c>
      <c r="E32" s="86">
        <v>802</v>
      </c>
      <c r="F32" s="86">
        <v>153</v>
      </c>
      <c r="G32" s="86">
        <v>32</v>
      </c>
      <c r="H32" s="99">
        <v>991</v>
      </c>
      <c r="I32" s="23"/>
      <c r="J32" s="24"/>
      <c r="K32" s="23"/>
      <c r="L32" s="23"/>
      <c r="M32" s="28"/>
    </row>
    <row r="33" spans="1:13" ht="17.25" customHeight="1">
      <c r="A33" s="523" t="s">
        <v>210</v>
      </c>
      <c r="B33" s="74" t="s">
        <v>221</v>
      </c>
      <c r="C33" s="119">
        <v>2011</v>
      </c>
      <c r="D33" s="83">
        <v>63679180944.530998</v>
      </c>
      <c r="E33" s="12" t="s">
        <v>27</v>
      </c>
      <c r="F33" s="12" t="s">
        <v>27</v>
      </c>
      <c r="G33" s="83">
        <v>545793516.45000005</v>
      </c>
      <c r="H33" s="128">
        <v>64224974460.980995</v>
      </c>
      <c r="I33" s="23"/>
      <c r="J33" s="24"/>
      <c r="K33" s="24"/>
      <c r="L33" s="24"/>
      <c r="M33" s="28"/>
    </row>
    <row r="34" spans="1:13" ht="17.25" customHeight="1">
      <c r="A34" s="518"/>
      <c r="B34" s="74" t="s">
        <v>222</v>
      </c>
      <c r="C34" s="119">
        <v>2011</v>
      </c>
      <c r="D34" s="83">
        <v>63496563084.410995</v>
      </c>
      <c r="E34" s="12" t="s">
        <v>27</v>
      </c>
      <c r="F34" s="12" t="s">
        <v>27</v>
      </c>
      <c r="G34" s="83">
        <v>209641178.09999901</v>
      </c>
      <c r="H34" s="128">
        <v>63706204262.510994</v>
      </c>
      <c r="I34" s="23"/>
      <c r="J34" s="24"/>
      <c r="K34" s="24"/>
      <c r="L34" s="24"/>
      <c r="M34" s="28"/>
    </row>
    <row r="35" spans="1:13" ht="17.25" customHeight="1">
      <c r="A35" s="524" t="s">
        <v>211</v>
      </c>
      <c r="B35" s="74" t="s">
        <v>223</v>
      </c>
      <c r="C35" s="119">
        <v>2011</v>
      </c>
      <c r="D35" s="83">
        <v>182617860.12</v>
      </c>
      <c r="E35" s="12" t="s">
        <v>27</v>
      </c>
      <c r="F35" s="12" t="s">
        <v>27</v>
      </c>
      <c r="G35" s="83">
        <v>336152338.34999901</v>
      </c>
      <c r="H35" s="128">
        <v>518770198.46999902</v>
      </c>
      <c r="I35" s="23"/>
      <c r="J35" s="24"/>
      <c r="K35" s="24"/>
      <c r="L35" s="24"/>
      <c r="M35" s="28"/>
    </row>
    <row r="36" spans="1:13" ht="17.25" customHeight="1">
      <c r="A36" s="516"/>
      <c r="B36" s="74" t="s">
        <v>221</v>
      </c>
      <c r="C36" s="119">
        <v>2012</v>
      </c>
      <c r="D36" s="83">
        <v>78123591409.730881</v>
      </c>
      <c r="E36" s="12" t="s">
        <v>27</v>
      </c>
      <c r="F36" s="12" t="s">
        <v>27</v>
      </c>
      <c r="G36" s="83">
        <v>669123351.32799995</v>
      </c>
      <c r="H36" s="128">
        <v>78792714761.058884</v>
      </c>
      <c r="I36" s="23"/>
      <c r="J36" s="24"/>
      <c r="K36" s="24"/>
      <c r="L36" s="24"/>
      <c r="M36" s="28"/>
    </row>
    <row r="37" spans="1:13" ht="17.25" customHeight="1">
      <c r="A37" s="129"/>
      <c r="B37" s="74" t="s">
        <v>222</v>
      </c>
      <c r="C37" s="119">
        <v>2012</v>
      </c>
      <c r="D37" s="83">
        <v>77402951333.330887</v>
      </c>
      <c r="E37" s="12" t="s">
        <v>27</v>
      </c>
      <c r="F37" s="12" t="s">
        <v>27</v>
      </c>
      <c r="G37" s="83">
        <v>201644964.18000001</v>
      </c>
      <c r="H37" s="128">
        <v>77604596297.51088</v>
      </c>
      <c r="I37" s="23"/>
      <c r="J37" s="24"/>
      <c r="K37" s="24"/>
      <c r="L37" s="24"/>
      <c r="M37" s="28"/>
    </row>
    <row r="38" spans="1:13" ht="17.25" customHeight="1">
      <c r="A38" s="129"/>
      <c r="B38" s="74" t="s">
        <v>223</v>
      </c>
      <c r="C38" s="119">
        <v>2012</v>
      </c>
      <c r="D38" s="83">
        <v>720640076.39999902</v>
      </c>
      <c r="E38" s="12" t="s">
        <v>27</v>
      </c>
      <c r="F38" s="12" t="s">
        <v>27</v>
      </c>
      <c r="G38" s="83">
        <v>467478387.148</v>
      </c>
      <c r="H38" s="128">
        <v>1188118463.5479989</v>
      </c>
      <c r="I38" s="23"/>
      <c r="J38" s="24"/>
      <c r="K38" s="24"/>
      <c r="L38" s="24"/>
      <c r="M38" s="28"/>
    </row>
    <row r="39" spans="1:13" ht="17.25" customHeight="1">
      <c r="A39" s="129"/>
      <c r="B39" s="74" t="s">
        <v>221</v>
      </c>
      <c r="C39" s="119">
        <v>2013</v>
      </c>
      <c r="D39" s="83">
        <v>82990050446.605896</v>
      </c>
      <c r="E39" s="12" t="s">
        <v>27</v>
      </c>
      <c r="F39" s="12" t="s">
        <v>27</v>
      </c>
      <c r="G39" s="83">
        <v>694298211.33000004</v>
      </c>
      <c r="H39" s="128">
        <v>83684348657.935898</v>
      </c>
      <c r="I39" s="23"/>
      <c r="J39" s="24"/>
      <c r="K39" s="24"/>
      <c r="L39" s="24"/>
      <c r="M39" s="28"/>
    </row>
    <row r="40" spans="1:13" ht="17.25" customHeight="1">
      <c r="A40" s="129"/>
      <c r="B40" s="74" t="s">
        <v>222</v>
      </c>
      <c r="C40" s="119">
        <v>2013</v>
      </c>
      <c r="D40" s="83">
        <v>82126454942.2659</v>
      </c>
      <c r="E40" s="12" t="s">
        <v>27</v>
      </c>
      <c r="F40" s="12" t="s">
        <v>27</v>
      </c>
      <c r="G40" s="83">
        <v>181158139.5</v>
      </c>
      <c r="H40" s="128">
        <v>82307613081.7659</v>
      </c>
      <c r="I40" s="23"/>
      <c r="J40" s="24"/>
      <c r="K40" s="24"/>
      <c r="L40" s="24"/>
      <c r="M40" s="28"/>
    </row>
    <row r="41" spans="1:13" ht="17.25" customHeight="1">
      <c r="A41" s="11"/>
      <c r="B41" s="74" t="s">
        <v>223</v>
      </c>
      <c r="C41" s="119">
        <v>2013</v>
      </c>
      <c r="D41" s="83">
        <v>863595504.34000003</v>
      </c>
      <c r="E41" s="12" t="s">
        <v>27</v>
      </c>
      <c r="F41" s="12" t="s">
        <v>27</v>
      </c>
      <c r="G41" s="83">
        <v>513140071.82999998</v>
      </c>
      <c r="H41" s="128">
        <v>1376735576.1700001</v>
      </c>
      <c r="I41" s="23"/>
      <c r="J41" s="24"/>
      <c r="K41" s="24"/>
      <c r="L41" s="24"/>
      <c r="M41" s="28"/>
    </row>
    <row r="42" spans="1:13" ht="17.25" customHeight="1">
      <c r="A42" s="517" t="s">
        <v>212</v>
      </c>
      <c r="B42" s="81" t="s">
        <v>221</v>
      </c>
      <c r="C42" s="122">
        <v>2011</v>
      </c>
      <c r="D42" s="36">
        <v>23617150734.797901</v>
      </c>
      <c r="E42" s="36" t="s">
        <v>27</v>
      </c>
      <c r="F42" s="36" t="s">
        <v>27</v>
      </c>
      <c r="G42" s="86">
        <v>1686475840.743</v>
      </c>
      <c r="H42" s="123">
        <v>25303626575.540901</v>
      </c>
      <c r="I42" s="23"/>
      <c r="J42" s="24"/>
      <c r="K42" s="24"/>
      <c r="L42" s="24"/>
      <c r="M42" s="28"/>
    </row>
    <row r="43" spans="1:13" ht="17.25" customHeight="1">
      <c r="A43" s="518"/>
      <c r="B43" s="73" t="s">
        <v>222</v>
      </c>
      <c r="C43" s="122">
        <v>2011</v>
      </c>
      <c r="D43" s="36">
        <v>23617150734.797901</v>
      </c>
      <c r="E43" s="36" t="s">
        <v>27</v>
      </c>
      <c r="F43" s="36" t="s">
        <v>27</v>
      </c>
      <c r="G43" s="36" t="s">
        <v>27</v>
      </c>
      <c r="H43" s="123">
        <v>23617150734.797901</v>
      </c>
      <c r="I43" s="23"/>
      <c r="J43" s="24"/>
      <c r="K43" s="24"/>
      <c r="L43" s="24"/>
      <c r="M43" s="28"/>
    </row>
    <row r="44" spans="1:13" ht="17.25" customHeight="1">
      <c r="A44" s="515" t="s">
        <v>235</v>
      </c>
      <c r="B44" s="73" t="s">
        <v>223</v>
      </c>
      <c r="C44" s="122">
        <v>2011</v>
      </c>
      <c r="D44" s="36" t="s">
        <v>27</v>
      </c>
      <c r="E44" s="36" t="s">
        <v>27</v>
      </c>
      <c r="F44" s="36" t="s">
        <v>27</v>
      </c>
      <c r="G44" s="86">
        <v>1686475840.743</v>
      </c>
      <c r="H44" s="123">
        <v>1686475840.743</v>
      </c>
      <c r="I44" s="23"/>
      <c r="J44" s="24"/>
      <c r="K44" s="24"/>
      <c r="L44" s="24"/>
      <c r="M44" s="28"/>
    </row>
    <row r="45" spans="1:13" ht="17.25" customHeight="1">
      <c r="A45" s="516"/>
      <c r="B45" s="81" t="s">
        <v>221</v>
      </c>
      <c r="C45" s="122">
        <v>2012</v>
      </c>
      <c r="D45" s="36">
        <v>26697421732.100002</v>
      </c>
      <c r="E45" s="36" t="s">
        <v>27</v>
      </c>
      <c r="F45" s="36" t="s">
        <v>27</v>
      </c>
      <c r="G45" s="86">
        <v>1226050157.7460001</v>
      </c>
      <c r="H45" s="123">
        <v>27923471889.846001</v>
      </c>
      <c r="I45" s="23"/>
      <c r="J45" s="24"/>
      <c r="K45" s="24"/>
      <c r="L45" s="24"/>
      <c r="M45" s="28"/>
    </row>
    <row r="46" spans="1:13" ht="17.25" customHeight="1">
      <c r="A46" s="130"/>
      <c r="B46" s="73" t="s">
        <v>222</v>
      </c>
      <c r="C46" s="122">
        <v>2012</v>
      </c>
      <c r="D46" s="36">
        <v>26697421732.100002</v>
      </c>
      <c r="E46" s="36" t="s">
        <v>27</v>
      </c>
      <c r="F46" s="36" t="s">
        <v>27</v>
      </c>
      <c r="G46" s="36" t="s">
        <v>27</v>
      </c>
      <c r="H46" s="123">
        <v>26697421732.100002</v>
      </c>
      <c r="I46" s="23"/>
      <c r="J46" s="24"/>
      <c r="K46" s="24"/>
      <c r="L46" s="24"/>
      <c r="M46" s="28"/>
    </row>
    <row r="47" spans="1:13" ht="17.25" customHeight="1">
      <c r="A47" s="130"/>
      <c r="B47" s="73" t="s">
        <v>223</v>
      </c>
      <c r="C47" s="122">
        <v>2012</v>
      </c>
      <c r="D47" s="36" t="s">
        <v>27</v>
      </c>
      <c r="E47" s="36" t="s">
        <v>27</v>
      </c>
      <c r="F47" s="36" t="s">
        <v>27</v>
      </c>
      <c r="G47" s="86">
        <v>1226050157.7460001</v>
      </c>
      <c r="H47" s="123">
        <v>1226050157.7460001</v>
      </c>
      <c r="I47" s="23"/>
      <c r="J47" s="24"/>
      <c r="K47" s="24"/>
      <c r="L47" s="24"/>
      <c r="M47" s="28"/>
    </row>
    <row r="48" spans="1:13" ht="17.25" customHeight="1">
      <c r="A48" s="130"/>
      <c r="B48" s="81" t="s">
        <v>221</v>
      </c>
      <c r="C48" s="100">
        <v>2013</v>
      </c>
      <c r="D48" s="36">
        <v>2034195629.5499899</v>
      </c>
      <c r="E48" s="36" t="s">
        <v>27</v>
      </c>
      <c r="F48" s="36" t="s">
        <v>27</v>
      </c>
      <c r="G48" s="86">
        <v>25647654259.451</v>
      </c>
      <c r="H48" s="123">
        <v>27681849889.000992</v>
      </c>
      <c r="I48" s="23"/>
      <c r="J48" s="24"/>
      <c r="K48" s="24"/>
      <c r="L48" s="24"/>
      <c r="M48" s="28"/>
    </row>
    <row r="49" spans="1:13" ht="17.25" customHeight="1">
      <c r="A49" s="130"/>
      <c r="B49" s="73" t="s">
        <v>222</v>
      </c>
      <c r="C49" s="100">
        <v>2013</v>
      </c>
      <c r="D49" s="36">
        <v>2034195629.5499899</v>
      </c>
      <c r="E49" s="36" t="s">
        <v>27</v>
      </c>
      <c r="F49" s="36" t="s">
        <v>27</v>
      </c>
      <c r="G49" s="36">
        <v>24159775787.2799</v>
      </c>
      <c r="H49" s="123">
        <v>26193971416.829891</v>
      </c>
      <c r="I49" s="23"/>
      <c r="J49" s="24"/>
      <c r="K49" s="24"/>
      <c r="L49" s="24"/>
      <c r="M49" s="28"/>
    </row>
    <row r="50" spans="1:13" ht="17.25" customHeight="1">
      <c r="A50" s="81"/>
      <c r="B50" s="73" t="s">
        <v>223</v>
      </c>
      <c r="C50" s="100">
        <v>2013</v>
      </c>
      <c r="D50" s="36" t="s">
        <v>27</v>
      </c>
      <c r="E50" s="36" t="s">
        <v>27</v>
      </c>
      <c r="F50" s="36" t="s">
        <v>27</v>
      </c>
      <c r="G50" s="86">
        <v>1487878472.171</v>
      </c>
      <c r="H50" s="123">
        <v>1487878472.171</v>
      </c>
      <c r="I50" s="23"/>
      <c r="J50" s="24"/>
      <c r="K50" s="24"/>
      <c r="L50" s="24"/>
      <c r="M50" s="28"/>
    </row>
    <row r="51" spans="1:13" ht="17.25" customHeight="1">
      <c r="A51" s="11" t="s">
        <v>203</v>
      </c>
      <c r="B51" s="74" t="s">
        <v>221</v>
      </c>
      <c r="C51" s="119">
        <v>2011</v>
      </c>
      <c r="D51" s="83">
        <v>60154490089.639992</v>
      </c>
      <c r="E51" s="83">
        <v>1308818437.03</v>
      </c>
      <c r="F51" s="83">
        <v>691412881.30000007</v>
      </c>
      <c r="G51" s="83">
        <v>149624318.59999996</v>
      </c>
      <c r="H51" s="92">
        <v>62304345726.57</v>
      </c>
      <c r="I51" s="24"/>
      <c r="J51" s="24"/>
      <c r="K51" s="24"/>
      <c r="L51" s="28"/>
    </row>
    <row r="52" spans="1:13" ht="17.25" customHeight="1">
      <c r="A52" s="85" t="s">
        <v>204</v>
      </c>
      <c r="B52" s="74" t="s">
        <v>222</v>
      </c>
      <c r="C52" s="119">
        <v>2011</v>
      </c>
      <c r="D52" s="83">
        <v>60140970231.82</v>
      </c>
      <c r="E52" s="83">
        <v>1028494403.5200001</v>
      </c>
      <c r="F52" s="83">
        <v>687717446.5799998</v>
      </c>
      <c r="G52" s="83">
        <v>69669182.579999998</v>
      </c>
      <c r="H52" s="92">
        <v>61926851264.5</v>
      </c>
      <c r="I52" s="24"/>
      <c r="J52" s="24"/>
      <c r="K52" s="24"/>
      <c r="L52" s="28"/>
    </row>
    <row r="53" spans="1:13" ht="17.25" customHeight="1">
      <c r="A53" s="11"/>
      <c r="B53" s="74" t="s">
        <v>223</v>
      </c>
      <c r="C53" s="119">
        <v>2011</v>
      </c>
      <c r="D53" s="83">
        <v>13519857.820000002</v>
      </c>
      <c r="E53" s="83">
        <v>280324033.50999999</v>
      </c>
      <c r="F53" s="83">
        <v>3695434.72</v>
      </c>
      <c r="G53" s="83">
        <v>79955136.019999996</v>
      </c>
      <c r="H53" s="92">
        <v>377494462.07000005</v>
      </c>
      <c r="I53" s="24"/>
      <c r="J53" s="24"/>
      <c r="K53" s="24"/>
      <c r="L53" s="28"/>
    </row>
    <row r="54" spans="1:13" ht="17.25" customHeight="1">
      <c r="A54" s="11"/>
      <c r="B54" s="74" t="s">
        <v>221</v>
      </c>
      <c r="C54" s="119">
        <v>2012</v>
      </c>
      <c r="D54" s="83">
        <v>36089042227.399994</v>
      </c>
      <c r="E54" s="83">
        <v>238374987.22999999</v>
      </c>
      <c r="F54" s="83">
        <v>409414946.97000003</v>
      </c>
      <c r="G54" s="83">
        <v>65037327.5</v>
      </c>
      <c r="H54" s="92">
        <v>36801869489.099998</v>
      </c>
      <c r="I54" s="24"/>
      <c r="J54" s="24"/>
      <c r="K54" s="24"/>
      <c r="L54" s="28"/>
    </row>
    <row r="55" spans="1:13" ht="17.25" customHeight="1">
      <c r="A55" s="11"/>
      <c r="B55" s="74" t="s">
        <v>222</v>
      </c>
      <c r="C55" s="119">
        <v>2012</v>
      </c>
      <c r="D55" s="83">
        <v>36081712533.099998</v>
      </c>
      <c r="E55" s="83">
        <v>216467074.88999999</v>
      </c>
      <c r="F55" s="83">
        <v>407872368.87</v>
      </c>
      <c r="G55" s="83">
        <v>36735579.25999999</v>
      </c>
      <c r="H55" s="92">
        <v>36742787556.119995</v>
      </c>
      <c r="I55" s="24"/>
      <c r="J55" s="24"/>
      <c r="K55" s="24"/>
      <c r="L55" s="28"/>
    </row>
    <row r="56" spans="1:13" ht="17.25" customHeight="1">
      <c r="A56" s="11"/>
      <c r="B56" s="74" t="s">
        <v>223</v>
      </c>
      <c r="C56" s="119">
        <v>2012</v>
      </c>
      <c r="D56" s="83">
        <v>7329694.2999999989</v>
      </c>
      <c r="E56" s="83">
        <v>21907912.34</v>
      </c>
      <c r="F56" s="83">
        <v>1542578.1</v>
      </c>
      <c r="G56" s="83">
        <v>28301748.240000002</v>
      </c>
      <c r="H56" s="92">
        <v>59081932.980000004</v>
      </c>
      <c r="I56" s="24"/>
      <c r="J56" s="24"/>
      <c r="K56" s="24"/>
      <c r="L56" s="28"/>
    </row>
    <row r="57" spans="1:13" ht="17.25" customHeight="1">
      <c r="A57" s="11"/>
      <c r="B57" s="74" t="s">
        <v>221</v>
      </c>
      <c r="C57" s="119">
        <v>2013</v>
      </c>
      <c r="D57" s="83">
        <v>38722254517.419998</v>
      </c>
      <c r="E57" s="83">
        <v>253785679.79999998</v>
      </c>
      <c r="F57" s="83">
        <v>459014387.20000005</v>
      </c>
      <c r="G57" s="83">
        <v>126887484.80000001</v>
      </c>
      <c r="H57" s="92">
        <v>39561942069.220001</v>
      </c>
      <c r="I57" s="24"/>
      <c r="J57" s="24"/>
      <c r="K57" s="24"/>
      <c r="L57" s="28"/>
    </row>
    <row r="58" spans="1:13" ht="17.25" customHeight="1">
      <c r="A58" s="11"/>
      <c r="B58" s="74" t="s">
        <v>222</v>
      </c>
      <c r="C58" s="119">
        <v>2013</v>
      </c>
      <c r="D58" s="83">
        <v>38709549876.940002</v>
      </c>
      <c r="E58" s="83">
        <v>222186738.55999997</v>
      </c>
      <c r="F58" s="83">
        <v>458084848.24000001</v>
      </c>
      <c r="G58" s="83">
        <v>81228321.379999995</v>
      </c>
      <c r="H58" s="92">
        <v>39471049785.120003</v>
      </c>
      <c r="I58" s="24"/>
      <c r="J58" s="24"/>
      <c r="K58" s="24"/>
      <c r="L58" s="28"/>
    </row>
    <row r="59" spans="1:13" ht="17.25" customHeight="1">
      <c r="A59" s="11"/>
      <c r="B59" s="74" t="s">
        <v>223</v>
      </c>
      <c r="C59" s="119">
        <v>2013</v>
      </c>
      <c r="D59" s="83">
        <v>12704640.48</v>
      </c>
      <c r="E59" s="83">
        <v>31598941.239999998</v>
      </c>
      <c r="F59" s="83">
        <v>929538.96</v>
      </c>
      <c r="G59" s="83">
        <v>45659163.420000002</v>
      </c>
      <c r="H59" s="92">
        <v>90892284.099999994</v>
      </c>
      <c r="I59" s="24"/>
      <c r="J59" s="24"/>
      <c r="K59" s="24"/>
      <c r="L59" s="28"/>
    </row>
    <row r="60" spans="1:13" ht="17.25" customHeight="1">
      <c r="A60" s="81" t="s">
        <v>236</v>
      </c>
      <c r="B60" s="81" t="s">
        <v>221</v>
      </c>
      <c r="C60" s="122">
        <v>2011</v>
      </c>
      <c r="D60" s="86">
        <v>4268132444</v>
      </c>
      <c r="E60" s="36" t="s">
        <v>27</v>
      </c>
      <c r="F60" s="36" t="s">
        <v>27</v>
      </c>
      <c r="G60" s="36" t="s">
        <v>27</v>
      </c>
      <c r="H60" s="99">
        <v>4268132444</v>
      </c>
      <c r="I60" s="23"/>
      <c r="J60" s="24"/>
      <c r="K60" s="23"/>
      <c r="L60" s="23"/>
      <c r="M60" s="28"/>
    </row>
    <row r="61" spans="1:13" ht="17.25" customHeight="1">
      <c r="A61" s="515" t="s">
        <v>237</v>
      </c>
      <c r="B61" s="73" t="s">
        <v>222</v>
      </c>
      <c r="C61" s="122">
        <v>2011</v>
      </c>
      <c r="D61" s="86">
        <v>4264627984</v>
      </c>
      <c r="E61" s="36" t="s">
        <v>27</v>
      </c>
      <c r="F61" s="36" t="s">
        <v>27</v>
      </c>
      <c r="G61" s="36" t="s">
        <v>27</v>
      </c>
      <c r="H61" s="99">
        <v>4264627984</v>
      </c>
      <c r="I61" s="23"/>
      <c r="J61" s="24"/>
      <c r="K61" s="23"/>
      <c r="L61" s="23"/>
      <c r="M61" s="28"/>
    </row>
    <row r="62" spans="1:13" ht="17.25" customHeight="1">
      <c r="A62" s="515"/>
      <c r="B62" s="73" t="s">
        <v>223</v>
      </c>
      <c r="C62" s="122">
        <v>2011</v>
      </c>
      <c r="D62" s="86">
        <v>3504460</v>
      </c>
      <c r="E62" s="36" t="s">
        <v>27</v>
      </c>
      <c r="F62" s="36" t="s">
        <v>27</v>
      </c>
      <c r="G62" s="36" t="s">
        <v>27</v>
      </c>
      <c r="H62" s="99">
        <v>3504460</v>
      </c>
      <c r="I62" s="23"/>
      <c r="J62" s="24"/>
      <c r="K62" s="23"/>
      <c r="L62" s="23"/>
      <c r="M62" s="28"/>
    </row>
    <row r="63" spans="1:13" ht="17.25" customHeight="1">
      <c r="A63" s="81"/>
      <c r="B63" s="81" t="s">
        <v>221</v>
      </c>
      <c r="C63" s="122">
        <v>2012</v>
      </c>
      <c r="D63" s="36">
        <v>2965084284</v>
      </c>
      <c r="E63" s="36" t="s">
        <v>27</v>
      </c>
      <c r="F63" s="36" t="s">
        <v>27</v>
      </c>
      <c r="G63" s="36" t="s">
        <v>27</v>
      </c>
      <c r="H63" s="99">
        <v>2965084284</v>
      </c>
      <c r="I63" s="24"/>
      <c r="J63" s="24"/>
      <c r="K63" s="24"/>
      <c r="L63" s="28"/>
    </row>
    <row r="64" spans="1:13" ht="17.25" customHeight="1">
      <c r="A64" s="81"/>
      <c r="B64" s="73" t="s">
        <v>222</v>
      </c>
      <c r="C64" s="122">
        <v>2012</v>
      </c>
      <c r="D64" s="86">
        <v>2962926478</v>
      </c>
      <c r="E64" s="36" t="s">
        <v>27</v>
      </c>
      <c r="F64" s="36" t="s">
        <v>27</v>
      </c>
      <c r="G64" s="36" t="s">
        <v>27</v>
      </c>
      <c r="H64" s="99">
        <v>2962926478</v>
      </c>
      <c r="I64" s="24"/>
      <c r="J64" s="24"/>
      <c r="K64" s="24"/>
      <c r="L64" s="28"/>
    </row>
    <row r="65" spans="1:13" ht="17.25" customHeight="1">
      <c r="A65" s="81"/>
      <c r="B65" s="73" t="s">
        <v>223</v>
      </c>
      <c r="C65" s="122">
        <v>2012</v>
      </c>
      <c r="D65" s="86">
        <v>2157806</v>
      </c>
      <c r="E65" s="36" t="s">
        <v>27</v>
      </c>
      <c r="F65" s="36" t="s">
        <v>27</v>
      </c>
      <c r="G65" s="36" t="s">
        <v>27</v>
      </c>
      <c r="H65" s="99">
        <v>2157806</v>
      </c>
      <c r="I65" s="24"/>
      <c r="J65" s="24"/>
      <c r="K65" s="24"/>
      <c r="L65" s="28"/>
    </row>
    <row r="66" spans="1:13" ht="17.25" customHeight="1">
      <c r="A66" s="81"/>
      <c r="B66" s="81" t="s">
        <v>221</v>
      </c>
      <c r="C66" s="100">
        <v>2013</v>
      </c>
      <c r="D66" s="36">
        <v>2930984188</v>
      </c>
      <c r="E66" s="36" t="s">
        <v>27</v>
      </c>
      <c r="F66" s="36" t="s">
        <v>27</v>
      </c>
      <c r="G66" s="36" t="s">
        <v>27</v>
      </c>
      <c r="H66" s="99">
        <v>2930984188</v>
      </c>
      <c r="I66" s="24"/>
      <c r="J66" s="24"/>
      <c r="K66" s="24"/>
      <c r="L66" s="28"/>
    </row>
    <row r="67" spans="1:13" ht="17.25" customHeight="1">
      <c r="A67" s="81"/>
      <c r="B67" s="73" t="s">
        <v>222</v>
      </c>
      <c r="C67" s="100">
        <v>2013</v>
      </c>
      <c r="D67" s="86">
        <v>2928978410</v>
      </c>
      <c r="E67" s="36" t="s">
        <v>27</v>
      </c>
      <c r="F67" s="36" t="s">
        <v>27</v>
      </c>
      <c r="G67" s="36" t="s">
        <v>27</v>
      </c>
      <c r="H67" s="99">
        <v>2928978410</v>
      </c>
      <c r="I67" s="24"/>
      <c r="J67" s="24"/>
      <c r="K67" s="24"/>
      <c r="L67" s="28"/>
    </row>
    <row r="68" spans="1:13" ht="17.25" customHeight="1">
      <c r="A68" s="81"/>
      <c r="B68" s="73" t="s">
        <v>223</v>
      </c>
      <c r="C68" s="100">
        <v>2013</v>
      </c>
      <c r="D68" s="86">
        <v>2005778</v>
      </c>
      <c r="E68" s="36" t="s">
        <v>27</v>
      </c>
      <c r="F68" s="36" t="s">
        <v>27</v>
      </c>
      <c r="G68" s="36" t="s">
        <v>27</v>
      </c>
      <c r="H68" s="99">
        <v>2005778</v>
      </c>
      <c r="I68" s="24"/>
      <c r="J68" s="24"/>
      <c r="K68" s="24"/>
      <c r="L68" s="28"/>
    </row>
    <row r="69" spans="1:13" ht="17.25" customHeight="1">
      <c r="A69" s="520" t="s">
        <v>225</v>
      </c>
      <c r="B69" s="74" t="s">
        <v>221</v>
      </c>
      <c r="C69" s="119">
        <v>2011</v>
      </c>
      <c r="D69" s="83">
        <v>242558427.78080642</v>
      </c>
      <c r="E69" s="83">
        <v>5277493.6977016125</v>
      </c>
      <c r="F69" s="83">
        <v>2787955.1665322585</v>
      </c>
      <c r="G69" s="83">
        <v>603323.86532258044</v>
      </c>
      <c r="H69" s="92">
        <v>251227200.51036289</v>
      </c>
      <c r="I69" s="23"/>
      <c r="J69" s="24"/>
      <c r="K69" s="24"/>
      <c r="L69" s="24"/>
      <c r="M69" s="28"/>
    </row>
    <row r="70" spans="1:13" ht="17.25" customHeight="1">
      <c r="A70" s="521"/>
      <c r="B70" s="74" t="s">
        <v>222</v>
      </c>
      <c r="C70" s="119">
        <v>2011</v>
      </c>
      <c r="D70" s="83">
        <v>242503912.22508064</v>
      </c>
      <c r="E70" s="83">
        <v>4147154.8529032264</v>
      </c>
      <c r="F70" s="83">
        <v>2773054.2200806444</v>
      </c>
      <c r="G70" s="83">
        <v>280924.1233064516</v>
      </c>
      <c r="H70" s="92">
        <v>249705045.42137095</v>
      </c>
      <c r="I70" s="23"/>
      <c r="J70" s="24"/>
      <c r="K70" s="23"/>
      <c r="L70" s="24"/>
      <c r="M70" s="28"/>
    </row>
    <row r="71" spans="1:13" ht="17.25" customHeight="1">
      <c r="A71" s="522" t="s">
        <v>226</v>
      </c>
      <c r="B71" s="74" t="s">
        <v>223</v>
      </c>
      <c r="C71" s="119">
        <v>2011</v>
      </c>
      <c r="D71" s="83">
        <v>54515.555725806458</v>
      </c>
      <c r="E71" s="83">
        <v>1130338.844798387</v>
      </c>
      <c r="F71" s="83">
        <v>14900.946451612905</v>
      </c>
      <c r="G71" s="83">
        <v>322399.74201612902</v>
      </c>
      <c r="H71" s="92">
        <v>1522155.0889919356</v>
      </c>
      <c r="I71" s="23"/>
      <c r="J71" s="24"/>
      <c r="K71" s="38"/>
      <c r="L71" s="24"/>
      <c r="M71" s="28"/>
    </row>
    <row r="72" spans="1:13" ht="17.25" customHeight="1">
      <c r="A72" s="522"/>
      <c r="B72" s="74" t="s">
        <v>221</v>
      </c>
      <c r="C72" s="119">
        <v>2012</v>
      </c>
      <c r="D72" s="83">
        <v>146109482.70202428</v>
      </c>
      <c r="E72" s="83">
        <v>965080.91995951417</v>
      </c>
      <c r="F72" s="83">
        <v>1657550.3925910932</v>
      </c>
      <c r="G72" s="83">
        <v>263309.01821862347</v>
      </c>
      <c r="H72" s="92">
        <v>148995423.03279352</v>
      </c>
      <c r="I72" s="23"/>
      <c r="J72" s="24"/>
      <c r="K72" s="38"/>
      <c r="L72" s="24"/>
      <c r="M72" s="28"/>
    </row>
    <row r="73" spans="1:13" ht="17.25" customHeight="1">
      <c r="A73" s="131"/>
      <c r="B73" s="74" t="s">
        <v>222</v>
      </c>
      <c r="C73" s="119">
        <v>2012</v>
      </c>
      <c r="D73" s="83">
        <v>146079807.82631579</v>
      </c>
      <c r="E73" s="83">
        <v>876384.91858299589</v>
      </c>
      <c r="F73" s="83">
        <v>1651305.1371255061</v>
      </c>
      <c r="G73" s="83">
        <v>148727.04153846149</v>
      </c>
      <c r="H73" s="92">
        <v>148756224.92356274</v>
      </c>
      <c r="I73" s="23"/>
      <c r="J73" s="24"/>
      <c r="K73" s="38"/>
      <c r="L73" s="24"/>
      <c r="M73" s="28"/>
    </row>
    <row r="74" spans="1:13" ht="17.25" customHeight="1">
      <c r="A74" s="131"/>
      <c r="B74" s="74" t="s">
        <v>223</v>
      </c>
      <c r="C74" s="119">
        <v>2012</v>
      </c>
      <c r="D74" s="83">
        <v>29674.875708502019</v>
      </c>
      <c r="E74" s="83">
        <v>88696.001376518223</v>
      </c>
      <c r="F74" s="83">
        <v>6245.2554655870454</v>
      </c>
      <c r="G74" s="83">
        <v>114581.97668016196</v>
      </c>
      <c r="H74" s="92">
        <v>239198.10923076925</v>
      </c>
      <c r="I74" s="23"/>
      <c r="J74" s="24"/>
      <c r="K74" s="38"/>
      <c r="L74" s="24"/>
      <c r="M74" s="28"/>
    </row>
    <row r="75" spans="1:13" ht="17.25" customHeight="1">
      <c r="A75" s="131"/>
      <c r="B75" s="74" t="s">
        <v>221</v>
      </c>
      <c r="C75" s="119">
        <v>2013</v>
      </c>
      <c r="D75" s="83">
        <v>156138123.05411288</v>
      </c>
      <c r="E75" s="83">
        <v>1023329.354032258</v>
      </c>
      <c r="F75" s="83">
        <v>1850864.4645161291</v>
      </c>
      <c r="G75" s="83">
        <v>511643.08387096779</v>
      </c>
      <c r="H75" s="92">
        <v>159523959.95653227</v>
      </c>
      <c r="I75" s="23"/>
      <c r="J75" s="24"/>
      <c r="K75" s="38"/>
      <c r="L75" s="24"/>
      <c r="M75" s="28"/>
    </row>
    <row r="76" spans="1:13" ht="17.25" customHeight="1">
      <c r="A76" s="131"/>
      <c r="B76" s="74" t="s">
        <v>222</v>
      </c>
      <c r="C76" s="119">
        <v>2013</v>
      </c>
      <c r="D76" s="83">
        <v>156086894.66508067</v>
      </c>
      <c r="E76" s="83">
        <v>895914.2683870967</v>
      </c>
      <c r="F76" s="83">
        <v>1847116.323548387</v>
      </c>
      <c r="G76" s="83">
        <v>327533.55395161291</v>
      </c>
      <c r="H76" s="92">
        <v>159157458.81096774</v>
      </c>
      <c r="I76" s="23"/>
      <c r="J76" s="24"/>
      <c r="K76" s="38"/>
      <c r="L76" s="24"/>
      <c r="M76" s="28"/>
    </row>
    <row r="77" spans="1:13" ht="17.25" customHeight="1">
      <c r="A77" s="11"/>
      <c r="B77" s="74" t="s">
        <v>223</v>
      </c>
      <c r="C77" s="119">
        <v>2013</v>
      </c>
      <c r="D77" s="83">
        <v>51228.389032258063</v>
      </c>
      <c r="E77" s="83">
        <v>127415.08564516128</v>
      </c>
      <c r="F77" s="83">
        <v>3748.1409677419351</v>
      </c>
      <c r="G77" s="83">
        <v>184109.52991935486</v>
      </c>
      <c r="H77" s="92">
        <v>366501.14556451613</v>
      </c>
      <c r="I77" s="23"/>
      <c r="J77" s="24"/>
      <c r="K77" s="24"/>
      <c r="L77" s="24"/>
      <c r="M77" s="28"/>
    </row>
    <row r="78" spans="1:13" ht="3.75" customHeight="1">
      <c r="A78" s="15"/>
      <c r="B78" s="15"/>
      <c r="C78" s="37"/>
      <c r="I78" s="3"/>
    </row>
    <row r="79" spans="1:13">
      <c r="A79" s="94" t="s">
        <v>28</v>
      </c>
      <c r="B79" s="94"/>
      <c r="C79" s="37"/>
      <c r="I79" s="3"/>
    </row>
    <row r="80" spans="1:13" s="3" customFormat="1">
      <c r="A80" s="111" t="s">
        <v>227</v>
      </c>
      <c r="B80" s="124"/>
      <c r="C80" s="112"/>
      <c r="D80" s="125"/>
      <c r="E80" s="125"/>
      <c r="F80" s="125"/>
      <c r="G80" s="125"/>
      <c r="H80" s="126"/>
      <c r="I80" s="126"/>
    </row>
    <row r="81" spans="1:8">
      <c r="A81" s="513" t="s">
        <v>228</v>
      </c>
      <c r="B81" s="519"/>
      <c r="C81" s="514"/>
      <c r="D81" s="514"/>
      <c r="E81" s="514"/>
      <c r="F81" s="514"/>
      <c r="G81" s="514"/>
      <c r="H81" s="514"/>
    </row>
    <row r="82" spans="1:8">
      <c r="A82" s="110" t="s">
        <v>238</v>
      </c>
      <c r="B82" s="132"/>
      <c r="D82" s="14"/>
      <c r="E82" s="14"/>
      <c r="F82" s="14"/>
      <c r="G82" s="14"/>
      <c r="H82" s="14"/>
    </row>
    <row r="83" spans="1:8">
      <c r="D83" s="14"/>
      <c r="E83" s="14"/>
      <c r="F83" s="14"/>
      <c r="G83" s="14"/>
      <c r="H83" s="14"/>
    </row>
    <row r="84" spans="1:8">
      <c r="D84" s="14"/>
      <c r="E84" s="14"/>
      <c r="F84" s="14"/>
      <c r="G84" s="14"/>
      <c r="H84" s="14"/>
    </row>
    <row r="85" spans="1:8">
      <c r="D85" s="14"/>
      <c r="E85" s="14"/>
      <c r="F85" s="14"/>
      <c r="G85" s="14"/>
      <c r="H85" s="14"/>
    </row>
    <row r="86" spans="1:8">
      <c r="D86" s="14"/>
      <c r="E86" s="14"/>
      <c r="F86" s="14"/>
      <c r="G86" s="14"/>
      <c r="H86" s="14"/>
    </row>
    <row r="87" spans="1:8">
      <c r="D87" s="14"/>
      <c r="E87" s="14"/>
      <c r="F87" s="14"/>
      <c r="G87" s="14"/>
      <c r="H87" s="14"/>
    </row>
    <row r="88" spans="1:8">
      <c r="D88" s="14"/>
      <c r="E88" s="14"/>
      <c r="F88" s="14"/>
      <c r="G88" s="14"/>
      <c r="H88" s="14"/>
    </row>
    <row r="89" spans="1:8">
      <c r="D89" s="14"/>
      <c r="E89" s="14"/>
      <c r="F89" s="14"/>
      <c r="G89" s="14"/>
      <c r="H89" s="14"/>
    </row>
    <row r="90" spans="1:8">
      <c r="D90" s="14"/>
      <c r="E90" s="14"/>
      <c r="F90" s="14"/>
      <c r="G90" s="14"/>
      <c r="H90" s="14"/>
    </row>
    <row r="91" spans="1:8">
      <c r="D91" s="14"/>
    </row>
  </sheetData>
  <mergeCells count="9">
    <mergeCell ref="A69:A70"/>
    <mergeCell ref="A71:A72"/>
    <mergeCell ref="A81:H81"/>
    <mergeCell ref="A25:A26"/>
    <mergeCell ref="A33:A34"/>
    <mergeCell ref="A35:A36"/>
    <mergeCell ref="A42:A43"/>
    <mergeCell ref="A44:A45"/>
    <mergeCell ref="A61:A62"/>
  </mergeCells>
  <phoneticPr fontId="2" type="noConversion"/>
  <printOptions horizontalCentered="1"/>
  <pageMargins left="0.39370078740157483" right="0.39370078740157483" top="0.98425196850393704" bottom="0.59055118110236227" header="0.51181102362204722" footer="0.31496062992125984"/>
  <pageSetup paperSize="9" scale="54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6"/>
  <sheetViews>
    <sheetView zoomScaleNormal="100" workbookViewId="0">
      <selection activeCell="L5" sqref="L5"/>
    </sheetView>
  </sheetViews>
  <sheetFormatPr baseColWidth="10" defaultRowHeight="12.75"/>
  <cols>
    <col min="1" max="1" width="36.140625" customWidth="1"/>
    <col min="2" max="2" width="14.140625" bestFit="1" customWidth="1"/>
    <col min="3" max="3" width="14.42578125" customWidth="1"/>
    <col min="4" max="4" width="12.7109375" bestFit="1" customWidth="1"/>
    <col min="5" max="5" width="14.140625" bestFit="1" customWidth="1"/>
    <col min="6" max="6" width="14.5703125" customWidth="1"/>
    <col min="7" max="7" width="12.7109375" bestFit="1" customWidth="1"/>
    <col min="8" max="8" width="14" bestFit="1" customWidth="1"/>
    <col min="9" max="9" width="12.7109375" bestFit="1" customWidth="1"/>
    <col min="10" max="10" width="6.7109375" bestFit="1" customWidth="1"/>
  </cols>
  <sheetData>
    <row r="1" spans="1:12" ht="18" customHeight="1"/>
    <row r="2" spans="1:12" ht="26.25">
      <c r="A2" s="52" t="s">
        <v>21</v>
      </c>
      <c r="B2" s="1"/>
      <c r="C2" s="1"/>
      <c r="D2" s="1"/>
      <c r="E2" s="1"/>
      <c r="F2" s="1"/>
      <c r="G2" s="1"/>
      <c r="H2" s="1"/>
      <c r="I2" s="1"/>
      <c r="L2" s="53"/>
    </row>
    <row r="3" spans="1:12" ht="23.25">
      <c r="A3" s="54" t="s">
        <v>21</v>
      </c>
      <c r="B3" s="1"/>
      <c r="C3" s="1"/>
      <c r="D3" s="1"/>
      <c r="E3" s="1"/>
      <c r="F3" s="1"/>
      <c r="G3" s="1"/>
      <c r="H3" s="1"/>
      <c r="I3" s="1"/>
    </row>
    <row r="4" spans="1:12" ht="15.75">
      <c r="E4" s="3"/>
      <c r="H4" s="44"/>
    </row>
    <row r="5" spans="1:12" ht="15.75">
      <c r="B5" s="3"/>
      <c r="C5" s="3"/>
      <c r="D5" s="3"/>
      <c r="H5" s="44"/>
    </row>
    <row r="6" spans="1:12" ht="15.75">
      <c r="H6" s="44"/>
    </row>
    <row r="7" spans="1:12" ht="15.75" customHeight="1">
      <c r="B7" s="14"/>
      <c r="C7" s="14"/>
      <c r="D7" s="14"/>
      <c r="E7" s="14"/>
      <c r="F7" s="14"/>
      <c r="G7" s="14"/>
      <c r="H7" s="14"/>
      <c r="I7" s="14"/>
    </row>
    <row r="8" spans="1:12" ht="15.75">
      <c r="H8" s="44"/>
    </row>
    <row r="9" spans="1:12" ht="15.75">
      <c r="H9" s="44"/>
    </row>
    <row r="10" spans="1:12">
      <c r="A10" s="55"/>
      <c r="B10" s="527">
        <v>2012</v>
      </c>
      <c r="C10" s="528"/>
      <c r="D10" s="529"/>
      <c r="E10" s="533">
        <v>2013</v>
      </c>
      <c r="F10" s="533"/>
      <c r="G10" s="533"/>
      <c r="H10" s="533"/>
      <c r="I10" s="533"/>
      <c r="J10" s="533"/>
    </row>
    <row r="11" spans="1:12" ht="17.45" customHeight="1">
      <c r="A11" s="525" t="s">
        <v>246</v>
      </c>
      <c r="B11" s="530" t="s">
        <v>245</v>
      </c>
      <c r="C11" s="532" t="s">
        <v>244</v>
      </c>
      <c r="D11" s="530" t="s">
        <v>243</v>
      </c>
      <c r="E11" s="530" t="s">
        <v>245</v>
      </c>
      <c r="F11" s="532" t="s">
        <v>244</v>
      </c>
      <c r="G11" s="530" t="s">
        <v>243</v>
      </c>
      <c r="H11" s="530" t="s">
        <v>242</v>
      </c>
      <c r="I11" s="532" t="s">
        <v>240</v>
      </c>
      <c r="J11" s="530" t="s">
        <v>241</v>
      </c>
    </row>
    <row r="12" spans="1:12">
      <c r="A12" s="526"/>
      <c r="B12" s="531"/>
      <c r="C12" s="531"/>
      <c r="D12" s="531"/>
      <c r="E12" s="531"/>
      <c r="F12" s="531"/>
      <c r="G12" s="531"/>
      <c r="H12" s="531"/>
      <c r="I12" s="531"/>
      <c r="J12" s="531"/>
    </row>
    <row r="13" spans="1:12" ht="15" customHeight="1">
      <c r="A13" s="59" t="s">
        <v>91</v>
      </c>
      <c r="B13" s="60">
        <v>30875229.84</v>
      </c>
      <c r="C13" s="60">
        <v>1389811634.4000001</v>
      </c>
      <c r="D13" s="267">
        <v>97.8599999999999</v>
      </c>
      <c r="E13" s="60">
        <v>49830016.340000004</v>
      </c>
      <c r="F13" s="60">
        <v>1224215848</v>
      </c>
      <c r="G13" s="267">
        <v>86.2</v>
      </c>
      <c r="H13" s="60">
        <v>515196</v>
      </c>
      <c r="I13" s="61">
        <v>-0.119149805845084</v>
      </c>
      <c r="J13" s="62" t="s">
        <v>482</v>
      </c>
      <c r="L13" s="14"/>
    </row>
    <row r="14" spans="1:12" ht="15" customHeight="1">
      <c r="A14" s="59" t="s">
        <v>419</v>
      </c>
      <c r="B14" s="60">
        <v>326328826.31999898</v>
      </c>
      <c r="C14" s="60">
        <v>816714240</v>
      </c>
      <c r="D14" s="267">
        <v>23.16</v>
      </c>
      <c r="E14" s="60">
        <v>168549557.639999</v>
      </c>
      <c r="F14" s="60">
        <v>764523520</v>
      </c>
      <c r="G14" s="267">
        <v>21.68</v>
      </c>
      <c r="H14" s="60">
        <v>7384466</v>
      </c>
      <c r="I14" s="61">
        <v>-6.3903281519861702E-2</v>
      </c>
      <c r="J14" s="62" t="s">
        <v>482</v>
      </c>
      <c r="L14" s="14"/>
    </row>
    <row r="15" spans="1:12" ht="15" customHeight="1">
      <c r="A15" s="59" t="s">
        <v>92</v>
      </c>
      <c r="B15" s="60">
        <v>3485321073.4200001</v>
      </c>
      <c r="C15" s="60">
        <v>5048160000</v>
      </c>
      <c r="D15" s="267">
        <v>48.5399999999999</v>
      </c>
      <c r="E15" s="60">
        <v>3512910048.6999898</v>
      </c>
      <c r="F15" s="60">
        <v>4741360000</v>
      </c>
      <c r="G15" s="267">
        <v>45.59</v>
      </c>
      <c r="H15" s="60">
        <v>78563252</v>
      </c>
      <c r="I15" s="61">
        <v>-6.0774618871033997E-2</v>
      </c>
      <c r="J15" s="62" t="s">
        <v>482</v>
      </c>
      <c r="L15" s="14"/>
    </row>
    <row r="16" spans="1:12" ht="15" customHeight="1">
      <c r="A16" s="59" t="s">
        <v>93</v>
      </c>
      <c r="B16" s="60">
        <v>77993428.719999894</v>
      </c>
      <c r="C16" s="60">
        <v>208754000</v>
      </c>
      <c r="D16" s="267">
        <v>8.06</v>
      </c>
      <c r="E16" s="60">
        <v>178331341.88</v>
      </c>
      <c r="F16" s="60">
        <v>277816350</v>
      </c>
      <c r="G16" s="267">
        <v>7.15099999999999</v>
      </c>
      <c r="H16" s="60">
        <v>24917560</v>
      </c>
      <c r="I16" s="61">
        <v>-5.6248437748690101E-2</v>
      </c>
      <c r="J16" s="62" t="s">
        <v>482</v>
      </c>
      <c r="L16" s="14"/>
    </row>
    <row r="17" spans="1:12" ht="15" customHeight="1">
      <c r="A17" s="59" t="s">
        <v>95</v>
      </c>
      <c r="B17" s="60">
        <v>471307485.24000001</v>
      </c>
      <c r="C17" s="60">
        <v>919852906.32000005</v>
      </c>
      <c r="D17" s="267">
        <v>10.47</v>
      </c>
      <c r="E17" s="60">
        <v>637662505.94000006</v>
      </c>
      <c r="F17" s="60">
        <v>1131586001.28</v>
      </c>
      <c r="G17" s="267">
        <v>12.88</v>
      </c>
      <c r="H17" s="60">
        <v>58965888</v>
      </c>
      <c r="I17" s="61">
        <v>0.230181470869149</v>
      </c>
      <c r="J17" s="62" t="s">
        <v>482</v>
      </c>
      <c r="L17" s="14"/>
    </row>
    <row r="18" spans="1:12" ht="15" customHeight="1">
      <c r="A18" s="59" t="s">
        <v>96</v>
      </c>
      <c r="B18" s="60">
        <v>2205253.6</v>
      </c>
      <c r="C18" s="60">
        <v>48466348</v>
      </c>
      <c r="D18" s="267">
        <v>2</v>
      </c>
      <c r="E18" s="60">
        <v>9872658.1799999904</v>
      </c>
      <c r="F18" s="60">
        <v>92976780.453999907</v>
      </c>
      <c r="G18" s="267">
        <v>3.8140000000000001</v>
      </c>
      <c r="H18" s="60">
        <v>2804316</v>
      </c>
      <c r="I18" s="61">
        <v>0.90700000000000003</v>
      </c>
      <c r="J18" s="62" t="s">
        <v>482</v>
      </c>
      <c r="L18" s="14"/>
    </row>
    <row r="19" spans="1:12" ht="15" customHeight="1">
      <c r="A19" s="59" t="s">
        <v>97</v>
      </c>
      <c r="B19" s="60">
        <v>550456410.88</v>
      </c>
      <c r="C19" s="60">
        <v>833960097.20999897</v>
      </c>
      <c r="D19" s="267">
        <v>9.7699999999999907</v>
      </c>
      <c r="E19" s="60">
        <v>710279751.98000002</v>
      </c>
      <c r="F19" s="60">
        <v>796316657.81700003</v>
      </c>
      <c r="G19" s="267">
        <v>9.3290000000000006</v>
      </c>
      <c r="H19" s="60">
        <v>80522442</v>
      </c>
      <c r="I19" s="61">
        <v>-4.5138178096212699E-2</v>
      </c>
      <c r="J19" s="62" t="s">
        <v>482</v>
      </c>
      <c r="L19" s="14"/>
    </row>
    <row r="20" spans="1:12" ht="15" customHeight="1">
      <c r="A20" s="59" t="s">
        <v>421</v>
      </c>
      <c r="B20" s="60">
        <v>48192659.840000004</v>
      </c>
      <c r="C20" s="60">
        <v>326521440</v>
      </c>
      <c r="D20" s="267">
        <v>33.509999999999899</v>
      </c>
      <c r="E20" s="60">
        <v>100345629.599999</v>
      </c>
      <c r="F20" s="60">
        <v>361989600</v>
      </c>
      <c r="G20" s="267">
        <v>37.149999999999899</v>
      </c>
      <c r="H20" s="60">
        <v>2844004</v>
      </c>
      <c r="I20" s="61">
        <v>0.108624291256341</v>
      </c>
      <c r="J20" s="62" t="s">
        <v>482</v>
      </c>
      <c r="L20" s="14"/>
    </row>
    <row r="21" spans="1:12" ht="15" customHeight="1">
      <c r="A21" s="59" t="s">
        <v>98</v>
      </c>
      <c r="B21" s="60">
        <v>7410911081.8199902</v>
      </c>
      <c r="C21" s="60">
        <v>9479511744.1749897</v>
      </c>
      <c r="D21" s="267">
        <v>24.024999999999899</v>
      </c>
      <c r="E21" s="60">
        <v>8345294700.2799902</v>
      </c>
      <c r="F21" s="60">
        <v>10886834000</v>
      </c>
      <c r="G21" s="267">
        <v>25.329999999999899</v>
      </c>
      <c r="H21" s="60">
        <v>349549760</v>
      </c>
      <c r="I21" s="61">
        <v>5.9723005643035502E-2</v>
      </c>
      <c r="J21" s="62" t="s">
        <v>482</v>
      </c>
      <c r="L21" s="14"/>
    </row>
    <row r="22" spans="1:12" ht="15" customHeight="1">
      <c r="A22" s="59" t="s">
        <v>99</v>
      </c>
      <c r="B22" s="60">
        <v>252811945.18000001</v>
      </c>
      <c r="C22" s="60">
        <v>2125263319.6299901</v>
      </c>
      <c r="D22" s="267">
        <v>11.815</v>
      </c>
      <c r="E22" s="60">
        <v>267592980.199999</v>
      </c>
      <c r="F22" s="60">
        <v>2074897367.0699899</v>
      </c>
      <c r="G22" s="267">
        <v>11.535</v>
      </c>
      <c r="H22" s="60">
        <v>24528118</v>
      </c>
      <c r="I22" s="61">
        <v>-2.36986881083367E-2</v>
      </c>
      <c r="J22" s="62" t="s">
        <v>482</v>
      </c>
      <c r="L22" s="14"/>
    </row>
    <row r="23" spans="1:12" ht="15" customHeight="1">
      <c r="A23" s="59" t="s">
        <v>100</v>
      </c>
      <c r="B23" s="60">
        <v>184748041.81999901</v>
      </c>
      <c r="C23" s="60">
        <v>902790000</v>
      </c>
      <c r="D23" s="267">
        <v>42.99</v>
      </c>
      <c r="E23" s="60">
        <v>271887128.62</v>
      </c>
      <c r="F23" s="60">
        <v>1281000000</v>
      </c>
      <c r="G23" s="267">
        <v>61</v>
      </c>
      <c r="H23" s="60">
        <v>5530242</v>
      </c>
      <c r="I23" s="61">
        <v>0.41893463596185099</v>
      </c>
      <c r="J23" s="62" t="s">
        <v>482</v>
      </c>
      <c r="L23" s="14"/>
    </row>
    <row r="24" spans="1:12" ht="15" customHeight="1">
      <c r="A24" s="59" t="s">
        <v>101</v>
      </c>
      <c r="B24" s="60">
        <v>10371725.800000001</v>
      </c>
      <c r="C24" s="60">
        <v>66330516.969999999</v>
      </c>
      <c r="D24" s="267">
        <v>8.8030000000000008</v>
      </c>
      <c r="E24" s="60">
        <v>5779892.0800000001</v>
      </c>
      <c r="F24" s="60">
        <v>67852584.950000003</v>
      </c>
      <c r="G24" s="267">
        <v>9.0050000000000008</v>
      </c>
      <c r="H24" s="60">
        <v>649846</v>
      </c>
      <c r="I24" s="61">
        <v>2.29467227081676E-2</v>
      </c>
      <c r="J24" s="62" t="s">
        <v>482</v>
      </c>
      <c r="L24" s="14"/>
    </row>
    <row r="25" spans="1:12" ht="15" customHeight="1">
      <c r="A25" s="59" t="s">
        <v>102</v>
      </c>
      <c r="B25" s="60">
        <v>2650233596.3200002</v>
      </c>
      <c r="C25" s="60">
        <v>3476524490.0799999</v>
      </c>
      <c r="D25" s="267">
        <v>3.1760000000000002</v>
      </c>
      <c r="E25" s="60">
        <v>2806227594</v>
      </c>
      <c r="F25" s="60">
        <v>3802312649.816</v>
      </c>
      <c r="G25" s="267">
        <v>3.3679999999999901</v>
      </c>
      <c r="H25" s="60">
        <v>881754824</v>
      </c>
      <c r="I25" s="61">
        <v>6.0453400503778197E-2</v>
      </c>
      <c r="J25" s="62" t="s">
        <v>482</v>
      </c>
      <c r="L25" s="14"/>
    </row>
    <row r="26" spans="1:12" ht="15" customHeight="1">
      <c r="A26" s="59" t="s">
        <v>103</v>
      </c>
      <c r="B26" s="60">
        <v>277646012.06</v>
      </c>
      <c r="C26" s="60">
        <v>614900000</v>
      </c>
      <c r="D26" s="267">
        <v>47.299999999999898</v>
      </c>
      <c r="E26" s="60">
        <v>266495299.16</v>
      </c>
      <c r="F26" s="60">
        <v>526500000</v>
      </c>
      <c r="G26" s="267">
        <v>40.5</v>
      </c>
      <c r="H26" s="60">
        <v>7058446</v>
      </c>
      <c r="I26" s="61">
        <v>-0.14376321353065499</v>
      </c>
      <c r="J26" s="62" t="s">
        <v>482</v>
      </c>
      <c r="L26" s="14"/>
    </row>
    <row r="27" spans="1:12" ht="15" customHeight="1">
      <c r="A27" s="65" t="s">
        <v>420</v>
      </c>
      <c r="B27" s="60">
        <v>718424657.75999904</v>
      </c>
      <c r="C27" s="60">
        <v>1811241000</v>
      </c>
      <c r="D27" s="267">
        <v>68.219999999999899</v>
      </c>
      <c r="E27" s="60">
        <v>705410943.53999901</v>
      </c>
      <c r="F27" s="60">
        <v>1105409250</v>
      </c>
      <c r="G27" s="267">
        <v>41.634999999999899</v>
      </c>
      <c r="H27" s="13">
        <v>12053178</v>
      </c>
      <c r="I27" s="61">
        <v>-0.38969510407505098</v>
      </c>
      <c r="J27" s="62" t="s">
        <v>482</v>
      </c>
      <c r="L27" s="14"/>
    </row>
    <row r="28" spans="1:12" ht="15" customHeight="1">
      <c r="A28" s="59" t="s">
        <v>104</v>
      </c>
      <c r="B28" s="60">
        <v>234480757.78</v>
      </c>
      <c r="C28" s="60">
        <v>1617600000</v>
      </c>
      <c r="D28" s="267">
        <v>80.879999999999896</v>
      </c>
      <c r="E28" s="60">
        <v>301145205.24000001</v>
      </c>
      <c r="F28" s="60">
        <v>1800000000</v>
      </c>
      <c r="G28" s="267">
        <v>90</v>
      </c>
      <c r="H28" s="60">
        <v>3598570</v>
      </c>
      <c r="I28" s="61">
        <v>0.112759643916914</v>
      </c>
      <c r="J28" s="62" t="s">
        <v>482</v>
      </c>
      <c r="L28" s="14"/>
    </row>
    <row r="29" spans="1:12" ht="15" customHeight="1">
      <c r="A29" s="59" t="s">
        <v>105</v>
      </c>
      <c r="B29" s="60">
        <v>692711230.01999903</v>
      </c>
      <c r="C29" s="60">
        <v>2107642305.5999899</v>
      </c>
      <c r="D29" s="267">
        <v>31.1999999999999</v>
      </c>
      <c r="E29" s="60">
        <v>766074730.5</v>
      </c>
      <c r="F29" s="60">
        <v>2349480749.6399899</v>
      </c>
      <c r="G29" s="267">
        <v>34.78</v>
      </c>
      <c r="H29" s="60">
        <v>23540022</v>
      </c>
      <c r="I29" s="61">
        <v>0.114743589743589</v>
      </c>
      <c r="J29" s="62" t="s">
        <v>482</v>
      </c>
      <c r="L29" s="14"/>
    </row>
    <row r="30" spans="1:12" ht="15" customHeight="1">
      <c r="A30" s="59" t="s">
        <v>106</v>
      </c>
      <c r="B30" s="60">
        <v>3977896185.04</v>
      </c>
      <c r="C30" s="60">
        <v>8952545447.0849991</v>
      </c>
      <c r="D30" s="267">
        <v>27.355</v>
      </c>
      <c r="E30" s="60">
        <v>4824475493.8800001</v>
      </c>
      <c r="F30" s="60">
        <v>11385818172.33</v>
      </c>
      <c r="G30" s="267">
        <v>34.7899999999999</v>
      </c>
      <c r="H30" s="60">
        <v>139908704</v>
      </c>
      <c r="I30" s="61">
        <v>0.27179674648144703</v>
      </c>
      <c r="J30" s="62" t="s">
        <v>482</v>
      </c>
      <c r="L30" s="14"/>
    </row>
    <row r="31" spans="1:12" ht="15" customHeight="1">
      <c r="A31" s="59" t="s">
        <v>107</v>
      </c>
      <c r="B31" s="60">
        <v>88184843.859999895</v>
      </c>
      <c r="C31" s="60">
        <v>587401200</v>
      </c>
      <c r="D31" s="267">
        <v>16.440000000000001</v>
      </c>
      <c r="E31" s="60">
        <v>168209665.94</v>
      </c>
      <c r="F31" s="60">
        <v>1030810500</v>
      </c>
      <c r="G31" s="267">
        <v>28.85</v>
      </c>
      <c r="H31" s="60">
        <v>7008052</v>
      </c>
      <c r="I31" s="61">
        <v>0.75486618004866102</v>
      </c>
      <c r="J31" s="62" t="s">
        <v>482</v>
      </c>
      <c r="L31" s="14"/>
    </row>
    <row r="32" spans="1:12" ht="15" customHeight="1">
      <c r="A32" s="59" t="s">
        <v>108</v>
      </c>
      <c r="B32" s="60">
        <v>106719765.31999899</v>
      </c>
      <c r="C32" s="60">
        <v>131074663.95</v>
      </c>
      <c r="D32" s="267">
        <v>5.87</v>
      </c>
      <c r="E32" s="60">
        <v>78871921.780000001</v>
      </c>
      <c r="F32" s="60">
        <v>151617882.15000001</v>
      </c>
      <c r="G32" s="267">
        <v>6.79</v>
      </c>
      <c r="H32" s="60">
        <v>12089994</v>
      </c>
      <c r="I32" s="61">
        <v>0.15672913117546799</v>
      </c>
      <c r="J32" s="62" t="s">
        <v>482</v>
      </c>
      <c r="L32" s="14"/>
    </row>
    <row r="33" spans="1:12" ht="15" customHeight="1">
      <c r="A33" s="59" t="s">
        <v>369</v>
      </c>
      <c r="B33" s="60">
        <v>2446395939.5799899</v>
      </c>
      <c r="C33" s="60">
        <v>6149613675.4200001</v>
      </c>
      <c r="D33" s="267">
        <v>31.454999999999899</v>
      </c>
      <c r="E33" s="60">
        <v>2318779209.1199899</v>
      </c>
      <c r="F33" s="60">
        <v>5008841276.8800001</v>
      </c>
      <c r="G33" s="267">
        <v>25.62</v>
      </c>
      <c r="H33" s="60">
        <v>88570058</v>
      </c>
      <c r="I33" s="61">
        <v>-0.185503099666189</v>
      </c>
      <c r="J33" s="62" t="s">
        <v>482</v>
      </c>
      <c r="L33" s="14"/>
    </row>
    <row r="34" spans="1:12" ht="15" customHeight="1">
      <c r="A34" s="59" t="s">
        <v>109</v>
      </c>
      <c r="B34" s="60">
        <v>476997732.75999898</v>
      </c>
      <c r="C34" s="60">
        <v>991494071.09999895</v>
      </c>
      <c r="D34" s="267">
        <v>24.899999999999899</v>
      </c>
      <c r="E34" s="60">
        <v>572658069.98000002</v>
      </c>
      <c r="F34" s="60">
        <v>898118424.64499903</v>
      </c>
      <c r="G34" s="267">
        <v>22.555</v>
      </c>
      <c r="H34" s="60">
        <v>22392950</v>
      </c>
      <c r="I34" s="61">
        <v>-9.4176706827309095E-2</v>
      </c>
      <c r="J34" s="62" t="s">
        <v>482</v>
      </c>
      <c r="L34" s="14"/>
    </row>
    <row r="35" spans="1:12" ht="15" customHeight="1">
      <c r="A35" s="59" t="s">
        <v>110</v>
      </c>
      <c r="B35" s="60">
        <v>47402830.18</v>
      </c>
      <c r="C35" s="60">
        <v>313174000</v>
      </c>
      <c r="D35" s="267">
        <v>46.055</v>
      </c>
      <c r="E35" s="60">
        <v>93563312.219999894</v>
      </c>
      <c r="F35" s="60">
        <v>403104000</v>
      </c>
      <c r="G35" s="267">
        <v>59.28</v>
      </c>
      <c r="H35" s="60">
        <v>1746680</v>
      </c>
      <c r="I35" s="61">
        <v>0.28715666051460198</v>
      </c>
      <c r="J35" s="62" t="s">
        <v>482</v>
      </c>
      <c r="L35" s="14"/>
    </row>
    <row r="36" spans="1:12" ht="15" customHeight="1">
      <c r="A36" s="59" t="s">
        <v>373</v>
      </c>
      <c r="B36" s="60">
        <v>86543498.5</v>
      </c>
      <c r="C36" s="60">
        <v>327651033.57999903</v>
      </c>
      <c r="D36" s="267">
        <v>4.8099999999999898</v>
      </c>
      <c r="E36" s="60">
        <v>116623318.81999899</v>
      </c>
      <c r="F36" s="60">
        <v>353991876.91000003</v>
      </c>
      <c r="G36" s="267">
        <v>5.29</v>
      </c>
      <c r="H36" s="60">
        <v>24301118</v>
      </c>
      <c r="I36" s="61">
        <v>9.97920997920997E-2</v>
      </c>
      <c r="J36" s="62" t="s">
        <v>482</v>
      </c>
      <c r="L36" s="14"/>
    </row>
    <row r="37" spans="1:12" ht="15" customHeight="1">
      <c r="A37" s="59" t="s">
        <v>111</v>
      </c>
      <c r="B37" s="60">
        <v>659505190.5</v>
      </c>
      <c r="C37" s="60">
        <v>1268640000</v>
      </c>
      <c r="D37" s="267">
        <v>79.290000000000006</v>
      </c>
      <c r="E37" s="60">
        <v>586275472.98000002</v>
      </c>
      <c r="F37" s="60">
        <v>1288960000</v>
      </c>
      <c r="G37" s="267">
        <v>80.56</v>
      </c>
      <c r="H37" s="60">
        <v>7402870</v>
      </c>
      <c r="I37" s="61">
        <v>1.60171522260057E-2</v>
      </c>
      <c r="J37" s="62" t="s">
        <v>482</v>
      </c>
      <c r="L37" s="14"/>
    </row>
    <row r="38" spans="1:12" ht="15" customHeight="1">
      <c r="A38" s="59" t="s">
        <v>112</v>
      </c>
      <c r="B38" s="60">
        <v>134859027.699999</v>
      </c>
      <c r="C38" s="60">
        <v>645080023.07000005</v>
      </c>
      <c r="D38" s="267">
        <v>31.355</v>
      </c>
      <c r="E38" s="60">
        <v>135208911.139999</v>
      </c>
      <c r="F38" s="60">
        <v>740540756.82999897</v>
      </c>
      <c r="G38" s="267">
        <v>35.994999999999898</v>
      </c>
      <c r="H38" s="60">
        <v>4260632</v>
      </c>
      <c r="I38" s="61">
        <v>0.14798277786636799</v>
      </c>
      <c r="J38" s="62" t="s">
        <v>482</v>
      </c>
      <c r="L38" s="14"/>
    </row>
    <row r="39" spans="1:12" ht="15" customHeight="1">
      <c r="A39" s="59" t="s">
        <v>113</v>
      </c>
      <c r="B39" s="60">
        <v>256336644.08000001</v>
      </c>
      <c r="C39" s="60">
        <v>2328449938.7249899</v>
      </c>
      <c r="D39" s="267">
        <v>20.425000000000001</v>
      </c>
      <c r="E39" s="60">
        <v>246148637.88</v>
      </c>
      <c r="F39" s="60">
        <v>2430479936.04</v>
      </c>
      <c r="G39" s="267">
        <v>21.32</v>
      </c>
      <c r="H39" s="60">
        <v>13481520</v>
      </c>
      <c r="I39" s="61">
        <v>4.3818849449204403E-2</v>
      </c>
      <c r="J39" s="62" t="s">
        <v>482</v>
      </c>
      <c r="L39" s="14"/>
    </row>
    <row r="40" spans="1:12" ht="15" customHeight="1">
      <c r="A40" s="59" t="s">
        <v>114</v>
      </c>
      <c r="B40" s="60">
        <v>2183824764.9400001</v>
      </c>
      <c r="C40" s="60">
        <v>2542820000</v>
      </c>
      <c r="D40" s="267">
        <v>5.74</v>
      </c>
      <c r="E40" s="60">
        <v>1512134105.6800001</v>
      </c>
      <c r="F40" s="60">
        <v>2438272000</v>
      </c>
      <c r="G40" s="267">
        <v>5.5039999999999898</v>
      </c>
      <c r="H40" s="60">
        <v>270678874</v>
      </c>
      <c r="I40" s="61">
        <v>-4.1114982578397199E-2</v>
      </c>
      <c r="J40" s="62" t="s">
        <v>482</v>
      </c>
      <c r="L40" s="14"/>
    </row>
    <row r="41" spans="1:12" ht="15" customHeight="1">
      <c r="A41" s="59" t="s">
        <v>521</v>
      </c>
      <c r="B41" s="60">
        <v>25156369.420000002</v>
      </c>
      <c r="C41" s="60">
        <v>2066698052.8999901</v>
      </c>
      <c r="D41" s="267">
        <v>9.8599999999999905</v>
      </c>
      <c r="E41" s="60">
        <v>359619609.77999902</v>
      </c>
      <c r="F41" s="60">
        <v>2867211000</v>
      </c>
      <c r="G41" s="267">
        <v>9.2789999999999893</v>
      </c>
      <c r="H41" s="60">
        <v>40874040</v>
      </c>
      <c r="I41" s="61">
        <v>-1.8895902095559799E-2</v>
      </c>
      <c r="J41" s="62" t="s">
        <v>482</v>
      </c>
      <c r="L41" s="14"/>
    </row>
    <row r="42" spans="1:12" ht="15" customHeight="1">
      <c r="A42" s="59" t="s">
        <v>520</v>
      </c>
      <c r="B42" s="13" t="s">
        <v>27</v>
      </c>
      <c r="C42" s="13" t="s">
        <v>27</v>
      </c>
      <c r="D42" s="268" t="s">
        <v>27</v>
      </c>
      <c r="E42" s="60">
        <v>48587986.280000001</v>
      </c>
      <c r="F42" s="60">
        <v>218590659.75600001</v>
      </c>
      <c r="G42" s="267">
        <v>4.0110000000000001</v>
      </c>
      <c r="H42" s="60">
        <v>11504068</v>
      </c>
      <c r="I42" s="61">
        <v>-0.18077653642695199</v>
      </c>
      <c r="J42" s="62" t="s">
        <v>482</v>
      </c>
      <c r="L42" s="14"/>
    </row>
    <row r="43" spans="1:12" ht="15" customHeight="1">
      <c r="A43" s="59" t="s">
        <v>370</v>
      </c>
      <c r="B43" s="60">
        <v>1344703143.1600001</v>
      </c>
      <c r="C43" s="60">
        <v>3193583949.3600001</v>
      </c>
      <c r="D43" s="267">
        <v>18.760000000000002</v>
      </c>
      <c r="E43" s="60">
        <v>1844685271.8599899</v>
      </c>
      <c r="F43" s="60">
        <v>2641175638.29</v>
      </c>
      <c r="G43" s="267">
        <v>15.515000000000001</v>
      </c>
      <c r="H43" s="60">
        <v>113324206</v>
      </c>
      <c r="I43" s="61">
        <v>-0.17297441364605501</v>
      </c>
      <c r="J43" s="62" t="s">
        <v>482</v>
      </c>
      <c r="L43" s="14"/>
    </row>
    <row r="44" spans="1:12" ht="15" customHeight="1">
      <c r="A44" s="59" t="s">
        <v>14</v>
      </c>
      <c r="B44" s="60">
        <v>1226938626.6199901</v>
      </c>
      <c r="C44" s="60">
        <v>5168000000</v>
      </c>
      <c r="D44" s="267">
        <v>40.375</v>
      </c>
      <c r="E44" s="60">
        <v>1203230410.22</v>
      </c>
      <c r="F44" s="60">
        <v>4636800000</v>
      </c>
      <c r="G44" s="267">
        <v>36.225000000000001</v>
      </c>
      <c r="H44" s="60">
        <v>31519456</v>
      </c>
      <c r="I44" s="61">
        <v>-0.102786377708978</v>
      </c>
      <c r="J44" s="62" t="s">
        <v>482</v>
      </c>
      <c r="L44" s="14"/>
    </row>
    <row r="45" spans="1:12" ht="15" customHeight="1">
      <c r="A45" s="59" t="s">
        <v>116</v>
      </c>
      <c r="B45" s="60">
        <v>3774524041.1799898</v>
      </c>
      <c r="C45" s="60">
        <v>4769943848.5799904</v>
      </c>
      <c r="D45" s="267">
        <v>27.66</v>
      </c>
      <c r="E45" s="60">
        <v>3741275424.0599899</v>
      </c>
      <c r="F45" s="60">
        <v>6023649263.5900002</v>
      </c>
      <c r="G45" s="267">
        <v>34.93</v>
      </c>
      <c r="H45" s="60">
        <v>127954182</v>
      </c>
      <c r="I45" s="61">
        <v>0.26283441793203099</v>
      </c>
      <c r="J45" s="62" t="s">
        <v>482</v>
      </c>
      <c r="L45" s="14"/>
    </row>
    <row r="46" spans="1:12" ht="15" customHeight="1">
      <c r="A46" s="59" t="s">
        <v>117</v>
      </c>
      <c r="B46" s="60">
        <v>17367082.16</v>
      </c>
      <c r="C46" s="60">
        <v>52380000</v>
      </c>
      <c r="D46" s="267">
        <v>0.96999999999999897</v>
      </c>
      <c r="E46" s="60">
        <v>29193813.5</v>
      </c>
      <c r="F46" s="60">
        <v>101520000</v>
      </c>
      <c r="G46" s="267">
        <v>1.8799999999999899</v>
      </c>
      <c r="H46" s="60">
        <v>21338472</v>
      </c>
      <c r="I46" s="61">
        <v>0.93814432989690699</v>
      </c>
      <c r="J46" s="62" t="s">
        <v>482</v>
      </c>
      <c r="L46" s="14"/>
    </row>
    <row r="47" spans="1:12" ht="15" customHeight="1">
      <c r="A47" s="59" t="s">
        <v>118</v>
      </c>
      <c r="B47" s="60">
        <v>924800649.94000006</v>
      </c>
      <c r="C47" s="60">
        <v>814342947.75600004</v>
      </c>
      <c r="D47" s="267">
        <v>6.9290000000000003</v>
      </c>
      <c r="E47" s="60">
        <v>1005082550.48</v>
      </c>
      <c r="F47" s="60">
        <v>1354495955.0999999</v>
      </c>
      <c r="G47" s="267">
        <v>11.525</v>
      </c>
      <c r="H47" s="60">
        <v>101106204</v>
      </c>
      <c r="I47" s="61">
        <v>0.66329917737047095</v>
      </c>
      <c r="J47" s="62" t="s">
        <v>482</v>
      </c>
      <c r="L47" s="14"/>
    </row>
    <row r="48" spans="1:12" ht="15" customHeight="1">
      <c r="A48" s="59" t="s">
        <v>119</v>
      </c>
      <c r="B48" s="60">
        <v>12498074.24</v>
      </c>
      <c r="C48" s="60">
        <v>125000000</v>
      </c>
      <c r="D48" s="267">
        <v>25</v>
      </c>
      <c r="E48" s="60">
        <v>19627986</v>
      </c>
      <c r="F48" s="60">
        <v>91050000</v>
      </c>
      <c r="G48" s="267">
        <v>18.21</v>
      </c>
      <c r="H48" s="60">
        <v>988600</v>
      </c>
      <c r="I48" s="61">
        <v>-0.27159999999999901</v>
      </c>
      <c r="J48" s="62" t="s">
        <v>482</v>
      </c>
      <c r="L48" s="14"/>
    </row>
    <row r="49" spans="1:12" ht="15" customHeight="1">
      <c r="A49" s="59" t="s">
        <v>120</v>
      </c>
      <c r="B49" s="60">
        <v>295633416.60000002</v>
      </c>
      <c r="C49" s="60">
        <v>435870000</v>
      </c>
      <c r="D49" s="267">
        <v>10.02</v>
      </c>
      <c r="E49" s="60">
        <v>277403777.39999902</v>
      </c>
      <c r="F49" s="60">
        <v>493725000</v>
      </c>
      <c r="G49" s="267">
        <v>11.35</v>
      </c>
      <c r="H49" s="60">
        <v>27085708</v>
      </c>
      <c r="I49" s="61">
        <v>0.13273453093812301</v>
      </c>
      <c r="J49" s="62" t="s">
        <v>482</v>
      </c>
      <c r="L49" s="14"/>
    </row>
    <row r="50" spans="1:12" ht="5.0999999999999996" customHeight="1">
      <c r="D50" s="14"/>
    </row>
    <row r="51" spans="1:12">
      <c r="A51" s="63" t="s">
        <v>28</v>
      </c>
    </row>
    <row r="52" spans="1:12">
      <c r="A52" s="141" t="s">
        <v>248</v>
      </c>
    </row>
    <row r="53" spans="1:12">
      <c r="A53" s="63" t="s">
        <v>247</v>
      </c>
    </row>
    <row r="54" spans="1:12" ht="12.75" customHeight="1">
      <c r="A54" s="142"/>
      <c r="F54" s="145"/>
      <c r="G54" s="72"/>
    </row>
    <row r="55" spans="1:12">
      <c r="A55" s="143" t="s">
        <v>517</v>
      </c>
      <c r="D55" s="143" t="s">
        <v>518</v>
      </c>
    </row>
    <row r="56" spans="1:12">
      <c r="A56" s="67" t="s">
        <v>491</v>
      </c>
      <c r="B56" s="3"/>
      <c r="C56" s="3"/>
      <c r="D56" s="67" t="s">
        <v>488</v>
      </c>
    </row>
    <row r="57" spans="1:12">
      <c r="A57" s="3"/>
      <c r="B57" s="3"/>
      <c r="C57" s="3"/>
      <c r="D57" s="3"/>
      <c r="F57" s="144"/>
    </row>
    <row r="58" spans="1:12">
      <c r="A58" s="144" t="s">
        <v>252</v>
      </c>
      <c r="B58" s="3"/>
      <c r="C58" s="3"/>
      <c r="D58" s="144" t="s">
        <v>519</v>
      </c>
      <c r="F58" s="63"/>
    </row>
    <row r="59" spans="1:12">
      <c r="A59" s="366" t="s">
        <v>512</v>
      </c>
      <c r="B59" s="3"/>
      <c r="C59" s="3"/>
      <c r="D59" s="67" t="s">
        <v>489</v>
      </c>
    </row>
    <row r="63" spans="1:12" ht="15" customHeight="1"/>
    <row r="64" spans="1:12" ht="15" customHeight="1"/>
    <row r="65" spans="1:1" ht="15" customHeight="1"/>
    <row r="66" spans="1:1" ht="15" customHeight="1"/>
    <row r="67" spans="1:1" ht="15" customHeight="1">
      <c r="A67" s="27"/>
    </row>
    <row r="68" spans="1:1" ht="15" customHeight="1">
      <c r="A68" s="175"/>
    </row>
    <row r="69" spans="1:1" ht="15" customHeight="1"/>
    <row r="70" spans="1:1" ht="15" customHeight="1"/>
    <row r="71" spans="1:1" ht="15" customHeight="1"/>
    <row r="72" spans="1:1" ht="15" customHeight="1"/>
    <row r="73" spans="1:1" ht="15" customHeight="1"/>
    <row r="74" spans="1:1" ht="15" customHeight="1"/>
    <row r="75" spans="1:1" ht="15" customHeight="1"/>
    <row r="76" spans="1:1" ht="15" customHeight="1"/>
  </sheetData>
  <mergeCells count="12">
    <mergeCell ref="I11:I12"/>
    <mergeCell ref="J11:J12"/>
    <mergeCell ref="E10:J10"/>
    <mergeCell ref="E11:E12"/>
    <mergeCell ref="F11:F12"/>
    <mergeCell ref="G11:G12"/>
    <mergeCell ref="A11:A12"/>
    <mergeCell ref="B10:D10"/>
    <mergeCell ref="B11:B12"/>
    <mergeCell ref="C11:C12"/>
    <mergeCell ref="D11:D12"/>
    <mergeCell ref="H11:H12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59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9"/>
  <sheetViews>
    <sheetView workbookViewId="0">
      <selection activeCell="L5" sqref="L5"/>
    </sheetView>
  </sheetViews>
  <sheetFormatPr baseColWidth="10" defaultRowHeight="12.75"/>
  <cols>
    <col min="1" max="1" width="36" customWidth="1"/>
    <col min="2" max="2" width="14.140625" bestFit="1" customWidth="1"/>
    <col min="3" max="3" width="14.7109375" bestFit="1" customWidth="1"/>
    <col min="4" max="4" width="12.7109375" bestFit="1" customWidth="1"/>
    <col min="5" max="5" width="14.140625" bestFit="1" customWidth="1"/>
    <col min="6" max="6" width="14.7109375" bestFit="1" customWidth="1"/>
    <col min="7" max="7" width="12.7109375" bestFit="1" customWidth="1"/>
    <col min="8" max="8" width="14" bestFit="1" customWidth="1"/>
    <col min="9" max="9" width="12.7109375" bestFit="1" customWidth="1"/>
    <col min="10" max="10" width="6.7109375" bestFit="1" customWidth="1"/>
  </cols>
  <sheetData>
    <row r="1" spans="1:12" ht="18" customHeight="1"/>
    <row r="2" spans="1:12" ht="26.25">
      <c r="A2" s="52" t="s">
        <v>23</v>
      </c>
      <c r="B2" s="1"/>
      <c r="C2" s="1"/>
      <c r="D2" s="1"/>
      <c r="E2" s="1"/>
      <c r="F2" s="1"/>
      <c r="G2" s="1"/>
      <c r="H2" s="1"/>
      <c r="I2" s="69"/>
    </row>
    <row r="3" spans="1:12" ht="23.25">
      <c r="A3" s="54" t="s">
        <v>23</v>
      </c>
      <c r="B3" s="1"/>
      <c r="C3" s="1"/>
      <c r="D3" s="1"/>
      <c r="E3" s="1"/>
      <c r="F3" s="1"/>
      <c r="G3" s="1"/>
      <c r="H3" s="1"/>
      <c r="I3" s="1"/>
    </row>
    <row r="4" spans="1:12" ht="15.75">
      <c r="H4" s="44"/>
    </row>
    <row r="5" spans="1:12" ht="15.75">
      <c r="B5" s="3"/>
      <c r="C5" s="3"/>
      <c r="H5" s="44"/>
    </row>
    <row r="6" spans="1:12" ht="15.75">
      <c r="H6" s="44"/>
    </row>
    <row r="7" spans="1:12" ht="15.75" customHeight="1">
      <c r="B7" s="14"/>
      <c r="C7" s="14"/>
      <c r="D7" s="14"/>
      <c r="E7" s="14"/>
      <c r="F7" s="14"/>
      <c r="G7" s="14"/>
      <c r="H7" s="14"/>
      <c r="I7" s="14"/>
    </row>
    <row r="8" spans="1:12" ht="15.75">
      <c r="H8" s="44"/>
    </row>
    <row r="9" spans="1:12" ht="15.75">
      <c r="H9" s="44"/>
    </row>
    <row r="10" spans="1:12">
      <c r="A10" s="55"/>
      <c r="B10" s="527">
        <v>2012</v>
      </c>
      <c r="C10" s="528"/>
      <c r="D10" s="529"/>
      <c r="E10" s="533">
        <v>2013</v>
      </c>
      <c r="F10" s="533"/>
      <c r="G10" s="533"/>
      <c r="H10" s="533"/>
      <c r="I10" s="533"/>
      <c r="J10" s="533"/>
    </row>
    <row r="11" spans="1:12" ht="15" customHeight="1">
      <c r="A11" s="525" t="s">
        <v>246</v>
      </c>
      <c r="B11" s="530" t="s">
        <v>245</v>
      </c>
      <c r="C11" s="532" t="s">
        <v>244</v>
      </c>
      <c r="D11" s="530" t="s">
        <v>243</v>
      </c>
      <c r="E11" s="530" t="s">
        <v>245</v>
      </c>
      <c r="F11" s="532" t="s">
        <v>244</v>
      </c>
      <c r="G11" s="530" t="s">
        <v>243</v>
      </c>
      <c r="H11" s="530" t="s">
        <v>242</v>
      </c>
      <c r="I11" s="532" t="s">
        <v>240</v>
      </c>
      <c r="J11" s="530" t="s">
        <v>241</v>
      </c>
    </row>
    <row r="12" spans="1:12" ht="15" customHeight="1">
      <c r="A12" s="526"/>
      <c r="B12" s="531"/>
      <c r="C12" s="531"/>
      <c r="D12" s="531"/>
      <c r="E12" s="531"/>
      <c r="F12" s="531"/>
      <c r="G12" s="531"/>
      <c r="H12" s="531"/>
      <c r="I12" s="531"/>
      <c r="J12" s="531"/>
    </row>
    <row r="13" spans="1:12" ht="15" customHeight="1">
      <c r="A13" s="65" t="s">
        <v>526</v>
      </c>
      <c r="B13" s="13" t="s">
        <v>27</v>
      </c>
      <c r="C13" s="13">
        <v>22176000</v>
      </c>
      <c r="D13" s="268" t="s">
        <v>27</v>
      </c>
      <c r="E13" s="13">
        <v>0</v>
      </c>
      <c r="F13" s="13">
        <v>22176000</v>
      </c>
      <c r="G13" s="268" t="s">
        <v>27</v>
      </c>
      <c r="H13" s="13">
        <v>0</v>
      </c>
      <c r="I13" s="66" t="s">
        <v>27</v>
      </c>
      <c r="J13" s="10" t="s">
        <v>482</v>
      </c>
    </row>
    <row r="14" spans="1:12" ht="15" customHeight="1">
      <c r="A14" s="59" t="s">
        <v>133</v>
      </c>
      <c r="B14" s="60">
        <v>31796.2</v>
      </c>
      <c r="C14" s="60">
        <v>49379000</v>
      </c>
      <c r="D14" s="267">
        <v>4.4889999999999901</v>
      </c>
      <c r="E14" s="60">
        <v>39110.5</v>
      </c>
      <c r="F14" s="60">
        <v>36850000</v>
      </c>
      <c r="G14" s="267">
        <v>3.35</v>
      </c>
      <c r="H14" s="60">
        <v>12122</v>
      </c>
      <c r="I14" s="61">
        <v>-0.25373134328358199</v>
      </c>
      <c r="J14" s="62" t="s">
        <v>482</v>
      </c>
      <c r="L14" s="14"/>
    </row>
    <row r="15" spans="1:12" ht="15" customHeight="1">
      <c r="A15" s="59" t="s">
        <v>134</v>
      </c>
      <c r="B15" s="60">
        <v>230446</v>
      </c>
      <c r="C15" s="60">
        <v>382500000</v>
      </c>
      <c r="D15" s="267">
        <v>17</v>
      </c>
      <c r="E15" s="60">
        <v>283775</v>
      </c>
      <c r="F15" s="60">
        <v>438750000</v>
      </c>
      <c r="G15" s="267">
        <v>19.5</v>
      </c>
      <c r="H15" s="60">
        <v>15308</v>
      </c>
      <c r="I15" s="61">
        <v>0.14705882352941199</v>
      </c>
      <c r="J15" s="62" t="s">
        <v>482</v>
      </c>
      <c r="L15" s="14"/>
    </row>
    <row r="16" spans="1:12" ht="15" customHeight="1">
      <c r="A16" s="59" t="s">
        <v>135</v>
      </c>
      <c r="B16" s="60">
        <v>203050.399999999</v>
      </c>
      <c r="C16" s="60">
        <v>38750000</v>
      </c>
      <c r="D16" s="267">
        <v>15.5</v>
      </c>
      <c r="E16" s="60">
        <v>519081.299999999</v>
      </c>
      <c r="F16" s="60">
        <v>41250000</v>
      </c>
      <c r="G16" s="267">
        <v>16.5</v>
      </c>
      <c r="H16" s="60">
        <v>32450</v>
      </c>
      <c r="I16" s="61">
        <v>6.4516129032257993E-2</v>
      </c>
      <c r="J16" s="62" t="s">
        <v>482</v>
      </c>
      <c r="L16" s="14"/>
    </row>
    <row r="17" spans="1:12" ht="15" customHeight="1">
      <c r="A17" s="59" t="s">
        <v>136</v>
      </c>
      <c r="B17" s="60">
        <v>912168</v>
      </c>
      <c r="C17" s="60">
        <v>535608000</v>
      </c>
      <c r="D17" s="267">
        <v>17.3</v>
      </c>
      <c r="E17" s="60">
        <v>1583644.3</v>
      </c>
      <c r="F17" s="60">
        <v>541800000</v>
      </c>
      <c r="G17" s="267">
        <v>17.5</v>
      </c>
      <c r="H17" s="60">
        <v>91060</v>
      </c>
      <c r="I17" s="61">
        <v>1.1560693641618399E-2</v>
      </c>
      <c r="J17" s="62" t="s">
        <v>482</v>
      </c>
      <c r="L17" s="14"/>
    </row>
    <row r="18" spans="1:12" ht="15" customHeight="1">
      <c r="A18" s="59" t="s">
        <v>137</v>
      </c>
      <c r="B18" s="60">
        <v>1178973.2</v>
      </c>
      <c r="C18" s="60">
        <v>27000000</v>
      </c>
      <c r="D18" s="267">
        <v>15</v>
      </c>
      <c r="E18" s="60">
        <v>1347134.3</v>
      </c>
      <c r="F18" s="60">
        <v>27540000</v>
      </c>
      <c r="G18" s="267">
        <v>15.3</v>
      </c>
      <c r="H18" s="60">
        <v>89594</v>
      </c>
      <c r="I18" s="61">
        <v>0.02</v>
      </c>
      <c r="J18" s="62" t="s">
        <v>482</v>
      </c>
      <c r="L18" s="14"/>
    </row>
    <row r="19" spans="1:12" ht="15" customHeight="1">
      <c r="A19" s="59" t="s">
        <v>138</v>
      </c>
      <c r="B19" s="60">
        <v>386146</v>
      </c>
      <c r="C19" s="60">
        <v>111600000</v>
      </c>
      <c r="D19" s="267">
        <v>37.200000000000003</v>
      </c>
      <c r="E19" s="60">
        <v>504943.14</v>
      </c>
      <c r="F19" s="60">
        <v>121500000</v>
      </c>
      <c r="G19" s="267">
        <v>40.5</v>
      </c>
      <c r="H19" s="60">
        <v>12952</v>
      </c>
      <c r="I19" s="61">
        <v>8.8709677419354802E-2</v>
      </c>
      <c r="J19" s="62" t="s">
        <v>482</v>
      </c>
      <c r="L19" s="14"/>
    </row>
    <row r="20" spans="1:12" ht="15" customHeight="1">
      <c r="A20" s="59" t="s">
        <v>525</v>
      </c>
      <c r="B20" s="60">
        <v>86322409.819999903</v>
      </c>
      <c r="C20" s="60">
        <v>285246832.5</v>
      </c>
      <c r="D20" s="267">
        <v>15.9949999999999</v>
      </c>
      <c r="E20" s="60">
        <v>26178271.780000001</v>
      </c>
      <c r="F20" s="60">
        <v>271960875</v>
      </c>
      <c r="G20" s="267">
        <v>15.25</v>
      </c>
      <c r="H20" s="60">
        <v>1787978</v>
      </c>
      <c r="I20" s="61">
        <v>-4.65770553297905E-2</v>
      </c>
      <c r="J20" s="62" t="s">
        <v>482</v>
      </c>
      <c r="L20" s="14"/>
    </row>
    <row r="21" spans="1:12" ht="15" customHeight="1">
      <c r="A21" s="59" t="s">
        <v>139</v>
      </c>
      <c r="B21" s="60">
        <v>195461.26</v>
      </c>
      <c r="C21" s="60">
        <v>104716800</v>
      </c>
      <c r="D21" s="267">
        <v>24</v>
      </c>
      <c r="E21" s="60">
        <v>281550.59999999899</v>
      </c>
      <c r="F21" s="60">
        <v>106854768</v>
      </c>
      <c r="G21" s="267">
        <v>24.489999999999899</v>
      </c>
      <c r="H21" s="60">
        <v>11020</v>
      </c>
      <c r="I21" s="61">
        <v>2.04166666666665E-2</v>
      </c>
      <c r="J21" s="62" t="s">
        <v>482</v>
      </c>
      <c r="L21" s="14"/>
    </row>
    <row r="22" spans="1:12" ht="15" customHeight="1">
      <c r="A22" s="59" t="s">
        <v>418</v>
      </c>
      <c r="B22" s="13">
        <v>2159961.6800000002</v>
      </c>
      <c r="C22" s="13">
        <v>170500000</v>
      </c>
      <c r="D22" s="268">
        <v>5</v>
      </c>
      <c r="E22" s="13">
        <v>1777368.1799999899</v>
      </c>
      <c r="F22" s="13">
        <v>153279500</v>
      </c>
      <c r="G22" s="268">
        <v>4.4950000000000001</v>
      </c>
      <c r="H22" s="60">
        <v>393178</v>
      </c>
      <c r="I22" s="66">
        <v>-0.10100000000000001</v>
      </c>
      <c r="J22" s="10" t="s">
        <v>482</v>
      </c>
      <c r="L22" s="14"/>
    </row>
    <row r="23" spans="1:12" ht="15" customHeight="1">
      <c r="A23" s="59" t="s">
        <v>522</v>
      </c>
      <c r="B23" s="13" t="s">
        <v>27</v>
      </c>
      <c r="C23" s="13" t="s">
        <v>27</v>
      </c>
      <c r="D23" s="268" t="s">
        <v>27</v>
      </c>
      <c r="E23" s="13">
        <v>151003.5</v>
      </c>
      <c r="F23" s="13">
        <v>9435000</v>
      </c>
      <c r="G23" s="268">
        <v>6.29</v>
      </c>
      <c r="H23" s="60">
        <v>22204</v>
      </c>
      <c r="I23" s="66">
        <v>0.14363636363636401</v>
      </c>
      <c r="J23" s="10" t="s">
        <v>482</v>
      </c>
      <c r="L23" s="14"/>
    </row>
    <row r="24" spans="1:12" ht="15" customHeight="1">
      <c r="A24" s="59" t="s">
        <v>523</v>
      </c>
      <c r="B24" s="13" t="s">
        <v>27</v>
      </c>
      <c r="C24" s="13" t="s">
        <v>27</v>
      </c>
      <c r="D24" s="268" t="s">
        <v>27</v>
      </c>
      <c r="E24" s="13">
        <v>174419.64</v>
      </c>
      <c r="F24" s="13">
        <v>3828750</v>
      </c>
      <c r="G24" s="268">
        <v>5.1050000000000004</v>
      </c>
      <c r="H24" s="60">
        <v>32024</v>
      </c>
      <c r="I24" s="66">
        <v>0.27593101724568903</v>
      </c>
      <c r="J24" s="10" t="s">
        <v>482</v>
      </c>
      <c r="L24" s="14"/>
    </row>
    <row r="25" spans="1:12" ht="15" customHeight="1">
      <c r="A25" s="59" t="s">
        <v>141</v>
      </c>
      <c r="B25" s="60">
        <v>141661.14000000001</v>
      </c>
      <c r="C25" s="60">
        <v>95463900</v>
      </c>
      <c r="D25" s="267">
        <v>50.509999999999899</v>
      </c>
      <c r="E25" s="60">
        <v>470196.06</v>
      </c>
      <c r="F25" s="60">
        <v>94500000</v>
      </c>
      <c r="G25" s="267">
        <v>50</v>
      </c>
      <c r="H25" s="60">
        <v>8862</v>
      </c>
      <c r="I25" s="61">
        <v>-1.0097010492971599E-2</v>
      </c>
      <c r="J25" s="62" t="s">
        <v>482</v>
      </c>
      <c r="L25" s="14"/>
    </row>
    <row r="26" spans="1:12" ht="15" customHeight="1">
      <c r="A26" s="59" t="s">
        <v>142</v>
      </c>
      <c r="B26" s="60">
        <v>5738150.5</v>
      </c>
      <c r="C26" s="60">
        <v>158100000</v>
      </c>
      <c r="D26" s="267">
        <v>527</v>
      </c>
      <c r="E26" s="60">
        <v>2614776.29999999</v>
      </c>
      <c r="F26" s="60">
        <v>156300000</v>
      </c>
      <c r="G26" s="267">
        <v>521</v>
      </c>
      <c r="H26" s="60">
        <v>5016</v>
      </c>
      <c r="I26" s="61">
        <v>-1.13851992409867E-2</v>
      </c>
      <c r="J26" s="62" t="s">
        <v>482</v>
      </c>
      <c r="L26" s="14"/>
    </row>
    <row r="27" spans="1:12" ht="15" customHeight="1">
      <c r="A27" s="59" t="s">
        <v>143</v>
      </c>
      <c r="B27" s="60">
        <v>155858.579999999</v>
      </c>
      <c r="C27" s="60">
        <v>6698000</v>
      </c>
      <c r="D27" s="267">
        <v>1.7</v>
      </c>
      <c r="E27" s="60">
        <v>188103.62</v>
      </c>
      <c r="F27" s="60">
        <v>9456000</v>
      </c>
      <c r="G27" s="267">
        <v>2.3999999999999901</v>
      </c>
      <c r="H27" s="60">
        <v>86580</v>
      </c>
      <c r="I27" s="61">
        <v>0.41176470588235298</v>
      </c>
      <c r="J27" s="62" t="s">
        <v>482</v>
      </c>
      <c r="L27" s="14"/>
    </row>
    <row r="28" spans="1:12" ht="15" customHeight="1">
      <c r="A28" s="59" t="s">
        <v>144</v>
      </c>
      <c r="B28" s="60">
        <v>10265512.800000001</v>
      </c>
      <c r="C28" s="60">
        <v>67500000</v>
      </c>
      <c r="D28" s="267">
        <v>225</v>
      </c>
      <c r="E28" s="60">
        <v>7225508.2000000002</v>
      </c>
      <c r="F28" s="60">
        <v>106500000</v>
      </c>
      <c r="G28" s="267">
        <v>355</v>
      </c>
      <c r="H28" s="60">
        <v>27298</v>
      </c>
      <c r="I28" s="61">
        <v>0.57777777777777795</v>
      </c>
      <c r="J28" s="62" t="s">
        <v>482</v>
      </c>
      <c r="L28" s="14"/>
    </row>
    <row r="29" spans="1:12" ht="15" customHeight="1">
      <c r="A29" s="59" t="s">
        <v>145</v>
      </c>
      <c r="B29" s="60">
        <v>15231737.1</v>
      </c>
      <c r="C29" s="60">
        <v>1237590000</v>
      </c>
      <c r="D29" s="267">
        <v>48</v>
      </c>
      <c r="E29" s="60">
        <v>17564880.82</v>
      </c>
      <c r="F29" s="60">
        <v>1250481562.5</v>
      </c>
      <c r="G29" s="267">
        <v>48.5</v>
      </c>
      <c r="H29" s="60">
        <v>365914</v>
      </c>
      <c r="I29" s="61">
        <v>1.0416666666666701E-2</v>
      </c>
      <c r="J29" s="62" t="s">
        <v>482</v>
      </c>
      <c r="L29" s="14"/>
    </row>
    <row r="30" spans="1:12" ht="15" customHeight="1">
      <c r="A30" s="59" t="s">
        <v>146</v>
      </c>
      <c r="B30" s="60">
        <v>4004422.29999999</v>
      </c>
      <c r="C30" s="60">
        <v>115800000</v>
      </c>
      <c r="D30" s="267">
        <v>38.6</v>
      </c>
      <c r="E30" s="60">
        <v>3294058.8999999901</v>
      </c>
      <c r="F30" s="60">
        <v>113250000</v>
      </c>
      <c r="G30" s="267">
        <v>37.75</v>
      </c>
      <c r="H30" s="60">
        <v>87074</v>
      </c>
      <c r="I30" s="61">
        <v>-2.2020725388601101E-2</v>
      </c>
      <c r="J30" s="62" t="s">
        <v>482</v>
      </c>
      <c r="L30" s="14"/>
    </row>
    <row r="31" spans="1:12" ht="15" customHeight="1">
      <c r="A31" s="59" t="s">
        <v>379</v>
      </c>
      <c r="B31" s="60">
        <v>467595.299999999</v>
      </c>
      <c r="C31" s="60">
        <v>88500000</v>
      </c>
      <c r="D31" s="267">
        <v>11.8</v>
      </c>
      <c r="E31" s="60">
        <v>351090.59999999899</v>
      </c>
      <c r="F31" s="60">
        <v>88500000</v>
      </c>
      <c r="G31" s="267">
        <v>11.8</v>
      </c>
      <c r="H31" s="60">
        <v>29772</v>
      </c>
      <c r="I31" s="61">
        <v>0</v>
      </c>
      <c r="J31" s="62" t="s">
        <v>482</v>
      </c>
      <c r="L31" s="14"/>
    </row>
    <row r="32" spans="1:12" ht="15" customHeight="1">
      <c r="A32" s="59" t="s">
        <v>140</v>
      </c>
      <c r="B32" s="60">
        <v>186305.679999999</v>
      </c>
      <c r="C32" s="60">
        <v>2320000</v>
      </c>
      <c r="D32" s="267">
        <v>14.5</v>
      </c>
      <c r="E32" s="60">
        <v>22829.08</v>
      </c>
      <c r="F32" s="60">
        <v>1441600</v>
      </c>
      <c r="G32" s="267">
        <v>9.0099999999999891</v>
      </c>
      <c r="H32" s="60">
        <v>1608</v>
      </c>
      <c r="I32" s="61">
        <v>-0.37862068965517198</v>
      </c>
      <c r="J32" s="62" t="s">
        <v>482</v>
      </c>
      <c r="L32" s="14"/>
    </row>
    <row r="33" spans="1:12" ht="15" customHeight="1">
      <c r="A33" s="59" t="s">
        <v>15</v>
      </c>
      <c r="B33" s="60">
        <v>253979.64</v>
      </c>
      <c r="C33" s="60">
        <v>243695729</v>
      </c>
      <c r="D33" s="267">
        <v>101</v>
      </c>
      <c r="E33" s="60">
        <v>323892.52</v>
      </c>
      <c r="F33" s="60">
        <v>212328952</v>
      </c>
      <c r="G33" s="267">
        <v>88</v>
      </c>
      <c r="H33" s="60">
        <v>3410</v>
      </c>
      <c r="I33" s="61">
        <v>-0.12871287128712899</v>
      </c>
      <c r="J33" s="62" t="s">
        <v>482</v>
      </c>
      <c r="L33" s="14"/>
    </row>
    <row r="34" spans="1:12" ht="15" customHeight="1">
      <c r="A34" s="59" t="s">
        <v>16</v>
      </c>
      <c r="B34" s="60">
        <v>520844.76</v>
      </c>
      <c r="C34" s="60">
        <v>18341736</v>
      </c>
      <c r="D34" s="267">
        <v>43</v>
      </c>
      <c r="E34" s="60">
        <v>664294.78</v>
      </c>
      <c r="F34" s="60">
        <v>17915184</v>
      </c>
      <c r="G34" s="267">
        <v>42</v>
      </c>
      <c r="H34" s="60">
        <v>16332</v>
      </c>
      <c r="I34" s="61">
        <v>-2.32558139534884E-2</v>
      </c>
      <c r="J34" s="62" t="s">
        <v>482</v>
      </c>
      <c r="L34" s="14"/>
    </row>
    <row r="35" spans="1:12" ht="15" customHeight="1">
      <c r="A35" s="59" t="s">
        <v>524</v>
      </c>
      <c r="B35" s="60">
        <v>472163.739999999</v>
      </c>
      <c r="C35" s="60">
        <v>152421561.5</v>
      </c>
      <c r="D35" s="267">
        <v>74.5</v>
      </c>
      <c r="E35" s="60">
        <v>5394876.2999999896</v>
      </c>
      <c r="F35" s="60">
        <v>297205425</v>
      </c>
      <c r="G35" s="267">
        <v>24.969999999999899</v>
      </c>
      <c r="H35" s="60">
        <v>239464</v>
      </c>
      <c r="I35" s="61">
        <v>0.34067114093959699</v>
      </c>
      <c r="J35" s="62" t="s">
        <v>482</v>
      </c>
      <c r="L35" s="14"/>
    </row>
    <row r="36" spans="1:12" ht="15" customHeight="1">
      <c r="A36" s="59" t="s">
        <v>147</v>
      </c>
      <c r="B36" s="60">
        <v>120678.5</v>
      </c>
      <c r="C36" s="60">
        <v>12750000</v>
      </c>
      <c r="D36" s="267">
        <v>8.5</v>
      </c>
      <c r="E36" s="60">
        <v>138602.679999999</v>
      </c>
      <c r="F36" s="60">
        <v>9915000</v>
      </c>
      <c r="G36" s="267">
        <v>6.61</v>
      </c>
      <c r="H36" s="60">
        <v>19930</v>
      </c>
      <c r="I36" s="61">
        <v>-0.222352941176471</v>
      </c>
      <c r="J36" s="62" t="s">
        <v>482</v>
      </c>
      <c r="L36" s="14"/>
    </row>
    <row r="37" spans="1:12" ht="15" customHeight="1">
      <c r="A37" s="59" t="s">
        <v>148</v>
      </c>
      <c r="B37" s="60">
        <v>385663.12</v>
      </c>
      <c r="C37" s="60">
        <v>31200000</v>
      </c>
      <c r="D37" s="267">
        <v>20.8</v>
      </c>
      <c r="E37" s="60">
        <v>366025.71999999898</v>
      </c>
      <c r="F37" s="60">
        <v>24450000</v>
      </c>
      <c r="G37" s="267">
        <v>16.3</v>
      </c>
      <c r="H37" s="60">
        <v>20482</v>
      </c>
      <c r="I37" s="61">
        <v>0.27684572043928202</v>
      </c>
      <c r="J37" s="62" t="s">
        <v>482</v>
      </c>
      <c r="L37" s="14"/>
    </row>
    <row r="38" spans="1:12" ht="15" customHeight="1">
      <c r="A38" s="59" t="s">
        <v>149</v>
      </c>
      <c r="B38" s="60">
        <v>538347.88</v>
      </c>
      <c r="C38" s="60">
        <v>11962500</v>
      </c>
      <c r="D38" s="267">
        <v>15.9499999999999</v>
      </c>
      <c r="E38" s="60">
        <v>751844.64</v>
      </c>
      <c r="F38" s="60">
        <v>9187500</v>
      </c>
      <c r="G38" s="267">
        <v>12.25</v>
      </c>
      <c r="H38" s="60">
        <v>58228</v>
      </c>
      <c r="I38" s="61">
        <v>0.25138100108825201</v>
      </c>
      <c r="J38" s="62" t="s">
        <v>482</v>
      </c>
      <c r="L38" s="14"/>
    </row>
    <row r="39" spans="1:12" ht="15" customHeight="1">
      <c r="A39" s="59" t="s">
        <v>150</v>
      </c>
      <c r="B39" s="60">
        <v>474129.12</v>
      </c>
      <c r="C39" s="60">
        <v>28011200</v>
      </c>
      <c r="D39" s="267">
        <v>50.02</v>
      </c>
      <c r="E39" s="60">
        <v>314453.58</v>
      </c>
      <c r="F39" s="60">
        <v>33017600</v>
      </c>
      <c r="G39" s="267">
        <v>58.96</v>
      </c>
      <c r="H39" s="60">
        <v>5984</v>
      </c>
      <c r="I39" s="61">
        <v>0.178728508596561</v>
      </c>
      <c r="J39" s="62" t="s">
        <v>482</v>
      </c>
      <c r="L39" s="14"/>
    </row>
    <row r="40" spans="1:12" ht="15" customHeight="1">
      <c r="A40" s="65" t="s">
        <v>127</v>
      </c>
      <c r="B40" s="13">
        <v>709285.45999999903</v>
      </c>
      <c r="C40" s="13">
        <v>5128192.2299999902</v>
      </c>
      <c r="D40" s="268">
        <v>7.7699999999999898</v>
      </c>
      <c r="E40" s="13">
        <v>663290.12</v>
      </c>
      <c r="F40" s="13">
        <v>3959994</v>
      </c>
      <c r="G40" s="268">
        <v>6</v>
      </c>
      <c r="H40" s="13">
        <v>93482</v>
      </c>
      <c r="I40" s="66">
        <v>-0.22779922779922801</v>
      </c>
      <c r="J40" s="10" t="s">
        <v>482</v>
      </c>
      <c r="L40" s="14"/>
    </row>
    <row r="41" spans="1:12" ht="15" customHeight="1">
      <c r="A41" s="59" t="s">
        <v>376</v>
      </c>
      <c r="B41" s="60">
        <v>377490.299999999</v>
      </c>
      <c r="C41" s="60">
        <v>81000000</v>
      </c>
      <c r="D41" s="267">
        <v>13.5</v>
      </c>
      <c r="E41" s="60">
        <v>505834.34</v>
      </c>
      <c r="F41" s="60">
        <v>92700000</v>
      </c>
      <c r="G41" s="267">
        <v>15.4499999999999</v>
      </c>
      <c r="H41" s="60">
        <v>34006</v>
      </c>
      <c r="I41" s="61">
        <v>0.14444444444444399</v>
      </c>
      <c r="J41" s="62" t="s">
        <v>482</v>
      </c>
      <c r="L41" s="14"/>
    </row>
    <row r="42" spans="1:12" ht="15" customHeight="1">
      <c r="A42" s="59" t="s">
        <v>151</v>
      </c>
      <c r="B42" s="60">
        <v>2143359.02</v>
      </c>
      <c r="C42" s="60">
        <v>25460000</v>
      </c>
      <c r="D42" s="267">
        <v>67</v>
      </c>
      <c r="E42" s="60">
        <v>2575185.1</v>
      </c>
      <c r="F42" s="60">
        <v>20482000</v>
      </c>
      <c r="G42" s="267">
        <v>53.899999999999899</v>
      </c>
      <c r="H42" s="60">
        <v>42734</v>
      </c>
      <c r="I42" s="61">
        <v>-0.19552238805970201</v>
      </c>
      <c r="J42" s="62" t="s">
        <v>482</v>
      </c>
      <c r="L42" s="14"/>
    </row>
    <row r="43" spans="1:12" ht="15" customHeight="1">
      <c r="A43" s="59" t="s">
        <v>152</v>
      </c>
      <c r="B43" s="60">
        <v>649992.59999999905</v>
      </c>
      <c r="C43" s="60">
        <v>32070585</v>
      </c>
      <c r="D43" s="267">
        <v>7.5</v>
      </c>
      <c r="E43" s="60">
        <v>1963719.76</v>
      </c>
      <c r="F43" s="60">
        <v>31001565.5</v>
      </c>
      <c r="G43" s="267">
        <v>7.25</v>
      </c>
      <c r="H43" s="60">
        <v>269664</v>
      </c>
      <c r="I43" s="61">
        <v>-3.3333333333333298E-2</v>
      </c>
      <c r="J43" s="62" t="s">
        <v>482</v>
      </c>
      <c r="L43" s="14"/>
    </row>
    <row r="44" spans="1:12" ht="5.0999999999999996" customHeight="1"/>
    <row r="45" spans="1:12">
      <c r="A45" s="63" t="s">
        <v>28</v>
      </c>
    </row>
    <row r="46" spans="1:12">
      <c r="A46" s="141" t="s">
        <v>248</v>
      </c>
    </row>
    <row r="47" spans="1:12">
      <c r="A47" s="63" t="s">
        <v>247</v>
      </c>
    </row>
    <row r="48" spans="1:12">
      <c r="A48" s="63"/>
      <c r="D48" s="63"/>
    </row>
    <row r="49" spans="1:4">
      <c r="A49" s="143" t="s">
        <v>517</v>
      </c>
      <c r="D49" s="143" t="s">
        <v>518</v>
      </c>
    </row>
    <row r="50" spans="1:4">
      <c r="A50" s="67" t="s">
        <v>492</v>
      </c>
      <c r="B50" s="3"/>
      <c r="C50" s="3"/>
      <c r="D50" s="67" t="s">
        <v>487</v>
      </c>
    </row>
    <row r="51" spans="1:4">
      <c r="A51" s="67" t="s">
        <v>493</v>
      </c>
      <c r="B51" s="3"/>
      <c r="C51" s="3"/>
      <c r="D51" s="67" t="s">
        <v>490</v>
      </c>
    </row>
    <row r="52" spans="1:4">
      <c r="A52" s="67" t="s">
        <v>494</v>
      </c>
      <c r="B52" s="3"/>
      <c r="C52" s="3"/>
      <c r="D52" s="67" t="s">
        <v>511</v>
      </c>
    </row>
    <row r="53" spans="1:4">
      <c r="A53" s="67" t="s">
        <v>495</v>
      </c>
      <c r="B53" s="3"/>
      <c r="C53" s="3"/>
      <c r="D53" s="67" t="s">
        <v>509</v>
      </c>
    </row>
    <row r="54" spans="1:4">
      <c r="A54" s="67" t="s">
        <v>496</v>
      </c>
      <c r="B54" s="3"/>
      <c r="C54" s="3"/>
      <c r="D54" s="67" t="s">
        <v>510</v>
      </c>
    </row>
    <row r="55" spans="1:4">
      <c r="A55" s="67" t="s">
        <v>497</v>
      </c>
      <c r="B55" s="3"/>
      <c r="C55" s="3"/>
      <c r="D55" s="67" t="s">
        <v>500</v>
      </c>
    </row>
    <row r="56" spans="1:4">
      <c r="A56" s="67" t="s">
        <v>498</v>
      </c>
      <c r="B56" s="3"/>
      <c r="C56" s="3"/>
      <c r="D56" s="67" t="s">
        <v>508</v>
      </c>
    </row>
    <row r="57" spans="1:4">
      <c r="A57" s="67" t="s">
        <v>499</v>
      </c>
      <c r="B57" s="3"/>
      <c r="C57" s="3"/>
      <c r="D57" s="67"/>
    </row>
    <row r="58" spans="1:4">
      <c r="A58" s="3"/>
      <c r="B58" s="3"/>
      <c r="C58" s="3"/>
      <c r="D58" s="144" t="s">
        <v>519</v>
      </c>
    </row>
    <row r="59" spans="1:4" ht="15" customHeight="1">
      <c r="A59" s="144" t="s">
        <v>252</v>
      </c>
      <c r="B59" s="3"/>
      <c r="C59" s="3"/>
      <c r="D59" s="67" t="s">
        <v>501</v>
      </c>
    </row>
    <row r="60" spans="1:4" ht="15" customHeight="1">
      <c r="A60" s="366" t="s">
        <v>513</v>
      </c>
      <c r="B60" s="3"/>
      <c r="C60" s="3"/>
      <c r="D60" s="67" t="s">
        <v>502</v>
      </c>
    </row>
    <row r="61" spans="1:4" ht="15" customHeight="1">
      <c r="A61" s="3"/>
      <c r="B61" s="3"/>
      <c r="C61" s="3"/>
      <c r="D61" s="67" t="s">
        <v>503</v>
      </c>
    </row>
    <row r="62" spans="1:4" ht="15" customHeight="1">
      <c r="A62" s="3"/>
      <c r="B62" s="3"/>
      <c r="C62" s="3"/>
      <c r="D62" s="67" t="s">
        <v>506</v>
      </c>
    </row>
    <row r="63" spans="1:4" ht="15" customHeight="1">
      <c r="A63" s="3"/>
      <c r="B63" s="3"/>
      <c r="C63" s="3"/>
      <c r="D63" s="67" t="s">
        <v>504</v>
      </c>
    </row>
    <row r="64" spans="1:4" ht="15" customHeight="1">
      <c r="A64" s="3"/>
      <c r="B64" s="3"/>
      <c r="C64" s="3"/>
      <c r="D64" s="67" t="s">
        <v>514</v>
      </c>
    </row>
    <row r="65" spans="1:4" ht="15" customHeight="1">
      <c r="A65" s="3"/>
      <c r="B65" s="3"/>
      <c r="C65" s="3"/>
      <c r="D65" s="67" t="s">
        <v>505</v>
      </c>
    </row>
    <row r="66" spans="1:4" ht="15" customHeight="1">
      <c r="A66" s="3"/>
      <c r="B66" s="3"/>
      <c r="C66" s="3"/>
      <c r="D66" s="67" t="s">
        <v>507</v>
      </c>
    </row>
    <row r="67" spans="1:4" ht="15" customHeight="1">
      <c r="A67" s="63"/>
      <c r="D67" s="63"/>
    </row>
    <row r="68" spans="1:4" ht="15" customHeight="1"/>
    <row r="69" spans="1:4" ht="15" customHeight="1"/>
    <row r="70" spans="1:4" ht="15" customHeight="1"/>
    <row r="71" spans="1:4" ht="15" customHeight="1"/>
    <row r="72" spans="1:4" ht="15" customHeight="1">
      <c r="C72" s="63"/>
    </row>
    <row r="73" spans="1:4" ht="15" customHeight="1"/>
    <row r="74" spans="1:4" ht="15" customHeight="1"/>
    <row r="75" spans="1:4" ht="15" customHeight="1"/>
    <row r="76" spans="1:4" ht="15" customHeight="1"/>
    <row r="77" spans="1:4" ht="15" customHeight="1"/>
    <row r="78" spans="1:4" ht="15" customHeight="1"/>
    <row r="79" spans="1:4" ht="15" customHeight="1"/>
    <row r="80" spans="1:4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</sheetData>
  <mergeCells count="12">
    <mergeCell ref="J11:J12"/>
    <mergeCell ref="H11:H12"/>
    <mergeCell ref="A11:A12"/>
    <mergeCell ref="G11:G12"/>
    <mergeCell ref="F11:F12"/>
    <mergeCell ref="E11:E12"/>
    <mergeCell ref="B10:D10"/>
    <mergeCell ref="B11:B12"/>
    <mergeCell ref="C11:C12"/>
    <mergeCell ref="D11:D12"/>
    <mergeCell ref="E10:J10"/>
    <mergeCell ref="I11:I12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59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7"/>
  <sheetViews>
    <sheetView zoomScaleNormal="100" workbookViewId="0">
      <selection activeCell="L5" sqref="L5"/>
    </sheetView>
  </sheetViews>
  <sheetFormatPr baseColWidth="10" defaultRowHeight="12.75"/>
  <cols>
    <col min="1" max="1" width="34.7109375" customWidth="1"/>
    <col min="2" max="2" width="14.140625" bestFit="1" customWidth="1"/>
    <col min="3" max="3" width="14.7109375" bestFit="1" customWidth="1"/>
    <col min="4" max="4" width="12.7109375" bestFit="1" customWidth="1"/>
    <col min="5" max="5" width="14.85546875" bestFit="1" customWidth="1"/>
    <col min="6" max="6" width="14.7109375" bestFit="1" customWidth="1"/>
    <col min="7" max="7" width="12.7109375" bestFit="1" customWidth="1"/>
    <col min="8" max="8" width="14" bestFit="1" customWidth="1"/>
    <col min="9" max="9" width="12.7109375" bestFit="1" customWidth="1"/>
    <col min="10" max="10" width="6.7109375" bestFit="1" customWidth="1"/>
  </cols>
  <sheetData>
    <row r="1" spans="1:12" ht="18" customHeight="1"/>
    <row r="2" spans="1:12" ht="26.25">
      <c r="A2" s="52" t="s">
        <v>122</v>
      </c>
      <c r="B2" s="1"/>
      <c r="C2" s="1"/>
      <c r="D2" s="1"/>
      <c r="E2" s="1"/>
      <c r="F2" s="1"/>
      <c r="G2" s="1"/>
      <c r="H2" s="1"/>
      <c r="I2" s="1"/>
    </row>
    <row r="3" spans="1:12" ht="23.25">
      <c r="A3" s="54" t="s">
        <v>123</v>
      </c>
      <c r="B3" s="1"/>
      <c r="C3" s="1"/>
      <c r="D3" s="1"/>
      <c r="E3" s="1"/>
      <c r="F3" s="1"/>
      <c r="G3" s="1"/>
      <c r="H3" s="1"/>
      <c r="I3" s="1"/>
    </row>
    <row r="4" spans="1:12" ht="15.75">
      <c r="H4" s="44"/>
    </row>
    <row r="5" spans="1:12" ht="15.75">
      <c r="H5" s="44"/>
    </row>
    <row r="6" spans="1:12" ht="15.75">
      <c r="H6" s="44"/>
    </row>
    <row r="7" spans="1:12" ht="15.75">
      <c r="H7" s="44"/>
    </row>
    <row r="8" spans="1:12" ht="15.75">
      <c r="B8" s="3"/>
      <c r="E8" s="262"/>
      <c r="H8" s="44"/>
    </row>
    <row r="9" spans="1:12" ht="15.75">
      <c r="H9" s="44"/>
    </row>
    <row r="10" spans="1:12" ht="20.25">
      <c r="A10" s="64" t="s">
        <v>22</v>
      </c>
      <c r="H10" s="44"/>
    </row>
    <row r="11" spans="1:12" ht="3.75" customHeight="1">
      <c r="H11" s="44"/>
    </row>
    <row r="12" spans="1:12">
      <c r="A12" s="55"/>
      <c r="B12" s="527">
        <v>2012</v>
      </c>
      <c r="C12" s="528"/>
      <c r="D12" s="529"/>
      <c r="E12" s="533">
        <v>2013</v>
      </c>
      <c r="F12" s="533"/>
      <c r="G12" s="533"/>
      <c r="H12" s="533"/>
      <c r="I12" s="533"/>
      <c r="J12" s="533"/>
    </row>
    <row r="13" spans="1:12" ht="15" customHeight="1">
      <c r="A13" s="525" t="s">
        <v>246</v>
      </c>
      <c r="B13" s="530" t="s">
        <v>245</v>
      </c>
      <c r="C13" s="532" t="s">
        <v>244</v>
      </c>
      <c r="D13" s="530" t="s">
        <v>243</v>
      </c>
      <c r="E13" s="530" t="s">
        <v>245</v>
      </c>
      <c r="F13" s="532" t="s">
        <v>244</v>
      </c>
      <c r="G13" s="530" t="s">
        <v>243</v>
      </c>
      <c r="H13" s="530" t="s">
        <v>242</v>
      </c>
      <c r="I13" s="532" t="s">
        <v>240</v>
      </c>
      <c r="J13" s="530" t="s">
        <v>241</v>
      </c>
    </row>
    <row r="14" spans="1:12" ht="15" customHeight="1">
      <c r="A14" s="526"/>
      <c r="B14" s="531"/>
      <c r="C14" s="531"/>
      <c r="D14" s="531"/>
      <c r="E14" s="531"/>
      <c r="F14" s="531"/>
      <c r="G14" s="531"/>
      <c r="H14" s="531"/>
      <c r="I14" s="531"/>
      <c r="J14" s="531"/>
    </row>
    <row r="15" spans="1:12" ht="15" customHeight="1">
      <c r="A15" s="65" t="s">
        <v>124</v>
      </c>
      <c r="B15" s="13">
        <v>261557337.28</v>
      </c>
      <c r="C15" s="13">
        <v>1659763340.7</v>
      </c>
      <c r="D15" s="268">
        <v>4.45</v>
      </c>
      <c r="E15" s="13">
        <v>249824291.47999901</v>
      </c>
      <c r="F15" s="13">
        <v>1561322327.8399899</v>
      </c>
      <c r="G15" s="268">
        <v>4.1799999999999899</v>
      </c>
      <c r="H15" s="13">
        <v>56676592</v>
      </c>
      <c r="I15" s="66">
        <v>-6.0674157303370897E-2</v>
      </c>
      <c r="J15" s="10" t="s">
        <v>482</v>
      </c>
      <c r="L15" s="14"/>
    </row>
    <row r="16" spans="1:12" ht="15" customHeight="1">
      <c r="A16" s="65" t="s">
        <v>125</v>
      </c>
      <c r="B16" s="13">
        <v>395350.46</v>
      </c>
      <c r="C16" s="13">
        <v>9232045.1999999899</v>
      </c>
      <c r="D16" s="268">
        <v>0.59999999999999898</v>
      </c>
      <c r="E16" s="13">
        <v>1466792.22</v>
      </c>
      <c r="F16" s="13">
        <v>27388400.760000002</v>
      </c>
      <c r="G16" s="268">
        <v>1.78</v>
      </c>
      <c r="H16" s="13">
        <v>1554978</v>
      </c>
      <c r="I16" s="66">
        <v>1.9666666666666699</v>
      </c>
      <c r="J16" s="10" t="s">
        <v>482</v>
      </c>
      <c r="L16" s="14"/>
    </row>
    <row r="17" spans="1:12" ht="15" customHeight="1">
      <c r="A17" s="65" t="s">
        <v>126</v>
      </c>
      <c r="B17" s="13">
        <v>510458.179999999</v>
      </c>
      <c r="C17" s="13">
        <v>3483000</v>
      </c>
      <c r="D17" s="268">
        <v>6.9660000000000002</v>
      </c>
      <c r="E17" s="13">
        <v>1007172.76</v>
      </c>
      <c r="F17" s="13">
        <v>2425000</v>
      </c>
      <c r="G17" s="268">
        <v>4.8499999999999899</v>
      </c>
      <c r="H17" s="13">
        <v>164004</v>
      </c>
      <c r="I17" s="66">
        <v>-0.30376112546655198</v>
      </c>
      <c r="J17" s="10" t="s">
        <v>482</v>
      </c>
      <c r="L17" s="14"/>
    </row>
    <row r="18" spans="1:12" ht="15" customHeight="1">
      <c r="A18" s="65" t="s">
        <v>128</v>
      </c>
      <c r="B18" s="13">
        <v>9564078.1799999904</v>
      </c>
      <c r="C18" s="13">
        <v>17287658.640000001</v>
      </c>
      <c r="D18" s="268">
        <v>2.77</v>
      </c>
      <c r="E18" s="13">
        <v>6241956.1600000001</v>
      </c>
      <c r="F18" s="13">
        <v>15103297.439999901</v>
      </c>
      <c r="G18" s="268">
        <v>2.4199999999999902</v>
      </c>
      <c r="H18" s="13">
        <v>2367826</v>
      </c>
      <c r="I18" s="66">
        <v>-0.12635379061371799</v>
      </c>
      <c r="J18" s="10" t="s">
        <v>482</v>
      </c>
      <c r="L18" s="14"/>
    </row>
    <row r="19" spans="1:12" s="3" customFormat="1" ht="5.0999999999999996" customHeight="1">
      <c r="A19" s="160"/>
      <c r="B19" s="161"/>
      <c r="C19" s="161"/>
      <c r="D19" s="161"/>
      <c r="E19" s="161"/>
      <c r="F19" s="161"/>
      <c r="G19" s="162"/>
      <c r="H19" s="163"/>
      <c r="I19" s="163"/>
      <c r="J19" s="76"/>
    </row>
    <row r="20" spans="1:12" s="3" customFormat="1">
      <c r="A20" s="63" t="s">
        <v>28</v>
      </c>
      <c r="B20" s="161"/>
      <c r="C20" s="161"/>
      <c r="D20" s="161"/>
      <c r="E20" s="161"/>
      <c r="F20" s="161"/>
      <c r="G20" s="162"/>
      <c r="H20" s="163"/>
      <c r="I20" s="163"/>
      <c r="J20" s="76"/>
    </row>
    <row r="21" spans="1:12">
      <c r="A21" s="141" t="s">
        <v>248</v>
      </c>
      <c r="B21" s="56"/>
      <c r="C21" s="56"/>
      <c r="D21" s="56"/>
      <c r="E21" s="56"/>
      <c r="F21" s="57"/>
      <c r="G21" s="58"/>
      <c r="H21" s="56"/>
      <c r="I21" s="58"/>
      <c r="J21" s="58"/>
    </row>
    <row r="22" spans="1:12">
      <c r="A22" s="63" t="s">
        <v>247</v>
      </c>
      <c r="B22" s="56"/>
      <c r="C22" s="56"/>
      <c r="D22" s="56"/>
      <c r="E22" s="56"/>
      <c r="F22" s="57"/>
      <c r="G22" s="58"/>
      <c r="H22" s="56"/>
      <c r="I22" s="58"/>
      <c r="J22" s="58"/>
    </row>
    <row r="23" spans="1:12" ht="12.75" customHeight="1">
      <c r="A23" s="142"/>
      <c r="F23" s="145"/>
      <c r="G23" s="72"/>
    </row>
    <row r="24" spans="1:12">
      <c r="A24" s="143" t="s">
        <v>251</v>
      </c>
      <c r="C24" s="56"/>
      <c r="D24" s="56"/>
      <c r="G24" s="58"/>
      <c r="H24" s="56"/>
      <c r="I24" s="58"/>
      <c r="J24" s="58"/>
    </row>
    <row r="25" spans="1:12">
      <c r="A25" s="67" t="s">
        <v>487</v>
      </c>
      <c r="C25" s="56"/>
      <c r="D25" s="56"/>
      <c r="F25" s="144"/>
      <c r="G25" s="58"/>
      <c r="I25" s="58"/>
      <c r="J25" s="58"/>
    </row>
    <row r="26" spans="1:12">
      <c r="A26" s="67" t="s">
        <v>488</v>
      </c>
      <c r="C26" s="56"/>
      <c r="D26" s="56"/>
      <c r="E26" s="56"/>
      <c r="G26" s="58"/>
      <c r="I26" s="58"/>
      <c r="J26" s="58"/>
    </row>
    <row r="27" spans="1:12">
      <c r="A27" s="67" t="s">
        <v>490</v>
      </c>
      <c r="C27" s="56"/>
      <c r="D27" s="56"/>
      <c r="E27" s="56"/>
      <c r="G27" s="58"/>
      <c r="H27" s="56"/>
      <c r="I27" s="58"/>
      <c r="J27" s="58"/>
    </row>
    <row r="28" spans="1:12">
      <c r="C28" s="56"/>
      <c r="D28" s="56"/>
      <c r="E28" s="56"/>
      <c r="F28" s="57"/>
      <c r="G28" s="58"/>
      <c r="I28" s="58"/>
      <c r="J28" s="58"/>
    </row>
    <row r="29" spans="1:12">
      <c r="A29" s="67"/>
    </row>
    <row r="30" spans="1:12">
      <c r="C30" s="56"/>
      <c r="D30" s="56"/>
      <c r="E30" s="56"/>
      <c r="F30" s="57"/>
      <c r="G30" s="58"/>
      <c r="H30" s="56"/>
      <c r="I30" s="58"/>
      <c r="J30" s="58"/>
    </row>
    <row r="31" spans="1:12">
      <c r="C31" s="56"/>
      <c r="D31" s="56"/>
      <c r="E31" s="56"/>
      <c r="F31" s="57"/>
      <c r="G31" s="58"/>
      <c r="H31" s="56"/>
      <c r="I31" s="58"/>
      <c r="J31" s="58"/>
    </row>
    <row r="32" spans="1:12" ht="15" customHeight="1">
      <c r="A32" s="63"/>
      <c r="C32" s="56"/>
      <c r="D32" s="56"/>
      <c r="E32" s="56"/>
      <c r="F32" s="57"/>
      <c r="G32" s="58"/>
      <c r="H32" s="56"/>
      <c r="I32" s="58"/>
      <c r="J32" s="58"/>
    </row>
    <row r="33" spans="1:12" ht="15" customHeight="1">
      <c r="A33" s="63"/>
      <c r="C33" s="56"/>
      <c r="D33" s="56"/>
      <c r="E33" s="56"/>
      <c r="F33" s="57"/>
      <c r="G33" s="58"/>
      <c r="H33" s="56"/>
      <c r="I33" s="58"/>
      <c r="J33" s="58"/>
    </row>
    <row r="34" spans="1:12" ht="20.25">
      <c r="A34" s="68" t="s">
        <v>24</v>
      </c>
      <c r="H34" s="44"/>
    </row>
    <row r="35" spans="1:12" ht="3.75" customHeight="1">
      <c r="H35" s="44"/>
    </row>
    <row r="36" spans="1:12">
      <c r="A36" s="55"/>
      <c r="B36" s="527">
        <v>2012</v>
      </c>
      <c r="C36" s="528"/>
      <c r="D36" s="529"/>
      <c r="E36" s="533">
        <v>2013</v>
      </c>
      <c r="F36" s="533"/>
      <c r="G36" s="533"/>
      <c r="H36" s="533"/>
      <c r="I36" s="533"/>
      <c r="J36" s="533"/>
    </row>
    <row r="37" spans="1:12" ht="15" customHeight="1">
      <c r="A37" s="525" t="s">
        <v>246</v>
      </c>
      <c r="B37" s="530" t="s">
        <v>245</v>
      </c>
      <c r="C37" s="532" t="s">
        <v>244</v>
      </c>
      <c r="D37" s="530" t="s">
        <v>243</v>
      </c>
      <c r="E37" s="530" t="s">
        <v>245</v>
      </c>
      <c r="F37" s="532" t="s">
        <v>244</v>
      </c>
      <c r="G37" s="530" t="s">
        <v>243</v>
      </c>
      <c r="H37" s="530" t="s">
        <v>242</v>
      </c>
      <c r="I37" s="532" t="s">
        <v>240</v>
      </c>
      <c r="J37" s="530" t="s">
        <v>241</v>
      </c>
    </row>
    <row r="38" spans="1:12" ht="15" customHeight="1">
      <c r="A38" s="526"/>
      <c r="B38" s="531"/>
      <c r="C38" s="531"/>
      <c r="D38" s="531"/>
      <c r="E38" s="531"/>
      <c r="F38" s="531"/>
      <c r="G38" s="531"/>
      <c r="H38" s="531"/>
      <c r="I38" s="531"/>
      <c r="J38" s="531"/>
    </row>
    <row r="39" spans="1:12" ht="15" customHeight="1">
      <c r="A39" s="59" t="s">
        <v>94</v>
      </c>
      <c r="B39" s="60">
        <v>5551222.7000000002</v>
      </c>
      <c r="C39" s="60">
        <v>23081289.695999902</v>
      </c>
      <c r="D39" s="267">
        <v>0.94799999999999895</v>
      </c>
      <c r="E39" s="60">
        <v>10312907.26</v>
      </c>
      <c r="F39" s="60">
        <v>12636275.687999999</v>
      </c>
      <c r="G39" s="267">
        <v>0.51900000000000002</v>
      </c>
      <c r="H39" s="60">
        <v>15889692</v>
      </c>
      <c r="I39" s="61">
        <v>-0.45253164556962</v>
      </c>
      <c r="J39" s="62" t="s">
        <v>482</v>
      </c>
      <c r="L39" s="14"/>
    </row>
    <row r="40" spans="1:12" ht="14.25" customHeight="1">
      <c r="A40" s="59" t="s">
        <v>129</v>
      </c>
      <c r="B40" s="60">
        <v>2499593.8999999901</v>
      </c>
      <c r="C40" s="60">
        <v>103125000</v>
      </c>
      <c r="D40" s="267">
        <v>27.5</v>
      </c>
      <c r="E40" s="60">
        <v>3352273.52</v>
      </c>
      <c r="F40" s="60">
        <v>80250000</v>
      </c>
      <c r="G40" s="267">
        <v>21.399999999999899</v>
      </c>
      <c r="H40" s="60">
        <v>152722</v>
      </c>
      <c r="I40" s="61">
        <v>-0.221818181818182</v>
      </c>
      <c r="J40" s="62" t="s">
        <v>483</v>
      </c>
      <c r="L40" s="14"/>
    </row>
    <row r="41" spans="1:12" ht="14.25" customHeight="1">
      <c r="A41" s="59" t="s">
        <v>130</v>
      </c>
      <c r="B41" s="60">
        <v>3940021.56</v>
      </c>
      <c r="C41" s="60">
        <v>112901158.40000001</v>
      </c>
      <c r="D41" s="267">
        <v>1.28</v>
      </c>
      <c r="E41" s="60">
        <v>4679284.7599999905</v>
      </c>
      <c r="F41" s="60">
        <v>161305861.5</v>
      </c>
      <c r="G41" s="267">
        <v>1.75</v>
      </c>
      <c r="H41" s="60">
        <v>2732544</v>
      </c>
      <c r="I41" s="61">
        <v>0.3671875</v>
      </c>
      <c r="J41" s="62" t="s">
        <v>482</v>
      </c>
      <c r="L41" s="14"/>
    </row>
    <row r="42" spans="1:12" ht="14.25" customHeight="1">
      <c r="A42" s="59" t="s">
        <v>417</v>
      </c>
      <c r="B42" s="60">
        <v>6703985.7199999904</v>
      </c>
      <c r="C42" s="60">
        <v>14131022.640000001</v>
      </c>
      <c r="D42" s="267">
        <v>0.31</v>
      </c>
      <c r="E42" s="60">
        <v>2762301.62</v>
      </c>
      <c r="F42" s="60">
        <v>7293431.04</v>
      </c>
      <c r="G42" s="267">
        <v>0.16</v>
      </c>
      <c r="H42" s="60">
        <v>9755056</v>
      </c>
      <c r="I42" s="61">
        <v>-0.483870967741936</v>
      </c>
      <c r="J42" s="62" t="s">
        <v>482</v>
      </c>
      <c r="L42" s="14"/>
    </row>
    <row r="43" spans="1:12" ht="14.25" customHeight="1">
      <c r="A43" s="59" t="s">
        <v>131</v>
      </c>
      <c r="B43" s="60">
        <v>183532</v>
      </c>
      <c r="C43" s="60">
        <v>87000000</v>
      </c>
      <c r="D43" s="267">
        <v>58</v>
      </c>
      <c r="E43" s="60">
        <v>133415.799999999</v>
      </c>
      <c r="F43" s="60">
        <v>78825000</v>
      </c>
      <c r="G43" s="267">
        <v>52.549999999999898</v>
      </c>
      <c r="H43" s="60">
        <v>2456</v>
      </c>
      <c r="I43" s="61">
        <v>-9.3965517241379401E-2</v>
      </c>
      <c r="J43" s="62" t="s">
        <v>483</v>
      </c>
      <c r="L43" s="14"/>
    </row>
    <row r="44" spans="1:12" ht="14.25" customHeight="1">
      <c r="A44" s="59" t="s">
        <v>422</v>
      </c>
      <c r="B44" s="60">
        <v>3234116.22</v>
      </c>
      <c r="C44" s="60">
        <v>509715000</v>
      </c>
      <c r="D44" s="267">
        <v>47</v>
      </c>
      <c r="E44" s="60">
        <v>6027479.7999999896</v>
      </c>
      <c r="F44" s="60">
        <v>681608250</v>
      </c>
      <c r="G44" s="267">
        <v>62.85</v>
      </c>
      <c r="H44" s="60">
        <v>108274</v>
      </c>
      <c r="I44" s="61">
        <v>0.337234042553191</v>
      </c>
      <c r="J44" s="62" t="s">
        <v>483</v>
      </c>
      <c r="L44" s="14"/>
    </row>
    <row r="45" spans="1:12" ht="14.25" customHeight="1">
      <c r="A45" s="59" t="s">
        <v>132</v>
      </c>
      <c r="B45" s="60">
        <v>5475513.9199999897</v>
      </c>
      <c r="C45" s="60">
        <v>72450000</v>
      </c>
      <c r="D45" s="267">
        <v>23</v>
      </c>
      <c r="E45" s="60">
        <v>6166181.9400000004</v>
      </c>
      <c r="F45" s="60">
        <v>78750000</v>
      </c>
      <c r="G45" s="267">
        <v>25</v>
      </c>
      <c r="H45" s="60">
        <v>238030</v>
      </c>
      <c r="I45" s="61">
        <v>8.6956521739130405E-2</v>
      </c>
      <c r="J45" s="62" t="s">
        <v>482</v>
      </c>
      <c r="L45" s="14"/>
    </row>
    <row r="46" spans="1:12" ht="14.25" customHeight="1">
      <c r="A46" s="59" t="s">
        <v>377</v>
      </c>
      <c r="B46" s="60">
        <v>3901917.04</v>
      </c>
      <c r="C46" s="60">
        <v>20800076.399999999</v>
      </c>
      <c r="D46" s="267">
        <v>1.8</v>
      </c>
      <c r="E46" s="60">
        <v>3191471.3599999901</v>
      </c>
      <c r="F46" s="60">
        <v>22912254.34</v>
      </c>
      <c r="G46" s="267">
        <v>1.78</v>
      </c>
      <c r="H46" s="60">
        <v>1742326</v>
      </c>
      <c r="I46" s="61">
        <v>-1.1111111111111099E-2</v>
      </c>
      <c r="J46" s="62" t="s">
        <v>483</v>
      </c>
      <c r="L46" s="14"/>
    </row>
    <row r="47" spans="1:12" ht="14.25" customHeight="1">
      <c r="A47" s="59" t="s">
        <v>378</v>
      </c>
      <c r="B47" s="60">
        <v>6382371.7400000002</v>
      </c>
      <c r="C47" s="60">
        <v>79580000</v>
      </c>
      <c r="D47" s="267">
        <v>19.895</v>
      </c>
      <c r="E47" s="60">
        <v>11992367.880000001</v>
      </c>
      <c r="F47" s="60">
        <v>102765000</v>
      </c>
      <c r="G47" s="267">
        <v>24.18</v>
      </c>
      <c r="H47" s="60">
        <v>531982</v>
      </c>
      <c r="I47" s="61">
        <v>0.22505871276271799</v>
      </c>
      <c r="J47" s="62" t="s">
        <v>482</v>
      </c>
      <c r="L47" s="14"/>
    </row>
    <row r="48" spans="1:12" ht="5.0999999999999996" customHeight="1"/>
    <row r="49" spans="1:10">
      <c r="A49" s="63" t="s">
        <v>28</v>
      </c>
    </row>
    <row r="50" spans="1:10">
      <c r="A50" s="141" t="s">
        <v>248</v>
      </c>
    </row>
    <row r="51" spans="1:10">
      <c r="A51" s="63" t="s">
        <v>247</v>
      </c>
    </row>
    <row r="52" spans="1:10" ht="7.5" customHeight="1">
      <c r="A52" s="142"/>
      <c r="F52" s="145"/>
      <c r="G52" s="72"/>
    </row>
    <row r="53" spans="1:10">
      <c r="A53" s="143"/>
      <c r="E53" s="144"/>
    </row>
    <row r="54" spans="1:10">
      <c r="A54" s="63"/>
      <c r="E54" s="63"/>
    </row>
    <row r="55" spans="1:10">
      <c r="A55" s="63"/>
      <c r="E55" s="144"/>
    </row>
    <row r="56" spans="1:10">
      <c r="A56" s="63"/>
    </row>
    <row r="58" spans="1:10">
      <c r="A58" s="144"/>
    </row>
    <row r="59" spans="1:10" s="71" customFormat="1" ht="14.25" customHeight="1">
      <c r="A59" s="133"/>
      <c r="B59" s="161"/>
      <c r="C59" s="161"/>
      <c r="D59" s="269"/>
      <c r="E59" s="161"/>
      <c r="F59" s="161"/>
      <c r="G59" s="269"/>
      <c r="H59" s="161"/>
      <c r="I59" s="163"/>
      <c r="J59" s="76"/>
    </row>
    <row r="60" spans="1:10" s="71" customFormat="1" ht="14.25" customHeight="1">
      <c r="B60" s="161"/>
      <c r="C60" s="161"/>
      <c r="D60" s="269"/>
      <c r="E60" s="161"/>
      <c r="F60" s="161"/>
      <c r="G60" s="269"/>
      <c r="H60" s="161"/>
      <c r="I60" s="163"/>
      <c r="J60" s="76"/>
    </row>
    <row r="61" spans="1:10" s="71" customFormat="1" ht="14.25" customHeight="1">
      <c r="A61" s="70"/>
      <c r="B61" s="161"/>
      <c r="C61" s="161"/>
      <c r="D61" s="269"/>
      <c r="E61" s="161"/>
      <c r="F61" s="161"/>
      <c r="G61" s="269"/>
      <c r="H61" s="161"/>
      <c r="I61" s="163"/>
      <c r="J61" s="76"/>
    </row>
    <row r="66" spans="1:10" ht="49.5">
      <c r="A66" s="146" t="s">
        <v>249</v>
      </c>
      <c r="H66" s="44"/>
    </row>
    <row r="67" spans="1:10" ht="15" customHeight="1">
      <c r="A67" s="147"/>
      <c r="H67" s="44"/>
    </row>
    <row r="68" spans="1:10" ht="30" customHeight="1">
      <c r="A68" s="55"/>
      <c r="B68" s="541" t="s">
        <v>484</v>
      </c>
      <c r="C68" s="541"/>
      <c r="D68" s="542"/>
      <c r="E68" s="534" t="s">
        <v>389</v>
      </c>
      <c r="F68" s="535"/>
      <c r="G68" s="535"/>
      <c r="H68" s="535"/>
      <c r="I68" s="164"/>
      <c r="J68" s="164"/>
    </row>
    <row r="69" spans="1:10" ht="15" customHeight="1">
      <c r="A69" s="3"/>
      <c r="B69" s="537">
        <v>2012</v>
      </c>
      <c r="C69" s="538"/>
      <c r="D69" s="148">
        <v>2013</v>
      </c>
      <c r="E69" s="148"/>
      <c r="F69" s="149">
        <v>2012</v>
      </c>
      <c r="G69" s="149"/>
      <c r="H69" s="150">
        <v>2013</v>
      </c>
      <c r="I69" s="150"/>
      <c r="J69" s="150"/>
    </row>
    <row r="70" spans="1:10" ht="15" customHeight="1">
      <c r="A70" s="151" t="s">
        <v>250</v>
      </c>
      <c r="B70" s="539">
        <v>23.3613</v>
      </c>
      <c r="C70" s="536"/>
      <c r="D70" s="275">
        <v>25.306611111940782</v>
      </c>
      <c r="E70" s="152"/>
      <c r="F70" s="153">
        <v>3.3418705242111901</v>
      </c>
      <c r="G70" s="153"/>
      <c r="H70" s="154">
        <v>2.929661604994295</v>
      </c>
      <c r="I70" s="165"/>
      <c r="J70" s="165"/>
    </row>
    <row r="71" spans="1:10" ht="15" customHeight="1">
      <c r="A71" s="259" t="s">
        <v>54</v>
      </c>
      <c r="B71" s="540">
        <v>25.636775512292601</v>
      </c>
      <c r="C71" s="540"/>
      <c r="D71" s="155">
        <v>27.330815831136977</v>
      </c>
      <c r="E71" s="155"/>
      <c r="F71" s="156">
        <v>3.5934892401952299</v>
      </c>
      <c r="G71" s="156"/>
      <c r="H71" s="157">
        <v>3.0529999999999999</v>
      </c>
      <c r="I71" s="165"/>
      <c r="J71" s="165"/>
    </row>
    <row r="72" spans="1:10" ht="15" customHeight="1">
      <c r="A72" s="75" t="s">
        <v>358</v>
      </c>
      <c r="B72" s="536">
        <v>24.356886519143899</v>
      </c>
      <c r="C72" s="536"/>
      <c r="D72" s="152">
        <v>26.654711208335485</v>
      </c>
      <c r="E72" s="152"/>
      <c r="F72" s="153">
        <v>3.4360072073564698</v>
      </c>
      <c r="G72" s="153"/>
      <c r="H72" s="154">
        <v>2.9922682538943168</v>
      </c>
      <c r="I72" s="165"/>
      <c r="J72" s="165"/>
    </row>
    <row r="73" spans="1:10" ht="8.25" customHeight="1">
      <c r="I73" s="3"/>
    </row>
    <row r="74" spans="1:10">
      <c r="A74" s="158" t="s">
        <v>390</v>
      </c>
      <c r="I74" s="3"/>
      <c r="J74" s="159"/>
    </row>
    <row r="75" spans="1:10">
      <c r="A75" s="367" t="s">
        <v>485</v>
      </c>
      <c r="J75" s="159"/>
    </row>
    <row r="76" spans="1:10" ht="8.25" customHeight="1">
      <c r="I76" s="3"/>
    </row>
    <row r="77" spans="1:10">
      <c r="A77" s="367" t="s">
        <v>486</v>
      </c>
    </row>
  </sheetData>
  <mergeCells count="30">
    <mergeCell ref="B69:C69"/>
    <mergeCell ref="B70:C70"/>
    <mergeCell ref="B71:C71"/>
    <mergeCell ref="B68:D68"/>
    <mergeCell ref="D13:D14"/>
    <mergeCell ref="D37:D38"/>
    <mergeCell ref="B37:B38"/>
    <mergeCell ref="C37:C38"/>
    <mergeCell ref="H13:H14"/>
    <mergeCell ref="E13:E14"/>
    <mergeCell ref="F13:F14"/>
    <mergeCell ref="G13:G14"/>
    <mergeCell ref="B12:D12"/>
    <mergeCell ref="E12:J12"/>
    <mergeCell ref="H37:H38"/>
    <mergeCell ref="I37:I38"/>
    <mergeCell ref="J37:J38"/>
    <mergeCell ref="E37:E38"/>
    <mergeCell ref="F37:F38"/>
    <mergeCell ref="G37:G38"/>
    <mergeCell ref="E68:H68"/>
    <mergeCell ref="B72:C72"/>
    <mergeCell ref="A13:A14"/>
    <mergeCell ref="A37:A38"/>
    <mergeCell ref="B36:D36"/>
    <mergeCell ref="E36:J36"/>
    <mergeCell ref="I13:I14"/>
    <mergeCell ref="J13:J14"/>
    <mergeCell ref="B13:B14"/>
    <mergeCell ref="C13:C14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59" orientation="portrait" r:id="rId1"/>
  <headerFooter alignWithMargins="0">
    <oddHeader>&amp;R&amp;G</oddHeader>
    <oddFooter>&amp;L&amp;8&amp;P |&amp;R&amp;G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36</vt:i4>
      </vt:variant>
      <vt:variant>
        <vt:lpstr>Benannte Bereiche</vt:lpstr>
      </vt:variant>
      <vt:variant>
        <vt:i4>24</vt:i4>
      </vt:variant>
    </vt:vector>
  </HeadingPairs>
  <TitlesOfParts>
    <vt:vector size="60" baseType="lpstr">
      <vt:lpstr>1stPage</vt:lpstr>
      <vt:lpstr>Turnover1</vt:lpstr>
      <vt:lpstr>Turnover2</vt:lpstr>
      <vt:lpstr>Turnover3</vt:lpstr>
      <vt:lpstr>Turnover4</vt:lpstr>
      <vt:lpstr>Turnover5</vt:lpstr>
      <vt:lpstr>primemarket</vt:lpstr>
      <vt:lpstr>auction</vt:lpstr>
      <vt:lpstr>cont, mid and dividends</vt:lpstr>
      <vt:lpstr>OTC</vt:lpstr>
      <vt:lpstr>Turnover6</vt:lpstr>
      <vt:lpstr>Bonds</vt:lpstr>
      <vt:lpstr>Newlist. Inclus.</vt:lpstr>
      <vt:lpstr>Delistings</vt:lpstr>
      <vt:lpstr>Capital incr.</vt:lpstr>
      <vt:lpstr>Capital incr.(2)</vt:lpstr>
      <vt:lpstr>Capital incr.(3)</vt:lpstr>
      <vt:lpstr>Capital decr.Splits</vt:lpstr>
      <vt:lpstr>Indices1</vt:lpstr>
      <vt:lpstr>Indices2</vt:lpstr>
      <vt:lpstr>Indices3</vt:lpstr>
      <vt:lpstr>Indexperformance1</vt:lpstr>
      <vt:lpstr>Indexperformance2</vt:lpstr>
      <vt:lpstr>Indexperformance3</vt:lpstr>
      <vt:lpstr>Indexperformance4</vt:lpstr>
      <vt:lpstr>Indexperformance5</vt:lpstr>
      <vt:lpstr>Indexperformance6</vt:lpstr>
      <vt:lpstr>Indexperformance7</vt:lpstr>
      <vt:lpstr>Indexperformance8</vt:lpstr>
      <vt:lpstr>Indexperformance9</vt:lpstr>
      <vt:lpstr>Indexperformance10</vt:lpstr>
      <vt:lpstr>Indexperformance11</vt:lpstr>
      <vt:lpstr>Derivatives1</vt:lpstr>
      <vt:lpstr>Derivatives2</vt:lpstr>
      <vt:lpstr>Derivatives3</vt:lpstr>
      <vt:lpstr>Derivatives4</vt:lpstr>
      <vt:lpstr>'1stPage'!Druckbereich</vt:lpstr>
      <vt:lpstr>Bonds!Druckbereich</vt:lpstr>
      <vt:lpstr>'Capital decr.Splits'!Druckbereich</vt:lpstr>
      <vt:lpstr>'Capital incr.'!Druckbereich</vt:lpstr>
      <vt:lpstr>'Capital incr.(2)'!Druckbereich</vt:lpstr>
      <vt:lpstr>'Capital incr.(3)'!Druckbereich</vt:lpstr>
      <vt:lpstr>Derivatives3!Druckbereich</vt:lpstr>
      <vt:lpstr>Indexperformance1!Druckbereich</vt:lpstr>
      <vt:lpstr>Indexperformance10!Druckbereich</vt:lpstr>
      <vt:lpstr>Indexperformance11!Druckbereich</vt:lpstr>
      <vt:lpstr>Indexperformance2!Druckbereich</vt:lpstr>
      <vt:lpstr>Indexperformance3!Druckbereich</vt:lpstr>
      <vt:lpstr>Indexperformance4!Druckbereich</vt:lpstr>
      <vt:lpstr>Indexperformance5!Druckbereich</vt:lpstr>
      <vt:lpstr>Indexperformance6!Druckbereich</vt:lpstr>
      <vt:lpstr>Indexperformance7!Druckbereich</vt:lpstr>
      <vt:lpstr>Indexperformance8!Druckbereich</vt:lpstr>
      <vt:lpstr>Indexperformance9!Druckbereich</vt:lpstr>
      <vt:lpstr>Indices2!Druckbereich</vt:lpstr>
      <vt:lpstr>Indices3!Druckbereich</vt:lpstr>
      <vt:lpstr>Turnover3!Druckbereich</vt:lpstr>
      <vt:lpstr>Turnover4!Druckbereich</vt:lpstr>
      <vt:lpstr>Turnover5!Druckbereich</vt:lpstr>
      <vt:lpstr>Turnover6!Druckbereich</vt:lpstr>
    </vt:vector>
  </TitlesOfParts>
  <Company>Wiener Börse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julia.kollmitzer</dc:creator>
  <cp:lastModifiedBy>AIGNER, Sebastian</cp:lastModifiedBy>
  <cp:lastPrinted>2014-01-22T12:14:18Z</cp:lastPrinted>
  <dcterms:created xsi:type="dcterms:W3CDTF">1996-10-17T05:27:31Z</dcterms:created>
  <dcterms:modified xsi:type="dcterms:W3CDTF">2016-02-17T09:57:02Z</dcterms:modified>
</cp:coreProperties>
</file>