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30" windowWidth="19035" windowHeight="6465" tabRatio="895"/>
  </bookViews>
  <sheets>
    <sheet name="1.Seite" sheetId="31" r:id="rId1"/>
    <sheet name="Umsätze1" sheetId="12" r:id="rId2"/>
    <sheet name="Umsätze2" sheetId="32" r:id="rId3"/>
    <sheet name="Umsätze3" sheetId="28" r:id="rId4"/>
    <sheet name="Umsätze4" sheetId="29" r:id="rId5"/>
    <sheet name="Umsätze5" sheetId="30" r:id="rId6"/>
    <sheet name="Umsätze6" sheetId="15" r:id="rId7"/>
    <sheet name="ÖsterrIndizes" sheetId="11" r:id="rId8"/>
    <sheet name="CEERegIndizes" sheetId="17" r:id="rId9"/>
    <sheet name="CEELändIndizes" sheetId="19" r:id="rId10"/>
    <sheet name="CEEBranIndizes" sheetId="18" r:id="rId11"/>
    <sheet name="CISIndizes" sheetId="25" r:id="rId12"/>
    <sheet name="AsiatischeIndizes" sheetId="20" r:id="rId13"/>
    <sheet name="Theme&amp;StyleIndizes" sheetId="33" r:id="rId14"/>
    <sheet name="primemarket" sheetId="21" r:id="rId15"/>
    <sheet name="cont und mid" sheetId="27" r:id="rId16"/>
    <sheet name="auction" sheetId="26" r:id="rId17"/>
    <sheet name="OTC1" sheetId="22" r:id="rId18"/>
    <sheet name="OTC2" sheetId="23" r:id="rId19"/>
    <sheet name="Bonds" sheetId="24" r:id="rId20"/>
    <sheet name="Terminmarkt" sheetId="8" r:id="rId21"/>
  </sheets>
  <definedNames>
    <definedName name="_xlnm.Print_Area" localSheetId="17">'OTC1'!$A$1:$F$73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</definedNames>
  <calcPr calcId="145621"/>
</workbook>
</file>

<file path=xl/calcChain.xml><?xml version="1.0" encoding="utf-8"?>
<calcChain xmlns="http://schemas.openxmlformats.org/spreadsheetml/2006/main">
  <c r="F69" i="23" l="1"/>
  <c r="E69" i="23"/>
  <c r="C69" i="23"/>
  <c r="F68" i="23"/>
  <c r="E68" i="23" s="1"/>
  <c r="F67" i="23"/>
  <c r="C67" i="23" s="1"/>
  <c r="E67" i="23"/>
  <c r="F66" i="23"/>
  <c r="E66" i="23"/>
  <c r="C66" i="23"/>
  <c r="F65" i="23"/>
  <c r="E65" i="23"/>
  <c r="C65" i="23"/>
  <c r="F64" i="23"/>
  <c r="E64" i="23" s="1"/>
  <c r="F63" i="23"/>
  <c r="C63" i="23" s="1"/>
  <c r="E63" i="23"/>
  <c r="F62" i="23"/>
  <c r="E62" i="23"/>
  <c r="C62" i="23"/>
  <c r="F61" i="23"/>
  <c r="E61" i="23"/>
  <c r="C61" i="23"/>
  <c r="F60" i="23"/>
  <c r="E60" i="23" s="1"/>
  <c r="F59" i="23"/>
  <c r="C59" i="23" s="1"/>
  <c r="E59" i="23"/>
  <c r="F58" i="23"/>
  <c r="E58" i="23"/>
  <c r="C58" i="23"/>
  <c r="F57" i="23"/>
  <c r="E57" i="23"/>
  <c r="C57" i="23"/>
  <c r="F56" i="23"/>
  <c r="E56" i="23" s="1"/>
  <c r="F55" i="23"/>
  <c r="C55" i="23" s="1"/>
  <c r="E55" i="23"/>
  <c r="F54" i="23"/>
  <c r="E54" i="23"/>
  <c r="C54" i="23"/>
  <c r="F53" i="23"/>
  <c r="E53" i="23"/>
  <c r="C53" i="23"/>
  <c r="F52" i="23"/>
  <c r="E52" i="23" s="1"/>
  <c r="F51" i="23"/>
  <c r="C51" i="23" s="1"/>
  <c r="E51" i="23"/>
  <c r="F50" i="23"/>
  <c r="E50" i="23"/>
  <c r="C50" i="23"/>
  <c r="F49" i="23"/>
  <c r="E49" i="23"/>
  <c r="C49" i="23"/>
  <c r="F48" i="23"/>
  <c r="E48" i="23" s="1"/>
  <c r="F47" i="23"/>
  <c r="C47" i="23" s="1"/>
  <c r="E47" i="23"/>
  <c r="F46" i="23"/>
  <c r="E46" i="23"/>
  <c r="C46" i="23"/>
  <c r="F45" i="23"/>
  <c r="E45" i="23"/>
  <c r="C45" i="23"/>
  <c r="F44" i="23"/>
  <c r="E44" i="23" s="1"/>
  <c r="F43" i="23"/>
  <c r="C43" i="23" s="1"/>
  <c r="E43" i="23"/>
  <c r="F42" i="23"/>
  <c r="E42" i="23"/>
  <c r="C42" i="23"/>
  <c r="F41" i="23"/>
  <c r="E41" i="23"/>
  <c r="C41" i="23"/>
  <c r="F40" i="23"/>
  <c r="E40" i="23" s="1"/>
  <c r="F39" i="23"/>
  <c r="C39" i="23" s="1"/>
  <c r="E39" i="23"/>
  <c r="F38" i="23"/>
  <c r="E38" i="23"/>
  <c r="C38" i="23"/>
  <c r="F37" i="23"/>
  <c r="E37" i="23"/>
  <c r="C37" i="23"/>
  <c r="F36" i="23"/>
  <c r="E36" i="23" s="1"/>
  <c r="F35" i="23"/>
  <c r="C35" i="23" s="1"/>
  <c r="E35" i="23"/>
  <c r="F34" i="23"/>
  <c r="E34" i="23"/>
  <c r="C34" i="23"/>
  <c r="F33" i="23"/>
  <c r="E33" i="23"/>
  <c r="C33" i="23"/>
  <c r="F32" i="23"/>
  <c r="E32" i="23" s="1"/>
  <c r="F31" i="23"/>
  <c r="C31" i="23" s="1"/>
  <c r="E31" i="23"/>
  <c r="F30" i="23"/>
  <c r="E30" i="23"/>
  <c r="C30" i="23"/>
  <c r="F29" i="23"/>
  <c r="E29" i="23"/>
  <c r="C29" i="23"/>
  <c r="F28" i="23"/>
  <c r="E28" i="23" s="1"/>
  <c r="F27" i="23"/>
  <c r="C27" i="23" s="1"/>
  <c r="E27" i="23"/>
  <c r="F26" i="23"/>
  <c r="E26" i="23"/>
  <c r="C26" i="23"/>
  <c r="F25" i="23"/>
  <c r="E25" i="23"/>
  <c r="C25" i="23"/>
  <c r="F24" i="23"/>
  <c r="E24" i="23" s="1"/>
  <c r="F23" i="23"/>
  <c r="C23" i="23" s="1"/>
  <c r="E23" i="23"/>
  <c r="F22" i="23"/>
  <c r="E22" i="23"/>
  <c r="C22" i="23"/>
  <c r="F21" i="23"/>
  <c r="E21" i="23"/>
  <c r="C21" i="23"/>
  <c r="F20" i="23"/>
  <c r="E20" i="23" s="1"/>
  <c r="F19" i="23"/>
  <c r="C19" i="23" s="1"/>
  <c r="E19" i="23"/>
  <c r="F18" i="23"/>
  <c r="E18" i="23"/>
  <c r="C18" i="23"/>
  <c r="F17" i="23"/>
  <c r="E17" i="23"/>
  <c r="C17" i="23"/>
  <c r="F16" i="23"/>
  <c r="E16" i="23" s="1"/>
  <c r="F15" i="23"/>
  <c r="C15" i="23" s="1"/>
  <c r="E15" i="23"/>
  <c r="F14" i="23"/>
  <c r="E14" i="23"/>
  <c r="C14" i="23"/>
  <c r="F13" i="23"/>
  <c r="E13" i="23"/>
  <c r="C13" i="23"/>
  <c r="F12" i="23"/>
  <c r="E12" i="23" s="1"/>
  <c r="F11" i="23"/>
  <c r="C11" i="23" s="1"/>
  <c r="E11" i="23"/>
  <c r="F10" i="23"/>
  <c r="E10" i="23"/>
  <c r="C10" i="23"/>
  <c r="F69" i="22"/>
  <c r="E69" i="22"/>
  <c r="C69" i="22"/>
  <c r="F68" i="22"/>
  <c r="E68" i="22" s="1"/>
  <c r="F67" i="22"/>
  <c r="C67" i="22" s="1"/>
  <c r="E67" i="22"/>
  <c r="F66" i="22"/>
  <c r="E66" i="22"/>
  <c r="C66" i="22"/>
  <c r="F65" i="22"/>
  <c r="E65" i="22"/>
  <c r="C65" i="22"/>
  <c r="F64" i="22"/>
  <c r="E64" i="22" s="1"/>
  <c r="F63" i="22"/>
  <c r="C63" i="22" s="1"/>
  <c r="E63" i="22"/>
  <c r="F62" i="22"/>
  <c r="E62" i="22"/>
  <c r="C62" i="22"/>
  <c r="F61" i="22"/>
  <c r="E61" i="22"/>
  <c r="C61" i="22"/>
  <c r="F60" i="22"/>
  <c r="E60" i="22" s="1"/>
  <c r="F59" i="22"/>
  <c r="C59" i="22" s="1"/>
  <c r="E59" i="22"/>
  <c r="F58" i="22"/>
  <c r="E58" i="22"/>
  <c r="C58" i="22"/>
  <c r="F57" i="22"/>
  <c r="E57" i="22"/>
  <c r="C57" i="22"/>
  <c r="F56" i="22"/>
  <c r="E56" i="22" s="1"/>
  <c r="F55" i="22"/>
  <c r="C55" i="22" s="1"/>
  <c r="E55" i="22"/>
  <c r="F54" i="22"/>
  <c r="E54" i="22"/>
  <c r="C54" i="22"/>
  <c r="F53" i="22"/>
  <c r="E53" i="22"/>
  <c r="C53" i="22"/>
  <c r="F52" i="22"/>
  <c r="E52" i="22" s="1"/>
  <c r="F51" i="22"/>
  <c r="C51" i="22" s="1"/>
  <c r="E51" i="22"/>
  <c r="F50" i="22"/>
  <c r="E50" i="22"/>
  <c r="C50" i="22"/>
  <c r="F49" i="22"/>
  <c r="E49" i="22"/>
  <c r="C49" i="22"/>
  <c r="F48" i="22"/>
  <c r="E48" i="22" s="1"/>
  <c r="F47" i="22"/>
  <c r="C47" i="22" s="1"/>
  <c r="E47" i="22"/>
  <c r="F46" i="22"/>
  <c r="E46" i="22"/>
  <c r="C46" i="22"/>
  <c r="F45" i="22"/>
  <c r="E45" i="22"/>
  <c r="C45" i="22"/>
  <c r="F44" i="22"/>
  <c r="E44" i="22" s="1"/>
  <c r="F43" i="22"/>
  <c r="C43" i="22" s="1"/>
  <c r="E43" i="22"/>
  <c r="F42" i="22"/>
  <c r="E42" i="22"/>
  <c r="C42" i="22"/>
  <c r="F41" i="22"/>
  <c r="E41" i="22"/>
  <c r="C41" i="22"/>
  <c r="F40" i="22"/>
  <c r="E40" i="22" s="1"/>
  <c r="F39" i="22"/>
  <c r="C39" i="22" s="1"/>
  <c r="E39" i="22"/>
  <c r="F38" i="22"/>
  <c r="E38" i="22"/>
  <c r="C38" i="22"/>
  <c r="F37" i="22"/>
  <c r="E37" i="22"/>
  <c r="C37" i="22"/>
  <c r="F36" i="22"/>
  <c r="E36" i="22" s="1"/>
  <c r="F35" i="22"/>
  <c r="C35" i="22" s="1"/>
  <c r="E35" i="22"/>
  <c r="F34" i="22"/>
  <c r="E34" i="22"/>
  <c r="C34" i="22"/>
  <c r="F33" i="22"/>
  <c r="E33" i="22"/>
  <c r="C33" i="22"/>
  <c r="F32" i="22"/>
  <c r="E32" i="22" s="1"/>
  <c r="F31" i="22"/>
  <c r="C31" i="22" s="1"/>
  <c r="E31" i="22"/>
  <c r="F30" i="22"/>
  <c r="E30" i="22"/>
  <c r="C30" i="22"/>
  <c r="F29" i="22"/>
  <c r="E29" i="22"/>
  <c r="C29" i="22"/>
  <c r="F28" i="22"/>
  <c r="E28" i="22" s="1"/>
  <c r="F27" i="22"/>
  <c r="C27" i="22" s="1"/>
  <c r="E27" i="22"/>
  <c r="F26" i="22"/>
  <c r="E26" i="22"/>
  <c r="C26" i="22"/>
  <c r="F25" i="22"/>
  <c r="E25" i="22"/>
  <c r="C25" i="22"/>
  <c r="F24" i="22"/>
  <c r="E24" i="22" s="1"/>
  <c r="F23" i="22"/>
  <c r="C23" i="22" s="1"/>
  <c r="E23" i="22"/>
  <c r="F22" i="22"/>
  <c r="E22" i="22"/>
  <c r="C22" i="22"/>
  <c r="F21" i="22"/>
  <c r="E21" i="22"/>
  <c r="C21" i="22"/>
  <c r="F20" i="22"/>
  <c r="E20" i="22" s="1"/>
  <c r="F19" i="22"/>
  <c r="C19" i="22" s="1"/>
  <c r="E19" i="22"/>
  <c r="F18" i="22"/>
  <c r="E18" i="22"/>
  <c r="C18" i="22"/>
  <c r="F17" i="22"/>
  <c r="E17" i="22"/>
  <c r="C17" i="22"/>
  <c r="F16" i="22"/>
  <c r="E16" i="22" s="1"/>
  <c r="F15" i="22"/>
  <c r="C15" i="22" s="1"/>
  <c r="E15" i="22"/>
  <c r="F14" i="22"/>
  <c r="E14" i="22"/>
  <c r="C14" i="22"/>
  <c r="F13" i="22"/>
  <c r="E13" i="22"/>
  <c r="C13" i="22"/>
  <c r="F12" i="22"/>
  <c r="E12" i="22" s="1"/>
  <c r="F11" i="22"/>
  <c r="C11" i="22" s="1"/>
  <c r="E11" i="22"/>
  <c r="C20" i="22" l="1"/>
  <c r="C40" i="22"/>
  <c r="C44" i="22"/>
  <c r="C52" i="22"/>
  <c r="C56" i="22"/>
  <c r="C60" i="22"/>
  <c r="C64" i="22"/>
  <c r="C68" i="22"/>
  <c r="C12" i="23"/>
  <c r="C16" i="23"/>
  <c r="C20" i="23"/>
  <c r="C24" i="23"/>
  <c r="C28" i="23"/>
  <c r="C32" i="23"/>
  <c r="C36" i="23"/>
  <c r="C40" i="23"/>
  <c r="C44" i="23"/>
  <c r="C48" i="23"/>
  <c r="C52" i="23"/>
  <c r="C56" i="23"/>
  <c r="C60" i="23"/>
  <c r="C64" i="23"/>
  <c r="C68" i="23"/>
  <c r="C12" i="22"/>
  <c r="C16" i="22"/>
  <c r="C24" i="22"/>
  <c r="C28" i="22"/>
  <c r="C32" i="22"/>
  <c r="C36" i="22"/>
  <c r="C48" i="22"/>
</calcChain>
</file>

<file path=xl/sharedStrings.xml><?xml version="1.0" encoding="utf-8"?>
<sst xmlns="http://schemas.openxmlformats.org/spreadsheetml/2006/main" count="1351" uniqueCount="376">
  <si>
    <t>equity market.at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</si>
  <si>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</si>
  <si>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</si>
  <si>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</si>
  <si>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</si>
  <si>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</si>
  <si>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</si>
  <si>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</si>
  <si>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</si>
  <si>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</si>
  <si>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</si>
  <si>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</si>
  <si>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</si>
  <si>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</si>
  <si>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</si>
  <si>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</si>
  <si>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</si>
  <si>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</si>
  <si>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</si>
  <si>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CTX EUR</t>
  </si>
  <si>
    <t>HTX EUR</t>
  </si>
  <si>
    <t>PTX EUR</t>
  </si>
  <si>
    <t>ROTX EUR</t>
  </si>
  <si>
    <t>RDX EUR</t>
  </si>
  <si>
    <t>CNX EUR</t>
  </si>
  <si>
    <t>CNX USD</t>
  </si>
  <si>
    <t>CNX RMB</t>
  </si>
  <si>
    <t>CECE BNK</t>
  </si>
  <si>
    <t>CECE HCA</t>
  </si>
  <si>
    <t>CECE OIL</t>
  </si>
  <si>
    <t>CECE TEL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</si>
  <si>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</si>
  <si>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</si>
  <si>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</si>
  <si>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</si>
  <si>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</si>
  <si>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</si>
  <si>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</si>
  <si>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</si>
  <si>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</si>
  <si>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</si>
  <si>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</si>
  <si>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</si>
  <si>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</si>
  <si>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</si>
  <si>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</si>
  <si>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</si>
  <si>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</si>
  <si>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</si>
  <si>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</si>
  <si>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</si>
  <si>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</si>
  <si>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</si>
  <si>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</si>
  <si>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</si>
  <si>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</si>
  <si>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</si>
  <si>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</si>
  <si>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</si>
  <si>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</si>
  <si>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</si>
  <si>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</si>
  <si>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</si>
  <si>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</si>
  <si>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</si>
  <si>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</si>
  <si>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</si>
  <si>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</si>
  <si>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</si>
  <si>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</si>
  <si>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</si>
  <si>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</si>
  <si>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</si>
  <si>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</si>
  <si>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</si>
  <si>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</si>
  <si>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</si>
  <si>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</si>
  <si>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</si>
  <si>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</si>
  <si>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</si>
  <si>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</si>
  <si>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</si>
  <si>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</si>
  <si>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</si>
  <si>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</si>
  <si>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</si>
  <si>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</si>
  <si>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</si>
  <si>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</si>
  <si>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</si>
  <si>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</si>
  <si>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</si>
  <si>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</si>
  <si>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</si>
  <si>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</si>
  <si>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</si>
  <si>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</si>
  <si>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</si>
  <si>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</si>
  <si>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</si>
  <si>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</si>
  <si>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</si>
  <si>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</si>
  <si>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</si>
  <si>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</si>
  <si>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</si>
  <si>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</si>
  <si>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</si>
  <si>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</si>
  <si>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</si>
  <si>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</si>
  <si>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</si>
  <si>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</si>
  <si>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</si>
  <si>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</si>
  <si>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</si>
  <si>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</si>
  <si>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</si>
  <si>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</si>
  <si>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</si>
  <si>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</si>
  <si>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</si>
  <si>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</si>
  <si>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</si>
  <si>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</si>
  <si>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</si>
  <si>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</si>
  <si>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</si>
  <si>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</si>
  <si>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Turnover by market segments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</si>
  <si>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</si>
  <si>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</si>
  <si>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</si>
  <si>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</si>
  <si>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</si>
  <si>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r>
      <t>Kapitalisierung</t>
    </r>
    <r>
      <rPr>
        <sz val="10"/>
        <rFont val="Arial"/>
        <family val="2"/>
      </rPr>
      <t xml:space="preserve">
Capitalization</t>
    </r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</si>
  <si>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</si>
  <si>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</si>
  <si>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</si>
  <si>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</si>
  <si>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Last Price</t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</si>
  <si>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</si>
  <si>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</si>
  <si>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</si>
  <si>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</si>
  <si>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</si>
  <si>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</si>
  <si>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** Ohne korrespondierende Börsegeschäfte / without corresponding exchange trades</t>
  </si>
  <si>
    <r>
      <t>Amtlicher Handel</t>
    </r>
    <r>
      <rPr>
        <sz val="10"/>
        <rFont val="Arial"/>
      </rPr>
      <t xml:space="preserve">
Official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</si>
  <si>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</si>
  <si>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</si>
  <si>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</si>
  <si>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</si>
  <si>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</si>
  <si>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</si>
  <si>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</si>
  <si>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</si>
  <si>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</si>
  <si>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</si>
  <si>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</si>
  <si>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</si>
  <si>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</si>
  <si>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</si>
  <si>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</si>
  <si>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</si>
  <si>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</si>
  <si>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</si>
  <si>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t>Quelle: OeKB / Source: OeKB</t>
  </si>
  <si>
    <t>1 … Renditen in % / Yields in %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</si>
  <si>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</si>
  <si>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</si>
  <si>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</si>
  <si>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</si>
  <si>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</si>
  <si>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</si>
  <si>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r>
      <t>Emittenten</t>
    </r>
    <r>
      <rPr>
        <sz val="9"/>
        <rFont val="Arial"/>
        <family val="2"/>
      </rPr>
      <t xml:space="preserve"> 
Issuers</t>
    </r>
  </si>
  <si>
    <t>Total 2007</t>
  </si>
  <si>
    <t>IMMOFINANZ AG</t>
  </si>
  <si>
    <t>WARIMPEX FINANZ- UND BET. AG</t>
  </si>
  <si>
    <t xml:space="preserve">Cross Rate 1 USD = EUR </t>
  </si>
  <si>
    <t>ECO BUSINESS-IMMOBILIEN AG</t>
  </si>
  <si>
    <t>RDXxt EUR</t>
  </si>
  <si>
    <t>SRX EUR</t>
  </si>
  <si>
    <t>ATB AUSTRIA ANTRIEBSTECHNIK AG</t>
  </si>
  <si>
    <t>BKS BANK AG ST</t>
  </si>
  <si>
    <t>BKS BANK AG VZ</t>
  </si>
  <si>
    <t>BURGENLAND HOLDING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</si>
  <si>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</si>
  <si>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</si>
  <si>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</si>
  <si>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</si>
  <si>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</si>
  <si>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</si>
  <si>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</si>
  <si>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</si>
  <si>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</si>
  <si>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</si>
  <si>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</si>
  <si>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</si>
  <si>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</si>
  <si>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</si>
  <si>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</si>
  <si>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</si>
  <si>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</si>
  <si>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</si>
  <si>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</si>
  <si>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</si>
  <si>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</si>
  <si>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</si>
  <si>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</si>
  <si>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</si>
  <si>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</si>
  <si>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</si>
  <si>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</si>
  <si>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</si>
  <si>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</si>
  <si>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</si>
  <si>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</si>
  <si>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LENZING AG</t>
  </si>
  <si>
    <t>DO&amp;CO RESTAURANTS&amp;CATERING AG</t>
  </si>
  <si>
    <t>PANKL RACING SYSTEMS AG</t>
  </si>
  <si>
    <t>ICL</t>
  </si>
  <si>
    <t>CA IMMOBILIEN ANLAGEN AG</t>
  </si>
  <si>
    <t>ALLG.BAUGES.-A.PORR AG ST</t>
  </si>
  <si>
    <t>HTI HIGH TECH INDUSTRIES AG</t>
  </si>
  <si>
    <t>SW UMWELTTECHNIK AG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</si>
  <si>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</si>
  <si>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</si>
  <si>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</si>
  <si>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</si>
  <si>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</si>
  <si>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</si>
  <si>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</si>
  <si>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t>KTX EUR</t>
  </si>
  <si>
    <t>FRAUENTHAL HOLDING AG</t>
  </si>
  <si>
    <t>SPARKASSEN IMMOBILIEN AG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</si>
  <si>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</si>
  <si>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</si>
  <si>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IAX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</si>
  <si>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</si>
  <si>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</si>
  <si>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</si>
  <si>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</si>
  <si>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t>investment funds</t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</si>
  <si>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</si>
  <si>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r>
      <t>Titel</t>
    </r>
    <r>
      <rPr>
        <sz val="9"/>
        <rFont val="Arial"/>
        <family val="2"/>
      </rPr>
      <t xml:space="preserve">
Instruments</t>
    </r>
  </si>
  <si>
    <r>
      <t>Titel</t>
    </r>
    <r>
      <rPr>
        <sz val="10"/>
        <rFont val="Arial"/>
        <family val="2"/>
      </rPr>
      <t xml:space="preserve">
Instruments</t>
    </r>
  </si>
  <si>
    <t>other securities.at</t>
  </si>
  <si>
    <t>Turnover by markets</t>
  </si>
  <si>
    <t>1 … Genussscheine / Dividend rights certificates</t>
  </si>
  <si>
    <t>Jahreshoch</t>
  </si>
  <si>
    <t>Jahrestief</t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</si>
  <si>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</si>
  <si>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</si>
  <si>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Dritter Markt als MTF</t>
    </r>
    <r>
      <rPr>
        <sz val="10"/>
        <rFont val="Arial"/>
      </rPr>
      <t xml:space="preserve">
Third Market (MTF)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</si>
  <si>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</si>
  <si>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2 … Preis in % vom Nennwert / Prices in % of par value</t>
  </si>
  <si>
    <t>STRABAG SE</t>
  </si>
  <si>
    <t>GM</t>
  </si>
  <si>
    <t>MTF</t>
  </si>
  <si>
    <t>Geregelter Markt/
Regulated Market</t>
  </si>
  <si>
    <t>Dritter Markt als MTF/
Third market (MTF)</t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</si>
  <si>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</si>
  <si>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</si>
  <si>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</si>
  <si>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</si>
  <si>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</si>
  <si>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r>
      <t>Länderindizes</t>
    </r>
    <r>
      <rPr>
        <sz val="12"/>
        <color indexed="45"/>
        <rFont val="Arial"/>
        <family val="2"/>
      </rPr>
      <t xml:space="preserve"> / Country indices</t>
    </r>
  </si>
  <si>
    <t>Umsätze nach Marktsegmenten</t>
  </si>
  <si>
    <t>Gesamtumsätze nach Marktsegmenten</t>
  </si>
  <si>
    <t>Umsätze nach Märkten</t>
  </si>
  <si>
    <t>mid market</t>
  </si>
  <si>
    <r>
      <t>Geregelter Freiverkehr</t>
    </r>
    <r>
      <rPr>
        <sz val="10"/>
        <rFont val="Arial"/>
      </rPr>
      <t xml:space="preserve">
Second Regulated Market</t>
    </r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</si>
  <si>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</si>
  <si>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</si>
  <si>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</si>
  <si>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</si>
  <si>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</si>
  <si>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</si>
  <si>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</si>
  <si>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</si>
  <si>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</si>
  <si>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</si>
  <si>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</si>
  <si>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</si>
  <si>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Total 2008</t>
  </si>
  <si>
    <t>certificates</t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</si>
  <si>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</si>
  <si>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</si>
  <si>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CECE MID EUR</t>
  </si>
  <si>
    <t>BINDER+CO AG</t>
  </si>
  <si>
    <t>HUTTER &amp; SCHRANTZ STAHLBAU AG</t>
  </si>
  <si>
    <t>PHION AG</t>
  </si>
  <si>
    <t>BAYER. HYPO-UND VEREINSBANK AG</t>
  </si>
  <si>
    <r>
      <t xml:space="preserve">December </t>
    </r>
    <r>
      <rPr>
        <sz val="10"/>
        <rFont val="Arial"/>
        <family val="2"/>
      </rPr>
      <t>2007</t>
    </r>
  </si>
  <si>
    <r>
      <t>January</t>
    </r>
    <r>
      <rPr>
        <sz val="10"/>
        <rFont val="Arial"/>
        <family val="2"/>
      </rPr>
      <t xml:space="preserve">    2008</t>
    </r>
  </si>
  <si>
    <t>Einfachzählung / Single count method</t>
  </si>
  <si>
    <t>2 ... Contract Value and Premium for RTX and RDU are converted to EUR
       (products are traded in USD)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</si>
  <si>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</si>
  <si>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</si>
  <si>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</si>
  <si>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</si>
  <si>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</si>
  <si>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</si>
  <si>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</si>
  <si>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</si>
  <si>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</si>
  <si>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</si>
  <si>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</si>
  <si>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t>1 … GM = Geregelter Markt (Amtlicher Handel, Geregelter Freiverkehr) / GM = Regulated Market (Official Market, Second Regulated Market)</t>
  </si>
  <si>
    <t>∆ December 2007³</t>
  </si>
  <si>
    <t>bond market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</si>
  <si>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</si>
  <si>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</si>
  <si>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</si>
  <si>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</si>
  <si>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t>* Einfachzählung / single count method</t>
  </si>
  <si>
    <t>CONWERT IMMOBILIEN INVEST SE</t>
  </si>
  <si>
    <t>VIENNA INSURANCE GROUP</t>
  </si>
  <si>
    <t>VIG</t>
  </si>
  <si>
    <t>Ultimo 12/2007</t>
  </si>
  <si>
    <t>% zu Ultimo 12/2007</t>
  </si>
  <si>
    <t>BTX EUR</t>
  </si>
  <si>
    <t>VÖNIX</t>
  </si>
  <si>
    <t>n.a</t>
  </si>
  <si>
    <t>standard market continuous und mid market</t>
  </si>
  <si>
    <t>standard market continuous and mid market</t>
  </si>
  <si>
    <t>ALLG.BAUGES.-A.PORR AG VZ</t>
  </si>
  <si>
    <t>TEAK HOLZ INT. AG</t>
  </si>
  <si>
    <t>1 … GM = Amtlicher Handel (Geregelter Markt, Geregelter Freiverkehr) / GM = Regulated Market (Official Market, Second Regulated Market)</t>
  </si>
  <si>
    <t>1 … GM = Geregelter Markt (Amtlicher Handel, Geregelter Freiverkehr), MTF = Multilaterales Handelssystem (Dritter Markt)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</si>
  <si>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</si>
  <si>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</si>
  <si>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STR</t>
  </si>
  <si>
    <t>EUROMARKETING AG</t>
  </si>
  <si>
    <t>VOLKSBANK VORARLBERG PS</t>
  </si>
  <si>
    <r>
      <t>EYBL INTERNATIONAL AG</t>
    </r>
    <r>
      <rPr>
        <b/>
        <vertAlign val="superscript"/>
        <sz val="10"/>
        <rFont val="Arial"/>
        <family val="2"/>
      </rPr>
      <t>1</t>
    </r>
  </si>
  <si>
    <t>1 … Umsätze bis März 2008 / Turnover until March 2008</t>
  </si>
  <si>
    <r>
      <t>C-QUADRAT INVESTMENT AG</t>
    </r>
    <r>
      <rPr>
        <b/>
        <vertAlign val="superscript"/>
        <sz val="10"/>
        <rFont val="Arial"/>
        <family val="2"/>
      </rPr>
      <t>2</t>
    </r>
  </si>
  <si>
    <t>Österreichische Indizes</t>
  </si>
  <si>
    <t>Austrian indices</t>
  </si>
  <si>
    <t>CEE Indizes</t>
  </si>
  <si>
    <t>CEE indices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</si>
  <si>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</si>
  <si>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</si>
  <si>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</si>
  <si>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 USD</t>
  </si>
  <si>
    <t>NTX EUR</t>
  </si>
  <si>
    <t>Asian indices</t>
  </si>
  <si>
    <t>Themen- &amp; Style Indizes</t>
  </si>
  <si>
    <t>Theme- &amp; style indices</t>
  </si>
  <si>
    <t>Asiatische Indizes</t>
  </si>
  <si>
    <t>SATX</t>
  </si>
  <si>
    <t>SCECE</t>
  </si>
  <si>
    <t>ATXTR</t>
  </si>
  <si>
    <t>CECETR EUR</t>
  </si>
  <si>
    <t>RDXTR EUR</t>
  </si>
  <si>
    <t>01.01.2008 - 30.06.2008</t>
  </si>
  <si>
    <t>OTC Umsätze Mai 2008</t>
  </si>
  <si>
    <t>OTC Turnover May 2008</t>
  </si>
  <si>
    <t>AT&amp;S Austria Tech.&amp;Systemtech.</t>
  </si>
  <si>
    <t>C-QUADRAT INVESTMENT AG</t>
  </si>
  <si>
    <t>OTC Gesamtumsätze Jänner - Mai 2008</t>
  </si>
  <si>
    <t>OTC Overall Turnover January - May 2008</t>
  </si>
  <si>
    <r>
      <t>AT&amp;S Austria Tech.&amp;Systemtech.</t>
    </r>
    <r>
      <rPr>
        <b/>
        <vertAlign val="superscript"/>
        <sz val="10"/>
        <rFont val="Arial"/>
        <family val="2"/>
      </rPr>
      <t>2</t>
    </r>
  </si>
  <si>
    <t>2 … Umsätze ab Mai 2008 / Turnover as of May 2008</t>
  </si>
  <si>
    <t>Ultimo 05/2008</t>
  </si>
  <si>
    <t>% zu Ultimo 05/2008</t>
  </si>
  <si>
    <t>RTX MID EUR</t>
  </si>
  <si>
    <t>RTX EUR</t>
  </si>
  <si>
    <t>Terminmarkt Juni 2008</t>
  </si>
  <si>
    <t>Derivatives market June 2008</t>
  </si>
  <si>
    <t>POLYTEC HOLDING AG</t>
  </si>
  <si>
    <t xml:space="preserve">       GM = Regulated Market (Official Market, Second Regulated Market), MTF = Multilateral Trading Facility (Third Market)</t>
  </si>
  <si>
    <t>WIENER PRIVATBANK IMMOBILIENINVEST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</si>
</sst>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7" formatCode="_(* #,##0.00_);_(* \(#,##0.00\);_(* &quot;-&quot;??_);_(@_)"/>
    <numFmt numFmtId="178" formatCode="_(* #,##0_);_(* \(#,##0\);_(* &quot;-&quot;??_);_(@_)"/>
    <numFmt numFmtId="180" formatCode="#,##0.0000"/>
    <numFmt numFmtId="181" formatCode="0.0000"/>
    <numFmt numFmtId="182" formatCode="#,##0.000"/>
    <numFmt numFmtId="185" formatCode="0.000"/>
    <numFmt numFmtId="191" formatCode="\-"/>
  </numFmts>
  <fonts count="60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0"/>
      <color indexed="9"/>
      <name val="Arial"/>
    </font>
    <font>
      <b/>
      <sz val="10"/>
      <color indexed="9"/>
      <name val="Arial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9"/>
      <name val="Arial"/>
    </font>
    <font>
      <b/>
      <sz val="9"/>
      <color indexed="9"/>
      <name val="Arial"/>
    </font>
    <font>
      <b/>
      <sz val="9"/>
      <name val="Arial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22"/>
      <name val="Arial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10"/>
      <color indexed="9"/>
      <name val="Arial"/>
      <family val="2"/>
    </font>
    <font>
      <sz val="7"/>
      <name val="Arial"/>
    </font>
    <font>
      <u/>
      <sz val="10"/>
      <name val="Arial"/>
    </font>
    <font>
      <sz val="20"/>
      <name val="Arial"/>
    </font>
    <font>
      <b/>
      <sz val="9"/>
      <color indexed="45"/>
      <name val="Arial"/>
      <family val="2"/>
    </font>
    <font>
      <b/>
      <sz val="12"/>
      <color indexed="45"/>
      <name val="Arial"/>
      <family val="2"/>
    </font>
    <font>
      <b/>
      <sz val="14"/>
      <color indexed="45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0"/>
      <color indexed="45"/>
      <name val="Arial"/>
      <family val="2"/>
    </font>
    <font>
      <b/>
      <sz val="9"/>
      <color indexed="45"/>
      <name val="Arial"/>
    </font>
    <font>
      <b/>
      <sz val="16"/>
      <color indexed="45"/>
      <name val="Arial"/>
      <family val="2"/>
    </font>
    <font>
      <sz val="14"/>
      <color indexed="45"/>
      <name val="Arial"/>
    </font>
    <font>
      <sz val="14"/>
      <color indexed="45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6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b/>
      <sz val="30"/>
      <color indexed="24"/>
      <name val="Arial"/>
      <family val="2"/>
    </font>
    <font>
      <sz val="26"/>
      <color indexed="24"/>
      <name val="Arial"/>
      <family val="2"/>
    </font>
    <font>
      <b/>
      <sz val="24"/>
      <color indexed="24"/>
      <name val="Arial"/>
      <family val="2"/>
    </font>
    <font>
      <sz val="24"/>
      <color indexed="24"/>
      <name val="Arial"/>
      <family val="2"/>
    </font>
    <font>
      <vertAlign val="superscript"/>
      <sz val="16"/>
      <name val="Arial"/>
      <family val="2"/>
    </font>
    <font>
      <b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 style="medium">
        <color indexed="9"/>
      </top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358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82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4" fontId="1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3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1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11" fillId="0" borderId="0" xfId="0" applyFont="1"/>
    <xf numFmtId="10" fontId="0" fillId="0" borderId="0" xfId="0" applyNumberFormat="1" applyFill="1" applyBorder="1" applyAlignment="1">
      <alignment horizontal="right"/>
    </xf>
    <xf numFmtId="0" fontId="13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3" fillId="0" borderId="0" xfId="0" applyFont="1" applyFill="1"/>
    <xf numFmtId="0" fontId="11" fillId="0" borderId="0" xfId="0" applyFont="1" applyFill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7" fillId="0" borderId="0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14" fillId="0" borderId="0" xfId="0" applyFont="1" applyFill="1"/>
    <xf numFmtId="0" fontId="14" fillId="0" borderId="0" xfId="0" applyFont="1"/>
    <xf numFmtId="182" fontId="0" fillId="0" borderId="0" xfId="0" applyNumberFormat="1"/>
    <xf numFmtId="0" fontId="27" fillId="0" borderId="0" xfId="0" applyFont="1" applyAlignment="1">
      <alignment horizontal="right"/>
    </xf>
    <xf numFmtId="0" fontId="3" fillId="0" borderId="0" xfId="0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80" fontId="7" fillId="0" borderId="0" xfId="2" applyNumberFormat="1" applyFont="1" applyBorder="1" applyAlignment="1">
      <alignment horizontal="right"/>
    </xf>
    <xf numFmtId="181" fontId="7" fillId="0" borderId="0" xfId="2" applyNumberFormat="1" applyFont="1" applyBorder="1" applyAlignment="1">
      <alignment horizontal="right"/>
    </xf>
    <xf numFmtId="49" fontId="30" fillId="0" borderId="0" xfId="0" applyNumberFormat="1" applyFont="1"/>
    <xf numFmtId="3" fontId="30" fillId="0" borderId="0" xfId="0" applyNumberFormat="1" applyFont="1"/>
    <xf numFmtId="10" fontId="30" fillId="0" borderId="0" xfId="0" applyNumberFormat="1" applyFont="1"/>
    <xf numFmtId="3" fontId="30" fillId="0" borderId="0" xfId="0" applyNumberFormat="1" applyFont="1" applyAlignment="1">
      <alignment horizontal="right"/>
    </xf>
    <xf numFmtId="49" fontId="31" fillId="0" borderId="0" xfId="0" applyNumberFormat="1" applyFont="1"/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49" fontId="4" fillId="0" borderId="0" xfId="0" quotePrefix="1" applyNumberFormat="1" applyFont="1" applyAlignment="1">
      <alignment horizontal="right"/>
    </xf>
    <xf numFmtId="49" fontId="3" fillId="0" borderId="0" xfId="0" quotePrefix="1" applyNumberFormat="1" applyFont="1" applyFill="1" applyAlignment="1">
      <alignment horizontal="right"/>
    </xf>
    <xf numFmtId="3" fontId="0" fillId="0" borderId="0" xfId="0" applyNumberFormat="1"/>
    <xf numFmtId="0" fontId="0" fillId="0" borderId="0" xfId="0" quotePrefix="1" applyAlignment="1">
      <alignment horizontal="left"/>
    </xf>
    <xf numFmtId="0" fontId="24" fillId="0" borderId="0" xfId="0" applyFont="1" applyFill="1" applyAlignment="1">
      <alignment horizontal="center"/>
    </xf>
    <xf numFmtId="0" fontId="25" fillId="0" borderId="0" xfId="0" applyFont="1" applyFill="1"/>
    <xf numFmtId="3" fontId="25" fillId="0" borderId="0" xfId="0" applyNumberFormat="1" applyFont="1" applyFill="1"/>
    <xf numFmtId="3" fontId="25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0" fontId="24" fillId="0" borderId="0" xfId="0" applyFont="1" applyFill="1" applyBorder="1" applyAlignment="1">
      <alignment horizontal="right" wrapText="1"/>
    </xf>
    <xf numFmtId="3" fontId="25" fillId="0" borderId="0" xfId="0" applyNumberFormat="1" applyFont="1" applyFill="1" applyBorder="1"/>
    <xf numFmtId="3" fontId="25" fillId="0" borderId="0" xfId="1" applyNumberFormat="1" applyFont="1" applyFill="1" applyBorder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0" fontId="35" fillId="0" borderId="0" xfId="0" applyFont="1"/>
    <xf numFmtId="14" fontId="36" fillId="2" borderId="0" xfId="0" quotePrefix="1" applyNumberFormat="1" applyFont="1" applyFill="1" applyBorder="1" applyAlignment="1">
      <alignment horizontal="left" vertical="top"/>
    </xf>
    <xf numFmtId="178" fontId="24" fillId="2" borderId="0" xfId="1" applyNumberFormat="1" applyFont="1" applyFill="1" applyBorder="1" applyAlignment="1">
      <alignment horizontal="right" wrapText="1"/>
    </xf>
    <xf numFmtId="3" fontId="25" fillId="3" borderId="0" xfId="1" applyNumberFormat="1" applyFont="1" applyFill="1" applyBorder="1"/>
    <xf numFmtId="0" fontId="4" fillId="0" borderId="0" xfId="0" applyFont="1" applyAlignment="1">
      <alignment horizontal="left"/>
    </xf>
    <xf numFmtId="0" fontId="33" fillId="0" borderId="0" xfId="0" quotePrefix="1" applyFont="1" applyFill="1" applyAlignment="1">
      <alignment horizontal="left"/>
    </xf>
    <xf numFmtId="0" fontId="24" fillId="2" borderId="0" xfId="0" applyFont="1" applyFill="1" applyBorder="1" applyAlignment="1">
      <alignment horizontal="right" wrapText="1"/>
    </xf>
    <xf numFmtId="0" fontId="11" fillId="0" borderId="0" xfId="0" applyFont="1" applyBorder="1" applyAlignment="1"/>
    <xf numFmtId="0" fontId="38" fillId="0" borderId="0" xfId="0" applyFont="1" applyBorder="1" applyAlignment="1"/>
    <xf numFmtId="0" fontId="39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49" fontId="26" fillId="3" borderId="0" xfId="0" applyNumberFormat="1" applyFont="1" applyFill="1" applyBorder="1" applyAlignment="1">
      <alignment wrapText="1"/>
    </xf>
    <xf numFmtId="3" fontId="25" fillId="3" borderId="0" xfId="0" applyNumberFormat="1" applyFont="1" applyFill="1" applyBorder="1"/>
    <xf numFmtId="3" fontId="25" fillId="3" borderId="1" xfId="0" applyNumberFormat="1" applyFont="1" applyFill="1" applyBorder="1"/>
    <xf numFmtId="0" fontId="37" fillId="0" borderId="0" xfId="0" quotePrefix="1" applyFont="1" applyAlignment="1">
      <alignment horizontal="left"/>
    </xf>
    <xf numFmtId="49" fontId="26" fillId="3" borderId="1" xfId="0" quotePrefix="1" applyNumberFormat="1" applyFont="1" applyFill="1" applyBorder="1" applyAlignment="1">
      <alignment horizontal="left" wrapText="1"/>
    </xf>
    <xf numFmtId="3" fontId="25" fillId="3" borderId="1" xfId="1" applyNumberFormat="1" applyFont="1" applyFill="1" applyBorder="1"/>
    <xf numFmtId="0" fontId="37" fillId="0" borderId="0" xfId="0" quotePrefix="1" applyFont="1" applyAlignment="1"/>
    <xf numFmtId="0" fontId="38" fillId="0" borderId="0" xfId="0" applyFont="1" applyBorder="1" applyAlignment="1">
      <alignment horizontal="left"/>
    </xf>
    <xf numFmtId="0" fontId="40" fillId="0" borderId="0" xfId="0" applyFont="1" applyBorder="1" applyAlignment="1"/>
    <xf numFmtId="14" fontId="12" fillId="2" borderId="0" xfId="0" quotePrefix="1" applyNumberFormat="1" applyFont="1" applyFill="1" applyBorder="1" applyAlignment="1">
      <alignment horizontal="left" vertical="top"/>
    </xf>
    <xf numFmtId="0" fontId="13" fillId="2" borderId="0" xfId="0" quotePrefix="1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right" wrapText="1"/>
    </xf>
    <xf numFmtId="178" fontId="13" fillId="2" borderId="0" xfId="1" quotePrefix="1" applyNumberFormat="1" applyFont="1" applyFill="1" applyBorder="1" applyAlignment="1">
      <alignment horizontal="right" wrapText="1"/>
    </xf>
    <xf numFmtId="178" fontId="13" fillId="2" borderId="0" xfId="1" applyNumberFormat="1" applyFont="1" applyFill="1" applyBorder="1" applyAlignment="1">
      <alignment horizontal="right" wrapText="1"/>
    </xf>
    <xf numFmtId="49" fontId="3" fillId="3" borderId="0" xfId="0" applyNumberFormat="1" applyFont="1" applyFill="1" applyBorder="1" applyAlignment="1">
      <alignment wrapText="1"/>
    </xf>
    <xf numFmtId="3" fontId="2" fillId="3" borderId="0" xfId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49" fontId="3" fillId="3" borderId="1" xfId="0" quotePrefix="1" applyNumberFormat="1" applyFont="1" applyFill="1" applyBorder="1" applyAlignment="1">
      <alignment horizontal="left" wrapText="1"/>
    </xf>
    <xf numFmtId="3" fontId="2" fillId="3" borderId="1" xfId="1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49" fontId="2" fillId="3" borderId="0" xfId="0" quotePrefix="1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49" fontId="2" fillId="4" borderId="0" xfId="0" quotePrefix="1" applyNumberFormat="1" applyFont="1" applyFill="1" applyBorder="1" applyAlignment="1">
      <alignment horizontal="left"/>
    </xf>
    <xf numFmtId="3" fontId="2" fillId="4" borderId="0" xfId="1" applyNumberFormat="1" applyFont="1" applyFill="1" applyBorder="1" applyAlignment="1">
      <alignment horizontal="right"/>
    </xf>
    <xf numFmtId="49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49" fontId="2" fillId="4" borderId="0" xfId="0" applyNumberFormat="1" applyFont="1" applyFill="1" applyBorder="1" applyAlignment="1">
      <alignment horizontal="left"/>
    </xf>
    <xf numFmtId="49" fontId="13" fillId="2" borderId="0" xfId="1" applyNumberFormat="1" applyFont="1" applyFill="1" applyBorder="1" applyAlignment="1">
      <alignment horizontal="left"/>
    </xf>
    <xf numFmtId="3" fontId="13" fillId="2" borderId="0" xfId="1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49" fontId="3" fillId="3" borderId="0" xfId="0" quotePrefix="1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wrapText="1"/>
    </xf>
    <xf numFmtId="0" fontId="38" fillId="0" borderId="0" xfId="0" quotePrefix="1" applyFont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" fillId="0" borderId="0" xfId="0" quotePrefix="1" applyFont="1" applyAlignment="1">
      <alignment horizontal="left"/>
    </xf>
    <xf numFmtId="3" fontId="13" fillId="2" borderId="0" xfId="1" applyNumberFormat="1" applyFont="1" applyFill="1" applyBorder="1"/>
    <xf numFmtId="3" fontId="2" fillId="3" borderId="0" xfId="0" applyNumberFormat="1" applyFont="1" applyFill="1" applyBorder="1"/>
    <xf numFmtId="3" fontId="3" fillId="3" borderId="0" xfId="1" applyNumberFormat="1" applyFont="1" applyFill="1" applyBorder="1"/>
    <xf numFmtId="3" fontId="2" fillId="3" borderId="1" xfId="0" applyNumberFormat="1" applyFont="1" applyFill="1" applyBorder="1"/>
    <xf numFmtId="3" fontId="3" fillId="3" borderId="1" xfId="1" applyNumberFormat="1" applyFont="1" applyFill="1" applyBorder="1"/>
    <xf numFmtId="3" fontId="2" fillId="3" borderId="0" xfId="1" applyNumberFormat="1" applyFont="1" applyFill="1" applyBorder="1"/>
    <xf numFmtId="3" fontId="2" fillId="4" borderId="0" xfId="1" applyNumberFormat="1" applyFont="1" applyFill="1" applyBorder="1"/>
    <xf numFmtId="3" fontId="3" fillId="4" borderId="0" xfId="1" applyNumberFormat="1" applyFont="1" applyFill="1" applyBorder="1"/>
    <xf numFmtId="3" fontId="2" fillId="4" borderId="0" xfId="0" applyNumberFormat="1" applyFont="1" applyFill="1" applyBorder="1"/>
    <xf numFmtId="0" fontId="0" fillId="2" borderId="0" xfId="0" applyFill="1"/>
    <xf numFmtId="0" fontId="21" fillId="2" borderId="0" xfId="0" applyFont="1" applyFill="1"/>
    <xf numFmtId="0" fontId="22" fillId="2" borderId="0" xfId="0" applyFont="1" applyFill="1" applyAlignment="1">
      <alignment horizontal="right"/>
    </xf>
    <xf numFmtId="4" fontId="26" fillId="4" borderId="0" xfId="0" applyNumberFormat="1" applyFont="1" applyFill="1" applyAlignment="1">
      <alignment horizontal="right"/>
    </xf>
    <xf numFmtId="4" fontId="26" fillId="4" borderId="0" xfId="0" applyNumberFormat="1" applyFont="1" applyFill="1"/>
    <xf numFmtId="4" fontId="23" fillId="4" borderId="0" xfId="0" applyNumberFormat="1" applyFont="1" applyFill="1" applyAlignment="1">
      <alignment horizontal="right"/>
    </xf>
    <xf numFmtId="4" fontId="23" fillId="4" borderId="0" xfId="0" applyNumberFormat="1" applyFont="1" applyFill="1"/>
    <xf numFmtId="10" fontId="26" fillId="4" borderId="0" xfId="0" applyNumberFormat="1" applyFont="1" applyFill="1" applyAlignment="1">
      <alignment horizontal="right"/>
    </xf>
    <xf numFmtId="10" fontId="26" fillId="4" borderId="0" xfId="0" applyNumberFormat="1" applyFont="1" applyFill="1"/>
    <xf numFmtId="0" fontId="23" fillId="4" borderId="0" xfId="0" quotePrefix="1" applyFont="1" applyFill="1" applyAlignment="1">
      <alignment horizontal="left"/>
    </xf>
    <xf numFmtId="10" fontId="23" fillId="4" borderId="0" xfId="0" applyNumberFormat="1" applyFont="1" applyFill="1" applyAlignment="1">
      <alignment horizontal="right"/>
    </xf>
    <xf numFmtId="0" fontId="23" fillId="4" borderId="0" xfId="0" applyFont="1" applyFill="1"/>
    <xf numFmtId="4" fontId="21" fillId="4" borderId="0" xfId="0" applyNumberFormat="1" applyFont="1" applyFill="1" applyAlignment="1">
      <alignment horizontal="right"/>
    </xf>
    <xf numFmtId="4" fontId="21" fillId="4" borderId="0" xfId="0" applyNumberFormat="1" applyFont="1" applyFill="1"/>
    <xf numFmtId="0" fontId="21" fillId="4" borderId="0" xfId="0" applyFont="1" applyFill="1"/>
    <xf numFmtId="14" fontId="21" fillId="4" borderId="0" xfId="0" applyNumberFormat="1" applyFont="1" applyFill="1" applyAlignment="1">
      <alignment horizontal="right"/>
    </xf>
    <xf numFmtId="14" fontId="21" fillId="4" borderId="0" xfId="0" applyNumberFormat="1" applyFont="1" applyFill="1"/>
    <xf numFmtId="14" fontId="21" fillId="3" borderId="0" xfId="0" applyNumberFormat="1" applyFont="1" applyFill="1" applyAlignment="1">
      <alignment horizontal="left"/>
    </xf>
    <xf numFmtId="4" fontId="21" fillId="3" borderId="0" xfId="0" applyNumberFormat="1" applyFont="1" applyFill="1" applyAlignment="1">
      <alignment horizontal="right"/>
    </xf>
    <xf numFmtId="4" fontId="21" fillId="3" borderId="0" xfId="0" applyNumberFormat="1" applyFont="1" applyFill="1"/>
    <xf numFmtId="0" fontId="23" fillId="3" borderId="0" xfId="0" applyFont="1" applyFill="1"/>
    <xf numFmtId="0" fontId="21" fillId="3" borderId="0" xfId="0" applyFont="1" applyFill="1"/>
    <xf numFmtId="14" fontId="21" fillId="3" borderId="0" xfId="0" applyNumberFormat="1" applyFont="1" applyFill="1" applyAlignment="1">
      <alignment horizontal="right"/>
    </xf>
    <xf numFmtId="14" fontId="21" fillId="3" borderId="0" xfId="0" applyNumberFormat="1" applyFont="1" applyFill="1"/>
    <xf numFmtId="0" fontId="23" fillId="3" borderId="0" xfId="0" quotePrefix="1" applyFont="1" applyFill="1" applyAlignment="1">
      <alignment horizontal="left"/>
    </xf>
    <xf numFmtId="10" fontId="23" fillId="4" borderId="0" xfId="0" applyNumberFormat="1" applyFont="1" applyFill="1"/>
    <xf numFmtId="0" fontId="22" fillId="2" borderId="0" xfId="0" quotePrefix="1" applyFont="1" applyFill="1" applyAlignment="1">
      <alignment horizontal="right"/>
    </xf>
    <xf numFmtId="0" fontId="13" fillId="2" borderId="0" xfId="0" quotePrefix="1" applyFont="1" applyFill="1" applyAlignment="1">
      <alignment horizontal="left" wrapText="1"/>
    </xf>
    <xf numFmtId="0" fontId="14" fillId="2" borderId="0" xfId="0" applyFont="1" applyFill="1"/>
    <xf numFmtId="0" fontId="13" fillId="2" borderId="2" xfId="0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right" wrapText="1"/>
    </xf>
    <xf numFmtId="0" fontId="13" fillId="2" borderId="3" xfId="0" quotePrefix="1" applyFont="1" applyFill="1" applyBorder="1" applyAlignment="1">
      <alignment horizontal="right" wrapText="1"/>
    </xf>
    <xf numFmtId="0" fontId="13" fillId="2" borderId="0" xfId="0" applyFont="1" applyFill="1" applyAlignment="1">
      <alignment horizontal="right" wrapText="1"/>
    </xf>
    <xf numFmtId="0" fontId="13" fillId="2" borderId="4" xfId="0" quotePrefix="1" applyFont="1" applyFill="1" applyBorder="1" applyAlignment="1">
      <alignment horizontal="right" wrapText="1"/>
    </xf>
    <xf numFmtId="0" fontId="3" fillId="3" borderId="0" xfId="0" applyFont="1" applyFill="1" applyBorder="1" applyAlignment="1">
      <alignment horizontal="left"/>
    </xf>
    <xf numFmtId="3" fontId="0" fillId="3" borderId="0" xfId="0" applyNumberFormat="1" applyFill="1" applyBorder="1" applyAlignment="1">
      <alignment horizontal="right"/>
    </xf>
    <xf numFmtId="3" fontId="0" fillId="3" borderId="0" xfId="0" applyNumberFormat="1" applyFill="1" applyBorder="1"/>
    <xf numFmtId="4" fontId="0" fillId="3" borderId="0" xfId="0" applyNumberFormat="1" applyFill="1" applyBorder="1"/>
    <xf numFmtId="0" fontId="3" fillId="3" borderId="0" xfId="0" applyFont="1" applyFill="1" applyBorder="1"/>
    <xf numFmtId="0" fontId="34" fillId="0" borderId="0" xfId="0" applyFont="1" applyBorder="1"/>
    <xf numFmtId="3" fontId="3" fillId="3" borderId="0" xfId="0" applyNumberFormat="1" applyFont="1" applyFill="1"/>
    <xf numFmtId="3" fontId="2" fillId="3" borderId="0" xfId="0" applyNumberFormat="1" applyFont="1" applyFill="1"/>
    <xf numFmtId="10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49" fontId="13" fillId="2" borderId="0" xfId="0" applyNumberFormat="1" applyFont="1" applyFill="1" applyAlignment="1">
      <alignment horizontal="right" wrapText="1"/>
    </xf>
    <xf numFmtId="3" fontId="3" fillId="3" borderId="0" xfId="0" quotePrefix="1" applyNumberFormat="1" applyFont="1" applyFill="1" applyAlignment="1">
      <alignment horizontal="left"/>
    </xf>
    <xf numFmtId="49" fontId="4" fillId="0" borderId="0" xfId="0" quotePrefix="1" applyNumberFormat="1" applyFont="1" applyAlignment="1">
      <alignment horizontal="left"/>
    </xf>
    <xf numFmtId="14" fontId="12" fillId="2" borderId="0" xfId="0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horizontal="right"/>
    </xf>
    <xf numFmtId="0" fontId="3" fillId="3" borderId="0" xfId="0" applyFont="1" applyFill="1" applyBorder="1" applyAlignment="1">
      <alignment wrapText="1"/>
    </xf>
    <xf numFmtId="0" fontId="3" fillId="3" borderId="0" xfId="0" quotePrefix="1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right"/>
    </xf>
    <xf numFmtId="182" fontId="0" fillId="3" borderId="0" xfId="0" applyNumberFormat="1" applyFill="1" applyBorder="1"/>
    <xf numFmtId="182" fontId="0" fillId="3" borderId="0" xfId="0" applyNumberFormat="1" applyFill="1" applyBorder="1" applyAlignment="1">
      <alignment horizontal="right"/>
    </xf>
    <xf numFmtId="49" fontId="3" fillId="3" borderId="0" xfId="0" applyNumberFormat="1" applyFont="1" applyFill="1" applyBorder="1"/>
    <xf numFmtId="0" fontId="3" fillId="3" borderId="0" xfId="0" applyFont="1" applyFill="1"/>
    <xf numFmtId="185" fontId="2" fillId="3" borderId="0" xfId="0" applyNumberFormat="1" applyFont="1" applyFill="1"/>
    <xf numFmtId="4" fontId="13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" fontId="0" fillId="4" borderId="0" xfId="0" applyNumberFormat="1" applyFill="1" applyBorder="1"/>
    <xf numFmtId="182" fontId="13" fillId="2" borderId="0" xfId="0" applyNumberFormat="1" applyFont="1" applyFill="1"/>
    <xf numFmtId="0" fontId="2" fillId="0" borderId="0" xfId="0" applyFont="1" applyFill="1" applyAlignment="1">
      <alignment horizontal="right"/>
    </xf>
    <xf numFmtId="0" fontId="18" fillId="2" borderId="0" xfId="2" applyFont="1" applyFill="1" applyBorder="1" applyAlignment="1">
      <alignment horizontal="left" vertical="center" wrapText="1"/>
    </xf>
    <xf numFmtId="0" fontId="18" fillId="2" borderId="0" xfId="2" applyFont="1" applyFill="1" applyBorder="1" applyAlignment="1">
      <alignment horizontal="right" vertical="center" wrapText="1"/>
    </xf>
    <xf numFmtId="0" fontId="18" fillId="2" borderId="0" xfId="2" applyFont="1" applyFill="1" applyBorder="1"/>
    <xf numFmtId="0" fontId="19" fillId="2" borderId="0" xfId="2" applyFont="1" applyFill="1" applyBorder="1"/>
    <xf numFmtId="3" fontId="18" fillId="2" borderId="0" xfId="2" applyNumberFormat="1" applyFont="1" applyFill="1" applyBorder="1"/>
    <xf numFmtId="3" fontId="9" fillId="3" borderId="0" xfId="2" applyNumberFormat="1" applyFont="1" applyFill="1" applyBorder="1"/>
    <xf numFmtId="3" fontId="10" fillId="3" borderId="0" xfId="2" applyNumberFormat="1" applyFont="1" applyFill="1" applyBorder="1"/>
    <xf numFmtId="3" fontId="9" fillId="3" borderId="0" xfId="2" applyNumberFormat="1" applyFont="1" applyFill="1" applyBorder="1" applyAlignment="1">
      <alignment horizontal="right"/>
    </xf>
    <xf numFmtId="0" fontId="10" fillId="3" borderId="0" xfId="2" applyFont="1" applyFill="1" applyBorder="1"/>
    <xf numFmtId="3" fontId="10" fillId="3" borderId="0" xfId="2" applyNumberFormat="1" applyFont="1" applyFill="1" applyBorder="1" applyAlignment="1">
      <alignment horizontal="right"/>
    </xf>
    <xf numFmtId="4" fontId="18" fillId="2" borderId="0" xfId="2" applyNumberFormat="1" applyFont="1" applyFill="1" applyBorder="1"/>
    <xf numFmtId="4" fontId="18" fillId="2" borderId="0" xfId="2" applyNumberFormat="1" applyFont="1" applyFill="1" applyBorder="1" applyAlignment="1">
      <alignment horizontal="center"/>
    </xf>
    <xf numFmtId="182" fontId="18" fillId="2" borderId="0" xfId="2" applyNumberFormat="1" applyFont="1" applyFill="1" applyBorder="1"/>
    <xf numFmtId="4" fontId="10" fillId="3" borderId="0" xfId="2" applyNumberFormat="1" applyFont="1" applyFill="1" applyBorder="1"/>
    <xf numFmtId="4" fontId="10" fillId="3" borderId="0" xfId="2" applyNumberFormat="1" applyFont="1" applyFill="1" applyBorder="1" applyAlignment="1">
      <alignment horizontal="center"/>
    </xf>
    <xf numFmtId="4" fontId="9" fillId="3" borderId="0" xfId="2" applyNumberFormat="1" applyFont="1" applyFill="1" applyBorder="1"/>
    <xf numFmtId="4" fontId="9" fillId="3" borderId="0" xfId="2" applyNumberFormat="1" applyFont="1" applyFill="1" applyBorder="1" applyAlignment="1">
      <alignment horizontal="right"/>
    </xf>
    <xf numFmtId="4" fontId="9" fillId="3" borderId="0" xfId="2" applyNumberFormat="1" applyFont="1" applyFill="1" applyBorder="1" applyAlignment="1">
      <alignment horizontal="center"/>
    </xf>
    <xf numFmtId="182" fontId="10" fillId="3" borderId="0" xfId="2" applyNumberFormat="1" applyFont="1" applyFill="1" applyBorder="1"/>
    <xf numFmtId="182" fontId="9" fillId="3" borderId="0" xfId="2" applyNumberFormat="1" applyFont="1" applyFill="1" applyBorder="1"/>
    <xf numFmtId="182" fontId="9" fillId="3" borderId="0" xfId="2" applyNumberFormat="1" applyFont="1" applyFill="1" applyBorder="1" applyAlignment="1"/>
    <xf numFmtId="0" fontId="20" fillId="0" borderId="0" xfId="0" applyFont="1" applyFill="1" applyAlignment="1">
      <alignment horizontal="left"/>
    </xf>
    <xf numFmtId="0" fontId="35" fillId="0" borderId="0" xfId="0" applyFont="1" applyBorder="1"/>
    <xf numFmtId="0" fontId="28" fillId="0" borderId="0" xfId="0" applyFont="1" applyBorder="1" applyAlignment="1">
      <alignment horizontal="left"/>
    </xf>
    <xf numFmtId="14" fontId="41" fillId="2" borderId="0" xfId="0" quotePrefix="1" applyNumberFormat="1" applyFont="1" applyFill="1" applyBorder="1" applyAlignment="1">
      <alignment horizontal="left" vertical="top"/>
    </xf>
    <xf numFmtId="0" fontId="14" fillId="2" borderId="0" xfId="0" quotePrefix="1" applyFont="1" applyFill="1" applyAlignment="1">
      <alignment horizontal="right" wrapText="1"/>
    </xf>
    <xf numFmtId="0" fontId="2" fillId="3" borderId="0" xfId="0" applyFont="1" applyFill="1"/>
    <xf numFmtId="3" fontId="2" fillId="4" borderId="0" xfId="0" applyNumberFormat="1" applyFont="1" applyFill="1" applyAlignment="1">
      <alignment horizontal="right"/>
    </xf>
    <xf numFmtId="49" fontId="2" fillId="5" borderId="0" xfId="0" quotePrefix="1" applyNumberFormat="1" applyFont="1" applyFill="1" applyBorder="1" applyAlignment="1">
      <alignment horizontal="left"/>
    </xf>
    <xf numFmtId="3" fontId="2" fillId="5" borderId="0" xfId="1" applyNumberFormat="1" applyFont="1" applyFill="1" applyBorder="1"/>
    <xf numFmtId="3" fontId="2" fillId="5" borderId="0" xfId="0" applyNumberFormat="1" applyFont="1" applyFill="1" applyAlignment="1">
      <alignment horizontal="right"/>
    </xf>
    <xf numFmtId="3" fontId="2" fillId="4" borderId="0" xfId="0" applyNumberFormat="1" applyFont="1" applyFill="1"/>
    <xf numFmtId="3" fontId="13" fillId="2" borderId="0" xfId="0" applyNumberFormat="1" applyFont="1" applyFill="1"/>
    <xf numFmtId="3" fontId="2" fillId="3" borderId="1" xfId="1" applyNumberFormat="1" applyFont="1" applyFill="1" applyBorder="1"/>
    <xf numFmtId="0" fontId="41" fillId="2" borderId="0" xfId="0" quotePrefix="1" applyFont="1" applyFill="1" applyBorder="1" applyAlignment="1">
      <alignment horizontal="right" wrapText="1"/>
    </xf>
    <xf numFmtId="178" fontId="41" fillId="2" borderId="0" xfId="1" applyNumberFormat="1" applyFont="1" applyFill="1" applyBorder="1" applyAlignment="1">
      <alignment horizontal="right" wrapText="1"/>
    </xf>
    <xf numFmtId="14" fontId="41" fillId="2" borderId="0" xfId="0" applyNumberFormat="1" applyFont="1" applyFill="1" applyBorder="1" applyAlignment="1">
      <alignment horizontal="left" vertical="top"/>
    </xf>
    <xf numFmtId="0" fontId="42" fillId="4" borderId="0" xfId="0" quotePrefix="1" applyFont="1" applyFill="1" applyAlignment="1">
      <alignment horizontal="left"/>
    </xf>
    <xf numFmtId="49" fontId="13" fillId="2" borderId="0" xfId="1" quotePrefix="1" applyNumberFormat="1" applyFont="1" applyFill="1" applyBorder="1" applyAlignment="1">
      <alignment horizontal="left"/>
    </xf>
    <xf numFmtId="3" fontId="25" fillId="0" borderId="0" xfId="1" applyNumberFormat="1" applyFont="1" applyFill="1" applyBorder="1"/>
    <xf numFmtId="49" fontId="25" fillId="0" borderId="0" xfId="0" quotePrefix="1" applyNumberFormat="1" applyFont="1" applyFill="1" applyBorder="1" applyAlignment="1">
      <alignment horizontal="left"/>
    </xf>
    <xf numFmtId="49" fontId="26" fillId="0" borderId="0" xfId="0" quotePrefix="1" applyNumberFormat="1" applyFont="1" applyFill="1" applyBorder="1" applyAlignment="1">
      <alignment horizontal="left" wrapText="1"/>
    </xf>
    <xf numFmtId="49" fontId="25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49" fontId="2" fillId="0" borderId="0" xfId="0" quotePrefix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14" fontId="26" fillId="4" borderId="0" xfId="0" quotePrefix="1" applyNumberFormat="1" applyFont="1" applyFill="1" applyAlignment="1">
      <alignment horizontal="left"/>
    </xf>
    <xf numFmtId="49" fontId="3" fillId="4" borderId="0" xfId="0" quotePrefix="1" applyNumberFormat="1" applyFont="1" applyFill="1" applyBorder="1" applyAlignment="1">
      <alignment horizontal="left" wrapText="1"/>
    </xf>
    <xf numFmtId="185" fontId="3" fillId="4" borderId="0" xfId="0" applyNumberFormat="1" applyFont="1" applyFill="1" applyBorder="1" applyAlignment="1">
      <alignment horizontal="right"/>
    </xf>
    <xf numFmtId="185" fontId="3" fillId="4" borderId="0" xfId="0" applyNumberFormat="1" applyFont="1" applyFill="1" applyBorder="1"/>
    <xf numFmtId="0" fontId="20" fillId="0" borderId="0" xfId="0" applyFont="1" applyAlignment="1">
      <alignment horizontal="left"/>
    </xf>
    <xf numFmtId="0" fontId="43" fillId="0" borderId="0" xfId="0" applyFont="1" applyBorder="1" applyAlignment="1"/>
    <xf numFmtId="0" fontId="43" fillId="0" borderId="0" xfId="0" quotePrefix="1" applyFont="1" applyBorder="1" applyAlignment="1">
      <alignment horizontal="left"/>
    </xf>
    <xf numFmtId="0" fontId="43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0" xfId="0" quotePrefix="1" applyFont="1" applyAlignment="1">
      <alignment horizontal="left"/>
    </xf>
    <xf numFmtId="0" fontId="45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46" fillId="0" borderId="0" xfId="0" quotePrefix="1" applyFont="1" applyBorder="1" applyAlignment="1">
      <alignment horizontal="left"/>
    </xf>
    <xf numFmtId="0" fontId="47" fillId="0" borderId="0" xfId="0" quotePrefix="1" applyFont="1" applyBorder="1" applyAlignment="1">
      <alignment horizontal="left"/>
    </xf>
    <xf numFmtId="0" fontId="43" fillId="0" borderId="0" xfId="0" quotePrefix="1" applyFont="1" applyAlignment="1">
      <alignment horizontal="left"/>
    </xf>
    <xf numFmtId="0" fontId="43" fillId="0" borderId="0" xfId="0" applyFont="1" applyAlignment="1">
      <alignment horizontal="left"/>
    </xf>
    <xf numFmtId="0" fontId="48" fillId="0" borderId="0" xfId="0" quotePrefix="1" applyFont="1" applyAlignment="1">
      <alignment horizontal="right"/>
    </xf>
    <xf numFmtId="0" fontId="48" fillId="0" borderId="0" xfId="2" applyFont="1" applyAlignment="1">
      <alignment horizontal="right" vertical="center"/>
    </xf>
    <xf numFmtId="0" fontId="25" fillId="3" borderId="0" xfId="0" applyFont="1" applyFill="1"/>
    <xf numFmtId="49" fontId="26" fillId="3" borderId="0" xfId="0" quotePrefix="1" applyNumberFormat="1" applyFont="1" applyFill="1" applyBorder="1" applyAlignment="1">
      <alignment horizontal="left" wrapText="1"/>
    </xf>
    <xf numFmtId="49" fontId="25" fillId="5" borderId="0" xfId="0" quotePrefix="1" applyNumberFormat="1" applyFont="1" applyFill="1" applyBorder="1" applyAlignment="1">
      <alignment horizontal="left"/>
    </xf>
    <xf numFmtId="49" fontId="25" fillId="4" borderId="0" xfId="0" quotePrefix="1" applyNumberFormat="1" applyFont="1" applyFill="1" applyBorder="1" applyAlignment="1">
      <alignment horizontal="left"/>
    </xf>
    <xf numFmtId="3" fontId="25" fillId="4" borderId="0" xfId="1" applyNumberFormat="1" applyFont="1" applyFill="1" applyBorder="1"/>
    <xf numFmtId="3" fontId="25" fillId="4" borderId="0" xfId="0" applyNumberFormat="1" applyFont="1" applyFill="1" applyAlignment="1">
      <alignment horizontal="right"/>
    </xf>
    <xf numFmtId="49" fontId="25" fillId="3" borderId="0" xfId="0" quotePrefix="1" applyNumberFormat="1" applyFont="1" applyFill="1" applyBorder="1" applyAlignment="1">
      <alignment horizontal="left"/>
    </xf>
    <xf numFmtId="3" fontId="25" fillId="3" borderId="0" xfId="0" applyNumberFormat="1" applyFont="1" applyFill="1" applyAlignment="1">
      <alignment horizontal="right"/>
    </xf>
    <xf numFmtId="3" fontId="25" fillId="4" borderId="0" xfId="0" applyNumberFormat="1" applyFont="1" applyFill="1"/>
    <xf numFmtId="3" fontId="25" fillId="3" borderId="0" xfId="0" applyNumberFormat="1" applyFont="1" applyFill="1"/>
    <xf numFmtId="49" fontId="24" fillId="2" borderId="0" xfId="1" quotePrefix="1" applyNumberFormat="1" applyFont="1" applyFill="1" applyBorder="1" applyAlignment="1">
      <alignment horizontal="left"/>
    </xf>
    <xf numFmtId="3" fontId="24" fillId="2" borderId="0" xfId="1" applyNumberFormat="1" applyFont="1" applyFill="1" applyBorder="1"/>
    <xf numFmtId="3" fontId="24" fillId="2" borderId="0" xfId="1" applyNumberFormat="1" applyFont="1" applyFill="1" applyBorder="1" applyAlignment="1">
      <alignment horizontal="right"/>
    </xf>
    <xf numFmtId="3" fontId="24" fillId="2" borderId="0" xfId="0" applyNumberFormat="1" applyFont="1" applyFill="1"/>
    <xf numFmtId="3" fontId="25" fillId="4" borderId="0" xfId="1" applyNumberFormat="1" applyFont="1" applyFill="1" applyBorder="1" applyAlignment="1">
      <alignment horizontal="right"/>
    </xf>
    <xf numFmtId="3" fontId="25" fillId="3" borderId="0" xfId="1" applyNumberFormat="1" applyFont="1" applyFill="1" applyBorder="1" applyAlignment="1">
      <alignment horizontal="right"/>
    </xf>
    <xf numFmtId="3" fontId="25" fillId="3" borderId="0" xfId="0" applyNumberFormat="1" applyFont="1" applyFill="1" applyBorder="1" applyAlignment="1">
      <alignment horizontal="right"/>
    </xf>
    <xf numFmtId="49" fontId="25" fillId="5" borderId="5" xfId="0" quotePrefix="1" applyNumberFormat="1" applyFont="1" applyFill="1" applyBorder="1" applyAlignment="1">
      <alignment horizontal="left"/>
    </xf>
    <xf numFmtId="3" fontId="25" fillId="5" borderId="5" xfId="1" applyNumberFormat="1" applyFont="1" applyFill="1" applyBorder="1"/>
    <xf numFmtId="3" fontId="25" fillId="5" borderId="5" xfId="1" applyNumberFormat="1" applyFont="1" applyFill="1" applyBorder="1" applyAlignment="1">
      <alignment horizontal="right"/>
    </xf>
    <xf numFmtId="3" fontId="25" fillId="5" borderId="5" xfId="0" applyNumberFormat="1" applyFont="1" applyFill="1" applyBorder="1" applyAlignment="1">
      <alignment horizontal="right"/>
    </xf>
    <xf numFmtId="0" fontId="49" fillId="0" borderId="0" xfId="0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3" fontId="30" fillId="0" borderId="0" xfId="0" quotePrefix="1" applyNumberFormat="1" applyFont="1" applyAlignment="1">
      <alignment horizontal="left"/>
    </xf>
    <xf numFmtId="0" fontId="13" fillId="2" borderId="0" xfId="0" quotePrefix="1" applyFont="1" applyFill="1" applyAlignment="1">
      <alignment horizontal="left"/>
    </xf>
    <xf numFmtId="0" fontId="51" fillId="0" borderId="0" xfId="0" quotePrefix="1" applyFont="1" applyBorder="1" applyAlignment="1">
      <alignment horizontal="left"/>
    </xf>
    <xf numFmtId="0" fontId="52" fillId="0" borderId="0" xfId="0" quotePrefix="1" applyFont="1" applyBorder="1" applyAlignment="1">
      <alignment horizontal="left"/>
    </xf>
    <xf numFmtId="0" fontId="53" fillId="0" borderId="0" xfId="0" applyFont="1" applyAlignment="1">
      <alignment horizontal="left"/>
    </xf>
    <xf numFmtId="0" fontId="54" fillId="0" borderId="0" xfId="0" quotePrefix="1" applyFont="1" applyFill="1" applyBorder="1" applyAlignment="1">
      <alignment horizontal="left"/>
    </xf>
    <xf numFmtId="0" fontId="55" fillId="0" borderId="0" xfId="0" quotePrefix="1" applyFont="1" applyFill="1" applyBorder="1" applyAlignment="1">
      <alignment horizontal="left"/>
    </xf>
    <xf numFmtId="0" fontId="56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10" fillId="0" borderId="0" xfId="2" applyFont="1" applyBorder="1" applyAlignment="1">
      <alignment horizontal="centerContinuous"/>
    </xf>
    <xf numFmtId="0" fontId="9" fillId="6" borderId="0" xfId="2" applyFont="1" applyFill="1" applyBorder="1"/>
    <xf numFmtId="3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right"/>
    </xf>
    <xf numFmtId="9" fontId="9" fillId="6" borderId="0" xfId="2" applyNumberFormat="1" applyFont="1" applyFill="1" applyBorder="1"/>
    <xf numFmtId="3" fontId="9" fillId="6" borderId="0" xfId="2" applyNumberFormat="1" applyFont="1" applyFill="1" applyBorder="1" applyAlignment="1">
      <alignment horizontal="left"/>
    </xf>
    <xf numFmtId="4" fontId="9" fillId="6" borderId="0" xfId="2" applyNumberFormat="1" applyFont="1" applyFill="1" applyBorder="1"/>
    <xf numFmtId="0" fontId="1" fillId="0" borderId="0" xfId="0" applyFont="1" applyFill="1"/>
    <xf numFmtId="4" fontId="9" fillId="6" borderId="0" xfId="2" applyNumberFormat="1" applyFont="1" applyFill="1" applyBorder="1" applyAlignment="1">
      <alignment horizontal="center"/>
    </xf>
    <xf numFmtId="182" fontId="9" fillId="6" borderId="0" xfId="2" applyNumberFormat="1" applyFont="1" applyFill="1" applyBorder="1"/>
    <xf numFmtId="182" fontId="9" fillId="6" borderId="0" xfId="2" applyNumberFormat="1" applyFont="1" applyFill="1" applyBorder="1" applyAlignment="1">
      <alignment horizontal="right"/>
    </xf>
    <xf numFmtId="182" fontId="9" fillId="6" borderId="0" xfId="2" applyNumberFormat="1" applyFont="1" applyFill="1" applyBorder="1" applyAlignment="1"/>
    <xf numFmtId="4" fontId="9" fillId="6" borderId="0" xfId="2" applyNumberFormat="1" applyFont="1" applyFill="1" applyBorder="1" applyAlignment="1">
      <alignment horizontal="right"/>
    </xf>
    <xf numFmtId="4" fontId="9" fillId="6" borderId="0" xfId="2" quotePrefix="1" applyNumberFormat="1" applyFont="1" applyFill="1" applyBorder="1" applyAlignment="1">
      <alignment horizontal="left"/>
    </xf>
    <xf numFmtId="181" fontId="7" fillId="0" borderId="0" xfId="2" applyNumberFormat="1" applyFont="1" applyFill="1" applyBorder="1"/>
    <xf numFmtId="0" fontId="20" fillId="0" borderId="0" xfId="0" applyFont="1" applyFill="1" applyAlignment="1">
      <alignment horizontal="right"/>
    </xf>
    <xf numFmtId="185" fontId="0" fillId="0" borderId="0" xfId="0" applyNumberFormat="1"/>
    <xf numFmtId="3" fontId="2" fillId="6" borderId="0" xfId="1" applyNumberFormat="1" applyFont="1" applyFill="1" applyBorder="1"/>
    <xf numFmtId="17" fontId="0" fillId="0" borderId="0" xfId="0" applyNumberFormat="1"/>
    <xf numFmtId="3" fontId="0" fillId="3" borderId="0" xfId="0" applyNumberFormat="1" applyFill="1"/>
    <xf numFmtId="4" fontId="0" fillId="3" borderId="0" xfId="0" applyNumberFormat="1" applyFill="1"/>
    <xf numFmtId="10" fontId="0" fillId="3" borderId="0" xfId="0" applyNumberFormat="1" applyFill="1"/>
    <xf numFmtId="0" fontId="0" fillId="3" borderId="0" xfId="0" applyFill="1" applyAlignment="1">
      <alignment horizontal="right"/>
    </xf>
    <xf numFmtId="4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0" fontId="7" fillId="0" borderId="0" xfId="3" applyFont="1"/>
    <xf numFmtId="0" fontId="7" fillId="0" borderId="0" xfId="0" applyFont="1"/>
    <xf numFmtId="0" fontId="11" fillId="0" borderId="0" xfId="0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22" fillId="0" borderId="0" xfId="0" quotePrefix="1" applyFont="1" applyFill="1" applyAlignment="1">
      <alignment horizontal="right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right"/>
    </xf>
    <xf numFmtId="4" fontId="23" fillId="0" borderId="0" xfId="0" applyNumberFormat="1" applyFont="1" applyFill="1"/>
    <xf numFmtId="4" fontId="23" fillId="0" borderId="0" xfId="0" applyNumberFormat="1" applyFont="1" applyFill="1" applyAlignment="1">
      <alignment horizontal="right"/>
    </xf>
    <xf numFmtId="4" fontId="21" fillId="0" borderId="0" xfId="0" applyNumberFormat="1" applyFont="1" applyFill="1" applyAlignment="1">
      <alignment horizontal="right"/>
    </xf>
    <xf numFmtId="4" fontId="21" fillId="0" borderId="0" xfId="0" applyNumberFormat="1" applyFont="1" applyFill="1"/>
    <xf numFmtId="10" fontId="26" fillId="0" borderId="0" xfId="0" applyNumberFormat="1" applyFont="1" applyFill="1"/>
    <xf numFmtId="10" fontId="26" fillId="0" borderId="0" xfId="0" applyNumberFormat="1" applyFont="1" applyFill="1" applyAlignment="1">
      <alignment horizontal="right"/>
    </xf>
    <xf numFmtId="10" fontId="23" fillId="0" borderId="0" xfId="0" applyNumberFormat="1" applyFont="1" applyFill="1" applyAlignment="1">
      <alignment horizontal="right"/>
    </xf>
    <xf numFmtId="14" fontId="21" fillId="0" borderId="0" xfId="0" applyNumberFormat="1" applyFont="1" applyFill="1"/>
    <xf numFmtId="14" fontId="21" fillId="0" borderId="0" xfId="0" applyNumberFormat="1" applyFont="1" applyFill="1" applyAlignment="1">
      <alignment horizontal="right"/>
    </xf>
    <xf numFmtId="191" fontId="25" fillId="4" borderId="0" xfId="1" applyNumberFormat="1" applyFont="1" applyFill="1" applyBorder="1" applyAlignment="1">
      <alignment horizontal="right"/>
    </xf>
    <xf numFmtId="3" fontId="0" fillId="0" borderId="0" xfId="0" applyNumberFormat="1" applyBorder="1"/>
    <xf numFmtId="3" fontId="30" fillId="0" borderId="0" xfId="0" applyNumberFormat="1" applyFont="1" applyFill="1"/>
    <xf numFmtId="0" fontId="29" fillId="0" borderId="0" xfId="0" applyFont="1" applyFill="1" applyAlignment="1">
      <alignment horizontal="left"/>
    </xf>
    <xf numFmtId="0" fontId="13" fillId="2" borderId="0" xfId="0" quotePrefix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right"/>
    </xf>
    <xf numFmtId="0" fontId="13" fillId="2" borderId="4" xfId="0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0" fontId="7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4">
    <cellStyle name="Komma" xfId="1" builtinId="3"/>
    <cellStyle name="Standard" xfId="0" builtinId="0"/>
    <cellStyle name="Standard_Monatsstatistik199812_test" xfId="2"/>
    <cellStyle name="Standard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733425</xdr:colOff>
      <xdr:row>62</xdr:row>
      <xdr:rowOff>66675</xdr:rowOff>
    </xdr:to>
    <xdr:pic>
      <xdr:nvPicPr>
        <xdr:cNvPr id="225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6819900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57</xdr:row>
      <xdr:rowOff>142875</xdr:rowOff>
    </xdr:from>
    <xdr:to>
      <xdr:col>8</xdr:col>
      <xdr:colOff>0</xdr:colOff>
      <xdr:row>62</xdr:row>
      <xdr:rowOff>28575</xdr:rowOff>
    </xdr:to>
    <xdr:pic>
      <xdr:nvPicPr>
        <xdr:cNvPr id="2253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372600"/>
          <a:ext cx="1828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62</xdr:row>
      <xdr:rowOff>28575</xdr:rowOff>
    </xdr:from>
    <xdr:to>
      <xdr:col>8</xdr:col>
      <xdr:colOff>723900</xdr:colOff>
      <xdr:row>65</xdr:row>
      <xdr:rowOff>152400</xdr:rowOff>
    </xdr:to>
    <xdr:sp macro="" textlink="">
      <xdr:nvSpPr>
        <xdr:cNvPr id="22538" name="Rectangle 10"/>
        <xdr:cNvSpPr>
          <a:spLocks noChangeArrowheads="1"/>
        </xdr:cNvSpPr>
      </xdr:nvSpPr>
      <xdr:spPr bwMode="auto">
        <a:xfrm>
          <a:off x="47625" y="10067925"/>
          <a:ext cx="67722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180975</xdr:colOff>
      <xdr:row>45</xdr:row>
      <xdr:rowOff>47625</xdr:rowOff>
    </xdr:from>
    <xdr:to>
      <xdr:col>8</xdr:col>
      <xdr:colOff>161925</xdr:colOff>
      <xdr:row>51</xdr:row>
      <xdr:rowOff>133350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942975" y="7334250"/>
          <a:ext cx="5314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de-AT" sz="2600" b="1" i="0" u="none" strike="noStrike" baseline="0">
              <a:solidFill>
                <a:srgbClr val="FFFFFF"/>
              </a:solidFill>
              <a:latin typeface="Arial"/>
              <a:cs typeface="Arial"/>
            </a:rPr>
            <a:t>Monatsstatistik Juni 2008</a:t>
          </a:r>
          <a:endParaRPr lang="de-AT" sz="24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de-AT" sz="2000" b="0" i="0" u="none" strike="noStrike" baseline="0">
              <a:solidFill>
                <a:srgbClr val="FFFFFF"/>
              </a:solidFill>
              <a:latin typeface="Arial"/>
              <a:cs typeface="Arial"/>
            </a:rPr>
            <a:t>Monthly statistics June 2008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</xdr:row>
      <xdr:rowOff>123825</xdr:rowOff>
    </xdr:from>
    <xdr:to>
      <xdr:col>7</xdr:col>
      <xdr:colOff>647700</xdr:colOff>
      <xdr:row>1</xdr:row>
      <xdr:rowOff>238125</xdr:rowOff>
    </xdr:to>
    <xdr:pic>
      <xdr:nvPicPr>
        <xdr:cNvPr id="10242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524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17</xdr:row>
      <xdr:rowOff>9525</xdr:rowOff>
    </xdr:from>
    <xdr:ext cx="76200" cy="200025"/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2286000" y="2876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921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1</xdr:row>
      <xdr:rowOff>123825</xdr:rowOff>
    </xdr:from>
    <xdr:to>
      <xdr:col>7</xdr:col>
      <xdr:colOff>733425</xdr:colOff>
      <xdr:row>1</xdr:row>
      <xdr:rowOff>238125</xdr:rowOff>
    </xdr:to>
    <xdr:pic>
      <xdr:nvPicPr>
        <xdr:cNvPr id="1638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1126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</xdr:row>
      <xdr:rowOff>123825</xdr:rowOff>
    </xdr:from>
    <xdr:to>
      <xdr:col>7</xdr:col>
      <xdr:colOff>647700</xdr:colOff>
      <xdr:row>1</xdr:row>
      <xdr:rowOff>238125</xdr:rowOff>
    </xdr:to>
    <xdr:pic>
      <xdr:nvPicPr>
        <xdr:cNvPr id="2457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2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3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4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12295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5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18438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2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3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17414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4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5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6" name="Picture 1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7" name="Picture 1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8" name="Picture 1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13329" name="Picture 1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8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49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0" name="Picture 1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1" name="Picture 1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2" name="Picture 1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14353" name="Picture 1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8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79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80" name="Picture 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3081" name="Picture 9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1209675</xdr:colOff>
      <xdr:row>1</xdr:row>
      <xdr:rowOff>104775</xdr:rowOff>
    </xdr:from>
    <xdr:to>
      <xdr:col>5</xdr:col>
      <xdr:colOff>1323975</xdr:colOff>
      <xdr:row>1</xdr:row>
      <xdr:rowOff>219075</xdr:rowOff>
    </xdr:to>
    <xdr:pic>
      <xdr:nvPicPr>
        <xdr:cNvPr id="1536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33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1" name="Picture 1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2" name="Picture 1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3" name="Picture 19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4" name="Picture 2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5" name="Picture 2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762000</xdr:colOff>
      <xdr:row>1</xdr:row>
      <xdr:rowOff>209550</xdr:rowOff>
    </xdr:from>
    <xdr:to>
      <xdr:col>14</xdr:col>
      <xdr:colOff>971550</xdr:colOff>
      <xdr:row>1</xdr:row>
      <xdr:rowOff>409575</xdr:rowOff>
    </xdr:to>
    <xdr:pic>
      <xdr:nvPicPr>
        <xdr:cNvPr id="1046" name="Picture 2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37147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4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6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7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8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59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0" name="Picture 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1" name="Picture 9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2" name="Picture 10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3" name="Picture 1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4" name="Picture 1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23565" name="Picture 1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59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0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1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3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4" name="Picture 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19465" name="Picture 9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4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5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6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7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0488" name="Picture 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6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7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8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09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10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21511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3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4" name="Picture 4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5" name="Picture 5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6" name="Picture 6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7" name="Picture 7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128" name="Picture 8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</xdr:row>
      <xdr:rowOff>104775</xdr:rowOff>
    </xdr:from>
    <xdr:to>
      <xdr:col>7</xdr:col>
      <xdr:colOff>723900</xdr:colOff>
      <xdr:row>1</xdr:row>
      <xdr:rowOff>219075</xdr:rowOff>
    </xdr:to>
    <xdr:pic>
      <xdr:nvPicPr>
        <xdr:cNvPr id="7171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33375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123825</xdr:rowOff>
    </xdr:from>
    <xdr:to>
      <xdr:col>7</xdr:col>
      <xdr:colOff>695325</xdr:colOff>
      <xdr:row>1</xdr:row>
      <xdr:rowOff>238125</xdr:rowOff>
    </xdr:to>
    <xdr:pic>
      <xdr:nvPicPr>
        <xdr:cNvPr id="8195" name="Picture 3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75" zoomScaleNormal="75" workbookViewId="0">
      <selection activeCell="Q33" sqref="Q33"/>
    </sheetView>
  </sheetViews>
  <sheetFormatPr baseColWidth="10" defaultRowHeight="12.75"/>
  <sheetData/>
  <phoneticPr fontId="4" type="noConversion"/>
  <printOptions horizontalCentered="1" verticalCentered="1"/>
  <pageMargins left="0" right="0" top="0.19685039370078741" bottom="0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K47" sqref="K47"/>
    </sheetView>
  </sheetViews>
  <sheetFormatPr baseColWidth="10" defaultRowHeight="12.75"/>
  <cols>
    <col min="1" max="1" width="17.140625" customWidth="1"/>
    <col min="2" max="8" width="11.28515625" customWidth="1"/>
  </cols>
  <sheetData>
    <row r="1" spans="1:8" ht="18" customHeight="1"/>
    <row r="2" spans="1:8" ht="20.100000000000001" customHeight="1">
      <c r="A2" s="106" t="s">
        <v>342</v>
      </c>
      <c r="B2" s="4"/>
      <c r="C2" s="4"/>
      <c r="D2" s="4"/>
      <c r="E2" s="4"/>
      <c r="F2" s="4"/>
      <c r="G2" s="4"/>
    </row>
    <row r="3" spans="1:8" ht="15">
      <c r="A3" s="133" t="s">
        <v>343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E6" s="14"/>
      <c r="F6" s="14"/>
      <c r="G6" s="21"/>
    </row>
    <row r="7" spans="1:8" ht="12.75" customHeight="1">
      <c r="G7" s="21"/>
    </row>
    <row r="8" spans="1:8" ht="12.75" customHeight="1">
      <c r="D8" s="14"/>
      <c r="G8" s="21"/>
    </row>
    <row r="9" spans="1:8" ht="17.100000000000001" customHeight="1">
      <c r="A9" s="98" t="s">
        <v>268</v>
      </c>
      <c r="G9" s="21"/>
    </row>
    <row r="10" spans="1:8" ht="3.95" customHeight="1"/>
    <row r="11" spans="1:8">
      <c r="A11" s="144"/>
      <c r="B11" s="144"/>
      <c r="C11" s="144"/>
      <c r="D11" s="144"/>
      <c r="E11" s="144"/>
      <c r="F11" s="144"/>
      <c r="G11" s="144"/>
      <c r="H11" s="144"/>
    </row>
    <row r="12" spans="1:8">
      <c r="A12" s="145"/>
      <c r="B12" s="146" t="s">
        <v>19</v>
      </c>
      <c r="C12" s="146" t="s">
        <v>20</v>
      </c>
      <c r="D12" s="146" t="s">
        <v>21</v>
      </c>
      <c r="E12" s="146" t="s">
        <v>22</v>
      </c>
      <c r="F12" s="146" t="s">
        <v>183</v>
      </c>
      <c r="G12" s="170" t="s">
        <v>230</v>
      </c>
      <c r="H12" s="146" t="s">
        <v>323</v>
      </c>
    </row>
    <row r="13" spans="1:8">
      <c r="A13" s="243" t="s">
        <v>321</v>
      </c>
      <c r="B13" s="149">
        <v>2797.44</v>
      </c>
      <c r="C13" s="149">
        <v>4685.7700000000004</v>
      </c>
      <c r="D13" s="149">
        <v>1998.86</v>
      </c>
      <c r="E13" s="149">
        <v>17670.73</v>
      </c>
      <c r="F13" s="149">
        <v>1300.5899999999999</v>
      </c>
      <c r="G13" s="149">
        <v>2707.74</v>
      </c>
      <c r="H13" s="150">
        <v>7041.81</v>
      </c>
    </row>
    <row r="14" spans="1:8">
      <c r="A14" s="243" t="s">
        <v>367</v>
      </c>
      <c r="B14" s="147">
        <v>2793.53</v>
      </c>
      <c r="C14" s="147">
        <v>4195.7</v>
      </c>
      <c r="D14" s="147">
        <v>1831.59</v>
      </c>
      <c r="E14" s="147">
        <v>14018.32</v>
      </c>
      <c r="F14" s="147">
        <v>959.23</v>
      </c>
      <c r="G14" s="147">
        <v>2181.61</v>
      </c>
      <c r="H14" s="148">
        <v>5172.4799999999996</v>
      </c>
    </row>
    <row r="15" spans="1:8">
      <c r="A15" s="161">
        <v>39601</v>
      </c>
      <c r="B15" s="162">
        <v>2804.37</v>
      </c>
      <c r="C15" s="162">
        <v>4157.0200000000004</v>
      </c>
      <c r="D15" s="162">
        <v>1820.16</v>
      </c>
      <c r="E15" s="162">
        <v>14340.01</v>
      </c>
      <c r="F15" s="162">
        <v>938.04</v>
      </c>
      <c r="G15" s="162">
        <v>2228.5700000000002</v>
      </c>
      <c r="H15" s="162">
        <v>5119.3599999999997</v>
      </c>
    </row>
    <row r="16" spans="1:8">
      <c r="A16" s="161">
        <v>39602</v>
      </c>
      <c r="B16" s="162">
        <v>2800.35</v>
      </c>
      <c r="C16" s="162">
        <v>4168.68</v>
      </c>
      <c r="D16" s="162">
        <v>1845.52</v>
      </c>
      <c r="E16" s="162">
        <v>14133.99</v>
      </c>
      <c r="F16" s="162">
        <v>932.91</v>
      </c>
      <c r="G16" s="162">
        <v>2185.0500000000002</v>
      </c>
      <c r="H16" s="162">
        <v>5121.25</v>
      </c>
    </row>
    <row r="17" spans="1:8">
      <c r="A17" s="161">
        <v>39603</v>
      </c>
      <c r="B17" s="162">
        <v>2774</v>
      </c>
      <c r="C17" s="162">
        <v>4111.63</v>
      </c>
      <c r="D17" s="162">
        <v>1801.13</v>
      </c>
      <c r="E17" s="162">
        <v>13706.62</v>
      </c>
      <c r="F17" s="162">
        <v>942.69</v>
      </c>
      <c r="G17" s="162">
        <v>2169.2399999999998</v>
      </c>
      <c r="H17" s="162">
        <v>5098.5</v>
      </c>
    </row>
    <row r="18" spans="1:8">
      <c r="A18" s="161">
        <v>39604</v>
      </c>
      <c r="B18" s="162">
        <v>2789.18</v>
      </c>
      <c r="C18" s="162">
        <v>4101.37</v>
      </c>
      <c r="D18" s="162">
        <v>1810.19</v>
      </c>
      <c r="E18" s="162">
        <v>13632.12</v>
      </c>
      <c r="F18" s="162">
        <v>962.39</v>
      </c>
      <c r="G18" s="162">
        <v>2157.83</v>
      </c>
      <c r="H18" s="162">
        <v>5066.38</v>
      </c>
    </row>
    <row r="19" spans="1:8">
      <c r="A19" s="161">
        <v>39605</v>
      </c>
      <c r="B19" s="162">
        <v>2752.29</v>
      </c>
      <c r="C19" s="162">
        <v>3979.89</v>
      </c>
      <c r="D19" s="162">
        <v>1785.99</v>
      </c>
      <c r="E19" s="162">
        <v>13586.4</v>
      </c>
      <c r="F19" s="162">
        <v>1001</v>
      </c>
      <c r="G19" s="162">
        <v>2160.64</v>
      </c>
      <c r="H19" s="163">
        <v>5073.01</v>
      </c>
    </row>
    <row r="20" spans="1:8">
      <c r="A20" s="161">
        <v>39608</v>
      </c>
      <c r="B20" s="162">
        <v>2734.59</v>
      </c>
      <c r="C20" s="162">
        <v>3972.21</v>
      </c>
      <c r="D20" s="162">
        <v>1761.05</v>
      </c>
      <c r="E20" s="162">
        <v>13403.26</v>
      </c>
      <c r="F20" s="162">
        <v>1024.5899999999999</v>
      </c>
      <c r="G20" s="162">
        <v>2131.4299999999998</v>
      </c>
      <c r="H20" s="162">
        <v>5008.63</v>
      </c>
    </row>
    <row r="21" spans="1:8">
      <c r="A21" s="161">
        <v>39609</v>
      </c>
      <c r="B21" s="162">
        <v>2709.46</v>
      </c>
      <c r="C21" s="162">
        <v>3902.79</v>
      </c>
      <c r="D21" s="162">
        <v>1715.63</v>
      </c>
      <c r="E21" s="162">
        <v>13032.57</v>
      </c>
      <c r="F21" s="162">
        <v>1026.1500000000001</v>
      </c>
      <c r="G21" s="162">
        <v>2085.08</v>
      </c>
      <c r="H21" s="162">
        <v>4927.47</v>
      </c>
    </row>
    <row r="22" spans="1:8">
      <c r="A22" s="161">
        <v>39610</v>
      </c>
      <c r="B22" s="162">
        <v>2699.26</v>
      </c>
      <c r="C22" s="162">
        <v>3880.41</v>
      </c>
      <c r="D22" s="162">
        <v>1681.44</v>
      </c>
      <c r="E22" s="162">
        <v>13073</v>
      </c>
      <c r="F22" s="162">
        <v>1042.8</v>
      </c>
      <c r="G22" s="162">
        <v>2088.06</v>
      </c>
      <c r="H22" s="163">
        <v>4899.99</v>
      </c>
    </row>
    <row r="23" spans="1:8">
      <c r="A23" s="161">
        <v>39611</v>
      </c>
      <c r="B23" s="162">
        <v>2737.82</v>
      </c>
      <c r="C23" s="162">
        <v>3918.31</v>
      </c>
      <c r="D23" s="162">
        <v>1705.3</v>
      </c>
      <c r="E23" s="162">
        <v>13014.61</v>
      </c>
      <c r="F23" s="162">
        <v>1033.94</v>
      </c>
      <c r="G23" s="162">
        <v>2088.7800000000002</v>
      </c>
      <c r="H23" s="162" t="s">
        <v>32</v>
      </c>
    </row>
    <row r="24" spans="1:8">
      <c r="A24" s="161">
        <v>39612</v>
      </c>
      <c r="B24" s="162">
        <v>2735.81</v>
      </c>
      <c r="C24" s="162">
        <v>3966.6</v>
      </c>
      <c r="D24" s="162">
        <v>1714.46</v>
      </c>
      <c r="E24" s="162">
        <v>13094.38</v>
      </c>
      <c r="F24" s="162">
        <v>1044.43</v>
      </c>
      <c r="G24" s="162">
        <v>2082.7199999999998</v>
      </c>
      <c r="H24" s="162" t="s">
        <v>32</v>
      </c>
    </row>
    <row r="25" spans="1:8">
      <c r="A25" s="161">
        <v>39615</v>
      </c>
      <c r="B25" s="162">
        <v>2730.78</v>
      </c>
      <c r="C25" s="162">
        <v>3896.39</v>
      </c>
      <c r="D25" s="162">
        <v>1691.18</v>
      </c>
      <c r="E25" s="162">
        <v>13080.89</v>
      </c>
      <c r="F25" s="162">
        <v>1048.32</v>
      </c>
      <c r="G25" s="162">
        <v>2099.4699999999998</v>
      </c>
      <c r="H25" s="163">
        <v>4904</v>
      </c>
    </row>
    <row r="26" spans="1:8">
      <c r="A26" s="161">
        <v>39616</v>
      </c>
      <c r="B26" s="162">
        <v>2804.34</v>
      </c>
      <c r="C26" s="162">
        <v>3926.8</v>
      </c>
      <c r="D26" s="162">
        <v>1712.41</v>
      </c>
      <c r="E26" s="162">
        <v>13277.97</v>
      </c>
      <c r="F26" s="162">
        <v>1041.1199999999999</v>
      </c>
      <c r="G26" s="162">
        <v>2110.6</v>
      </c>
      <c r="H26" s="163">
        <v>4922.1499999999996</v>
      </c>
    </row>
    <row r="27" spans="1:8">
      <c r="A27" s="161">
        <v>39617</v>
      </c>
      <c r="B27" s="162">
        <v>2816.64</v>
      </c>
      <c r="C27" s="162">
        <v>3950</v>
      </c>
      <c r="D27" s="162">
        <v>1691.38</v>
      </c>
      <c r="E27" s="162">
        <v>12830.82</v>
      </c>
      <c r="F27" s="162">
        <v>1027.3499999999999</v>
      </c>
      <c r="G27" s="162">
        <v>2053.86</v>
      </c>
      <c r="H27" s="163">
        <v>4962.3599999999997</v>
      </c>
    </row>
    <row r="28" spans="1:8">
      <c r="A28" s="161">
        <v>39618</v>
      </c>
      <c r="B28" s="162">
        <v>2786.78</v>
      </c>
      <c r="C28" s="162">
        <v>3958.56</v>
      </c>
      <c r="D28" s="162">
        <v>1722.33</v>
      </c>
      <c r="E28" s="162">
        <v>12454.81</v>
      </c>
      <c r="F28" s="162">
        <v>1022.64</v>
      </c>
      <c r="G28" s="162">
        <v>2044.62</v>
      </c>
      <c r="H28" s="163">
        <v>4924.83</v>
      </c>
    </row>
    <row r="29" spans="1:8">
      <c r="A29" s="161">
        <v>39619</v>
      </c>
      <c r="B29" s="162">
        <v>2691.17</v>
      </c>
      <c r="C29" s="162">
        <v>3828.91</v>
      </c>
      <c r="D29" s="162">
        <v>1702.25</v>
      </c>
      <c r="E29" s="162">
        <v>12184.29</v>
      </c>
      <c r="F29" s="162">
        <v>1036.99</v>
      </c>
      <c r="G29" s="162">
        <v>2029.11</v>
      </c>
      <c r="H29" s="163">
        <v>4918.4799999999996</v>
      </c>
    </row>
    <row r="30" spans="1:8">
      <c r="A30" s="161">
        <v>39622</v>
      </c>
      <c r="B30" s="162">
        <v>2682.53</v>
      </c>
      <c r="C30" s="162">
        <v>3844.11</v>
      </c>
      <c r="D30" s="162">
        <v>1670.09</v>
      </c>
      <c r="E30" s="162">
        <v>12104.78</v>
      </c>
      <c r="F30" s="162">
        <v>1035.79</v>
      </c>
      <c r="G30" s="162">
        <v>2012.29</v>
      </c>
      <c r="H30" s="163">
        <v>4815.33</v>
      </c>
    </row>
    <row r="31" spans="1:8">
      <c r="A31" s="161">
        <v>39623</v>
      </c>
      <c r="B31" s="162">
        <v>2618.31</v>
      </c>
      <c r="C31" s="162">
        <v>3831.81</v>
      </c>
      <c r="D31" s="162">
        <v>1673</v>
      </c>
      <c r="E31" s="162">
        <v>11827.88</v>
      </c>
      <c r="F31" s="162">
        <v>1023.22</v>
      </c>
      <c r="G31" s="162">
        <v>2002.96</v>
      </c>
      <c r="H31" s="163">
        <v>4643.43</v>
      </c>
    </row>
    <row r="32" spans="1:8">
      <c r="A32" s="161">
        <v>39624</v>
      </c>
      <c r="B32" s="162">
        <v>2598.5300000000002</v>
      </c>
      <c r="C32" s="162">
        <v>3910.27</v>
      </c>
      <c r="D32" s="162">
        <v>1686.44</v>
      </c>
      <c r="E32" s="162">
        <v>11811.97</v>
      </c>
      <c r="F32" s="162">
        <v>1014.19</v>
      </c>
      <c r="G32" s="162" t="s">
        <v>32</v>
      </c>
      <c r="H32" s="162">
        <v>4712.68</v>
      </c>
    </row>
    <row r="33" spans="1:8">
      <c r="A33" s="161">
        <v>39625</v>
      </c>
      <c r="B33" s="162">
        <v>2553.4899999999998</v>
      </c>
      <c r="C33" s="162">
        <v>3876.31</v>
      </c>
      <c r="D33" s="162">
        <v>1693.26</v>
      </c>
      <c r="E33" s="162">
        <v>11450.64</v>
      </c>
      <c r="F33" s="162">
        <v>1005.8</v>
      </c>
      <c r="G33" s="162">
        <v>1969.49</v>
      </c>
      <c r="H33" s="162">
        <v>4685.78</v>
      </c>
    </row>
    <row r="34" spans="1:8">
      <c r="A34" s="161">
        <v>39626</v>
      </c>
      <c r="B34" s="162">
        <v>2563.9299999999998</v>
      </c>
      <c r="C34" s="162">
        <v>3857.16</v>
      </c>
      <c r="D34" s="162">
        <v>1651.92</v>
      </c>
      <c r="E34" s="162">
        <v>11733.36</v>
      </c>
      <c r="F34" s="162">
        <v>1009.21</v>
      </c>
      <c r="G34" s="162">
        <v>1991.35</v>
      </c>
      <c r="H34" s="163">
        <v>4664.3599999999997</v>
      </c>
    </row>
    <row r="35" spans="1:8">
      <c r="A35" s="161">
        <v>39629</v>
      </c>
      <c r="B35" s="162">
        <v>2573.79</v>
      </c>
      <c r="C35" s="162">
        <v>3906.97</v>
      </c>
      <c r="D35" s="162">
        <v>1655.69</v>
      </c>
      <c r="E35" s="162">
        <v>11548.98</v>
      </c>
      <c r="F35" s="162">
        <v>1020.59</v>
      </c>
      <c r="G35" s="162">
        <v>1976.06</v>
      </c>
      <c r="H35" s="163">
        <v>4702.66</v>
      </c>
    </row>
    <row r="36" spans="1:8">
      <c r="A36" s="252" t="s">
        <v>322</v>
      </c>
      <c r="B36" s="151">
        <v>-7.9899999999999999E-2</v>
      </c>
      <c r="C36" s="151">
        <v>-0.16619999999999999</v>
      </c>
      <c r="D36" s="151">
        <v>-0.17169999999999999</v>
      </c>
      <c r="E36" s="151">
        <v>-0.34639999999999999</v>
      </c>
      <c r="F36" s="151">
        <v>-0.21529999999999999</v>
      </c>
      <c r="G36" s="151">
        <v>-0.2702</v>
      </c>
      <c r="H36" s="152">
        <v>-0.3322</v>
      </c>
    </row>
    <row r="37" spans="1:8">
      <c r="A37" s="153" t="s">
        <v>368</v>
      </c>
      <c r="B37" s="154">
        <v>-7.8700000000000006E-2</v>
      </c>
      <c r="C37" s="154">
        <v>-6.88E-2</v>
      </c>
      <c r="D37" s="154">
        <v>-9.6000000000000002E-2</v>
      </c>
      <c r="E37" s="154">
        <v>-0.1762</v>
      </c>
      <c r="F37" s="154">
        <v>6.4000000000000001E-2</v>
      </c>
      <c r="G37" s="154">
        <v>-9.4200000000000006E-2</v>
      </c>
      <c r="H37" s="169">
        <v>-9.0800000000000006E-2</v>
      </c>
    </row>
    <row r="38" spans="1:8">
      <c r="A38" s="164" t="s">
        <v>119</v>
      </c>
      <c r="B38" s="162">
        <v>2816.64</v>
      </c>
      <c r="C38" s="162">
        <v>4168.68</v>
      </c>
      <c r="D38" s="162">
        <v>1845.52</v>
      </c>
      <c r="E38" s="162">
        <v>14340.01</v>
      </c>
      <c r="F38" s="162">
        <v>1048.32</v>
      </c>
      <c r="G38" s="162">
        <v>2228.5700000000002</v>
      </c>
      <c r="H38" s="163">
        <v>5121.25</v>
      </c>
    </row>
    <row r="39" spans="1:8">
      <c r="A39" s="165" t="s">
        <v>117</v>
      </c>
      <c r="B39" s="166">
        <v>39617</v>
      </c>
      <c r="C39" s="166">
        <v>39602</v>
      </c>
      <c r="D39" s="166">
        <v>39602</v>
      </c>
      <c r="E39" s="166">
        <v>39601</v>
      </c>
      <c r="F39" s="166">
        <v>39615</v>
      </c>
      <c r="G39" s="166">
        <v>39601</v>
      </c>
      <c r="H39" s="167">
        <v>39602</v>
      </c>
    </row>
    <row r="40" spans="1:8">
      <c r="A40" s="155" t="s">
        <v>120</v>
      </c>
      <c r="B40" s="156">
        <v>2553.4899999999998</v>
      </c>
      <c r="C40" s="156">
        <v>3828.91</v>
      </c>
      <c r="D40" s="156">
        <v>1651.92</v>
      </c>
      <c r="E40" s="156">
        <v>11450.64</v>
      </c>
      <c r="F40" s="156">
        <v>932.91</v>
      </c>
      <c r="G40" s="156">
        <v>1969.49</v>
      </c>
      <c r="H40" s="157">
        <v>4643.43</v>
      </c>
    </row>
    <row r="41" spans="1:8">
      <c r="A41" s="158" t="s">
        <v>118</v>
      </c>
      <c r="B41" s="159">
        <v>39625</v>
      </c>
      <c r="C41" s="159">
        <v>39619</v>
      </c>
      <c r="D41" s="159">
        <v>39626</v>
      </c>
      <c r="E41" s="159">
        <v>39625</v>
      </c>
      <c r="F41" s="159">
        <v>39602</v>
      </c>
      <c r="G41" s="159">
        <v>39625</v>
      </c>
      <c r="H41" s="160">
        <v>39623</v>
      </c>
    </row>
    <row r="42" spans="1:8">
      <c r="A42" s="168" t="s">
        <v>251</v>
      </c>
      <c r="B42" s="162">
        <v>2822.56</v>
      </c>
      <c r="C42" s="162">
        <v>4674.7700000000004</v>
      </c>
      <c r="D42" s="162">
        <v>1985.27</v>
      </c>
      <c r="E42" s="162">
        <v>16940.900000000001</v>
      </c>
      <c r="F42" s="162">
        <v>1272.71</v>
      </c>
      <c r="G42" s="162">
        <v>2697.4</v>
      </c>
      <c r="H42" s="163">
        <v>7041.81</v>
      </c>
    </row>
    <row r="43" spans="1:8">
      <c r="A43" s="165" t="s">
        <v>121</v>
      </c>
      <c r="B43" s="166">
        <v>39587</v>
      </c>
      <c r="C43" s="166">
        <v>39455</v>
      </c>
      <c r="D43" s="166">
        <v>39450</v>
      </c>
      <c r="E43" s="166">
        <v>39451</v>
      </c>
      <c r="F43" s="166">
        <v>39482</v>
      </c>
      <c r="G43" s="166">
        <v>39449</v>
      </c>
      <c r="H43" s="167">
        <v>39448</v>
      </c>
    </row>
    <row r="44" spans="1:8">
      <c r="A44" s="153" t="s">
        <v>252</v>
      </c>
      <c r="B44" s="156">
        <v>2214.21</v>
      </c>
      <c r="C44" s="156">
        <v>3727.96</v>
      </c>
      <c r="D44" s="156">
        <v>1604.21</v>
      </c>
      <c r="E44" s="156">
        <v>11268.09</v>
      </c>
      <c r="F44" s="156">
        <v>827.75</v>
      </c>
      <c r="G44" s="156">
        <v>1803.97</v>
      </c>
      <c r="H44" s="157">
        <v>4508.84</v>
      </c>
    </row>
    <row r="45" spans="1:8">
      <c r="A45" s="158" t="s">
        <v>122</v>
      </c>
      <c r="B45" s="159">
        <v>39470</v>
      </c>
      <c r="C45" s="159">
        <v>39524</v>
      </c>
      <c r="D45" s="159">
        <v>39524</v>
      </c>
      <c r="E45" s="159">
        <v>39527</v>
      </c>
      <c r="F45" s="159">
        <v>39520</v>
      </c>
      <c r="G45" s="159">
        <v>39552</v>
      </c>
      <c r="H45" s="160">
        <v>39555</v>
      </c>
    </row>
    <row r="46" spans="1:8">
      <c r="A46" s="164" t="s">
        <v>123</v>
      </c>
      <c r="B46" s="163">
        <v>2926.82</v>
      </c>
      <c r="C46" s="163">
        <v>5432.54</v>
      </c>
      <c r="D46" s="163">
        <v>2270.94</v>
      </c>
      <c r="E46" s="163">
        <v>21615.62</v>
      </c>
      <c r="F46" s="163">
        <v>1847.62</v>
      </c>
      <c r="G46" s="163">
        <v>3071.31</v>
      </c>
      <c r="H46" s="163">
        <v>8302.17</v>
      </c>
    </row>
    <row r="47" spans="1:8">
      <c r="A47" s="165" t="s">
        <v>125</v>
      </c>
      <c r="B47" s="167">
        <v>39384</v>
      </c>
      <c r="C47" s="167">
        <v>39286</v>
      </c>
      <c r="D47" s="167">
        <v>39384</v>
      </c>
      <c r="E47" s="167">
        <v>39286</v>
      </c>
      <c r="F47" s="167">
        <v>39205</v>
      </c>
      <c r="G47" s="167">
        <v>39220</v>
      </c>
      <c r="H47" s="167">
        <v>39359</v>
      </c>
    </row>
    <row r="48" spans="1:8">
      <c r="A48" s="155" t="s">
        <v>124</v>
      </c>
      <c r="B48" s="157">
        <v>331.21</v>
      </c>
      <c r="C48" s="157">
        <v>1203.23</v>
      </c>
      <c r="D48" s="157">
        <v>548.76</v>
      </c>
      <c r="E48" s="157">
        <v>957.98</v>
      </c>
      <c r="F48" s="157">
        <v>827.75</v>
      </c>
      <c r="G48" s="157">
        <v>1013.79</v>
      </c>
      <c r="H48" s="157">
        <v>1013.24</v>
      </c>
    </row>
    <row r="49" spans="1:8">
      <c r="A49" s="158" t="s">
        <v>126</v>
      </c>
      <c r="B49" s="160">
        <v>36220</v>
      </c>
      <c r="C49" s="160">
        <v>37155</v>
      </c>
      <c r="D49" s="160">
        <v>37711</v>
      </c>
      <c r="E49" s="160">
        <v>37340</v>
      </c>
      <c r="F49" s="160">
        <v>39520</v>
      </c>
      <c r="G49" s="160">
        <v>38355</v>
      </c>
      <c r="H49" s="160">
        <v>38355</v>
      </c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F6" sqref="F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6" t="s">
        <v>342</v>
      </c>
      <c r="B2" s="4"/>
      <c r="C2" s="4"/>
      <c r="D2" s="4"/>
      <c r="E2" s="4"/>
      <c r="F2" s="4"/>
      <c r="G2" s="4"/>
    </row>
    <row r="3" spans="1:8" ht="15">
      <c r="A3" s="133" t="s">
        <v>343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F6" s="14"/>
      <c r="G6" s="21"/>
    </row>
    <row r="7" spans="1:8" ht="12.75" customHeight="1">
      <c r="D7" s="14"/>
      <c r="G7" s="21"/>
    </row>
    <row r="8" spans="1:8" ht="12.75" customHeight="1">
      <c r="G8" s="21"/>
    </row>
    <row r="9" spans="1:8" ht="17.100000000000001" customHeight="1">
      <c r="A9" s="98" t="s">
        <v>344</v>
      </c>
      <c r="G9" s="21"/>
    </row>
    <row r="10" spans="1:8" ht="3.95" customHeight="1"/>
    <row r="11" spans="1:8">
      <c r="A11" s="144"/>
      <c r="B11" s="144"/>
      <c r="C11" s="144"/>
      <c r="D11" s="144"/>
      <c r="E11" s="144"/>
      <c r="F11" s="144"/>
      <c r="G11" s="144"/>
      <c r="H11" s="144"/>
    </row>
    <row r="12" spans="1:8">
      <c r="A12" s="145"/>
      <c r="B12" s="146" t="s">
        <v>27</v>
      </c>
      <c r="C12" s="146" t="s">
        <v>28</v>
      </c>
      <c r="D12" s="146" t="s">
        <v>29</v>
      </c>
      <c r="E12" s="146" t="s">
        <v>30</v>
      </c>
      <c r="F12" s="146" t="s">
        <v>242</v>
      </c>
      <c r="G12" s="146" t="s">
        <v>241</v>
      </c>
      <c r="H12" s="146"/>
    </row>
    <row r="13" spans="1:8">
      <c r="A13" s="243" t="s">
        <v>321</v>
      </c>
      <c r="B13" s="149">
        <v>1787.82</v>
      </c>
      <c r="C13" s="149">
        <v>2158.0100000000002</v>
      </c>
      <c r="D13" s="149">
        <v>1990.8</v>
      </c>
      <c r="E13" s="149">
        <v>1359.37</v>
      </c>
      <c r="F13" s="149">
        <v>2351.91</v>
      </c>
      <c r="G13" s="149">
        <v>1966.32</v>
      </c>
      <c r="H13" s="157"/>
    </row>
    <row r="14" spans="1:8">
      <c r="A14" s="243" t="s">
        <v>367</v>
      </c>
      <c r="B14" s="147">
        <v>1620.57</v>
      </c>
      <c r="C14" s="147">
        <v>1914.55</v>
      </c>
      <c r="D14" s="147">
        <v>1749.09</v>
      </c>
      <c r="E14" s="147">
        <v>1196.93</v>
      </c>
      <c r="F14" s="147">
        <v>2124.5100000000002</v>
      </c>
      <c r="G14" s="147">
        <v>1594.46</v>
      </c>
      <c r="H14" s="148"/>
    </row>
    <row r="15" spans="1:8">
      <c r="A15" s="161">
        <v>39601</v>
      </c>
      <c r="B15" s="162">
        <v>1612.42</v>
      </c>
      <c r="C15" s="162">
        <v>1909.32</v>
      </c>
      <c r="D15" s="162">
        <v>1765.83</v>
      </c>
      <c r="E15" s="162">
        <v>1210.21</v>
      </c>
      <c r="F15" s="162">
        <v>2117.58</v>
      </c>
      <c r="G15" s="162">
        <v>1580.06</v>
      </c>
      <c r="H15" s="163"/>
    </row>
    <row r="16" spans="1:8">
      <c r="A16" s="161">
        <v>39602</v>
      </c>
      <c r="B16" s="162">
        <v>1617.85</v>
      </c>
      <c r="C16" s="162">
        <v>1921.55</v>
      </c>
      <c r="D16" s="162">
        <v>1758.05</v>
      </c>
      <c r="E16" s="162">
        <v>1216.83</v>
      </c>
      <c r="F16" s="162">
        <v>2119.9299999999998</v>
      </c>
      <c r="G16" s="162">
        <v>1588.86</v>
      </c>
      <c r="H16" s="163"/>
    </row>
    <row r="17" spans="1:8">
      <c r="A17" s="161">
        <v>39603</v>
      </c>
      <c r="B17" s="162">
        <v>1577.4</v>
      </c>
      <c r="C17" s="162">
        <v>1908.88</v>
      </c>
      <c r="D17" s="162">
        <v>1725.93</v>
      </c>
      <c r="E17" s="162">
        <v>1207.8</v>
      </c>
      <c r="F17" s="162">
        <v>2100.46</v>
      </c>
      <c r="G17" s="162">
        <v>1586.02</v>
      </c>
      <c r="H17" s="163"/>
    </row>
    <row r="18" spans="1:8">
      <c r="A18" s="161">
        <v>39604</v>
      </c>
      <c r="B18" s="162">
        <v>1584.01</v>
      </c>
      <c r="C18" s="162">
        <v>1898.96</v>
      </c>
      <c r="D18" s="162">
        <v>1719.19</v>
      </c>
      <c r="E18" s="162">
        <v>1213.43</v>
      </c>
      <c r="F18" s="162">
        <v>2118.94</v>
      </c>
      <c r="G18" s="162">
        <v>1599.01</v>
      </c>
      <c r="H18" s="163"/>
    </row>
    <row r="19" spans="1:8">
      <c r="A19" s="161">
        <v>39605</v>
      </c>
      <c r="B19" s="162">
        <v>1550.64</v>
      </c>
      <c r="C19" s="162">
        <v>1877.83</v>
      </c>
      <c r="D19" s="162">
        <v>1699.29</v>
      </c>
      <c r="E19" s="162">
        <v>1203.7</v>
      </c>
      <c r="F19" s="162">
        <v>2108.69</v>
      </c>
      <c r="G19" s="162">
        <v>1571.58</v>
      </c>
      <c r="H19" s="163"/>
    </row>
    <row r="20" spans="1:8">
      <c r="A20" s="161">
        <v>39608</v>
      </c>
      <c r="B20" s="162">
        <v>1532.54</v>
      </c>
      <c r="C20" s="162">
        <v>1860.91</v>
      </c>
      <c r="D20" s="162">
        <v>1695.77</v>
      </c>
      <c r="E20" s="162">
        <v>1193.4100000000001</v>
      </c>
      <c r="F20" s="162">
        <v>2093.61</v>
      </c>
      <c r="G20" s="162">
        <v>1547.66</v>
      </c>
      <c r="H20" s="163"/>
    </row>
    <row r="21" spans="1:8">
      <c r="A21" s="161">
        <v>39609</v>
      </c>
      <c r="B21" s="162">
        <v>1498.02</v>
      </c>
      <c r="C21" s="162">
        <v>1842.51</v>
      </c>
      <c r="D21" s="162">
        <v>1645.29</v>
      </c>
      <c r="E21" s="162">
        <v>1191.08</v>
      </c>
      <c r="F21" s="162">
        <v>2066.9299999999998</v>
      </c>
      <c r="G21" s="162">
        <v>1502.45</v>
      </c>
      <c r="H21" s="163"/>
    </row>
    <row r="22" spans="1:8">
      <c r="A22" s="161">
        <v>39610</v>
      </c>
      <c r="B22" s="162">
        <v>1473.47</v>
      </c>
      <c r="C22" s="162">
        <v>1843.6</v>
      </c>
      <c r="D22" s="162">
        <v>1628.23</v>
      </c>
      <c r="E22" s="162">
        <v>1188.9100000000001</v>
      </c>
      <c r="F22" s="162">
        <v>2057.61</v>
      </c>
      <c r="G22" s="162">
        <v>1451.95</v>
      </c>
      <c r="H22" s="163"/>
    </row>
    <row r="23" spans="1:8">
      <c r="A23" s="161">
        <v>39611</v>
      </c>
      <c r="B23" s="162">
        <v>1499.66</v>
      </c>
      <c r="C23" s="162">
        <v>1840.02</v>
      </c>
      <c r="D23" s="162">
        <v>1644.45</v>
      </c>
      <c r="E23" s="162">
        <v>1200.81</v>
      </c>
      <c r="F23" s="162">
        <v>2064.02</v>
      </c>
      <c r="G23" s="162">
        <v>1446.49</v>
      </c>
      <c r="H23" s="163"/>
    </row>
    <row r="24" spans="1:8">
      <c r="A24" s="161">
        <v>39612</v>
      </c>
      <c r="B24" s="162">
        <v>1507.63</v>
      </c>
      <c r="C24" s="162">
        <v>1853.16</v>
      </c>
      <c r="D24" s="162">
        <v>1635.77</v>
      </c>
      <c r="E24" s="162">
        <v>1206.27</v>
      </c>
      <c r="F24" s="162">
        <v>2076.9299999999998</v>
      </c>
      <c r="G24" s="162">
        <v>1447.24</v>
      </c>
      <c r="H24" s="163"/>
    </row>
    <row r="25" spans="1:8">
      <c r="A25" s="161">
        <v>39615</v>
      </c>
      <c r="B25" s="162">
        <v>1498.91</v>
      </c>
      <c r="C25" s="162">
        <v>1826.89</v>
      </c>
      <c r="D25" s="162">
        <v>1609.4</v>
      </c>
      <c r="E25" s="162">
        <v>1210.6500000000001</v>
      </c>
      <c r="F25" s="162">
        <v>2076.81</v>
      </c>
      <c r="G25" s="162">
        <v>1459.3</v>
      </c>
      <c r="H25" s="163"/>
    </row>
    <row r="26" spans="1:8">
      <c r="A26" s="161">
        <v>39616</v>
      </c>
      <c r="B26" s="162">
        <v>1530.24</v>
      </c>
      <c r="C26" s="162">
        <v>1841.63</v>
      </c>
      <c r="D26" s="162">
        <v>1610.31</v>
      </c>
      <c r="E26" s="162">
        <v>1220.3399999999999</v>
      </c>
      <c r="F26" s="162">
        <v>2094.4899999999998</v>
      </c>
      <c r="G26" s="162">
        <v>1467.57</v>
      </c>
      <c r="H26" s="163"/>
    </row>
    <row r="27" spans="1:8">
      <c r="A27" s="161">
        <v>39617</v>
      </c>
      <c r="B27" s="162">
        <v>1508.15</v>
      </c>
      <c r="C27" s="162">
        <v>1888.3</v>
      </c>
      <c r="D27" s="162">
        <v>1601.43</v>
      </c>
      <c r="E27" s="162">
        <v>1210.8699999999999</v>
      </c>
      <c r="F27" s="162">
        <v>2071.79</v>
      </c>
      <c r="G27" s="162">
        <v>1424.92</v>
      </c>
      <c r="H27" s="163"/>
    </row>
    <row r="28" spans="1:8">
      <c r="A28" s="161">
        <v>39618</v>
      </c>
      <c r="B28" s="162">
        <v>1502.98</v>
      </c>
      <c r="C28" s="162">
        <v>1911.03</v>
      </c>
      <c r="D28" s="162">
        <v>1600.49</v>
      </c>
      <c r="E28" s="162">
        <v>1200.8</v>
      </c>
      <c r="F28" s="162">
        <v>2086.39</v>
      </c>
      <c r="G28" s="162">
        <v>1405.59</v>
      </c>
      <c r="H28" s="163"/>
    </row>
    <row r="29" spans="1:8">
      <c r="A29" s="161">
        <v>39619</v>
      </c>
      <c r="B29" s="162">
        <v>1456.47</v>
      </c>
      <c r="C29" s="162">
        <v>1897.02</v>
      </c>
      <c r="D29" s="162">
        <v>1577.67</v>
      </c>
      <c r="E29" s="162">
        <v>1198.3499999999999</v>
      </c>
      <c r="F29" s="162">
        <v>2077.7199999999998</v>
      </c>
      <c r="G29" s="162">
        <v>1381.52</v>
      </c>
      <c r="H29" s="163"/>
    </row>
    <row r="30" spans="1:8">
      <c r="A30" s="161">
        <v>39622</v>
      </c>
      <c r="B30" s="162">
        <v>1444.82</v>
      </c>
      <c r="C30" s="162">
        <v>1872.82</v>
      </c>
      <c r="D30" s="162">
        <v>1559.3</v>
      </c>
      <c r="E30" s="162">
        <v>1186.3</v>
      </c>
      <c r="F30" s="162">
        <v>2067.23</v>
      </c>
      <c r="G30" s="162">
        <v>1372.39</v>
      </c>
      <c r="H30" s="163"/>
    </row>
    <row r="31" spans="1:8">
      <c r="A31" s="161">
        <v>39623</v>
      </c>
      <c r="B31" s="162">
        <v>1430.18</v>
      </c>
      <c r="C31" s="162">
        <v>1854.78</v>
      </c>
      <c r="D31" s="162">
        <v>1546.86</v>
      </c>
      <c r="E31" s="162">
        <v>1176.68</v>
      </c>
      <c r="F31" s="162">
        <v>2041.1</v>
      </c>
      <c r="G31" s="162">
        <v>1343.14</v>
      </c>
      <c r="H31" s="163"/>
    </row>
    <row r="32" spans="1:8">
      <c r="A32" s="161">
        <v>39624</v>
      </c>
      <c r="B32" s="162">
        <v>1448.09</v>
      </c>
      <c r="C32" s="162">
        <v>1864.75</v>
      </c>
      <c r="D32" s="162">
        <v>1548.88</v>
      </c>
      <c r="E32" s="162">
        <v>1174.53</v>
      </c>
      <c r="F32" s="162">
        <v>2053.54</v>
      </c>
      <c r="G32" s="162">
        <v>1340.51</v>
      </c>
      <c r="H32" s="163"/>
    </row>
    <row r="33" spans="1:9">
      <c r="A33" s="161">
        <v>39625</v>
      </c>
      <c r="B33" s="162">
        <v>1422.79</v>
      </c>
      <c r="C33" s="162">
        <v>1852.45</v>
      </c>
      <c r="D33" s="162">
        <v>1547.47</v>
      </c>
      <c r="E33" s="162">
        <v>1185.97</v>
      </c>
      <c r="F33" s="162">
        <v>2047.39</v>
      </c>
      <c r="G33" s="162">
        <v>1309.49</v>
      </c>
      <c r="H33" s="163"/>
      <c r="I33" s="1"/>
    </row>
    <row r="34" spans="1:9">
      <c r="A34" s="161">
        <v>39626</v>
      </c>
      <c r="B34" s="162">
        <v>1406.11</v>
      </c>
      <c r="C34" s="162">
        <v>1836.73</v>
      </c>
      <c r="D34" s="162">
        <v>1518.65</v>
      </c>
      <c r="E34" s="162">
        <v>1188.4000000000001</v>
      </c>
      <c r="F34" s="162">
        <v>2048.23</v>
      </c>
      <c r="G34" s="162">
        <v>1292.78</v>
      </c>
      <c r="H34" s="163"/>
      <c r="I34" s="1"/>
    </row>
    <row r="35" spans="1:9">
      <c r="A35" s="161">
        <v>39629</v>
      </c>
      <c r="B35" s="162">
        <v>1409.16</v>
      </c>
      <c r="C35" s="162">
        <v>1850.61</v>
      </c>
      <c r="D35" s="162">
        <v>1539.24</v>
      </c>
      <c r="E35" s="162">
        <v>1188.56</v>
      </c>
      <c r="F35" s="162">
        <v>2035.63</v>
      </c>
      <c r="G35" s="162">
        <v>1299</v>
      </c>
      <c r="H35" s="163"/>
    </row>
    <row r="36" spans="1:9">
      <c r="A36" s="252" t="s">
        <v>322</v>
      </c>
      <c r="B36" s="151">
        <v>-0.21179999999999999</v>
      </c>
      <c r="C36" s="151">
        <v>-0.1424</v>
      </c>
      <c r="D36" s="151">
        <v>-0.2268</v>
      </c>
      <c r="E36" s="151">
        <v>-0.12559999999999999</v>
      </c>
      <c r="F36" s="151">
        <v>-0.13450000000000001</v>
      </c>
      <c r="G36" s="151">
        <v>-0.33939999999999998</v>
      </c>
      <c r="H36" s="152"/>
    </row>
    <row r="37" spans="1:9">
      <c r="A37" s="153" t="s">
        <v>368</v>
      </c>
      <c r="B37" s="154">
        <v>-0.1305</v>
      </c>
      <c r="C37" s="154">
        <v>-3.3399999999999999E-2</v>
      </c>
      <c r="D37" s="154">
        <v>-0.12</v>
      </c>
      <c r="E37" s="154">
        <v>-7.0000000000000001E-3</v>
      </c>
      <c r="F37" s="154">
        <v>-4.1799999999999997E-2</v>
      </c>
      <c r="G37" s="154">
        <v>-0.18529999999999999</v>
      </c>
      <c r="H37" s="169"/>
    </row>
    <row r="38" spans="1:9">
      <c r="A38" s="164" t="s">
        <v>119</v>
      </c>
      <c r="B38" s="162">
        <v>1617.85</v>
      </c>
      <c r="C38" s="162">
        <v>1921.55</v>
      </c>
      <c r="D38" s="162">
        <v>1765.83</v>
      </c>
      <c r="E38" s="162">
        <v>1220.3399999999999</v>
      </c>
      <c r="F38" s="162">
        <v>2119.9299999999998</v>
      </c>
      <c r="G38" s="162">
        <v>1599.01</v>
      </c>
      <c r="H38" s="163"/>
    </row>
    <row r="39" spans="1:9">
      <c r="A39" s="165" t="s">
        <v>117</v>
      </c>
      <c r="B39" s="166">
        <v>39602</v>
      </c>
      <c r="C39" s="166">
        <v>39602</v>
      </c>
      <c r="D39" s="166">
        <v>39601</v>
      </c>
      <c r="E39" s="166">
        <v>39616</v>
      </c>
      <c r="F39" s="166">
        <v>39602</v>
      </c>
      <c r="G39" s="166">
        <v>39604</v>
      </c>
      <c r="H39" s="167"/>
    </row>
    <row r="40" spans="1:9">
      <c r="A40" s="155" t="s">
        <v>120</v>
      </c>
      <c r="B40" s="156">
        <v>1406.11</v>
      </c>
      <c r="C40" s="156">
        <v>1826.89</v>
      </c>
      <c r="D40" s="156">
        <v>1518.65</v>
      </c>
      <c r="E40" s="156">
        <v>1174.53</v>
      </c>
      <c r="F40" s="156">
        <v>2035.63</v>
      </c>
      <c r="G40" s="156">
        <v>1292.78</v>
      </c>
      <c r="H40" s="157"/>
    </row>
    <row r="41" spans="1:9">
      <c r="A41" s="158" t="s">
        <v>118</v>
      </c>
      <c r="B41" s="159">
        <v>39626</v>
      </c>
      <c r="C41" s="159">
        <v>39615</v>
      </c>
      <c r="D41" s="159">
        <v>39626</v>
      </c>
      <c r="E41" s="159">
        <v>39624</v>
      </c>
      <c r="F41" s="159">
        <v>39629</v>
      </c>
      <c r="G41" s="159">
        <v>39626</v>
      </c>
      <c r="H41" s="160"/>
    </row>
    <row r="42" spans="1:9">
      <c r="A42" s="168" t="s">
        <v>251</v>
      </c>
      <c r="B42" s="162">
        <v>1767.19</v>
      </c>
      <c r="C42" s="162">
        <v>2153.67</v>
      </c>
      <c r="D42" s="162">
        <v>1974.7</v>
      </c>
      <c r="E42" s="162">
        <v>1379.11</v>
      </c>
      <c r="F42" s="162">
        <v>2382.46</v>
      </c>
      <c r="G42" s="162">
        <v>1974.21</v>
      </c>
      <c r="H42" s="163"/>
    </row>
    <row r="43" spans="1:9">
      <c r="A43" s="165" t="s">
        <v>121</v>
      </c>
      <c r="B43" s="166">
        <v>39449</v>
      </c>
      <c r="C43" s="166">
        <v>39449</v>
      </c>
      <c r="D43" s="166">
        <v>39455</v>
      </c>
      <c r="E43" s="166">
        <v>39450</v>
      </c>
      <c r="F43" s="166">
        <v>39450</v>
      </c>
      <c r="G43" s="166">
        <v>39449</v>
      </c>
      <c r="H43" s="167"/>
    </row>
    <row r="44" spans="1:9">
      <c r="A44" s="153" t="s">
        <v>252</v>
      </c>
      <c r="B44" s="156">
        <v>1328.32</v>
      </c>
      <c r="C44" s="156">
        <v>1706.68</v>
      </c>
      <c r="D44" s="156">
        <v>1518.65</v>
      </c>
      <c r="E44" s="156">
        <v>1174.42</v>
      </c>
      <c r="F44" s="156">
        <v>1981.81</v>
      </c>
      <c r="G44" s="156">
        <v>1292.78</v>
      </c>
      <c r="H44" s="157"/>
      <c r="I44" s="14"/>
    </row>
    <row r="45" spans="1:9">
      <c r="A45" s="158" t="s">
        <v>122</v>
      </c>
      <c r="B45" s="159">
        <v>39524</v>
      </c>
      <c r="C45" s="159">
        <v>39561</v>
      </c>
      <c r="D45" s="159">
        <v>39626</v>
      </c>
      <c r="E45" s="159">
        <v>39470</v>
      </c>
      <c r="F45" s="159">
        <v>39470</v>
      </c>
      <c r="G45" s="159">
        <v>39626</v>
      </c>
      <c r="H45" s="160"/>
      <c r="I45" s="14"/>
    </row>
    <row r="46" spans="1:9">
      <c r="A46" s="164" t="s">
        <v>123</v>
      </c>
      <c r="B46" s="165">
        <v>2061.15</v>
      </c>
      <c r="C46" s="165">
        <v>2384.85</v>
      </c>
      <c r="D46" s="165">
        <v>2227.14</v>
      </c>
      <c r="E46" s="165">
        <v>1489.26</v>
      </c>
      <c r="F46" s="163">
        <v>2459.7199999999998</v>
      </c>
      <c r="G46" s="163">
        <v>2805.28</v>
      </c>
      <c r="H46" s="163"/>
    </row>
    <row r="47" spans="1:9">
      <c r="A47" s="165" t="s">
        <v>125</v>
      </c>
      <c r="B47" s="167">
        <v>39286</v>
      </c>
      <c r="C47" s="167">
        <v>39282</v>
      </c>
      <c r="D47" s="167">
        <v>39279</v>
      </c>
      <c r="E47" s="167">
        <v>39282</v>
      </c>
      <c r="F47" s="167">
        <v>39426</v>
      </c>
      <c r="G47" s="167">
        <v>39182</v>
      </c>
      <c r="H47" s="167"/>
    </row>
    <row r="48" spans="1:9">
      <c r="A48" s="155" t="s">
        <v>124</v>
      </c>
      <c r="B48" s="158">
        <v>954.19</v>
      </c>
      <c r="C48" s="158">
        <v>998.82</v>
      </c>
      <c r="D48" s="158">
        <v>976.89</v>
      </c>
      <c r="E48" s="158">
        <v>1004.26</v>
      </c>
      <c r="F48" s="157">
        <v>1010.49</v>
      </c>
      <c r="G48" s="157">
        <v>992.74</v>
      </c>
      <c r="H48" s="157"/>
    </row>
    <row r="49" spans="1:8">
      <c r="A49" s="158" t="s">
        <v>126</v>
      </c>
      <c r="B49" s="160">
        <v>38488</v>
      </c>
      <c r="C49" s="160">
        <v>38355</v>
      </c>
      <c r="D49" s="160">
        <v>38362</v>
      </c>
      <c r="E49" s="160">
        <v>38358</v>
      </c>
      <c r="F49" s="160">
        <v>38355</v>
      </c>
      <c r="G49" s="160">
        <v>38358</v>
      </c>
      <c r="H49" s="160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F6" sqref="F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6" t="s">
        <v>345</v>
      </c>
      <c r="B2" s="4"/>
      <c r="C2" s="4"/>
      <c r="D2" s="4"/>
      <c r="E2" s="4"/>
      <c r="F2" s="4"/>
      <c r="G2" s="4"/>
    </row>
    <row r="3" spans="1:8" ht="15">
      <c r="A3" s="133" t="s">
        <v>346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G5" s="21"/>
    </row>
    <row r="6" spans="1:8" ht="12.75" customHeight="1">
      <c r="F6" s="14"/>
      <c r="G6" s="21"/>
    </row>
    <row r="7" spans="1:8" ht="12.75" customHeight="1">
      <c r="G7" s="21"/>
    </row>
    <row r="8" spans="1:8" ht="12.75" customHeight="1">
      <c r="G8" s="21"/>
      <c r="H8" s="56"/>
    </row>
    <row r="9" spans="1:8" ht="3.95" customHeight="1"/>
    <row r="10" spans="1:8">
      <c r="A10" s="144"/>
      <c r="B10" s="144"/>
      <c r="C10" s="146"/>
      <c r="D10" s="146"/>
      <c r="E10" s="144"/>
      <c r="F10" s="144"/>
      <c r="G10" s="144"/>
      <c r="H10" s="146"/>
    </row>
    <row r="11" spans="1:8">
      <c r="A11" s="145"/>
      <c r="B11" s="146" t="s">
        <v>347</v>
      </c>
      <c r="C11" s="146" t="s">
        <v>370</v>
      </c>
      <c r="D11" s="146" t="s">
        <v>369</v>
      </c>
      <c r="E11" s="146" t="s">
        <v>23</v>
      </c>
      <c r="F11" s="146" t="s">
        <v>182</v>
      </c>
      <c r="G11" s="146" t="s">
        <v>240</v>
      </c>
      <c r="H11" s="146" t="s">
        <v>234</v>
      </c>
    </row>
    <row r="12" spans="1:8">
      <c r="A12" s="243" t="s">
        <v>321</v>
      </c>
      <c r="B12" s="149">
        <v>3158.76</v>
      </c>
      <c r="C12" s="149">
        <v>3158.76</v>
      </c>
      <c r="D12" s="149">
        <v>2877.55</v>
      </c>
      <c r="E12" s="149">
        <v>2142.64</v>
      </c>
      <c r="F12" s="149">
        <v>2989.89</v>
      </c>
      <c r="G12" s="149">
        <v>1689.38</v>
      </c>
      <c r="H12" s="149">
        <v>842.18</v>
      </c>
    </row>
    <row r="13" spans="1:8">
      <c r="A13" s="243" t="s">
        <v>367</v>
      </c>
      <c r="B13" s="147">
        <v>3638.09</v>
      </c>
      <c r="C13" s="147">
        <v>3418.76</v>
      </c>
      <c r="D13" s="147">
        <v>2980.41</v>
      </c>
      <c r="E13" s="147">
        <v>2288.7199999999998</v>
      </c>
      <c r="F13" s="147">
        <v>3210.69</v>
      </c>
      <c r="G13" s="147">
        <v>1331.39</v>
      </c>
      <c r="H13" s="147">
        <v>1093.73</v>
      </c>
    </row>
    <row r="14" spans="1:8">
      <c r="A14" s="161">
        <v>39601</v>
      </c>
      <c r="B14" s="162">
        <v>3612.4</v>
      </c>
      <c r="C14" s="162">
        <v>3398.4</v>
      </c>
      <c r="D14" s="162">
        <v>2996.4</v>
      </c>
      <c r="E14" s="162">
        <v>2295.44</v>
      </c>
      <c r="F14" s="162">
        <v>3232.61</v>
      </c>
      <c r="G14" s="162">
        <v>1333.21</v>
      </c>
      <c r="H14" s="162">
        <v>1077</v>
      </c>
    </row>
    <row r="15" spans="1:8">
      <c r="A15" s="161">
        <v>39602</v>
      </c>
      <c r="B15" s="162">
        <v>3576.13</v>
      </c>
      <c r="C15" s="162">
        <v>3386.56</v>
      </c>
      <c r="D15" s="162">
        <v>2974.96</v>
      </c>
      <c r="E15" s="162">
        <v>2280.77</v>
      </c>
      <c r="F15" s="162">
        <v>3207.36</v>
      </c>
      <c r="G15" s="162">
        <v>1320.33</v>
      </c>
      <c r="H15" s="162">
        <v>1067.23</v>
      </c>
    </row>
    <row r="16" spans="1:8">
      <c r="A16" s="161">
        <v>39603</v>
      </c>
      <c r="B16" s="162">
        <v>3449.18</v>
      </c>
      <c r="C16" s="162">
        <v>3266.36</v>
      </c>
      <c r="D16" s="162">
        <v>2947.6</v>
      </c>
      <c r="E16" s="162">
        <v>2180.31</v>
      </c>
      <c r="F16" s="162">
        <v>3092.58</v>
      </c>
      <c r="G16" s="162">
        <v>1309.26</v>
      </c>
      <c r="H16" s="162">
        <v>1028.6300000000001</v>
      </c>
    </row>
    <row r="17" spans="1:9">
      <c r="A17" s="161">
        <v>39604</v>
      </c>
      <c r="B17" s="162">
        <v>3441.76</v>
      </c>
      <c r="C17" s="162">
        <v>3226.94</v>
      </c>
      <c r="D17" s="162">
        <v>2957.86</v>
      </c>
      <c r="E17" s="162">
        <v>2187.54</v>
      </c>
      <c r="F17" s="162">
        <v>3109.87</v>
      </c>
      <c r="G17" s="162">
        <v>1308.8</v>
      </c>
      <c r="H17" s="162">
        <v>1024.75</v>
      </c>
    </row>
    <row r="18" spans="1:9">
      <c r="A18" s="161">
        <v>39605</v>
      </c>
      <c r="B18" s="162">
        <v>3508.26</v>
      </c>
      <c r="C18" s="162">
        <v>3250.55</v>
      </c>
      <c r="D18" s="162">
        <v>2962.57</v>
      </c>
      <c r="E18" s="162">
        <v>2170.91</v>
      </c>
      <c r="F18" s="162">
        <v>3087.59</v>
      </c>
      <c r="G18" s="162">
        <v>1292.32</v>
      </c>
      <c r="H18" s="162">
        <v>1028.3699999999999</v>
      </c>
    </row>
    <row r="19" spans="1:9">
      <c r="A19" s="161">
        <v>39608</v>
      </c>
      <c r="B19" s="162">
        <v>3452.06</v>
      </c>
      <c r="C19" s="162">
        <v>3226.15</v>
      </c>
      <c r="D19" s="162">
        <v>3009.03</v>
      </c>
      <c r="E19" s="162">
        <v>2174.6999999999998</v>
      </c>
      <c r="F19" s="162">
        <v>3091</v>
      </c>
      <c r="G19" s="162">
        <v>1262.67</v>
      </c>
      <c r="H19" s="162">
        <v>1016.37</v>
      </c>
    </row>
    <row r="20" spans="1:9">
      <c r="A20" s="161">
        <v>39609</v>
      </c>
      <c r="B20" s="162">
        <v>3429.69</v>
      </c>
      <c r="C20" s="162">
        <v>3242.64</v>
      </c>
      <c r="D20" s="162">
        <v>3039.43</v>
      </c>
      <c r="E20" s="162">
        <v>2180.54</v>
      </c>
      <c r="F20" s="162">
        <v>3110.38</v>
      </c>
      <c r="G20" s="162">
        <v>1256.82</v>
      </c>
      <c r="H20" s="162">
        <v>1033.74</v>
      </c>
    </row>
    <row r="21" spans="1:9">
      <c r="A21" s="161">
        <v>39610</v>
      </c>
      <c r="B21" s="162">
        <v>3466.44</v>
      </c>
      <c r="C21" s="162">
        <v>3257.26</v>
      </c>
      <c r="D21" s="162">
        <v>3106.73</v>
      </c>
      <c r="E21" s="162">
        <v>2166.5100000000002</v>
      </c>
      <c r="F21" s="162">
        <v>3090.58</v>
      </c>
      <c r="G21" s="162">
        <v>1245.1199999999999</v>
      </c>
      <c r="H21" s="162">
        <v>999.91</v>
      </c>
    </row>
    <row r="22" spans="1:9">
      <c r="A22" s="161">
        <v>39611</v>
      </c>
      <c r="B22" s="162" t="s">
        <v>32</v>
      </c>
      <c r="C22" s="162" t="s">
        <v>32</v>
      </c>
      <c r="D22" s="162" t="s">
        <v>32</v>
      </c>
      <c r="E22" s="162">
        <v>2198.59</v>
      </c>
      <c r="F22" s="162">
        <v>3136.36</v>
      </c>
      <c r="G22" s="162">
        <v>1247.3499999999999</v>
      </c>
      <c r="H22" s="162">
        <v>1022.88</v>
      </c>
    </row>
    <row r="23" spans="1:9">
      <c r="A23" s="161">
        <v>39612</v>
      </c>
      <c r="B23" s="162" t="s">
        <v>32</v>
      </c>
      <c r="C23" s="162" t="s">
        <v>32</v>
      </c>
      <c r="D23" s="162" t="s">
        <v>32</v>
      </c>
      <c r="E23" s="162">
        <v>2206.52</v>
      </c>
      <c r="F23" s="162">
        <v>3143.97</v>
      </c>
      <c r="G23" s="162">
        <v>1245.23</v>
      </c>
      <c r="H23" s="162">
        <v>1010.07</v>
      </c>
    </row>
    <row r="24" spans="1:9">
      <c r="A24" s="161">
        <v>39615</v>
      </c>
      <c r="B24" s="162">
        <v>3469.88</v>
      </c>
      <c r="C24" s="162">
        <v>3279</v>
      </c>
      <c r="D24" s="162">
        <v>3178.23</v>
      </c>
      <c r="E24" s="162">
        <v>2205.9899999999998</v>
      </c>
      <c r="F24" s="162">
        <v>3168.34</v>
      </c>
      <c r="G24" s="162" t="s">
        <v>32</v>
      </c>
      <c r="H24" s="162">
        <v>1036.68</v>
      </c>
    </row>
    <row r="25" spans="1:9">
      <c r="A25" s="161">
        <v>39616</v>
      </c>
      <c r="B25" s="162">
        <v>3513.2</v>
      </c>
      <c r="C25" s="162">
        <v>3314.25</v>
      </c>
      <c r="D25" s="162">
        <v>3285.97</v>
      </c>
      <c r="E25" s="162">
        <v>2218.61</v>
      </c>
      <c r="F25" s="162">
        <v>3202.83</v>
      </c>
      <c r="G25" s="162">
        <v>1229.73</v>
      </c>
      <c r="H25" s="162">
        <v>1053.3399999999999</v>
      </c>
    </row>
    <row r="26" spans="1:9">
      <c r="A26" s="161">
        <v>39617</v>
      </c>
      <c r="B26" s="162">
        <v>3506.5</v>
      </c>
      <c r="C26" s="162">
        <v>3309.73</v>
      </c>
      <c r="D26" s="162">
        <v>3305.92</v>
      </c>
      <c r="E26" s="162">
        <v>2211.94</v>
      </c>
      <c r="F26" s="162">
        <v>3191.6</v>
      </c>
      <c r="G26" s="162">
        <v>1197.54</v>
      </c>
      <c r="H26" s="162">
        <v>1043.6400000000001</v>
      </c>
    </row>
    <row r="27" spans="1:9">
      <c r="A27" s="161">
        <v>39618</v>
      </c>
      <c r="B27" s="162">
        <v>3501.86</v>
      </c>
      <c r="C27" s="162">
        <v>3305.73</v>
      </c>
      <c r="D27" s="162">
        <v>3331.8</v>
      </c>
      <c r="E27" s="162">
        <v>2219.64</v>
      </c>
      <c r="F27" s="162">
        <v>3207.79</v>
      </c>
      <c r="G27" s="162">
        <v>1177.58</v>
      </c>
      <c r="H27" s="162">
        <v>1052.7</v>
      </c>
    </row>
    <row r="28" spans="1:9">
      <c r="A28" s="161">
        <v>39619</v>
      </c>
      <c r="B28" s="162">
        <v>3454.23</v>
      </c>
      <c r="C28" s="162">
        <v>3245.07</v>
      </c>
      <c r="D28" s="162">
        <v>3297.78</v>
      </c>
      <c r="E28" s="162">
        <v>2160.44</v>
      </c>
      <c r="F28" s="162">
        <v>3130.86</v>
      </c>
      <c r="G28" s="162">
        <v>1180.3900000000001</v>
      </c>
      <c r="H28" s="162">
        <v>1043.3399999999999</v>
      </c>
    </row>
    <row r="29" spans="1:9">
      <c r="A29" s="161">
        <v>39622</v>
      </c>
      <c r="B29" s="162">
        <v>3396.78</v>
      </c>
      <c r="C29" s="162">
        <v>3203.5</v>
      </c>
      <c r="D29" s="162">
        <v>3233.16</v>
      </c>
      <c r="E29" s="162">
        <v>2145.3200000000002</v>
      </c>
      <c r="F29" s="162">
        <v>3100.36</v>
      </c>
      <c r="G29" s="162">
        <v>1218.8699999999999</v>
      </c>
      <c r="H29" s="162">
        <v>1050.04</v>
      </c>
    </row>
    <row r="30" spans="1:9">
      <c r="A30" s="161">
        <v>39623</v>
      </c>
      <c r="B30" s="162">
        <v>3333.11</v>
      </c>
      <c r="C30" s="162">
        <v>3126.86</v>
      </c>
      <c r="D30" s="162">
        <v>3151.71</v>
      </c>
      <c r="E30" s="162">
        <v>2079.9299999999998</v>
      </c>
      <c r="F30" s="162">
        <v>3010.45</v>
      </c>
      <c r="G30" s="162">
        <v>1187.18</v>
      </c>
      <c r="H30" s="162">
        <v>1012.25</v>
      </c>
    </row>
    <row r="31" spans="1:9">
      <c r="A31" s="161">
        <v>39624</v>
      </c>
      <c r="B31" s="162">
        <v>3339.35</v>
      </c>
      <c r="C31" s="162">
        <v>3126.98</v>
      </c>
      <c r="D31" s="162">
        <v>3164.55</v>
      </c>
      <c r="E31" s="162">
        <v>2098.36</v>
      </c>
      <c r="F31" s="162">
        <v>3032.11</v>
      </c>
      <c r="G31" s="162">
        <v>1191.1300000000001</v>
      </c>
      <c r="H31" s="162">
        <v>996.68</v>
      </c>
    </row>
    <row r="32" spans="1:9">
      <c r="A32" s="161">
        <v>39625</v>
      </c>
      <c r="B32" s="162">
        <v>3341.18</v>
      </c>
      <c r="C32" s="162">
        <v>3106.15</v>
      </c>
      <c r="D32" s="162">
        <v>3158.96</v>
      </c>
      <c r="E32" s="162">
        <v>2071.85</v>
      </c>
      <c r="F32" s="162">
        <v>2991.53</v>
      </c>
      <c r="G32" s="162">
        <v>1195.6600000000001</v>
      </c>
      <c r="H32" s="162">
        <v>981.69</v>
      </c>
      <c r="I32" s="1"/>
    </row>
    <row r="33" spans="1:9">
      <c r="A33" s="161">
        <v>39626</v>
      </c>
      <c r="B33" s="162">
        <v>3376.45</v>
      </c>
      <c r="C33" s="162">
        <v>3131.25</v>
      </c>
      <c r="D33" s="162">
        <v>3158.09</v>
      </c>
      <c r="E33" s="162">
        <v>2127.7800000000002</v>
      </c>
      <c r="F33" s="162">
        <v>3056.73</v>
      </c>
      <c r="G33" s="162">
        <v>1183.8800000000001</v>
      </c>
      <c r="H33" s="162">
        <v>1003.91</v>
      </c>
      <c r="I33" s="1"/>
    </row>
    <row r="34" spans="1:9">
      <c r="A34" s="161">
        <v>39629</v>
      </c>
      <c r="B34" s="162">
        <v>3353.25</v>
      </c>
      <c r="C34" s="162">
        <v>3106.31</v>
      </c>
      <c r="D34" s="162">
        <v>3170.3</v>
      </c>
      <c r="E34" s="162">
        <v>2104.9699999999998</v>
      </c>
      <c r="F34" s="162">
        <v>3028.94</v>
      </c>
      <c r="G34" s="162" t="s">
        <v>32</v>
      </c>
      <c r="H34" s="162">
        <v>1016.58</v>
      </c>
    </row>
    <row r="35" spans="1:9">
      <c r="A35" s="252" t="s">
        <v>322</v>
      </c>
      <c r="B35" s="151">
        <v>6.1600000000000002E-2</v>
      </c>
      <c r="C35" s="151">
        <v>-1.66E-2</v>
      </c>
      <c r="D35" s="151">
        <v>0.1017</v>
      </c>
      <c r="E35" s="151">
        <v>-1.7600000000000001E-2</v>
      </c>
      <c r="F35" s="151">
        <v>1.3100000000000001E-2</v>
      </c>
      <c r="G35" s="151">
        <v>-0.29920000000000002</v>
      </c>
      <c r="H35" s="151">
        <v>0.20710000000000001</v>
      </c>
    </row>
    <row r="36" spans="1:9">
      <c r="A36" s="153" t="s">
        <v>368</v>
      </c>
      <c r="B36" s="154">
        <v>-7.8299999999999995E-2</v>
      </c>
      <c r="C36" s="154">
        <v>-9.1399999999999995E-2</v>
      </c>
      <c r="D36" s="154">
        <v>6.3700000000000007E-2</v>
      </c>
      <c r="E36" s="154">
        <v>-8.0299999999999996E-2</v>
      </c>
      <c r="F36" s="154">
        <v>-5.6599999999999998E-2</v>
      </c>
      <c r="G36" s="154">
        <v>-0.1108</v>
      </c>
      <c r="H36" s="154">
        <v>-7.0499999999999993E-2</v>
      </c>
    </row>
    <row r="37" spans="1:9">
      <c r="A37" s="164" t="s">
        <v>119</v>
      </c>
      <c r="B37" s="162">
        <v>3612.4</v>
      </c>
      <c r="C37" s="162">
        <v>3398.4</v>
      </c>
      <c r="D37" s="162">
        <v>3331.8</v>
      </c>
      <c r="E37" s="162">
        <v>2295.44</v>
      </c>
      <c r="F37" s="162">
        <v>3232.61</v>
      </c>
      <c r="G37" s="162">
        <v>1333.21</v>
      </c>
      <c r="H37" s="162">
        <v>1077</v>
      </c>
    </row>
    <row r="38" spans="1:9">
      <c r="A38" s="165" t="s">
        <v>117</v>
      </c>
      <c r="B38" s="166">
        <v>39601</v>
      </c>
      <c r="C38" s="166">
        <v>39601</v>
      </c>
      <c r="D38" s="166">
        <v>39618</v>
      </c>
      <c r="E38" s="166">
        <v>39601</v>
      </c>
      <c r="F38" s="166">
        <v>39601</v>
      </c>
      <c r="G38" s="166">
        <v>39601</v>
      </c>
      <c r="H38" s="166">
        <v>39601</v>
      </c>
    </row>
    <row r="39" spans="1:9">
      <c r="A39" s="155" t="s">
        <v>120</v>
      </c>
      <c r="B39" s="156">
        <v>3333.11</v>
      </c>
      <c r="C39" s="156">
        <v>3106.15</v>
      </c>
      <c r="D39" s="156">
        <v>2947.6</v>
      </c>
      <c r="E39" s="156">
        <v>2071.85</v>
      </c>
      <c r="F39" s="156">
        <v>2991.53</v>
      </c>
      <c r="G39" s="156">
        <v>1177.58</v>
      </c>
      <c r="H39" s="156">
        <v>981.69</v>
      </c>
    </row>
    <row r="40" spans="1:9">
      <c r="A40" s="158" t="s">
        <v>118</v>
      </c>
      <c r="B40" s="159">
        <v>39623</v>
      </c>
      <c r="C40" s="159">
        <v>39625</v>
      </c>
      <c r="D40" s="159">
        <v>39603</v>
      </c>
      <c r="E40" s="159">
        <v>39625</v>
      </c>
      <c r="F40" s="159">
        <v>39625</v>
      </c>
      <c r="G40" s="159">
        <v>39618</v>
      </c>
      <c r="H40" s="159">
        <v>39625</v>
      </c>
    </row>
    <row r="41" spans="1:9">
      <c r="A41" s="168" t="s">
        <v>251</v>
      </c>
      <c r="B41" s="162">
        <v>3713.03</v>
      </c>
      <c r="C41" s="162">
        <v>3484.55</v>
      </c>
      <c r="D41" s="162">
        <v>3331.8</v>
      </c>
      <c r="E41" s="162">
        <v>2351.1799999999998</v>
      </c>
      <c r="F41" s="162">
        <v>3300.9</v>
      </c>
      <c r="G41" s="162">
        <v>1729.67</v>
      </c>
      <c r="H41" s="162">
        <v>1149.74</v>
      </c>
    </row>
    <row r="42" spans="1:9">
      <c r="A42" s="165" t="s">
        <v>121</v>
      </c>
      <c r="B42" s="166">
        <v>39584</v>
      </c>
      <c r="C42" s="166">
        <v>39584</v>
      </c>
      <c r="D42" s="166">
        <v>39618</v>
      </c>
      <c r="E42" s="166">
        <v>39587</v>
      </c>
      <c r="F42" s="166">
        <v>39587</v>
      </c>
      <c r="G42" s="166">
        <v>39464</v>
      </c>
      <c r="H42" s="166">
        <v>39587</v>
      </c>
    </row>
    <row r="43" spans="1:9">
      <c r="A43" s="153" t="s">
        <v>252</v>
      </c>
      <c r="B43" s="156">
        <v>2551.12</v>
      </c>
      <c r="C43" s="156">
        <v>2558.27</v>
      </c>
      <c r="D43" s="156">
        <v>2489.31</v>
      </c>
      <c r="E43" s="156">
        <v>1722.35</v>
      </c>
      <c r="F43" s="156">
        <v>2425.12</v>
      </c>
      <c r="G43" s="156">
        <v>1123.93</v>
      </c>
      <c r="H43" s="156">
        <v>753.77</v>
      </c>
    </row>
    <row r="44" spans="1:9">
      <c r="A44" s="158" t="s">
        <v>122</v>
      </c>
      <c r="B44" s="159">
        <v>39470</v>
      </c>
      <c r="C44" s="159">
        <v>39470</v>
      </c>
      <c r="D44" s="159">
        <v>39478</v>
      </c>
      <c r="E44" s="159">
        <v>39470</v>
      </c>
      <c r="F44" s="159">
        <v>39470</v>
      </c>
      <c r="G44" s="159">
        <v>39561</v>
      </c>
      <c r="H44" s="159">
        <v>39470</v>
      </c>
    </row>
    <row r="45" spans="1:9">
      <c r="A45" s="164" t="s">
        <v>123</v>
      </c>
      <c r="B45" s="163">
        <v>3713.03</v>
      </c>
      <c r="C45" s="163">
        <v>3484.55</v>
      </c>
      <c r="D45" s="163">
        <v>3331.8</v>
      </c>
      <c r="E45" s="163">
        <v>2351.1799999999998</v>
      </c>
      <c r="F45" s="163">
        <v>3300.9</v>
      </c>
      <c r="G45" s="163">
        <v>1863.26</v>
      </c>
      <c r="H45" s="163">
        <v>1149.74</v>
      </c>
    </row>
    <row r="46" spans="1:9">
      <c r="A46" s="165" t="s">
        <v>125</v>
      </c>
      <c r="B46" s="167">
        <v>39584</v>
      </c>
      <c r="C46" s="167">
        <v>39584</v>
      </c>
      <c r="D46" s="167">
        <v>39618</v>
      </c>
      <c r="E46" s="167">
        <v>39587</v>
      </c>
      <c r="F46" s="167">
        <v>39587</v>
      </c>
      <c r="G46" s="167">
        <v>39288</v>
      </c>
      <c r="H46" s="167">
        <v>39587</v>
      </c>
    </row>
    <row r="47" spans="1:9">
      <c r="A47" s="155" t="s">
        <v>124</v>
      </c>
      <c r="B47" s="157">
        <v>49.27</v>
      </c>
      <c r="C47" s="157">
        <v>2558.27</v>
      </c>
      <c r="D47" s="157">
        <v>1000</v>
      </c>
      <c r="E47" s="157">
        <v>84.73</v>
      </c>
      <c r="F47" s="157">
        <v>978.78</v>
      </c>
      <c r="G47" s="157">
        <v>1025.31</v>
      </c>
      <c r="H47" s="157">
        <v>753.77</v>
      </c>
    </row>
    <row r="48" spans="1:9">
      <c r="A48" s="158" t="s">
        <v>126</v>
      </c>
      <c r="B48" s="160">
        <v>36070</v>
      </c>
      <c r="C48" s="160">
        <v>39470</v>
      </c>
      <c r="D48" s="160">
        <v>38356</v>
      </c>
      <c r="E48" s="160">
        <v>36070</v>
      </c>
      <c r="F48" s="160">
        <v>38358</v>
      </c>
      <c r="G48" s="160">
        <v>39091</v>
      </c>
      <c r="H48" s="160">
        <v>39470</v>
      </c>
    </row>
    <row r="65" spans="8:8" ht="15.75">
      <c r="H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F5" sqref="F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106" t="s">
        <v>352</v>
      </c>
      <c r="B2" s="4"/>
      <c r="C2" s="4"/>
      <c r="D2" s="4"/>
      <c r="E2" s="4"/>
      <c r="F2" s="4"/>
      <c r="G2" s="4"/>
    </row>
    <row r="3" spans="1:8" ht="15">
      <c r="A3" s="133" t="s">
        <v>349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F5" s="14"/>
      <c r="G5" s="21"/>
    </row>
    <row r="6" spans="1:8" ht="12.75" customHeight="1">
      <c r="D6" s="14"/>
      <c r="E6" s="14"/>
      <c r="G6" s="21"/>
    </row>
    <row r="7" spans="1:8" ht="12.75" customHeight="1">
      <c r="G7" s="21"/>
    </row>
    <row r="8" spans="1:8" ht="12.75" customHeight="1">
      <c r="G8" s="21"/>
      <c r="H8" s="20"/>
    </row>
    <row r="9" spans="1:8" ht="3.95" customHeight="1"/>
    <row r="10" spans="1:8">
      <c r="A10" s="144"/>
      <c r="B10" s="144"/>
      <c r="C10" s="144"/>
      <c r="D10" s="144"/>
      <c r="E10" s="144"/>
      <c r="F10" s="144"/>
      <c r="G10" s="144"/>
      <c r="H10" s="144"/>
    </row>
    <row r="11" spans="1:8">
      <c r="A11" s="145"/>
      <c r="B11" s="146" t="s">
        <v>24</v>
      </c>
      <c r="C11" s="146" t="s">
        <v>25</v>
      </c>
      <c r="D11" s="146" t="s">
        <v>26</v>
      </c>
      <c r="E11" s="146"/>
      <c r="F11" s="146"/>
      <c r="G11" s="146"/>
      <c r="H11" s="146"/>
    </row>
    <row r="12" spans="1:8">
      <c r="A12" s="243" t="s">
        <v>321</v>
      </c>
      <c r="B12" s="149">
        <v>5294.09</v>
      </c>
      <c r="C12" s="149">
        <v>5748.67</v>
      </c>
      <c r="D12" s="149">
        <v>5074.2</v>
      </c>
      <c r="E12" s="149"/>
      <c r="F12" s="149"/>
      <c r="G12" s="149"/>
      <c r="H12" s="150"/>
    </row>
    <row r="13" spans="1:8">
      <c r="A13" s="243" t="s">
        <v>367</v>
      </c>
      <c r="B13" s="147">
        <v>3530.27</v>
      </c>
      <c r="C13" s="147">
        <v>4063.36</v>
      </c>
      <c r="D13" s="147">
        <v>3408.73</v>
      </c>
      <c r="E13" s="147"/>
      <c r="F13" s="147"/>
      <c r="G13" s="147"/>
      <c r="H13" s="148"/>
    </row>
    <row r="14" spans="1:8">
      <c r="A14" s="161">
        <v>39601</v>
      </c>
      <c r="B14" s="162">
        <v>3541.5</v>
      </c>
      <c r="C14" s="162">
        <v>4084.18</v>
      </c>
      <c r="D14" s="162">
        <v>3422.4</v>
      </c>
      <c r="E14" s="162"/>
      <c r="F14" s="162"/>
      <c r="G14" s="162"/>
      <c r="H14" s="163"/>
    </row>
    <row r="15" spans="1:8">
      <c r="A15" s="161">
        <v>39602</v>
      </c>
      <c r="B15" s="162">
        <v>3523.62</v>
      </c>
      <c r="C15" s="162">
        <v>4073.38</v>
      </c>
      <c r="D15" s="162">
        <v>3408.55</v>
      </c>
      <c r="E15" s="162"/>
      <c r="F15" s="162"/>
      <c r="G15" s="162"/>
      <c r="H15" s="163"/>
    </row>
    <row r="16" spans="1:8">
      <c r="A16" s="161">
        <v>39603</v>
      </c>
      <c r="B16" s="162">
        <v>3461.68</v>
      </c>
      <c r="C16" s="162">
        <v>3971.69</v>
      </c>
      <c r="D16" s="162">
        <v>3331.54</v>
      </c>
      <c r="E16" s="162"/>
      <c r="F16" s="162"/>
      <c r="G16" s="162"/>
      <c r="H16" s="163"/>
    </row>
    <row r="17" spans="1:9">
      <c r="A17" s="161">
        <v>39604</v>
      </c>
      <c r="B17" s="162">
        <v>3459.82</v>
      </c>
      <c r="C17" s="162">
        <v>3969.3</v>
      </c>
      <c r="D17" s="162">
        <v>3329.34</v>
      </c>
      <c r="E17" s="162"/>
      <c r="F17" s="162"/>
      <c r="G17" s="162"/>
      <c r="H17" s="163"/>
    </row>
    <row r="18" spans="1:9">
      <c r="A18" s="161">
        <v>39605</v>
      </c>
      <c r="B18" s="162">
        <v>3406.58</v>
      </c>
      <c r="C18" s="162">
        <v>3951.48</v>
      </c>
      <c r="D18" s="162">
        <v>3305.56</v>
      </c>
      <c r="E18" s="162"/>
      <c r="F18" s="162"/>
      <c r="G18" s="162"/>
      <c r="H18" s="163"/>
    </row>
    <row r="19" spans="1:9">
      <c r="A19" s="161">
        <v>39608</v>
      </c>
      <c r="B19" s="162" t="s">
        <v>32</v>
      </c>
      <c r="C19" s="162" t="s">
        <v>32</v>
      </c>
      <c r="D19" s="162" t="s">
        <v>32</v>
      </c>
      <c r="E19" s="162"/>
      <c r="F19" s="162"/>
      <c r="G19" s="162"/>
      <c r="H19" s="163"/>
    </row>
    <row r="20" spans="1:9">
      <c r="A20" s="161">
        <v>39609</v>
      </c>
      <c r="B20" s="162">
        <v>3124.39</v>
      </c>
      <c r="C20" s="162">
        <v>3616.85</v>
      </c>
      <c r="D20" s="162">
        <v>3025.8</v>
      </c>
      <c r="E20" s="162"/>
      <c r="F20" s="162"/>
      <c r="G20" s="162"/>
      <c r="H20" s="163"/>
    </row>
    <row r="21" spans="1:9">
      <c r="A21" s="161">
        <v>39610</v>
      </c>
      <c r="B21" s="162">
        <v>3087.13</v>
      </c>
      <c r="C21" s="162">
        <v>3556.63</v>
      </c>
      <c r="D21" s="162">
        <v>2974.78</v>
      </c>
      <c r="E21" s="162"/>
      <c r="F21" s="162"/>
      <c r="G21" s="162"/>
      <c r="H21" s="163"/>
    </row>
    <row r="22" spans="1:9">
      <c r="A22" s="161">
        <v>39611</v>
      </c>
      <c r="B22" s="162">
        <v>3031.55</v>
      </c>
      <c r="C22" s="162">
        <v>3473.12</v>
      </c>
      <c r="D22" s="162">
        <v>2898.55</v>
      </c>
      <c r="E22" s="162"/>
      <c r="F22" s="162"/>
      <c r="G22" s="162"/>
      <c r="H22" s="163"/>
    </row>
    <row r="23" spans="1:9">
      <c r="A23" s="161">
        <v>39612</v>
      </c>
      <c r="B23" s="162">
        <v>2965.05</v>
      </c>
      <c r="C23" s="162">
        <v>3393.96</v>
      </c>
      <c r="D23" s="162">
        <v>2831.16</v>
      </c>
      <c r="E23" s="162"/>
      <c r="F23" s="162"/>
      <c r="G23" s="162"/>
      <c r="H23" s="163"/>
    </row>
    <row r="24" spans="1:9">
      <c r="A24" s="161">
        <v>39615</v>
      </c>
      <c r="B24" s="162">
        <v>2997.94</v>
      </c>
      <c r="C24" s="162">
        <v>3420.81</v>
      </c>
      <c r="D24" s="162">
        <v>2853.18</v>
      </c>
      <c r="E24" s="162"/>
      <c r="F24" s="162"/>
      <c r="G24" s="162"/>
      <c r="H24" s="163"/>
    </row>
    <row r="25" spans="1:9">
      <c r="A25" s="161">
        <v>39616</v>
      </c>
      <c r="B25" s="162">
        <v>2888.51</v>
      </c>
      <c r="C25" s="162">
        <v>3335.53</v>
      </c>
      <c r="D25" s="162">
        <v>2777.26</v>
      </c>
      <c r="E25" s="162"/>
      <c r="F25" s="162"/>
      <c r="G25" s="162"/>
      <c r="H25" s="163"/>
    </row>
    <row r="26" spans="1:9">
      <c r="A26" s="161">
        <v>39617</v>
      </c>
      <c r="B26" s="162">
        <v>3044.39</v>
      </c>
      <c r="C26" s="162">
        <v>3504.12</v>
      </c>
      <c r="D26" s="162">
        <v>2913.88</v>
      </c>
      <c r="E26" s="162"/>
      <c r="F26" s="162"/>
      <c r="G26" s="162"/>
      <c r="H26" s="163"/>
    </row>
    <row r="27" spans="1:9">
      <c r="A27" s="161">
        <v>39618</v>
      </c>
      <c r="B27" s="162">
        <v>2819.42</v>
      </c>
      <c r="C27" s="162">
        <v>3260.67</v>
      </c>
      <c r="D27" s="162">
        <v>2708.64</v>
      </c>
      <c r="E27" s="162"/>
      <c r="F27" s="162"/>
      <c r="G27" s="162"/>
      <c r="H27" s="163"/>
    </row>
    <row r="28" spans="1:9">
      <c r="A28" s="161">
        <v>39619</v>
      </c>
      <c r="B28" s="162">
        <v>2924.53</v>
      </c>
      <c r="C28" s="162">
        <v>3373.43</v>
      </c>
      <c r="D28" s="162">
        <v>2804.6</v>
      </c>
      <c r="E28" s="162"/>
      <c r="F28" s="162"/>
      <c r="G28" s="162"/>
      <c r="H28" s="163"/>
    </row>
    <row r="29" spans="1:9">
      <c r="A29" s="161">
        <v>39622</v>
      </c>
      <c r="B29" s="162">
        <v>2838.36</v>
      </c>
      <c r="C29" s="162">
        <v>3285.63</v>
      </c>
      <c r="D29" s="162">
        <v>2727.79</v>
      </c>
      <c r="E29" s="162"/>
      <c r="F29" s="162"/>
      <c r="G29" s="162"/>
      <c r="H29" s="163"/>
    </row>
    <row r="30" spans="1:9">
      <c r="A30" s="161">
        <v>39623</v>
      </c>
      <c r="B30" s="162">
        <v>2890.99</v>
      </c>
      <c r="C30" s="162">
        <v>3338.18</v>
      </c>
      <c r="D30" s="162">
        <v>2771.34</v>
      </c>
      <c r="E30" s="162"/>
      <c r="F30" s="162"/>
      <c r="G30" s="162"/>
      <c r="H30" s="163"/>
    </row>
    <row r="31" spans="1:9">
      <c r="A31" s="161">
        <v>39624</v>
      </c>
      <c r="B31" s="162">
        <v>2982.02</v>
      </c>
      <c r="C31" s="162">
        <v>3444.39</v>
      </c>
      <c r="D31" s="162">
        <v>2857.58</v>
      </c>
      <c r="E31" s="162"/>
      <c r="F31" s="162"/>
      <c r="G31" s="162"/>
      <c r="H31" s="162"/>
    </row>
    <row r="32" spans="1:9">
      <c r="A32" s="161">
        <v>39625</v>
      </c>
      <c r="B32" s="162">
        <v>2958.12</v>
      </c>
      <c r="C32" s="162">
        <v>3437.45</v>
      </c>
      <c r="D32" s="162">
        <v>2850.14</v>
      </c>
      <c r="E32" s="162"/>
      <c r="F32" s="162"/>
      <c r="G32" s="162"/>
      <c r="H32" s="162"/>
      <c r="I32" s="1"/>
    </row>
    <row r="33" spans="1:9">
      <c r="A33" s="161">
        <v>39626</v>
      </c>
      <c r="B33" s="162">
        <v>2789.52</v>
      </c>
      <c r="C33" s="162">
        <v>3261.41</v>
      </c>
      <c r="D33" s="162">
        <v>2704.06</v>
      </c>
      <c r="E33" s="162"/>
      <c r="F33" s="162"/>
      <c r="G33" s="162"/>
      <c r="H33" s="163"/>
      <c r="I33" s="1"/>
    </row>
    <row r="34" spans="1:9">
      <c r="A34" s="161">
        <v>39629</v>
      </c>
      <c r="B34" s="162">
        <v>2748.73</v>
      </c>
      <c r="C34" s="162">
        <v>3226.79</v>
      </c>
      <c r="D34" s="162">
        <v>2672.88</v>
      </c>
      <c r="E34" s="162"/>
      <c r="F34" s="162"/>
      <c r="G34" s="162"/>
      <c r="H34" s="163"/>
    </row>
    <row r="35" spans="1:9">
      <c r="A35" s="252" t="s">
        <v>322</v>
      </c>
      <c r="B35" s="151">
        <v>-0.48080000000000001</v>
      </c>
      <c r="C35" s="151">
        <v>-0.43869999999999998</v>
      </c>
      <c r="D35" s="151">
        <v>-0.47320000000000001</v>
      </c>
      <c r="E35" s="151"/>
      <c r="F35" s="151"/>
      <c r="G35" s="151"/>
      <c r="H35" s="152"/>
    </row>
    <row r="36" spans="1:9">
      <c r="A36" s="153" t="s">
        <v>368</v>
      </c>
      <c r="B36" s="154">
        <v>-0.22140000000000001</v>
      </c>
      <c r="C36" s="154">
        <v>-0.2059</v>
      </c>
      <c r="D36" s="154">
        <v>-0.21590000000000001</v>
      </c>
      <c r="E36" s="154"/>
      <c r="F36" s="154"/>
      <c r="G36" s="154"/>
      <c r="H36" s="169"/>
    </row>
    <row r="37" spans="1:9">
      <c r="A37" s="164" t="s">
        <v>119</v>
      </c>
      <c r="B37" s="162">
        <v>3541.5</v>
      </c>
      <c r="C37" s="162">
        <v>4084.18</v>
      </c>
      <c r="D37" s="162">
        <v>3422.4</v>
      </c>
      <c r="E37" s="162"/>
      <c r="F37" s="162"/>
      <c r="G37" s="162"/>
      <c r="H37" s="163"/>
    </row>
    <row r="38" spans="1:9">
      <c r="A38" s="165" t="s">
        <v>117</v>
      </c>
      <c r="B38" s="166">
        <v>39601</v>
      </c>
      <c r="C38" s="166">
        <v>39601</v>
      </c>
      <c r="D38" s="166">
        <v>39601</v>
      </c>
      <c r="E38" s="166"/>
      <c r="F38" s="166"/>
      <c r="G38" s="166"/>
      <c r="H38" s="167"/>
    </row>
    <row r="39" spans="1:9">
      <c r="A39" s="155" t="s">
        <v>120</v>
      </c>
      <c r="B39" s="156">
        <v>2748.73</v>
      </c>
      <c r="C39" s="156">
        <v>3226.79</v>
      </c>
      <c r="D39" s="156">
        <v>2672.88</v>
      </c>
      <c r="E39" s="156"/>
      <c r="F39" s="156"/>
      <c r="G39" s="156"/>
      <c r="H39" s="157"/>
    </row>
    <row r="40" spans="1:9">
      <c r="A40" s="158" t="s">
        <v>118</v>
      </c>
      <c r="B40" s="159">
        <v>39629</v>
      </c>
      <c r="C40" s="159">
        <v>39629</v>
      </c>
      <c r="D40" s="159">
        <v>39629</v>
      </c>
      <c r="E40" s="159"/>
      <c r="F40" s="159"/>
      <c r="G40" s="159"/>
      <c r="H40" s="160"/>
    </row>
    <row r="41" spans="1:9">
      <c r="A41" s="168" t="s">
        <v>251</v>
      </c>
      <c r="B41" s="162">
        <v>5589.67</v>
      </c>
      <c r="C41" s="162">
        <v>6161.22</v>
      </c>
      <c r="D41" s="162">
        <v>5398.15</v>
      </c>
      <c r="E41" s="162"/>
      <c r="F41" s="162"/>
      <c r="G41" s="162"/>
      <c r="H41" s="163"/>
    </row>
    <row r="42" spans="1:9">
      <c r="A42" s="165" t="s">
        <v>121</v>
      </c>
      <c r="B42" s="166">
        <v>39458</v>
      </c>
      <c r="C42" s="166">
        <v>39461</v>
      </c>
      <c r="D42" s="166">
        <v>39461</v>
      </c>
      <c r="E42" s="166"/>
      <c r="F42" s="166"/>
      <c r="G42" s="166"/>
      <c r="H42" s="167"/>
    </row>
    <row r="43" spans="1:9">
      <c r="A43" s="153" t="s">
        <v>252</v>
      </c>
      <c r="B43" s="156">
        <v>2748.73</v>
      </c>
      <c r="C43" s="156">
        <v>3226.79</v>
      </c>
      <c r="D43" s="156">
        <v>2672.88</v>
      </c>
      <c r="E43" s="156"/>
      <c r="F43" s="156"/>
      <c r="G43" s="156"/>
      <c r="H43" s="157"/>
    </row>
    <row r="44" spans="1:9">
      <c r="A44" s="158" t="s">
        <v>122</v>
      </c>
      <c r="B44" s="159">
        <v>39629</v>
      </c>
      <c r="C44" s="159">
        <v>39629</v>
      </c>
      <c r="D44" s="159">
        <v>39629</v>
      </c>
      <c r="E44" s="159"/>
      <c r="F44" s="159"/>
      <c r="G44" s="159"/>
      <c r="H44" s="160"/>
    </row>
    <row r="45" spans="1:9">
      <c r="A45" s="164" t="s">
        <v>123</v>
      </c>
      <c r="B45" s="163">
        <v>6019.56</v>
      </c>
      <c r="C45" s="163">
        <v>6352.44</v>
      </c>
      <c r="D45" s="163">
        <v>5769.47</v>
      </c>
      <c r="E45" s="163"/>
      <c r="F45" s="163"/>
      <c r="G45" s="163"/>
      <c r="H45" s="163"/>
    </row>
    <row r="46" spans="1:9">
      <c r="A46" s="165" t="s">
        <v>125</v>
      </c>
      <c r="B46" s="167">
        <v>39371</v>
      </c>
      <c r="C46" s="167">
        <v>39371</v>
      </c>
      <c r="D46" s="167">
        <v>39371</v>
      </c>
      <c r="E46" s="167"/>
      <c r="F46" s="167"/>
      <c r="G46" s="167"/>
      <c r="H46" s="167"/>
    </row>
    <row r="47" spans="1:9">
      <c r="A47" s="155" t="s">
        <v>124</v>
      </c>
      <c r="B47" s="157">
        <v>928.37</v>
      </c>
      <c r="C47" s="157">
        <v>846.49</v>
      </c>
      <c r="D47" s="157">
        <v>846.49</v>
      </c>
      <c r="E47" s="157"/>
      <c r="F47" s="157"/>
      <c r="G47" s="157"/>
      <c r="H47" s="157"/>
    </row>
    <row r="48" spans="1:9">
      <c r="A48" s="158" t="s">
        <v>126</v>
      </c>
      <c r="B48" s="160">
        <v>38505</v>
      </c>
      <c r="C48" s="160">
        <v>38505</v>
      </c>
      <c r="D48" s="160">
        <v>38505</v>
      </c>
      <c r="E48" s="160"/>
      <c r="F48" s="160"/>
      <c r="G48" s="160"/>
      <c r="H48" s="160"/>
    </row>
    <row r="56" spans="1:1">
      <c r="A56" s="78"/>
    </row>
    <row r="65" spans="8:8" ht="15.75">
      <c r="H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F5" sqref="F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2.7109375" customWidth="1"/>
    <col min="6" max="6" width="12.42578125" customWidth="1"/>
    <col min="7" max="7" width="10.7109375" customWidth="1"/>
    <col min="8" max="8" width="9.85546875" customWidth="1"/>
  </cols>
  <sheetData>
    <row r="1" spans="1:8" ht="18" customHeight="1"/>
    <row r="2" spans="1:8" ht="20.100000000000001" customHeight="1">
      <c r="A2" s="106" t="s">
        <v>350</v>
      </c>
      <c r="B2" s="4"/>
      <c r="C2" s="4"/>
      <c r="D2" s="4"/>
      <c r="E2" s="4"/>
      <c r="F2" s="4"/>
      <c r="G2" s="4"/>
    </row>
    <row r="3" spans="1:8" ht="15">
      <c r="A3" s="133" t="s">
        <v>351</v>
      </c>
      <c r="B3" s="4"/>
      <c r="C3" s="4"/>
      <c r="D3" s="4"/>
      <c r="E3" s="4"/>
      <c r="F3" s="4"/>
      <c r="G3" s="4"/>
    </row>
    <row r="4" spans="1:8" ht="12.75" customHeight="1">
      <c r="G4" s="21"/>
    </row>
    <row r="5" spans="1:8" ht="12.75" customHeight="1">
      <c r="E5" s="14"/>
      <c r="F5" s="14"/>
      <c r="G5" s="21"/>
    </row>
    <row r="6" spans="1:8" ht="12.75" customHeight="1">
      <c r="G6" s="21"/>
    </row>
    <row r="7" spans="1:8" ht="12.75" customHeight="1">
      <c r="G7" s="21"/>
    </row>
    <row r="8" spans="1:8" ht="12.75" customHeight="1">
      <c r="G8" s="21"/>
      <c r="H8" s="56"/>
    </row>
    <row r="9" spans="1:8" ht="3.95" customHeight="1"/>
    <row r="10" spans="1:8">
      <c r="A10" s="144"/>
      <c r="B10" s="144"/>
      <c r="C10" s="144"/>
      <c r="D10" s="144"/>
      <c r="E10" s="144"/>
      <c r="F10" s="144"/>
      <c r="G10" s="144"/>
      <c r="H10" s="144"/>
    </row>
    <row r="11" spans="1:8">
      <c r="A11" s="145"/>
      <c r="B11" s="146" t="s">
        <v>353</v>
      </c>
      <c r="C11" s="146" t="s">
        <v>354</v>
      </c>
      <c r="D11" s="146" t="s">
        <v>355</v>
      </c>
      <c r="E11" s="146" t="s">
        <v>356</v>
      </c>
      <c r="F11" s="146" t="s">
        <v>357</v>
      </c>
      <c r="G11" s="146" t="s">
        <v>324</v>
      </c>
      <c r="H11" s="146"/>
    </row>
    <row r="12" spans="1:8">
      <c r="A12" s="243" t="s">
        <v>321</v>
      </c>
      <c r="B12" s="149">
        <v>4538.6499999999996</v>
      </c>
      <c r="C12" s="149">
        <v>2355.7600000000002</v>
      </c>
      <c r="D12" s="149">
        <v>6095.83</v>
      </c>
      <c r="E12" s="149">
        <v>2913.16</v>
      </c>
      <c r="F12" s="149">
        <v>2182.14</v>
      </c>
      <c r="G12" s="149">
        <v>1608.08</v>
      </c>
      <c r="H12" s="150"/>
    </row>
    <row r="13" spans="1:8">
      <c r="A13" s="243" t="s">
        <v>367</v>
      </c>
      <c r="B13" s="147">
        <v>4589.74</v>
      </c>
      <c r="C13" s="147">
        <v>2364.9699999999998</v>
      </c>
      <c r="D13" s="147">
        <v>6043.7</v>
      </c>
      <c r="E13" s="147">
        <v>2789.59</v>
      </c>
      <c r="F13" s="147">
        <v>2363.64</v>
      </c>
      <c r="G13" s="147">
        <v>1570.39</v>
      </c>
      <c r="H13" s="148"/>
    </row>
    <row r="14" spans="1:8">
      <c r="A14" s="161">
        <v>39601</v>
      </c>
      <c r="B14" s="162">
        <v>4607.96</v>
      </c>
      <c r="C14" s="162">
        <v>2373.91</v>
      </c>
      <c r="D14" s="162">
        <v>6023.85</v>
      </c>
      <c r="E14" s="162">
        <v>2780.95</v>
      </c>
      <c r="F14" s="162">
        <v>2370.59</v>
      </c>
      <c r="G14" s="162">
        <v>1572.03</v>
      </c>
      <c r="H14" s="163"/>
    </row>
    <row r="15" spans="1:8">
      <c r="A15" s="161">
        <v>39602</v>
      </c>
      <c r="B15" s="162">
        <v>4595.46</v>
      </c>
      <c r="C15" s="162">
        <v>2357.7199999999998</v>
      </c>
      <c r="D15" s="162">
        <v>6041.54</v>
      </c>
      <c r="E15" s="162">
        <v>2800.54</v>
      </c>
      <c r="F15" s="162">
        <v>2355.4299999999998</v>
      </c>
      <c r="G15" s="162">
        <v>1576.09</v>
      </c>
      <c r="H15" s="163"/>
    </row>
    <row r="16" spans="1:8">
      <c r="A16" s="161">
        <v>39603</v>
      </c>
      <c r="B16" s="162">
        <v>4683.33</v>
      </c>
      <c r="C16" s="162">
        <v>2399.6799999999998</v>
      </c>
      <c r="D16" s="162">
        <v>5927.38</v>
      </c>
      <c r="E16" s="162">
        <v>2751.33</v>
      </c>
      <c r="F16" s="162">
        <v>2251.69</v>
      </c>
      <c r="G16" s="162">
        <v>1550.33</v>
      </c>
      <c r="H16" s="163"/>
    </row>
    <row r="17" spans="1:9">
      <c r="A17" s="161">
        <v>39604</v>
      </c>
      <c r="B17" s="162">
        <v>4667.57</v>
      </c>
      <c r="C17" s="162">
        <v>2389.2199999999998</v>
      </c>
      <c r="D17" s="162">
        <v>5948.65</v>
      </c>
      <c r="E17" s="162">
        <v>2763.94</v>
      </c>
      <c r="F17" s="162">
        <v>2259.16</v>
      </c>
      <c r="G17" s="162">
        <v>1554.82</v>
      </c>
      <c r="H17" s="163"/>
    </row>
    <row r="18" spans="1:9">
      <c r="A18" s="161">
        <v>39605</v>
      </c>
      <c r="B18" s="162">
        <v>4726.29</v>
      </c>
      <c r="C18" s="162">
        <v>2426.67</v>
      </c>
      <c r="D18" s="162">
        <v>5875.13</v>
      </c>
      <c r="E18" s="162">
        <v>2721.22</v>
      </c>
      <c r="F18" s="162">
        <v>2241.98</v>
      </c>
      <c r="G18" s="162">
        <v>1540.65</v>
      </c>
      <c r="H18" s="163"/>
    </row>
    <row r="19" spans="1:9">
      <c r="A19" s="161">
        <v>39608</v>
      </c>
      <c r="B19" s="162">
        <v>4759.82</v>
      </c>
      <c r="C19" s="162">
        <v>2451.91</v>
      </c>
      <c r="D19" s="162">
        <v>5837.32</v>
      </c>
      <c r="E19" s="162">
        <v>2694.71</v>
      </c>
      <c r="F19" s="162">
        <v>2245.9</v>
      </c>
      <c r="G19" s="162">
        <v>1525.78</v>
      </c>
      <c r="H19" s="163"/>
    </row>
    <row r="20" spans="1:9">
      <c r="A20" s="161">
        <v>39609</v>
      </c>
      <c r="B20" s="162">
        <v>4848.57</v>
      </c>
      <c r="C20" s="162">
        <v>2498.59</v>
      </c>
      <c r="D20" s="162">
        <v>5729.77</v>
      </c>
      <c r="E20" s="162">
        <v>2644</v>
      </c>
      <c r="F20" s="162">
        <v>2251.9299999999998</v>
      </c>
      <c r="G20" s="162">
        <v>1498.77</v>
      </c>
      <c r="H20" s="163"/>
    </row>
    <row r="21" spans="1:9">
      <c r="A21" s="161">
        <v>39610</v>
      </c>
      <c r="B21" s="162">
        <v>4929.58</v>
      </c>
      <c r="C21" s="162">
        <v>2529.87</v>
      </c>
      <c r="D21" s="162">
        <v>5635.36</v>
      </c>
      <c r="E21" s="162">
        <v>2611.52</v>
      </c>
      <c r="F21" s="162">
        <v>2237.44</v>
      </c>
      <c r="G21" s="162">
        <v>1475.94</v>
      </c>
      <c r="H21" s="163"/>
    </row>
    <row r="22" spans="1:9">
      <c r="A22" s="161">
        <v>39611</v>
      </c>
      <c r="B22" s="162">
        <v>4812.3500000000004</v>
      </c>
      <c r="C22" s="162">
        <v>2495.92</v>
      </c>
      <c r="D22" s="162">
        <v>5770.64</v>
      </c>
      <c r="E22" s="162">
        <v>2647.15</v>
      </c>
      <c r="F22" s="162">
        <v>2270.5700000000002</v>
      </c>
      <c r="G22" s="162">
        <v>1503.74</v>
      </c>
      <c r="H22" s="163"/>
    </row>
    <row r="23" spans="1:9">
      <c r="A23" s="161">
        <v>39612</v>
      </c>
      <c r="B23" s="162">
        <v>4804.63</v>
      </c>
      <c r="C23" s="162">
        <v>2486.31</v>
      </c>
      <c r="D23" s="162">
        <v>5781.2</v>
      </c>
      <c r="E23" s="162">
        <v>2657.94</v>
      </c>
      <c r="F23" s="162">
        <v>2278.75</v>
      </c>
      <c r="G23" s="162">
        <v>1508.61</v>
      </c>
      <c r="H23" s="163"/>
    </row>
    <row r="24" spans="1:9">
      <c r="A24" s="161">
        <v>39615</v>
      </c>
      <c r="B24" s="162">
        <v>4783.04</v>
      </c>
      <c r="C24" s="162">
        <v>2512.59</v>
      </c>
      <c r="D24" s="162">
        <v>5811.05</v>
      </c>
      <c r="E24" s="162">
        <v>2631.63</v>
      </c>
      <c r="F24" s="162">
        <v>2278.21</v>
      </c>
      <c r="G24" s="162">
        <v>1515.1</v>
      </c>
      <c r="H24" s="163"/>
    </row>
    <row r="25" spans="1:9">
      <c r="A25" s="161">
        <v>39616</v>
      </c>
      <c r="B25" s="162">
        <v>4734.6899999999996</v>
      </c>
      <c r="C25" s="162">
        <v>2470.0700000000002</v>
      </c>
      <c r="D25" s="162">
        <v>5871.09</v>
      </c>
      <c r="E25" s="162">
        <v>2676.75</v>
      </c>
      <c r="F25" s="162">
        <v>2291.2399999999998</v>
      </c>
      <c r="G25" s="162">
        <v>1528.52</v>
      </c>
      <c r="H25" s="163"/>
    </row>
    <row r="26" spans="1:9">
      <c r="A26" s="161">
        <v>39617</v>
      </c>
      <c r="B26" s="162">
        <v>4814.13</v>
      </c>
      <c r="C26" s="162">
        <v>2480.0500000000002</v>
      </c>
      <c r="D26" s="162">
        <v>5773.89</v>
      </c>
      <c r="E26" s="162">
        <v>2666.54</v>
      </c>
      <c r="F26" s="162">
        <v>2284.35</v>
      </c>
      <c r="G26" s="162">
        <v>1504.07</v>
      </c>
      <c r="H26" s="163"/>
    </row>
    <row r="27" spans="1:9">
      <c r="A27" s="161">
        <v>39618</v>
      </c>
      <c r="B27" s="162">
        <v>4862.3</v>
      </c>
      <c r="C27" s="162">
        <v>2466.9299999999998</v>
      </c>
      <c r="D27" s="162">
        <v>5717.41</v>
      </c>
      <c r="E27" s="162">
        <v>2681.24</v>
      </c>
      <c r="F27" s="162">
        <v>2292.31</v>
      </c>
      <c r="G27" s="162">
        <v>1492.82</v>
      </c>
      <c r="H27" s="163"/>
    </row>
    <row r="28" spans="1:9">
      <c r="A28" s="161">
        <v>39619</v>
      </c>
      <c r="B28" s="162">
        <v>4972.3900000000003</v>
      </c>
      <c r="C28" s="162">
        <v>2523.34</v>
      </c>
      <c r="D28" s="162">
        <v>5589.23</v>
      </c>
      <c r="E28" s="162">
        <v>2620.52</v>
      </c>
      <c r="F28" s="162">
        <v>2231.17</v>
      </c>
      <c r="G28" s="162">
        <v>1462.66</v>
      </c>
      <c r="H28" s="163"/>
    </row>
    <row r="29" spans="1:9">
      <c r="A29" s="161">
        <v>39622</v>
      </c>
      <c r="B29" s="162">
        <v>4978.4399999999996</v>
      </c>
      <c r="C29" s="162">
        <v>2550.6799999999998</v>
      </c>
      <c r="D29" s="162">
        <v>5586.15</v>
      </c>
      <c r="E29" s="162">
        <v>2593.87</v>
      </c>
      <c r="F29" s="162">
        <v>2215.5500000000002</v>
      </c>
      <c r="G29" s="162">
        <v>1459.69</v>
      </c>
      <c r="H29" s="163"/>
    </row>
    <row r="30" spans="1:9">
      <c r="A30" s="161">
        <v>39623</v>
      </c>
      <c r="B30" s="162">
        <v>5029.05</v>
      </c>
      <c r="C30" s="162">
        <v>2573.36</v>
      </c>
      <c r="D30" s="162">
        <v>5530.6</v>
      </c>
      <c r="E30" s="162">
        <v>2571.38</v>
      </c>
      <c r="F30" s="162">
        <v>2148.02</v>
      </c>
      <c r="G30" s="162">
        <v>1443.82</v>
      </c>
      <c r="H30" s="163"/>
    </row>
    <row r="31" spans="1:9">
      <c r="A31" s="161">
        <v>39624</v>
      </c>
      <c r="B31" s="162">
        <v>4989.92</v>
      </c>
      <c r="C31" s="162">
        <v>2564.36</v>
      </c>
      <c r="D31" s="162">
        <v>5574.86</v>
      </c>
      <c r="E31" s="162">
        <v>2580.9499999999998</v>
      </c>
      <c r="F31" s="162">
        <v>2167.0500000000002</v>
      </c>
      <c r="G31" s="162">
        <v>1456.01</v>
      </c>
      <c r="H31" s="162"/>
    </row>
    <row r="32" spans="1:9">
      <c r="A32" s="161">
        <v>39625</v>
      </c>
      <c r="B32" s="162">
        <v>5133.87</v>
      </c>
      <c r="C32" s="162">
        <v>2579.04</v>
      </c>
      <c r="D32" s="162">
        <v>5415.26</v>
      </c>
      <c r="E32" s="162">
        <v>2566.7399999999998</v>
      </c>
      <c r="F32" s="162">
        <v>2139.6799999999998</v>
      </c>
      <c r="G32" s="162">
        <v>1420.59</v>
      </c>
      <c r="H32" s="162"/>
      <c r="I32" s="1"/>
    </row>
    <row r="33" spans="1:9">
      <c r="A33" s="161">
        <v>39626</v>
      </c>
      <c r="B33" s="162">
        <v>5157.99</v>
      </c>
      <c r="C33" s="162">
        <v>2606.5700000000002</v>
      </c>
      <c r="D33" s="162">
        <v>5390.99</v>
      </c>
      <c r="E33" s="162">
        <v>2539.89</v>
      </c>
      <c r="F33" s="162">
        <v>2197.44</v>
      </c>
      <c r="G33" s="162">
        <v>1414.81</v>
      </c>
      <c r="H33" s="163"/>
      <c r="I33" s="1"/>
    </row>
    <row r="34" spans="1:9">
      <c r="A34" s="161">
        <v>39629</v>
      </c>
      <c r="B34" s="162">
        <v>5123.49</v>
      </c>
      <c r="C34" s="162">
        <v>2597.21</v>
      </c>
      <c r="D34" s="162">
        <v>5430.38</v>
      </c>
      <c r="E34" s="162">
        <v>2550.58</v>
      </c>
      <c r="F34" s="162">
        <v>2173.88</v>
      </c>
      <c r="G34" s="162">
        <v>1421.81</v>
      </c>
      <c r="H34" s="163"/>
    </row>
    <row r="35" spans="1:9">
      <c r="A35" s="252" t="s">
        <v>322</v>
      </c>
      <c r="B35" s="151">
        <v>0.12889999999999999</v>
      </c>
      <c r="C35" s="151">
        <v>0.10249999999999999</v>
      </c>
      <c r="D35" s="151">
        <v>-0.10920000000000001</v>
      </c>
      <c r="E35" s="151">
        <v>-0.1245</v>
      </c>
      <c r="F35" s="151">
        <v>-3.8E-3</v>
      </c>
      <c r="G35" s="151">
        <v>-0.1158</v>
      </c>
      <c r="H35" s="152"/>
    </row>
    <row r="36" spans="1:9">
      <c r="A36" s="153" t="s">
        <v>368</v>
      </c>
      <c r="B36" s="154">
        <v>0.1163</v>
      </c>
      <c r="C36" s="154">
        <v>9.8199999999999996E-2</v>
      </c>
      <c r="D36" s="154">
        <v>-0.10150000000000001</v>
      </c>
      <c r="E36" s="154">
        <v>-8.5699999999999998E-2</v>
      </c>
      <c r="F36" s="154">
        <v>-8.0299999999999996E-2</v>
      </c>
      <c r="G36" s="154">
        <v>-9.4600000000000004E-2</v>
      </c>
      <c r="H36" s="169"/>
    </row>
    <row r="37" spans="1:9">
      <c r="A37" s="164" t="s">
        <v>119</v>
      </c>
      <c r="B37" s="162">
        <v>5157.99</v>
      </c>
      <c r="C37" s="162">
        <v>2606.5700000000002</v>
      </c>
      <c r="D37" s="162">
        <v>6041.54</v>
      </c>
      <c r="E37" s="162">
        <v>2800.54</v>
      </c>
      <c r="F37" s="162">
        <v>2370.59</v>
      </c>
      <c r="G37" s="162">
        <v>1576.09</v>
      </c>
      <c r="H37" s="163"/>
    </row>
    <row r="38" spans="1:9">
      <c r="A38" s="165" t="s">
        <v>117</v>
      </c>
      <c r="B38" s="166">
        <v>39626</v>
      </c>
      <c r="C38" s="166">
        <v>39626</v>
      </c>
      <c r="D38" s="166">
        <v>39602</v>
      </c>
      <c r="E38" s="166">
        <v>39602</v>
      </c>
      <c r="F38" s="166">
        <v>39601</v>
      </c>
      <c r="G38" s="166">
        <v>39602</v>
      </c>
      <c r="H38" s="167"/>
    </row>
    <row r="39" spans="1:9">
      <c r="A39" s="155" t="s">
        <v>120</v>
      </c>
      <c r="B39" s="156">
        <v>4595.46</v>
      </c>
      <c r="C39" s="156">
        <v>2357.7199999999998</v>
      </c>
      <c r="D39" s="156">
        <v>5390.99</v>
      </c>
      <c r="E39" s="156">
        <v>2539.89</v>
      </c>
      <c r="F39" s="156">
        <v>2139.6799999999998</v>
      </c>
      <c r="G39" s="156">
        <v>1414.81</v>
      </c>
      <c r="H39" s="157"/>
    </row>
    <row r="40" spans="1:9">
      <c r="A40" s="158" t="s">
        <v>118</v>
      </c>
      <c r="B40" s="159">
        <v>39602</v>
      </c>
      <c r="C40" s="159">
        <v>39602</v>
      </c>
      <c r="D40" s="159">
        <v>39626</v>
      </c>
      <c r="E40" s="159">
        <v>39626</v>
      </c>
      <c r="F40" s="159">
        <v>39625</v>
      </c>
      <c r="G40" s="159">
        <v>39626</v>
      </c>
      <c r="H40" s="160"/>
    </row>
    <row r="41" spans="1:9">
      <c r="A41" s="168" t="s">
        <v>251</v>
      </c>
      <c r="B41" s="162">
        <v>5789.37</v>
      </c>
      <c r="C41" s="162">
        <v>2859.27</v>
      </c>
      <c r="D41" s="162">
        <v>6207.64</v>
      </c>
      <c r="E41" s="162">
        <v>2900.83</v>
      </c>
      <c r="F41" s="162">
        <v>2423.9499999999998</v>
      </c>
      <c r="G41" s="162">
        <v>1621.75</v>
      </c>
      <c r="H41" s="163"/>
    </row>
    <row r="42" spans="1:9">
      <c r="A42" s="165" t="s">
        <v>121</v>
      </c>
      <c r="B42" s="166">
        <v>39524</v>
      </c>
      <c r="C42" s="166">
        <v>39470</v>
      </c>
      <c r="D42" s="166">
        <v>39587</v>
      </c>
      <c r="E42" s="166">
        <v>39450</v>
      </c>
      <c r="F42" s="166">
        <v>39587</v>
      </c>
      <c r="G42" s="166">
        <v>39587</v>
      </c>
      <c r="H42" s="167"/>
    </row>
    <row r="43" spans="1:9">
      <c r="A43" s="153" t="s">
        <v>252</v>
      </c>
      <c r="B43" s="156">
        <v>4462.2700000000004</v>
      </c>
      <c r="C43" s="156">
        <v>2328.84</v>
      </c>
      <c r="D43" s="156">
        <v>4760.84</v>
      </c>
      <c r="E43" s="156">
        <v>2385.36</v>
      </c>
      <c r="F43" s="156">
        <v>1754.11</v>
      </c>
      <c r="G43" s="156">
        <v>1303.04</v>
      </c>
      <c r="H43" s="157"/>
    </row>
    <row r="44" spans="1:9">
      <c r="A44" s="158" t="s">
        <v>122</v>
      </c>
      <c r="B44" s="159">
        <v>39587</v>
      </c>
      <c r="C44" s="159">
        <v>39584</v>
      </c>
      <c r="D44" s="159">
        <v>39524</v>
      </c>
      <c r="E44" s="159">
        <v>39524</v>
      </c>
      <c r="F44" s="159">
        <v>39470</v>
      </c>
      <c r="G44" s="159">
        <v>39524</v>
      </c>
      <c r="H44" s="160"/>
    </row>
    <row r="45" spans="1:9">
      <c r="A45" s="164" t="s">
        <v>123</v>
      </c>
      <c r="B45" s="163">
        <v>5789.37</v>
      </c>
      <c r="C45" s="163">
        <v>2859.27</v>
      </c>
      <c r="D45" s="163">
        <v>6207.64</v>
      </c>
      <c r="E45" s="163">
        <v>2826.65</v>
      </c>
      <c r="F45" s="163">
        <v>2423.9499999999998</v>
      </c>
      <c r="G45" s="163">
        <v>1806.68</v>
      </c>
      <c r="H45" s="163"/>
    </row>
    <row r="46" spans="1:9">
      <c r="A46" s="165" t="s">
        <v>125</v>
      </c>
      <c r="B46" s="167">
        <v>39524</v>
      </c>
      <c r="C46" s="167">
        <v>39470</v>
      </c>
      <c r="D46" s="167">
        <v>39587</v>
      </c>
      <c r="E46" s="167">
        <v>39584</v>
      </c>
      <c r="F46" s="167">
        <v>39587</v>
      </c>
      <c r="G46" s="167">
        <v>39272</v>
      </c>
      <c r="H46" s="167"/>
    </row>
    <row r="47" spans="1:9">
      <c r="A47" s="155" t="s">
        <v>124</v>
      </c>
      <c r="B47" s="157">
        <v>4033.01</v>
      </c>
      <c r="C47" s="157">
        <v>2143.87</v>
      </c>
      <c r="D47" s="157">
        <v>5390.99</v>
      </c>
      <c r="E47" s="157">
        <v>2539.89</v>
      </c>
      <c r="F47" s="157">
        <v>1988.14</v>
      </c>
      <c r="G47" s="157">
        <v>985.65</v>
      </c>
      <c r="H47" s="157"/>
    </row>
    <row r="48" spans="1:9">
      <c r="A48" s="158" t="s">
        <v>126</v>
      </c>
      <c r="B48" s="160">
        <v>39272</v>
      </c>
      <c r="C48" s="160">
        <v>39384</v>
      </c>
      <c r="D48" s="160">
        <v>39626</v>
      </c>
      <c r="E48" s="160">
        <v>39626</v>
      </c>
      <c r="F48" s="160">
        <v>39568</v>
      </c>
      <c r="G48" s="160">
        <v>38527</v>
      </c>
      <c r="H48" s="160"/>
    </row>
    <row r="65" spans="8:8" ht="15.75">
      <c r="H65" s="39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84" orientation="portrait" horizontalDpi="1200" verticalDpi="1200" r:id="rId1"/>
  <headerFooter alignWithMargins="0"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zoomScaleNormal="100" workbookViewId="0">
      <selection activeCell="D7" sqref="D7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293" t="s">
        <v>1</v>
      </c>
      <c r="B2" s="4"/>
      <c r="C2" s="4"/>
      <c r="D2" s="4"/>
      <c r="E2" s="4"/>
      <c r="F2" s="4"/>
      <c r="G2" s="4"/>
      <c r="H2" s="4"/>
      <c r="K2" s="322"/>
    </row>
    <row r="3" spans="1:11" ht="23.25">
      <c r="A3" s="294" t="s">
        <v>1</v>
      </c>
      <c r="B3" s="4"/>
      <c r="C3" s="4"/>
      <c r="D3" s="4"/>
      <c r="E3" s="4"/>
      <c r="F3" s="4"/>
      <c r="G3" s="4"/>
      <c r="H3" s="4"/>
    </row>
    <row r="4" spans="1:11" ht="15.75">
      <c r="G4" s="21"/>
    </row>
    <row r="5" spans="1:11" ht="15.75">
      <c r="B5" s="14"/>
      <c r="C5" s="14"/>
      <c r="G5" s="21"/>
    </row>
    <row r="6" spans="1:11" ht="15.75">
      <c r="E6" s="14"/>
      <c r="G6" s="21"/>
    </row>
    <row r="7" spans="1:11" ht="15.75" customHeight="1">
      <c r="B7" s="77"/>
      <c r="C7" s="77"/>
      <c r="D7" s="77"/>
      <c r="E7" s="77"/>
      <c r="F7" s="77"/>
      <c r="G7" s="77"/>
      <c r="H7" s="77"/>
    </row>
    <row r="8" spans="1:11" ht="15.75">
      <c r="G8" s="21"/>
    </row>
    <row r="9" spans="1:11" ht="15.75">
      <c r="G9" s="21"/>
    </row>
    <row r="10" spans="1:11" ht="38.25">
      <c r="A10" s="171" t="s">
        <v>254</v>
      </c>
      <c r="B10" s="172"/>
      <c r="C10" s="172"/>
      <c r="D10" s="173" t="s">
        <v>142</v>
      </c>
      <c r="E10" s="174" t="s">
        <v>143</v>
      </c>
      <c r="F10" s="175" t="s">
        <v>253</v>
      </c>
      <c r="G10" s="352" t="s">
        <v>144</v>
      </c>
      <c r="H10" s="353"/>
      <c r="I10" s="177" t="s">
        <v>289</v>
      </c>
    </row>
    <row r="11" spans="1:11" ht="15" customHeight="1">
      <c r="A11" s="14"/>
      <c r="B11" s="76" t="s">
        <v>177</v>
      </c>
      <c r="C11" s="76" t="s">
        <v>286</v>
      </c>
      <c r="D11" s="42" t="s">
        <v>279</v>
      </c>
      <c r="E11" s="43">
        <v>39629</v>
      </c>
      <c r="F11" s="44" t="s">
        <v>141</v>
      </c>
      <c r="G11" s="42" t="s">
        <v>278</v>
      </c>
      <c r="H11" s="45">
        <v>2007</v>
      </c>
      <c r="I11" s="44"/>
    </row>
    <row r="12" spans="1:11" ht="15" customHeight="1">
      <c r="A12" s="199" t="s">
        <v>31</v>
      </c>
      <c r="B12" s="323">
        <v>2468375197.9200001</v>
      </c>
      <c r="C12" s="323">
        <v>573731563.24000001</v>
      </c>
      <c r="D12" s="323">
        <v>50077879.060000002</v>
      </c>
      <c r="E12" s="323">
        <v>359700000</v>
      </c>
      <c r="F12" s="324">
        <v>54.5</v>
      </c>
      <c r="G12" s="325">
        <v>-0.180451</v>
      </c>
      <c r="H12" s="325">
        <v>-0.401756</v>
      </c>
      <c r="I12" s="326" t="s">
        <v>259</v>
      </c>
    </row>
    <row r="13" spans="1:11" ht="15" customHeight="1">
      <c r="A13" s="199" t="s">
        <v>33</v>
      </c>
      <c r="B13" s="323">
        <v>323086363.30000001</v>
      </c>
      <c r="C13" s="323">
        <v>68764401.200000003</v>
      </c>
      <c r="D13" s="323">
        <v>4416886.26</v>
      </c>
      <c r="E13" s="323">
        <v>982781168</v>
      </c>
      <c r="F13" s="324">
        <v>69.2</v>
      </c>
      <c r="G13" s="325">
        <v>-2.384E-2</v>
      </c>
      <c r="H13" s="325">
        <v>-2.1078E-2</v>
      </c>
      <c r="I13" s="326" t="s">
        <v>259</v>
      </c>
    </row>
    <row r="14" spans="1:11" ht="15" customHeight="1">
      <c r="A14" s="199" t="s">
        <v>34</v>
      </c>
      <c r="B14" s="323">
        <v>5014549896.8599997</v>
      </c>
      <c r="C14" s="323">
        <v>2070087500.74</v>
      </c>
      <c r="D14" s="323">
        <v>319389063.31999999</v>
      </c>
      <c r="E14" s="323">
        <v>2082600000</v>
      </c>
      <c r="F14" s="324">
        <v>40.049999999999997</v>
      </c>
      <c r="G14" s="325">
        <v>-7.9099000000000003E-2</v>
      </c>
      <c r="H14" s="325">
        <v>-3.3776E-2</v>
      </c>
      <c r="I14" s="326" t="s">
        <v>259</v>
      </c>
    </row>
    <row r="15" spans="1:11" ht="15" customHeight="1">
      <c r="A15" s="199" t="s">
        <v>361</v>
      </c>
      <c r="B15" s="329" t="s">
        <v>32</v>
      </c>
      <c r="C15" s="323">
        <v>5147416.18</v>
      </c>
      <c r="D15" s="323">
        <v>2776679.84</v>
      </c>
      <c r="E15" s="323">
        <v>279720000</v>
      </c>
      <c r="F15" s="324">
        <v>10.8</v>
      </c>
      <c r="G15" s="325">
        <v>-0.116203</v>
      </c>
      <c r="H15" s="325">
        <v>-0.17050699999999999</v>
      </c>
      <c r="I15" s="326" t="s">
        <v>259</v>
      </c>
    </row>
    <row r="16" spans="1:11" ht="15" customHeight="1">
      <c r="A16" s="199" t="s">
        <v>35</v>
      </c>
      <c r="B16" s="323">
        <v>1641858415.76</v>
      </c>
      <c r="C16" s="323">
        <v>386620100.12</v>
      </c>
      <c r="D16" s="323">
        <v>41596459.240000002</v>
      </c>
      <c r="E16" s="323">
        <v>312732000</v>
      </c>
      <c r="F16" s="324">
        <v>3.65</v>
      </c>
      <c r="G16" s="325">
        <v>-0.190687</v>
      </c>
      <c r="H16" s="325">
        <v>-0.41599999999999998</v>
      </c>
      <c r="I16" s="326" t="s">
        <v>259</v>
      </c>
    </row>
    <row r="17" spans="1:9" ht="15" customHeight="1">
      <c r="A17" s="199" t="s">
        <v>36</v>
      </c>
      <c r="B17" s="323">
        <v>111984910.45999999</v>
      </c>
      <c r="C17" s="323">
        <v>7285496.9800000004</v>
      </c>
      <c r="D17" s="323">
        <v>625766.1</v>
      </c>
      <c r="E17" s="323">
        <v>446684000</v>
      </c>
      <c r="F17" s="324">
        <v>148.4</v>
      </c>
      <c r="G17" s="325">
        <v>2.3448E-2</v>
      </c>
      <c r="H17" s="325">
        <v>7.1480000000000002E-2</v>
      </c>
      <c r="I17" s="326" t="s">
        <v>259</v>
      </c>
    </row>
    <row r="18" spans="1:9" ht="15" customHeight="1">
      <c r="A18" s="199" t="s">
        <v>37</v>
      </c>
      <c r="B18" s="323">
        <v>128519076.66</v>
      </c>
      <c r="C18" s="323">
        <v>29935281.68</v>
      </c>
      <c r="D18" s="323">
        <v>6463174.7599999998</v>
      </c>
      <c r="E18" s="323">
        <v>102258878.40000001</v>
      </c>
      <c r="F18" s="324">
        <v>4.2</v>
      </c>
      <c r="G18" s="325">
        <v>-8.0962999999999993E-2</v>
      </c>
      <c r="H18" s="325">
        <v>-0.128631</v>
      </c>
      <c r="I18" s="326" t="s">
        <v>259</v>
      </c>
    </row>
    <row r="19" spans="1:9" ht="15" customHeight="1">
      <c r="A19" s="199" t="s">
        <v>38</v>
      </c>
      <c r="B19" s="323">
        <v>7050524314.8599997</v>
      </c>
      <c r="C19" s="323">
        <v>1257955720.72</v>
      </c>
      <c r="D19" s="323">
        <v>118667251.68000001</v>
      </c>
      <c r="E19" s="323">
        <v>3657720000</v>
      </c>
      <c r="F19" s="324">
        <v>71.72</v>
      </c>
      <c r="G19" s="325">
        <v>3.0769999999999999E-3</v>
      </c>
      <c r="H19" s="325">
        <v>3.9871999999999998E-2</v>
      </c>
      <c r="I19" s="326" t="s">
        <v>259</v>
      </c>
    </row>
    <row r="20" spans="1:9" ht="15" customHeight="1">
      <c r="A20" s="199" t="s">
        <v>39</v>
      </c>
      <c r="B20" s="323">
        <v>24023115.18</v>
      </c>
      <c r="C20" s="323">
        <v>5384970.2800000003</v>
      </c>
      <c r="D20" s="323">
        <v>351219.4</v>
      </c>
      <c r="E20" s="323">
        <v>37389783.060000002</v>
      </c>
      <c r="F20" s="324">
        <v>2.4300000000000002</v>
      </c>
      <c r="G20" s="325">
        <v>0</v>
      </c>
      <c r="H20" s="325">
        <v>0.265625</v>
      </c>
      <c r="I20" s="326" t="s">
        <v>259</v>
      </c>
    </row>
    <row r="21" spans="1:9" ht="15" customHeight="1">
      <c r="A21" s="199" t="s">
        <v>40</v>
      </c>
      <c r="B21" s="323">
        <v>2961941185.7600002</v>
      </c>
      <c r="C21" s="323">
        <v>551617358.25999999</v>
      </c>
      <c r="D21" s="323">
        <v>88145400.459999993</v>
      </c>
      <c r="E21" s="323">
        <v>579118653.60000002</v>
      </c>
      <c r="F21" s="324">
        <v>17.7</v>
      </c>
      <c r="G21" s="325">
        <v>-0.237069</v>
      </c>
      <c r="H21" s="325">
        <v>-0.334837</v>
      </c>
      <c r="I21" s="326" t="s">
        <v>259</v>
      </c>
    </row>
    <row r="22" spans="1:9" ht="15" customHeight="1">
      <c r="A22" s="199" t="s">
        <v>41</v>
      </c>
      <c r="B22" s="323">
        <v>387434304.12</v>
      </c>
      <c r="C22" s="323">
        <v>139610020.88</v>
      </c>
      <c r="D22" s="323">
        <v>18821913.699999999</v>
      </c>
      <c r="E22" s="323">
        <v>466881030</v>
      </c>
      <c r="F22" s="324">
        <v>26.18</v>
      </c>
      <c r="G22" s="325">
        <v>-3.8206999999999998E-2</v>
      </c>
      <c r="H22" s="325">
        <v>-0.28076899999999999</v>
      </c>
      <c r="I22" s="326" t="s">
        <v>259</v>
      </c>
    </row>
    <row r="23" spans="1:9" ht="15" customHeight="1">
      <c r="A23" s="199" t="s">
        <v>362</v>
      </c>
      <c r="B23" s="329" t="s">
        <v>32</v>
      </c>
      <c r="C23" s="323">
        <v>201979.8</v>
      </c>
      <c r="D23" s="323">
        <v>162850</v>
      </c>
      <c r="E23" s="323">
        <v>184999680</v>
      </c>
      <c r="F23" s="324">
        <v>42.4</v>
      </c>
      <c r="G23" s="325">
        <v>-1.3953E-2</v>
      </c>
      <c r="H23" s="325">
        <v>-2.2815999999999999E-2</v>
      </c>
      <c r="I23" s="326" t="s">
        <v>259</v>
      </c>
    </row>
    <row r="24" spans="1:9" ht="15" customHeight="1">
      <c r="A24" s="199" t="s">
        <v>42</v>
      </c>
      <c r="B24" s="323">
        <v>580316705.89999998</v>
      </c>
      <c r="C24" s="323">
        <v>136477402.69999999</v>
      </c>
      <c r="D24" s="323">
        <v>19879014.699999999</v>
      </c>
      <c r="E24" s="323">
        <v>434607850</v>
      </c>
      <c r="F24" s="324">
        <v>10</v>
      </c>
      <c r="G24" s="325">
        <v>-3.4749000000000002E-2</v>
      </c>
      <c r="H24" s="325">
        <v>-0.137931</v>
      </c>
      <c r="I24" s="326" t="s">
        <v>259</v>
      </c>
    </row>
    <row r="25" spans="1:9" ht="15" customHeight="1">
      <c r="A25" s="199" t="s">
        <v>223</v>
      </c>
      <c r="B25" s="323">
        <v>2334083131.96</v>
      </c>
      <c r="C25" s="323">
        <v>605731015.25999999</v>
      </c>
      <c r="D25" s="323">
        <v>91253772.040000007</v>
      </c>
      <c r="E25" s="323">
        <v>1161411912.76</v>
      </c>
      <c r="F25" s="324">
        <v>13.31</v>
      </c>
      <c r="G25" s="325">
        <v>-0.13289899999999999</v>
      </c>
      <c r="H25" s="325">
        <v>-0.13006499999999999</v>
      </c>
      <c r="I25" s="326" t="s">
        <v>259</v>
      </c>
    </row>
    <row r="26" spans="1:9" ht="15" customHeight="1">
      <c r="A26" s="199" t="s">
        <v>43</v>
      </c>
      <c r="B26" s="323">
        <v>72066106.659999996</v>
      </c>
      <c r="C26" s="323">
        <v>22305869.399999999</v>
      </c>
      <c r="D26" s="323">
        <v>3122633.5</v>
      </c>
      <c r="E26" s="323">
        <v>46999190.700000003</v>
      </c>
      <c r="F26" s="324">
        <v>2.1</v>
      </c>
      <c r="G26" s="325">
        <v>-0.16996</v>
      </c>
      <c r="H26" s="325">
        <v>-0.52054800000000001</v>
      </c>
      <c r="I26" s="326" t="s">
        <v>259</v>
      </c>
    </row>
    <row r="27" spans="1:9" ht="15" customHeight="1">
      <c r="A27" s="199" t="s">
        <v>44</v>
      </c>
      <c r="B27" s="323">
        <v>163302101.40000001</v>
      </c>
      <c r="C27" s="323">
        <v>55166196.939999998</v>
      </c>
      <c r="D27" s="323">
        <v>7416060.7199999997</v>
      </c>
      <c r="E27" s="323">
        <v>215196833.53</v>
      </c>
      <c r="F27" s="324">
        <v>10.97</v>
      </c>
      <c r="G27" s="325">
        <v>-5.3494E-2</v>
      </c>
      <c r="H27" s="325">
        <v>-7.8150999999999998E-2</v>
      </c>
      <c r="I27" s="326" t="s">
        <v>259</v>
      </c>
    </row>
    <row r="28" spans="1:9" ht="15" customHeight="1">
      <c r="A28" s="199" t="s">
        <v>45</v>
      </c>
      <c r="B28" s="323">
        <v>83853913.239999995</v>
      </c>
      <c r="C28" s="323">
        <v>30049448.899999999</v>
      </c>
      <c r="D28" s="323">
        <v>3907786.14</v>
      </c>
      <c r="E28" s="323">
        <v>824880000</v>
      </c>
      <c r="F28" s="324">
        <v>49.1</v>
      </c>
      <c r="G28" s="325">
        <v>-8.0809999999999996E-3</v>
      </c>
      <c r="H28" s="325">
        <v>-1.9959999999999999E-2</v>
      </c>
      <c r="I28" s="326" t="s">
        <v>259</v>
      </c>
    </row>
    <row r="29" spans="1:9" ht="15" customHeight="1">
      <c r="A29" s="199" t="s">
        <v>318</v>
      </c>
      <c r="B29" s="323">
        <v>2139597849.9400001</v>
      </c>
      <c r="C29" s="323">
        <v>643225788.60000002</v>
      </c>
      <c r="D29" s="323">
        <v>101987926.72</v>
      </c>
      <c r="E29" s="323">
        <v>932123261.15999997</v>
      </c>
      <c r="F29" s="324">
        <v>10.92</v>
      </c>
      <c r="G29" s="325">
        <v>-4.8779999999999997E-2</v>
      </c>
      <c r="H29" s="325">
        <v>-9.3022999999999995E-2</v>
      </c>
      <c r="I29" s="326" t="s">
        <v>259</v>
      </c>
    </row>
    <row r="30" spans="1:9" ht="15" customHeight="1">
      <c r="A30" s="199" t="s">
        <v>220</v>
      </c>
      <c r="B30" s="323">
        <v>46018571.719999999</v>
      </c>
      <c r="C30" s="323">
        <v>15459890.539999999</v>
      </c>
      <c r="D30" s="323">
        <v>1144192.08</v>
      </c>
      <c r="E30" s="323">
        <v>140313600</v>
      </c>
      <c r="F30" s="324">
        <v>18</v>
      </c>
      <c r="G30" s="325">
        <v>1.5800999999999999E-2</v>
      </c>
      <c r="H30" s="325">
        <v>-0.10891099999999999</v>
      </c>
      <c r="I30" s="326" t="s">
        <v>259</v>
      </c>
    </row>
    <row r="31" spans="1:9" ht="15" customHeight="1">
      <c r="A31" s="199" t="s">
        <v>181</v>
      </c>
      <c r="B31" s="323">
        <v>268001815.44</v>
      </c>
      <c r="C31" s="323">
        <v>41928165.759999998</v>
      </c>
      <c r="D31" s="323">
        <v>5560140.96</v>
      </c>
      <c r="E31" s="323">
        <v>245520000</v>
      </c>
      <c r="F31" s="324">
        <v>7.2</v>
      </c>
      <c r="G31" s="325">
        <v>-6.1277999999999999E-2</v>
      </c>
      <c r="H31" s="325">
        <v>-0.1</v>
      </c>
      <c r="I31" s="326" t="s">
        <v>259</v>
      </c>
    </row>
    <row r="32" spans="1:9" ht="15" customHeight="1">
      <c r="A32" s="199" t="s">
        <v>47</v>
      </c>
      <c r="B32" s="323">
        <v>23125612308.84</v>
      </c>
      <c r="C32" s="323">
        <v>16213648603.84</v>
      </c>
      <c r="D32" s="323">
        <v>2793370579.9400001</v>
      </c>
      <c r="E32" s="323">
        <v>12534649063.02</v>
      </c>
      <c r="F32" s="324">
        <v>39.54</v>
      </c>
      <c r="G32" s="325">
        <v>-0.194212</v>
      </c>
      <c r="H32" s="325">
        <v>-0.18474199999999999</v>
      </c>
      <c r="I32" s="326" t="s">
        <v>259</v>
      </c>
    </row>
    <row r="33" spans="1:9" ht="15" customHeight="1">
      <c r="A33" s="199" t="s">
        <v>48</v>
      </c>
      <c r="B33" s="323">
        <v>864264663.36000001</v>
      </c>
      <c r="C33" s="323">
        <v>417703874.66000003</v>
      </c>
      <c r="D33" s="323">
        <v>88598860.260000005</v>
      </c>
      <c r="E33" s="323">
        <v>3597568040</v>
      </c>
      <c r="F33" s="324">
        <v>22</v>
      </c>
      <c r="G33" s="325">
        <v>2.2780000000000001E-3</v>
      </c>
      <c r="H33" s="325">
        <v>-6.0990000000000003E-3</v>
      </c>
      <c r="I33" s="326" t="s">
        <v>259</v>
      </c>
    </row>
    <row r="34" spans="1:9" ht="15" customHeight="1">
      <c r="A34" s="199" t="s">
        <v>50</v>
      </c>
      <c r="B34" s="323">
        <v>1547668286.9000001</v>
      </c>
      <c r="C34" s="323">
        <v>781251698.10000002</v>
      </c>
      <c r="D34" s="323">
        <v>158029045.28</v>
      </c>
      <c r="E34" s="323">
        <v>1272600000</v>
      </c>
      <c r="F34" s="324">
        <v>60.6</v>
      </c>
      <c r="G34" s="325">
        <v>-0.18019499999999999</v>
      </c>
      <c r="H34" s="325">
        <v>-0.23291100000000001</v>
      </c>
      <c r="I34" s="326" t="s">
        <v>259</v>
      </c>
    </row>
    <row r="35" spans="1:9" ht="15" customHeight="1">
      <c r="A35" s="199" t="s">
        <v>235</v>
      </c>
      <c r="B35" s="323">
        <v>34038916.579999998</v>
      </c>
      <c r="C35" s="323">
        <v>6671272.2000000002</v>
      </c>
      <c r="D35" s="323">
        <v>807702.94</v>
      </c>
      <c r="E35" s="323">
        <v>124704084.5</v>
      </c>
      <c r="F35" s="324">
        <v>16.55</v>
      </c>
      <c r="G35" s="325">
        <v>-0.103952</v>
      </c>
      <c r="H35" s="325">
        <v>-0.27697699999999997</v>
      </c>
      <c r="I35" s="326" t="s">
        <v>259</v>
      </c>
    </row>
    <row r="36" spans="1:9" ht="15" customHeight="1">
      <c r="A36" s="199" t="s">
        <v>51</v>
      </c>
      <c r="B36" s="323">
        <v>23634444.640000001</v>
      </c>
      <c r="C36" s="323">
        <v>3225625.26</v>
      </c>
      <c r="D36" s="323">
        <v>405372.02</v>
      </c>
      <c r="E36" s="323">
        <v>50174053.020000003</v>
      </c>
      <c r="F36" s="324">
        <v>1.26</v>
      </c>
      <c r="G36" s="325">
        <v>-5.9700999999999997E-2</v>
      </c>
      <c r="H36" s="325">
        <v>-0.48571399999999998</v>
      </c>
      <c r="I36" s="326" t="s">
        <v>259</v>
      </c>
    </row>
    <row r="37" spans="1:9" ht="15" customHeight="1">
      <c r="A37" s="199" t="s">
        <v>52</v>
      </c>
      <c r="B37" s="323">
        <v>50849881.140000001</v>
      </c>
      <c r="C37" s="323">
        <v>10273047.82</v>
      </c>
      <c r="D37" s="323">
        <v>2860455.68</v>
      </c>
      <c r="E37" s="323">
        <v>40500000</v>
      </c>
      <c r="F37" s="324">
        <v>81</v>
      </c>
      <c r="G37" s="325">
        <v>-2.4095999999999999E-2</v>
      </c>
      <c r="H37" s="325">
        <v>-0.4</v>
      </c>
      <c r="I37" s="326" t="s">
        <v>259</v>
      </c>
    </row>
    <row r="38" spans="1:9" ht="15" customHeight="1">
      <c r="A38" s="199" t="s">
        <v>225</v>
      </c>
      <c r="B38" s="323">
        <v>51085274.479999997</v>
      </c>
      <c r="C38" s="323">
        <v>11178138.439999999</v>
      </c>
      <c r="D38" s="323">
        <v>1874559.54</v>
      </c>
      <c r="E38" s="323">
        <v>46180152.479999997</v>
      </c>
      <c r="F38" s="324">
        <v>3.08</v>
      </c>
      <c r="G38" s="325">
        <v>-2.5316000000000002E-2</v>
      </c>
      <c r="H38" s="325">
        <v>-0.29680400000000001</v>
      </c>
      <c r="I38" s="326" t="s">
        <v>259</v>
      </c>
    </row>
    <row r="39" spans="1:9" ht="15" customHeight="1">
      <c r="A39" s="199" t="s">
        <v>53</v>
      </c>
      <c r="B39" s="323">
        <v>10171726783.440001</v>
      </c>
      <c r="C39" s="323">
        <v>2198105248.9000001</v>
      </c>
      <c r="D39" s="323">
        <v>260722430.18000001</v>
      </c>
      <c r="E39" s="323">
        <v>4694429812.4899998</v>
      </c>
      <c r="F39" s="324">
        <v>5.63</v>
      </c>
      <c r="G39" s="325">
        <v>-0.111987</v>
      </c>
      <c r="H39" s="325">
        <v>-0.236092</v>
      </c>
      <c r="I39" s="326" t="s">
        <v>259</v>
      </c>
    </row>
    <row r="40" spans="1:9" ht="15" customHeight="1">
      <c r="A40" s="199" t="s">
        <v>178</v>
      </c>
      <c r="B40" s="323">
        <v>9152381003.6599998</v>
      </c>
      <c r="C40" s="323">
        <v>2945477448.1199999</v>
      </c>
      <c r="D40" s="323">
        <v>407868887.77999997</v>
      </c>
      <c r="E40" s="323">
        <v>3006459412.3499999</v>
      </c>
      <c r="F40" s="324">
        <v>6.55</v>
      </c>
      <c r="G40" s="325">
        <v>-0.134742</v>
      </c>
      <c r="H40" s="325">
        <v>-5.7554000000000001E-2</v>
      </c>
      <c r="I40" s="326" t="s">
        <v>259</v>
      </c>
    </row>
    <row r="41" spans="1:9" ht="15" customHeight="1">
      <c r="A41" s="199" t="s">
        <v>54</v>
      </c>
      <c r="B41" s="323">
        <v>2842328044.1999998</v>
      </c>
      <c r="C41" s="323">
        <v>1116183871.3199999</v>
      </c>
      <c r="D41" s="323">
        <v>176990574.08000001</v>
      </c>
      <c r="E41" s="323">
        <v>1429381599.8</v>
      </c>
      <c r="F41" s="324">
        <v>31.4</v>
      </c>
      <c r="G41" s="325">
        <v>5.3338000000000003E-2</v>
      </c>
      <c r="H41" s="325">
        <v>0.18490599999999999</v>
      </c>
      <c r="I41" s="326" t="s">
        <v>259</v>
      </c>
    </row>
    <row r="42" spans="1:9" ht="15" customHeight="1">
      <c r="A42" s="199" t="s">
        <v>55</v>
      </c>
      <c r="B42" s="323">
        <v>92389068.099999994</v>
      </c>
      <c r="C42" s="323">
        <v>18118995.359999999</v>
      </c>
      <c r="D42" s="323">
        <v>3222915.26</v>
      </c>
      <c r="E42" s="323">
        <v>33512263.75</v>
      </c>
      <c r="F42" s="324">
        <v>12.25</v>
      </c>
      <c r="G42" s="325">
        <v>-0.163823</v>
      </c>
      <c r="H42" s="325">
        <v>-0.137324</v>
      </c>
      <c r="I42" s="326" t="s">
        <v>259</v>
      </c>
    </row>
    <row r="43" spans="1:9" ht="15" customHeight="1">
      <c r="A43" s="199" t="s">
        <v>231</v>
      </c>
      <c r="B43" s="323">
        <v>259077651.13999999</v>
      </c>
      <c r="C43" s="323">
        <v>51616295.479999997</v>
      </c>
      <c r="D43" s="323">
        <v>8181131.4400000004</v>
      </c>
      <c r="E43" s="323">
        <v>362706000</v>
      </c>
      <c r="F43" s="324">
        <v>29.73</v>
      </c>
      <c r="G43" s="325">
        <v>2.5172E-2</v>
      </c>
      <c r="H43" s="325">
        <v>-0.149113</v>
      </c>
      <c r="I43" s="326" t="s">
        <v>259</v>
      </c>
    </row>
    <row r="44" spans="1:9" ht="15" customHeight="1">
      <c r="A44" s="199" t="s">
        <v>56</v>
      </c>
      <c r="B44" s="323">
        <v>245096819.53999999</v>
      </c>
      <c r="C44" s="323">
        <v>42286324</v>
      </c>
      <c r="D44" s="323">
        <v>1839796.42</v>
      </c>
      <c r="E44" s="323">
        <v>371858089.85000002</v>
      </c>
      <c r="F44" s="324">
        <v>53.95</v>
      </c>
      <c r="G44" s="325">
        <v>-6.9940000000000002E-3</v>
      </c>
      <c r="H44" s="325">
        <v>-6.1739000000000002E-2</v>
      </c>
      <c r="I44" s="326" t="s">
        <v>259</v>
      </c>
    </row>
    <row r="45" spans="1:9" ht="15" customHeight="1">
      <c r="A45" s="199" t="s">
        <v>57</v>
      </c>
      <c r="B45" s="323">
        <v>1361063712.3800001</v>
      </c>
      <c r="C45" s="323">
        <v>438161883.19999999</v>
      </c>
      <c r="D45" s="323">
        <v>68023544.859999999</v>
      </c>
      <c r="E45" s="323">
        <v>1319780000</v>
      </c>
      <c r="F45" s="324">
        <v>59.99</v>
      </c>
      <c r="G45" s="325">
        <v>-0.103288</v>
      </c>
      <c r="H45" s="325">
        <v>-0.190855</v>
      </c>
      <c r="I45" s="326" t="s">
        <v>259</v>
      </c>
    </row>
    <row r="46" spans="1:9" ht="15" customHeight="1">
      <c r="A46" s="199" t="s">
        <v>58</v>
      </c>
      <c r="B46" s="323">
        <v>1965814948.52</v>
      </c>
      <c r="C46" s="323">
        <v>769114863.58000004</v>
      </c>
      <c r="D46" s="323">
        <v>84467094.099999994</v>
      </c>
      <c r="E46" s="323">
        <v>1694000000</v>
      </c>
      <c r="F46" s="324">
        <v>24.2</v>
      </c>
      <c r="G46" s="325">
        <v>-0.15354999999999999</v>
      </c>
      <c r="H46" s="325">
        <v>8.7539999999999996E-3</v>
      </c>
      <c r="I46" s="326" t="s">
        <v>259</v>
      </c>
    </row>
    <row r="47" spans="1:9" ht="15" customHeight="1">
      <c r="A47" s="199" t="s">
        <v>59</v>
      </c>
      <c r="B47" s="323">
        <v>19835665803.580002</v>
      </c>
      <c r="C47" s="323">
        <v>8733481503.6399899</v>
      </c>
      <c r="D47" s="323">
        <v>1160786333.0999999</v>
      </c>
      <c r="E47" s="323">
        <v>14958000000</v>
      </c>
      <c r="F47" s="324">
        <v>49.86</v>
      </c>
      <c r="G47" s="325">
        <v>-5.7822999999999999E-2</v>
      </c>
      <c r="H47" s="325">
        <v>-0.100325</v>
      </c>
      <c r="I47" s="326" t="s">
        <v>259</v>
      </c>
    </row>
    <row r="48" spans="1:9" ht="15" customHeight="1">
      <c r="A48" s="199" t="s">
        <v>60</v>
      </c>
      <c r="B48" s="323">
        <v>1062839550.04</v>
      </c>
      <c r="C48" s="323">
        <v>407934794.42000002</v>
      </c>
      <c r="D48" s="323">
        <v>51408658.439999998</v>
      </c>
      <c r="E48" s="323">
        <v>753903000</v>
      </c>
      <c r="F48" s="324">
        <v>21.1</v>
      </c>
      <c r="G48" s="325">
        <v>-0.168964</v>
      </c>
      <c r="H48" s="325">
        <v>-0.176425</v>
      </c>
      <c r="I48" s="326" t="s">
        <v>259</v>
      </c>
    </row>
    <row r="49" spans="1:9" ht="15" customHeight="1">
      <c r="A49" s="199" t="s">
        <v>221</v>
      </c>
      <c r="B49" s="323">
        <v>34353048.68</v>
      </c>
      <c r="C49" s="323">
        <v>14947451.640000001</v>
      </c>
      <c r="D49" s="323">
        <v>584512.31999999995</v>
      </c>
      <c r="E49" s="323">
        <v>118156320</v>
      </c>
      <c r="F49" s="324">
        <v>30.39</v>
      </c>
      <c r="G49" s="325">
        <v>-1.9677E-2</v>
      </c>
      <c r="H49" s="325">
        <v>-0.125468</v>
      </c>
      <c r="I49" s="326" t="s">
        <v>259</v>
      </c>
    </row>
    <row r="50" spans="1:9" ht="15" customHeight="1">
      <c r="A50" s="199" t="s">
        <v>373</v>
      </c>
      <c r="B50" s="323">
        <v>360612644.92000002</v>
      </c>
      <c r="C50" s="323">
        <v>110097049.26000001</v>
      </c>
      <c r="D50" s="323">
        <v>13933311.66</v>
      </c>
      <c r="E50" s="323">
        <v>211907761.65000001</v>
      </c>
      <c r="F50" s="324">
        <v>9.49</v>
      </c>
      <c r="G50" s="325">
        <v>-4.1413999999999999E-2</v>
      </c>
      <c r="H50" s="325">
        <v>6.6292000000000004E-2</v>
      </c>
      <c r="I50" s="326" t="s">
        <v>259</v>
      </c>
    </row>
    <row r="51" spans="1:9" ht="15" customHeight="1">
      <c r="A51" s="199" t="s">
        <v>62</v>
      </c>
      <c r="B51" s="323">
        <v>15854552382.52</v>
      </c>
      <c r="C51" s="323">
        <v>9448479220.6200008</v>
      </c>
      <c r="D51" s="323">
        <v>1226452460.8599999</v>
      </c>
      <c r="E51" s="323">
        <v>12554360975</v>
      </c>
      <c r="F51" s="324">
        <v>81.17</v>
      </c>
      <c r="G51" s="325">
        <v>-0.157551</v>
      </c>
      <c r="H51" s="325">
        <v>-0.216506</v>
      </c>
      <c r="I51" s="326" t="s">
        <v>259</v>
      </c>
    </row>
    <row r="52" spans="1:9" ht="15" customHeight="1">
      <c r="A52" s="199" t="s">
        <v>63</v>
      </c>
      <c r="B52" s="323">
        <v>2905842771.8800001</v>
      </c>
      <c r="C52" s="323">
        <v>988882312.03999996</v>
      </c>
      <c r="D52" s="323">
        <v>168288168.90000001</v>
      </c>
      <c r="E52" s="323">
        <v>1162609709</v>
      </c>
      <c r="F52" s="324">
        <v>31</v>
      </c>
      <c r="G52" s="325">
        <v>2.8534E-2</v>
      </c>
      <c r="H52" s="325">
        <v>0.107143</v>
      </c>
      <c r="I52" s="326" t="s">
        <v>259</v>
      </c>
    </row>
    <row r="53" spans="1:9" ht="15" customHeight="1">
      <c r="A53" s="199" t="s">
        <v>64</v>
      </c>
      <c r="B53" s="323">
        <v>137848438.84</v>
      </c>
      <c r="C53" s="323">
        <v>45900139.579999998</v>
      </c>
      <c r="D53" s="323">
        <v>5839673.1600000001</v>
      </c>
      <c r="E53" s="323">
        <v>200600000</v>
      </c>
      <c r="F53" s="324">
        <v>29.5</v>
      </c>
      <c r="G53" s="325">
        <v>-0.132353</v>
      </c>
      <c r="H53" s="325">
        <v>-0.10061</v>
      </c>
      <c r="I53" s="326" t="s">
        <v>259</v>
      </c>
    </row>
    <row r="54" spans="1:9" ht="15" customHeight="1">
      <c r="A54" s="199" t="s">
        <v>65</v>
      </c>
      <c r="B54" s="323">
        <v>226742717.19999999</v>
      </c>
      <c r="C54" s="323">
        <v>30194477.640000001</v>
      </c>
      <c r="D54" s="323">
        <v>2987353.1</v>
      </c>
      <c r="E54" s="323">
        <v>116477202.33</v>
      </c>
      <c r="F54" s="324">
        <v>32.49</v>
      </c>
      <c r="G54" s="325">
        <v>-8.7359999999999993E-2</v>
      </c>
      <c r="H54" s="325">
        <v>-0.30129</v>
      </c>
      <c r="I54" s="326" t="s">
        <v>259</v>
      </c>
    </row>
    <row r="55" spans="1:9" ht="15" customHeight="1">
      <c r="A55" s="199" t="s">
        <v>66</v>
      </c>
      <c r="B55" s="323">
        <v>1313461589.3599999</v>
      </c>
      <c r="C55" s="323">
        <v>709752798.70000005</v>
      </c>
      <c r="D55" s="323">
        <v>140439691.22</v>
      </c>
      <c r="E55" s="323">
        <v>1095200000</v>
      </c>
      <c r="F55" s="324">
        <v>68.45</v>
      </c>
      <c r="G55" s="325">
        <v>1.7389999999999999E-2</v>
      </c>
      <c r="H55" s="325">
        <v>0.111743</v>
      </c>
      <c r="I55" s="326" t="s">
        <v>259</v>
      </c>
    </row>
    <row r="56" spans="1:9" ht="15" customHeight="1">
      <c r="A56" s="199" t="s">
        <v>67</v>
      </c>
      <c r="B56" s="323">
        <v>516751610.74000001</v>
      </c>
      <c r="C56" s="323">
        <v>116454544.68000001</v>
      </c>
      <c r="D56" s="323">
        <v>16650447.039999999</v>
      </c>
      <c r="E56" s="323">
        <v>511455569.24000001</v>
      </c>
      <c r="F56" s="324">
        <v>24.86</v>
      </c>
      <c r="G56" s="325">
        <v>-0.15757399999999999</v>
      </c>
      <c r="H56" s="325">
        <v>-5.5999999999999999E-3</v>
      </c>
      <c r="I56" s="326" t="s">
        <v>259</v>
      </c>
    </row>
    <row r="57" spans="1:9" ht="15" customHeight="1">
      <c r="A57" s="199" t="s">
        <v>68</v>
      </c>
      <c r="B57" s="323">
        <v>411323767.07999998</v>
      </c>
      <c r="C57" s="323">
        <v>26714409.620000001</v>
      </c>
      <c r="D57" s="323">
        <v>2981193.28</v>
      </c>
      <c r="E57" s="323">
        <v>25249640</v>
      </c>
      <c r="F57" s="324">
        <v>0.59</v>
      </c>
      <c r="G57" s="325">
        <v>-0.495726</v>
      </c>
      <c r="H57" s="325">
        <v>-0.66853899999999999</v>
      </c>
      <c r="I57" s="326" t="s">
        <v>259</v>
      </c>
    </row>
    <row r="58" spans="1:9" ht="15" customHeight="1">
      <c r="A58" s="199" t="s">
        <v>236</v>
      </c>
      <c r="B58" s="323">
        <v>995860563.27999997</v>
      </c>
      <c r="C58" s="323">
        <v>201620228.81999999</v>
      </c>
      <c r="D58" s="323">
        <v>31526365.16</v>
      </c>
      <c r="E58" s="323">
        <v>470700341.38</v>
      </c>
      <c r="F58" s="324">
        <v>6.91</v>
      </c>
      <c r="G58" s="325">
        <v>-5.2125999999999999E-2</v>
      </c>
      <c r="H58" s="325">
        <v>-0.10607999999999999</v>
      </c>
      <c r="I58" s="326" t="s">
        <v>259</v>
      </c>
    </row>
    <row r="59" spans="1:9" ht="15" customHeight="1">
      <c r="A59" s="199" t="s">
        <v>258</v>
      </c>
      <c r="B59" s="323">
        <v>2422004873.1399999</v>
      </c>
      <c r="C59" s="323">
        <v>1903676887.8800001</v>
      </c>
      <c r="D59" s="323">
        <v>283045078.45999998</v>
      </c>
      <c r="E59" s="323">
        <v>5642999851.5</v>
      </c>
      <c r="F59" s="324">
        <v>49.5</v>
      </c>
      <c r="G59" s="325">
        <v>-2.7886999999999999E-2</v>
      </c>
      <c r="H59" s="325">
        <v>1.601E-2</v>
      </c>
      <c r="I59" s="326" t="s">
        <v>259</v>
      </c>
    </row>
    <row r="60" spans="1:9" ht="15" customHeight="1">
      <c r="A60" s="199" t="s">
        <v>226</v>
      </c>
      <c r="B60" s="323">
        <v>50227100.020000003</v>
      </c>
      <c r="C60" s="323">
        <v>12524222.960000001</v>
      </c>
      <c r="D60" s="323">
        <v>1852519.14</v>
      </c>
      <c r="E60" s="323">
        <v>46457329.609999999</v>
      </c>
      <c r="F60" s="324">
        <v>70.39</v>
      </c>
      <c r="G60" s="325">
        <v>5.0910999999999998E-2</v>
      </c>
      <c r="H60" s="325">
        <v>-0.29539500000000002</v>
      </c>
      <c r="I60" s="326" t="s">
        <v>259</v>
      </c>
    </row>
    <row r="61" spans="1:9" ht="15" customHeight="1">
      <c r="A61" s="199" t="s">
        <v>69</v>
      </c>
      <c r="B61" s="323">
        <v>15617177048.52</v>
      </c>
      <c r="C61" s="323">
        <v>6655647380.3999996</v>
      </c>
      <c r="D61" s="323">
        <v>764016015.48000002</v>
      </c>
      <c r="E61" s="323">
        <v>6338800000</v>
      </c>
      <c r="F61" s="324">
        <v>13.78</v>
      </c>
      <c r="G61" s="325">
        <v>-0.101109</v>
      </c>
      <c r="H61" s="325">
        <v>-0.27588000000000001</v>
      </c>
      <c r="I61" s="326" t="s">
        <v>259</v>
      </c>
    </row>
    <row r="62" spans="1:9" ht="15" customHeight="1">
      <c r="A62" s="199" t="s">
        <v>70</v>
      </c>
      <c r="B62" s="323">
        <v>839686352.51999998</v>
      </c>
      <c r="C62" s="323">
        <v>139796992.59999999</v>
      </c>
      <c r="D62" s="323">
        <v>24618178.960000001</v>
      </c>
      <c r="E62" s="323">
        <v>2166780546.7199998</v>
      </c>
      <c r="F62" s="324">
        <v>18.09</v>
      </c>
      <c r="G62" s="325">
        <v>-7.6097999999999999E-2</v>
      </c>
      <c r="H62" s="325">
        <v>-0.136516</v>
      </c>
      <c r="I62" s="326" t="s">
        <v>259</v>
      </c>
    </row>
    <row r="63" spans="1:9" ht="15" customHeight="1">
      <c r="A63" s="199" t="s">
        <v>71</v>
      </c>
      <c r="B63" s="323">
        <v>17363536.300000001</v>
      </c>
      <c r="C63" s="323">
        <v>4269623.78</v>
      </c>
      <c r="D63" s="323">
        <v>394976.22</v>
      </c>
      <c r="E63" s="323">
        <v>58480000</v>
      </c>
      <c r="F63" s="324">
        <v>14.62</v>
      </c>
      <c r="G63" s="325">
        <v>-2.8570999999999999E-2</v>
      </c>
      <c r="H63" s="325">
        <v>-0.20543500000000001</v>
      </c>
      <c r="I63" s="326" t="s">
        <v>259</v>
      </c>
    </row>
    <row r="64" spans="1:9" ht="15" customHeight="1">
      <c r="A64" s="199" t="s">
        <v>72</v>
      </c>
      <c r="B64" s="323">
        <v>6180400166.1999998</v>
      </c>
      <c r="C64" s="323">
        <v>3134601780.8800001</v>
      </c>
      <c r="D64" s="323">
        <v>570741508.84000003</v>
      </c>
      <c r="E64" s="323">
        <v>8595944560</v>
      </c>
      <c r="F64" s="324">
        <v>56.92</v>
      </c>
      <c r="G64" s="325">
        <v>4.8250000000000001E-2</v>
      </c>
      <c r="H64" s="325">
        <v>0.188805</v>
      </c>
      <c r="I64" s="326" t="s">
        <v>259</v>
      </c>
    </row>
    <row r="65" spans="1:9" ht="15" customHeight="1">
      <c r="A65" s="199" t="s">
        <v>319</v>
      </c>
      <c r="B65" s="323">
        <v>3250974709.1199999</v>
      </c>
      <c r="C65" s="323">
        <v>2216766023.6399999</v>
      </c>
      <c r="D65" s="323">
        <v>263977562.88</v>
      </c>
      <c r="E65" s="323">
        <v>5368320000</v>
      </c>
      <c r="F65" s="324">
        <v>41.94</v>
      </c>
      <c r="G65" s="325">
        <v>-0.14198</v>
      </c>
      <c r="H65" s="325">
        <v>-0.237455</v>
      </c>
      <c r="I65" s="326" t="s">
        <v>259</v>
      </c>
    </row>
    <row r="66" spans="1:9" ht="15" customHeight="1">
      <c r="A66" s="199" t="s">
        <v>73</v>
      </c>
      <c r="B66" s="323">
        <v>15022009047.620001</v>
      </c>
      <c r="C66" s="323">
        <v>8264598942.4399996</v>
      </c>
      <c r="D66" s="323">
        <v>1428150811.48</v>
      </c>
      <c r="E66" s="323">
        <v>8575495570.9499998</v>
      </c>
      <c r="F66" s="324">
        <v>52.15</v>
      </c>
      <c r="G66" s="325">
        <v>-2.6506999999999999E-2</v>
      </c>
      <c r="H66" s="325">
        <v>5.4600999999999997E-2</v>
      </c>
      <c r="I66" s="326" t="s">
        <v>259</v>
      </c>
    </row>
    <row r="67" spans="1:9" ht="15" customHeight="1">
      <c r="A67" s="199" t="s">
        <v>179</v>
      </c>
      <c r="B67" s="323">
        <v>186073910.09999999</v>
      </c>
      <c r="C67" s="323">
        <v>41529505.259999998</v>
      </c>
      <c r="D67" s="323">
        <v>4813835.16</v>
      </c>
      <c r="E67" s="323">
        <v>205200000</v>
      </c>
      <c r="F67" s="324">
        <v>5.7</v>
      </c>
      <c r="G67" s="325">
        <v>-0.197183</v>
      </c>
      <c r="H67" s="325">
        <v>-0.141566</v>
      </c>
      <c r="I67" s="326" t="s">
        <v>259</v>
      </c>
    </row>
    <row r="68" spans="1:9" ht="15" customHeight="1">
      <c r="A68" s="199" t="s">
        <v>74</v>
      </c>
      <c r="B68" s="323">
        <v>7452791519.6199999</v>
      </c>
      <c r="C68" s="323">
        <v>3400366626.6999998</v>
      </c>
      <c r="D68" s="323">
        <v>583790670.08000004</v>
      </c>
      <c r="E68" s="323">
        <v>2238884865.6300001</v>
      </c>
      <c r="F68" s="324">
        <v>26.67</v>
      </c>
      <c r="G68" s="325">
        <v>-0.21765899999999999</v>
      </c>
      <c r="H68" s="325">
        <v>-0.29686299999999999</v>
      </c>
      <c r="I68" s="326" t="s">
        <v>259</v>
      </c>
    </row>
    <row r="69" spans="1:9" ht="15" customHeight="1">
      <c r="A69" s="199" t="s">
        <v>75</v>
      </c>
      <c r="B69" s="323">
        <v>153844540.56</v>
      </c>
      <c r="C69" s="323">
        <v>40604172.140000001</v>
      </c>
      <c r="D69" s="323">
        <v>5777207</v>
      </c>
      <c r="E69" s="323">
        <v>121250000</v>
      </c>
      <c r="F69" s="324">
        <v>24.25</v>
      </c>
      <c r="G69" s="325">
        <v>7.8256999999999993E-2</v>
      </c>
      <c r="H69" s="325">
        <v>-0.17094000000000001</v>
      </c>
      <c r="I69" s="326" t="s">
        <v>259</v>
      </c>
    </row>
    <row r="70" spans="1:9" ht="15" customHeight="1">
      <c r="A70" s="199" t="s">
        <v>76</v>
      </c>
      <c r="B70" s="323">
        <v>1761718818.8</v>
      </c>
      <c r="C70" s="323">
        <v>845876827.34000003</v>
      </c>
      <c r="D70" s="323">
        <v>111182597.38</v>
      </c>
      <c r="E70" s="323">
        <v>648212988</v>
      </c>
      <c r="F70" s="324">
        <v>14.5</v>
      </c>
      <c r="G70" s="325">
        <v>-0.27752900000000003</v>
      </c>
      <c r="H70" s="325">
        <v>-0.41390500000000002</v>
      </c>
      <c r="I70" s="326" t="s">
        <v>259</v>
      </c>
    </row>
    <row r="71" spans="1:9" ht="5.0999999999999996" customHeight="1"/>
    <row r="72" spans="1:9" ht="15" customHeight="1">
      <c r="A72" s="49" t="s">
        <v>310</v>
      </c>
    </row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D7" sqref="D7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293" t="s">
        <v>326</v>
      </c>
      <c r="B2" s="4"/>
      <c r="C2" s="4"/>
      <c r="D2" s="4"/>
      <c r="E2" s="4"/>
      <c r="F2" s="4"/>
      <c r="G2" s="4"/>
      <c r="H2" s="4"/>
    </row>
    <row r="3" spans="1:9" ht="23.25">
      <c r="A3" s="294" t="s">
        <v>327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G5" s="21"/>
    </row>
    <row r="6" spans="1:9" ht="15.75">
      <c r="G6" s="21"/>
    </row>
    <row r="7" spans="1:9" ht="15.75">
      <c r="B7" s="14"/>
      <c r="D7" s="14"/>
      <c r="G7" s="21"/>
    </row>
    <row r="8" spans="1:9" ht="15.75" customHeight="1">
      <c r="B8" s="77"/>
      <c r="C8" s="77"/>
      <c r="D8" s="77"/>
      <c r="E8" s="77"/>
      <c r="F8" s="77"/>
      <c r="G8" s="77"/>
      <c r="H8" s="77"/>
    </row>
    <row r="9" spans="1:9" ht="15.75">
      <c r="G9" s="21"/>
    </row>
    <row r="10" spans="1:9" ht="20.25">
      <c r="A10" s="268" t="s">
        <v>2</v>
      </c>
      <c r="G10" s="21"/>
    </row>
    <row r="11" spans="1:9" ht="3.75" customHeight="1">
      <c r="G11" s="21"/>
    </row>
    <row r="12" spans="1:9" ht="38.25" customHeight="1">
      <c r="A12" s="171" t="s">
        <v>254</v>
      </c>
      <c r="B12" s="172"/>
      <c r="C12" s="172"/>
      <c r="D12" s="173" t="s">
        <v>142</v>
      </c>
      <c r="E12" s="174" t="s">
        <v>143</v>
      </c>
      <c r="F12" s="175" t="s">
        <v>253</v>
      </c>
      <c r="G12" s="354" t="s">
        <v>144</v>
      </c>
      <c r="H12" s="355"/>
      <c r="I12" s="177" t="s">
        <v>289</v>
      </c>
    </row>
    <row r="13" spans="1:9" ht="15" customHeight="1">
      <c r="A13" s="14"/>
      <c r="B13" s="76" t="s">
        <v>177</v>
      </c>
      <c r="C13" s="76" t="s">
        <v>286</v>
      </c>
      <c r="D13" s="42" t="s">
        <v>279</v>
      </c>
      <c r="E13" s="43">
        <v>39629</v>
      </c>
      <c r="F13" s="44" t="s">
        <v>141</v>
      </c>
      <c r="G13" s="42" t="s">
        <v>278</v>
      </c>
      <c r="H13" s="45">
        <v>2007</v>
      </c>
      <c r="I13" s="44"/>
    </row>
    <row r="14" spans="1:9" ht="15" customHeight="1">
      <c r="A14" s="199" t="s">
        <v>328</v>
      </c>
      <c r="B14" s="323">
        <v>49597212.82</v>
      </c>
      <c r="C14" s="323">
        <v>3947407.62</v>
      </c>
      <c r="D14" s="323">
        <v>571680.69999999995</v>
      </c>
      <c r="E14" s="323">
        <v>70620000</v>
      </c>
      <c r="F14" s="324">
        <v>110</v>
      </c>
      <c r="G14" s="325">
        <v>-0.17910400000000001</v>
      </c>
      <c r="H14" s="325">
        <v>-0.55284599999999995</v>
      </c>
      <c r="I14" s="326" t="s">
        <v>259</v>
      </c>
    </row>
    <row r="15" spans="1:9" ht="15" customHeight="1">
      <c r="A15" s="199" t="s">
        <v>219</v>
      </c>
      <c r="B15" s="323">
        <v>151285867.16</v>
      </c>
      <c r="C15" s="323">
        <v>34244362.299999997</v>
      </c>
      <c r="D15" s="323">
        <v>4606460.74</v>
      </c>
      <c r="E15" s="323">
        <v>1293600000</v>
      </c>
      <c r="F15" s="324">
        <v>352</v>
      </c>
      <c r="G15" s="325">
        <v>-7.0480000000000001E-2</v>
      </c>
      <c r="H15" s="325">
        <v>-2.2141000000000001E-2</v>
      </c>
      <c r="I15" s="326" t="s">
        <v>259</v>
      </c>
    </row>
    <row r="16" spans="1:9" ht="15" customHeight="1">
      <c r="A16" s="199" t="s">
        <v>238</v>
      </c>
      <c r="B16" s="323">
        <v>11426672089.52</v>
      </c>
      <c r="C16" s="323">
        <v>1244180946.7</v>
      </c>
      <c r="D16" s="323">
        <v>211804854.97999999</v>
      </c>
      <c r="E16" s="323">
        <v>2145000000</v>
      </c>
      <c r="F16" s="324">
        <v>7.15</v>
      </c>
      <c r="G16" s="325">
        <v>-0.15484600000000001</v>
      </c>
      <c r="H16" s="325">
        <v>-0.241782</v>
      </c>
      <c r="I16" s="326" t="s">
        <v>259</v>
      </c>
    </row>
    <row r="17" spans="1:9" ht="15" customHeight="1">
      <c r="A17" s="199" t="s">
        <v>329</v>
      </c>
      <c r="B17" s="323">
        <v>48801119.640000001</v>
      </c>
      <c r="C17" s="323">
        <v>3889127.9</v>
      </c>
      <c r="D17" s="323">
        <v>480136.18</v>
      </c>
      <c r="E17" s="323">
        <v>36822088.799999997</v>
      </c>
      <c r="F17" s="324">
        <v>5.9</v>
      </c>
      <c r="G17" s="325">
        <v>-9.0909000000000004E-2</v>
      </c>
      <c r="H17" s="325">
        <v>-0.242619</v>
      </c>
      <c r="I17" s="326" t="s">
        <v>259</v>
      </c>
    </row>
    <row r="18" spans="1:9" ht="5.0999999999999996" customHeight="1"/>
    <row r="19" spans="1:9" ht="15" customHeight="1">
      <c r="A19" s="49" t="s">
        <v>330</v>
      </c>
    </row>
    <row r="20" spans="1:9" ht="15" customHeight="1"/>
    <row r="21" spans="1:9" ht="15" customHeight="1"/>
    <row r="22" spans="1:9" ht="15" customHeight="1"/>
    <row r="23" spans="1:9" ht="15" customHeight="1"/>
    <row r="24" spans="1:9" ht="15" customHeight="1"/>
    <row r="25" spans="1:9" ht="15" customHeight="1"/>
    <row r="26" spans="1:9" ht="20.25">
      <c r="A26" s="269" t="s">
        <v>272</v>
      </c>
      <c r="G26" s="21"/>
    </row>
    <row r="27" spans="1:9" ht="3.75" customHeight="1">
      <c r="G27" s="21"/>
    </row>
    <row r="28" spans="1:9" ht="38.25" customHeight="1">
      <c r="A28" s="171" t="s">
        <v>254</v>
      </c>
      <c r="B28" s="172"/>
      <c r="C28" s="172"/>
      <c r="D28" s="173" t="s">
        <v>142</v>
      </c>
      <c r="E28" s="174" t="s">
        <v>143</v>
      </c>
      <c r="F28" s="175" t="s">
        <v>253</v>
      </c>
      <c r="G28" s="354" t="s">
        <v>144</v>
      </c>
      <c r="H28" s="355"/>
      <c r="I28" s="177" t="s">
        <v>289</v>
      </c>
    </row>
    <row r="29" spans="1:9" ht="15" customHeight="1">
      <c r="A29" s="14"/>
      <c r="B29" s="76" t="s">
        <v>177</v>
      </c>
      <c r="C29" s="76" t="s">
        <v>286</v>
      </c>
      <c r="D29" s="42" t="s">
        <v>279</v>
      </c>
      <c r="E29" s="43">
        <v>39629</v>
      </c>
      <c r="F29" s="44" t="s">
        <v>141</v>
      </c>
      <c r="G29" s="42" t="s">
        <v>278</v>
      </c>
      <c r="H29" s="45">
        <v>2007</v>
      </c>
      <c r="I29" s="14"/>
    </row>
    <row r="30" spans="1:9" ht="15" customHeight="1">
      <c r="A30" s="199" t="s">
        <v>291</v>
      </c>
      <c r="B30" s="323">
        <v>10534558.02</v>
      </c>
      <c r="C30" s="323">
        <v>3509117.9</v>
      </c>
      <c r="D30" s="323">
        <v>527497.80000000005</v>
      </c>
      <c r="E30" s="323">
        <v>44625000</v>
      </c>
      <c r="F30" s="324">
        <v>11.9</v>
      </c>
      <c r="G30" s="325">
        <v>8.4749999999999999E-3</v>
      </c>
      <c r="H30" s="325">
        <v>-7.7519000000000005E-2</v>
      </c>
      <c r="I30" s="326" t="s">
        <v>259</v>
      </c>
    </row>
    <row r="31" spans="1:9" ht="15" customHeight="1">
      <c r="A31" s="199" t="s">
        <v>292</v>
      </c>
      <c r="B31" s="323">
        <v>1621035.8</v>
      </c>
      <c r="C31" s="323">
        <v>281032.09999999998</v>
      </c>
      <c r="D31" s="323">
        <v>81105.5</v>
      </c>
      <c r="E31" s="323">
        <v>38850000</v>
      </c>
      <c r="F31" s="324">
        <v>25.9</v>
      </c>
      <c r="G31" s="325">
        <v>5.7142999999999999E-2</v>
      </c>
      <c r="H31" s="325">
        <v>0.27389799999999997</v>
      </c>
      <c r="I31" s="326" t="s">
        <v>260</v>
      </c>
    </row>
    <row r="32" spans="1:9" ht="15" customHeight="1">
      <c r="A32" s="199" t="s">
        <v>293</v>
      </c>
      <c r="B32" s="323">
        <v>17622395.5</v>
      </c>
      <c r="C32" s="323">
        <v>3876719.1</v>
      </c>
      <c r="D32" s="323">
        <v>883245.5</v>
      </c>
      <c r="E32" s="323">
        <v>15760000</v>
      </c>
      <c r="F32" s="324">
        <v>19.7</v>
      </c>
      <c r="G32" s="325">
        <v>-6.1905000000000002E-2</v>
      </c>
      <c r="H32" s="325">
        <v>-0.37460300000000002</v>
      </c>
      <c r="I32" s="326" t="s">
        <v>259</v>
      </c>
    </row>
    <row r="33" spans="1:1" ht="5.0999999999999996" customHeight="1"/>
    <row r="34" spans="1:1">
      <c r="A34" s="49" t="s">
        <v>331</v>
      </c>
    </row>
    <row r="35" spans="1:1" ht="15" customHeight="1">
      <c r="A35" s="49" t="s">
        <v>374</v>
      </c>
    </row>
    <row r="36" spans="1:1" ht="15" customHeight="1"/>
  </sheetData>
  <mergeCells count="2">
    <mergeCell ref="G12:H12"/>
    <mergeCell ref="G28:H28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F6" sqref="F6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293" t="s">
        <v>3</v>
      </c>
      <c r="B2" s="4"/>
      <c r="C2" s="4"/>
      <c r="D2" s="4"/>
      <c r="E2" s="4"/>
      <c r="F2" s="4"/>
      <c r="G2" s="4"/>
      <c r="H2" s="183"/>
    </row>
    <row r="3" spans="1:9" ht="23.25">
      <c r="A3" s="294" t="s">
        <v>3</v>
      </c>
      <c r="B3" s="4"/>
      <c r="C3" s="4"/>
      <c r="D3" s="4"/>
      <c r="E3" s="4"/>
      <c r="F3" s="4"/>
      <c r="G3" s="4"/>
      <c r="H3" s="4"/>
    </row>
    <row r="4" spans="1:9" ht="15.75">
      <c r="G4" s="21"/>
    </row>
    <row r="5" spans="1:9" ht="15.75">
      <c r="B5" s="14"/>
      <c r="G5" s="21"/>
    </row>
    <row r="6" spans="1:9" ht="15.75">
      <c r="E6" s="14"/>
      <c r="G6" s="21"/>
    </row>
    <row r="7" spans="1:9" ht="15.75" customHeight="1">
      <c r="B7" s="77"/>
      <c r="C7" s="77"/>
      <c r="D7" s="77"/>
      <c r="E7" s="77"/>
      <c r="F7" s="77"/>
      <c r="G7" s="77"/>
      <c r="H7" s="77"/>
    </row>
    <row r="8" spans="1:9" ht="15.75">
      <c r="G8" s="21"/>
    </row>
    <row r="9" spans="1:9" ht="15.75">
      <c r="G9" s="21"/>
    </row>
    <row r="10" spans="1:9" ht="38.25">
      <c r="A10" s="171" t="s">
        <v>254</v>
      </c>
      <c r="B10" s="172"/>
      <c r="C10" s="172"/>
      <c r="D10" s="173" t="s">
        <v>142</v>
      </c>
      <c r="E10" s="174" t="s">
        <v>143</v>
      </c>
      <c r="F10" s="175" t="s">
        <v>253</v>
      </c>
      <c r="G10" s="352" t="s">
        <v>144</v>
      </c>
      <c r="H10" s="353"/>
      <c r="I10" s="177" t="s">
        <v>289</v>
      </c>
    </row>
    <row r="11" spans="1:9" ht="15" customHeight="1">
      <c r="A11" s="14"/>
      <c r="B11" s="76" t="s">
        <v>177</v>
      </c>
      <c r="C11" s="76" t="s">
        <v>286</v>
      </c>
      <c r="D11" s="42" t="s">
        <v>279</v>
      </c>
      <c r="E11" s="43">
        <v>39629</v>
      </c>
      <c r="F11" s="44" t="s">
        <v>141</v>
      </c>
      <c r="G11" s="42" t="s">
        <v>278</v>
      </c>
      <c r="H11" s="45">
        <v>2007</v>
      </c>
      <c r="I11" s="44"/>
    </row>
    <row r="12" spans="1:9" ht="15" customHeight="1">
      <c r="A12" s="199" t="s">
        <v>224</v>
      </c>
      <c r="B12" s="323">
        <v>9386790.4199999999</v>
      </c>
      <c r="C12" s="323">
        <v>746102.52</v>
      </c>
      <c r="D12" s="323">
        <v>248014</v>
      </c>
      <c r="E12" s="323">
        <v>201262500</v>
      </c>
      <c r="F12" s="324">
        <v>150</v>
      </c>
      <c r="G12" s="325">
        <v>-0.117647</v>
      </c>
      <c r="H12" s="325">
        <v>-0.29544399999999998</v>
      </c>
      <c r="I12" s="326" t="s">
        <v>259</v>
      </c>
    </row>
    <row r="13" spans="1:9" ht="15" customHeight="1">
      <c r="A13" s="199" t="s">
        <v>184</v>
      </c>
      <c r="B13" s="323">
        <v>1570751.3</v>
      </c>
      <c r="C13" s="323">
        <v>294880.18</v>
      </c>
      <c r="D13" s="323">
        <v>90912.4</v>
      </c>
      <c r="E13" s="323">
        <v>117000000</v>
      </c>
      <c r="F13" s="324">
        <v>13</v>
      </c>
      <c r="G13" s="325">
        <v>0.04</v>
      </c>
      <c r="H13" s="325">
        <v>3.1746000000000003E-2</v>
      </c>
      <c r="I13" s="326" t="s">
        <v>259</v>
      </c>
    </row>
    <row r="14" spans="1:9" ht="15" customHeight="1">
      <c r="A14" s="199" t="s">
        <v>215</v>
      </c>
      <c r="B14" s="323">
        <v>2187865.98</v>
      </c>
      <c r="C14" s="323">
        <v>45740.12</v>
      </c>
      <c r="D14" s="323">
        <v>660</v>
      </c>
      <c r="E14" s="323">
        <v>495000000</v>
      </c>
      <c r="F14" s="324">
        <v>110</v>
      </c>
      <c r="G14" s="325">
        <v>-3.5002999999999999E-2</v>
      </c>
      <c r="H14" s="325">
        <v>-5.1723999999999999E-2</v>
      </c>
      <c r="I14" s="326" t="s">
        <v>259</v>
      </c>
    </row>
    <row r="15" spans="1:9" ht="15" customHeight="1">
      <c r="A15" s="199" t="s">
        <v>216</v>
      </c>
      <c r="B15" s="323">
        <v>4539514.9800000004</v>
      </c>
      <c r="C15" s="323">
        <v>339937.4</v>
      </c>
      <c r="D15" s="323">
        <v>291015</v>
      </c>
      <c r="E15" s="323">
        <v>49000000</v>
      </c>
      <c r="F15" s="324">
        <v>98</v>
      </c>
      <c r="G15" s="325">
        <v>-0.02</v>
      </c>
      <c r="H15" s="325">
        <v>-5.7602E-2</v>
      </c>
      <c r="I15" s="326" t="s">
        <v>259</v>
      </c>
    </row>
    <row r="16" spans="1:9" ht="15" customHeight="1">
      <c r="A16" s="199" t="s">
        <v>294</v>
      </c>
      <c r="B16" s="323">
        <v>10483787.02</v>
      </c>
      <c r="C16" s="323">
        <v>1434536.54</v>
      </c>
      <c r="D16" s="323">
        <v>321644.71999999997</v>
      </c>
      <c r="E16" s="323">
        <v>29445821600</v>
      </c>
      <c r="F16" s="324">
        <v>40</v>
      </c>
      <c r="G16" s="325">
        <v>0</v>
      </c>
      <c r="H16" s="325">
        <v>-6.2352999999999999E-2</v>
      </c>
      <c r="I16" s="326" t="s">
        <v>259</v>
      </c>
    </row>
    <row r="17" spans="1:9" ht="15" customHeight="1">
      <c r="A17" s="199" t="s">
        <v>185</v>
      </c>
      <c r="B17" s="323">
        <v>2949159.38</v>
      </c>
      <c r="C17" s="323">
        <v>90542</v>
      </c>
      <c r="D17" s="323">
        <v>0</v>
      </c>
      <c r="E17" s="323">
        <v>488370000</v>
      </c>
      <c r="F17" s="324">
        <v>113</v>
      </c>
      <c r="G17" s="325">
        <v>0</v>
      </c>
      <c r="H17" s="325">
        <v>-4.4050000000000001E-3</v>
      </c>
      <c r="I17" s="326" t="s">
        <v>259</v>
      </c>
    </row>
    <row r="18" spans="1:9" ht="15" customHeight="1">
      <c r="A18" s="199" t="s">
        <v>186</v>
      </c>
      <c r="B18" s="323">
        <v>6470191.9400000004</v>
      </c>
      <c r="C18" s="323">
        <v>458325</v>
      </c>
      <c r="D18" s="323">
        <v>179593</v>
      </c>
      <c r="E18" s="323">
        <v>29400000</v>
      </c>
      <c r="F18" s="324">
        <v>98</v>
      </c>
      <c r="G18" s="325">
        <v>2.0833000000000001E-2</v>
      </c>
      <c r="H18" s="325">
        <v>-0.02</v>
      </c>
      <c r="I18" s="326" t="s">
        <v>259</v>
      </c>
    </row>
    <row r="19" spans="1:9" ht="15" customHeight="1">
      <c r="A19" s="199" t="s">
        <v>187</v>
      </c>
      <c r="B19" s="323">
        <v>1932828.66</v>
      </c>
      <c r="C19" s="323">
        <v>695466.96</v>
      </c>
      <c r="D19" s="323">
        <v>133778.5</v>
      </c>
      <c r="E19" s="323">
        <v>185970000</v>
      </c>
      <c r="F19" s="324">
        <v>61.99</v>
      </c>
      <c r="G19" s="325">
        <v>-3.1558000000000003E-2</v>
      </c>
      <c r="H19" s="325">
        <v>-7.4775999999999995E-2</v>
      </c>
      <c r="I19" s="326" t="s">
        <v>259</v>
      </c>
    </row>
    <row r="20" spans="1:9" ht="15" customHeight="1">
      <c r="A20" s="199" t="s">
        <v>335</v>
      </c>
      <c r="B20" s="323">
        <v>118103.34</v>
      </c>
      <c r="C20" s="323">
        <v>0</v>
      </c>
      <c r="D20" s="323">
        <v>0</v>
      </c>
      <c r="E20" s="323">
        <v>420000</v>
      </c>
      <c r="F20" s="327" t="s">
        <v>32</v>
      </c>
      <c r="G20" s="328" t="s">
        <v>32</v>
      </c>
      <c r="H20" s="328" t="s">
        <v>32</v>
      </c>
      <c r="I20" s="326" t="s">
        <v>259</v>
      </c>
    </row>
    <row r="21" spans="1:9" ht="15" customHeight="1">
      <c r="A21" s="199" t="s">
        <v>49</v>
      </c>
      <c r="B21" s="323">
        <v>21103811.52</v>
      </c>
      <c r="C21" s="323">
        <v>2834055.84</v>
      </c>
      <c r="D21" s="323">
        <v>282205.8</v>
      </c>
      <c r="E21" s="323">
        <v>14292000</v>
      </c>
      <c r="F21" s="324">
        <v>3.97</v>
      </c>
      <c r="G21" s="325">
        <v>4.4736999999999999E-2</v>
      </c>
      <c r="H21" s="325">
        <v>-0.63909099999999996</v>
      </c>
      <c r="I21" s="326" t="s">
        <v>259</v>
      </c>
    </row>
    <row r="22" spans="1:9" ht="15" customHeight="1">
      <c r="A22" s="199" t="s">
        <v>188</v>
      </c>
      <c r="B22" s="323">
        <v>1236634.8400000001</v>
      </c>
      <c r="C22" s="323">
        <v>138335.51999999999</v>
      </c>
      <c r="D22" s="323">
        <v>21698</v>
      </c>
      <c r="E22" s="323">
        <v>20765020.800000001</v>
      </c>
      <c r="F22" s="324">
        <v>2.9</v>
      </c>
      <c r="G22" s="325">
        <v>-0.171429</v>
      </c>
      <c r="H22" s="325">
        <v>-0.45179599999999998</v>
      </c>
      <c r="I22" s="326" t="s">
        <v>259</v>
      </c>
    </row>
    <row r="23" spans="1:9" ht="15" customHeight="1">
      <c r="A23" s="199" t="s">
        <v>189</v>
      </c>
      <c r="B23" s="323">
        <v>905065.96</v>
      </c>
      <c r="C23" s="323">
        <v>22412</v>
      </c>
      <c r="D23" s="323">
        <v>0</v>
      </c>
      <c r="E23" s="323">
        <v>150618300</v>
      </c>
      <c r="F23" s="324">
        <v>2.5499999999999998</v>
      </c>
      <c r="G23" s="325">
        <v>0</v>
      </c>
      <c r="H23" s="325">
        <v>-0.203125</v>
      </c>
      <c r="I23" s="326" t="s">
        <v>259</v>
      </c>
    </row>
    <row r="24" spans="1:9" ht="15" customHeight="1">
      <c r="A24" s="199" t="s">
        <v>190</v>
      </c>
      <c r="B24" s="323">
        <v>94807.02</v>
      </c>
      <c r="C24" s="323">
        <v>6500.58</v>
      </c>
      <c r="D24" s="323">
        <v>0</v>
      </c>
      <c r="E24" s="323">
        <v>1496990.02</v>
      </c>
      <c r="F24" s="324">
        <v>4.99</v>
      </c>
      <c r="G24" s="325">
        <v>0</v>
      </c>
      <c r="H24" s="325">
        <v>-0.55683800000000006</v>
      </c>
      <c r="I24" s="326" t="s">
        <v>259</v>
      </c>
    </row>
    <row r="25" spans="1:9" ht="15" customHeight="1">
      <c r="A25" s="199" t="s">
        <v>191</v>
      </c>
      <c r="B25" s="323">
        <v>419475.9</v>
      </c>
      <c r="C25" s="323">
        <v>1106791.1000000001</v>
      </c>
      <c r="D25" s="323">
        <v>567577.5</v>
      </c>
      <c r="E25" s="323">
        <v>29400000</v>
      </c>
      <c r="F25" s="324">
        <v>98</v>
      </c>
      <c r="G25" s="325">
        <v>5.1279999999999997E-3</v>
      </c>
      <c r="H25" s="325">
        <v>0.116809</v>
      </c>
      <c r="I25" s="326" t="s">
        <v>259</v>
      </c>
    </row>
    <row r="26" spans="1:9" ht="15" customHeight="1">
      <c r="A26" s="199" t="s">
        <v>192</v>
      </c>
      <c r="B26" s="323">
        <v>37983.199999999997</v>
      </c>
      <c r="C26" s="323">
        <v>5007.3</v>
      </c>
      <c r="D26" s="323">
        <v>0</v>
      </c>
      <c r="E26" s="323">
        <v>1727605</v>
      </c>
      <c r="F26" s="324">
        <v>1.01</v>
      </c>
      <c r="G26" s="325">
        <v>0</v>
      </c>
      <c r="H26" s="325">
        <v>0</v>
      </c>
      <c r="I26" s="326" t="s">
        <v>259</v>
      </c>
    </row>
    <row r="27" spans="1:9" ht="15" customHeight="1">
      <c r="A27" s="199" t="s">
        <v>193</v>
      </c>
      <c r="B27" s="323">
        <v>459410.94</v>
      </c>
      <c r="C27" s="323">
        <v>184179.14</v>
      </c>
      <c r="D27" s="323">
        <v>2550</v>
      </c>
      <c r="E27" s="323">
        <v>3900000</v>
      </c>
      <c r="F27" s="324">
        <v>3</v>
      </c>
      <c r="G27" s="325">
        <v>0</v>
      </c>
      <c r="H27" s="325">
        <v>8.3306000000000005E-2</v>
      </c>
      <c r="I27" s="326" t="s">
        <v>259</v>
      </c>
    </row>
    <row r="28" spans="1:9" ht="15" customHeight="1">
      <c r="A28" s="199" t="s">
        <v>217</v>
      </c>
      <c r="B28" s="323">
        <v>959333.06</v>
      </c>
      <c r="C28" s="323">
        <v>234329.1</v>
      </c>
      <c r="D28" s="323">
        <v>116860</v>
      </c>
      <c r="E28" s="323">
        <v>47680000</v>
      </c>
      <c r="F28" s="324">
        <v>298</v>
      </c>
      <c r="G28" s="325">
        <v>-8.8685E-2</v>
      </c>
      <c r="H28" s="325">
        <v>-0.105105</v>
      </c>
      <c r="I28" s="326" t="s">
        <v>259</v>
      </c>
    </row>
    <row r="29" spans="1:9" ht="15" customHeight="1">
      <c r="A29" s="199" t="s">
        <v>194</v>
      </c>
      <c r="B29" s="323">
        <v>878271.42</v>
      </c>
      <c r="C29" s="323">
        <v>135710.22</v>
      </c>
      <c r="D29" s="323">
        <v>33426</v>
      </c>
      <c r="E29" s="323">
        <v>86940000</v>
      </c>
      <c r="F29" s="324">
        <v>46</v>
      </c>
      <c r="G29" s="325">
        <v>-0.08</v>
      </c>
      <c r="H29" s="325">
        <v>-0.17266200000000001</v>
      </c>
      <c r="I29" s="326" t="s">
        <v>259</v>
      </c>
    </row>
    <row r="30" spans="1:9" ht="15" customHeight="1">
      <c r="A30" s="199" t="s">
        <v>195</v>
      </c>
      <c r="B30" s="323">
        <v>2600733.64</v>
      </c>
      <c r="C30" s="323">
        <v>277496.56</v>
      </c>
      <c r="D30" s="323">
        <v>93759.08</v>
      </c>
      <c r="E30" s="323">
        <v>48600000</v>
      </c>
      <c r="F30" s="324">
        <v>162</v>
      </c>
      <c r="G30" s="325">
        <v>-0.14691899999999999</v>
      </c>
      <c r="H30" s="325">
        <v>-0.16923099999999999</v>
      </c>
      <c r="I30" s="326" t="s">
        <v>259</v>
      </c>
    </row>
    <row r="31" spans="1:9" ht="15" customHeight="1">
      <c r="A31" s="199" t="s">
        <v>196</v>
      </c>
      <c r="B31" s="323">
        <v>633747.04</v>
      </c>
      <c r="C31" s="323">
        <v>70097.320000000007</v>
      </c>
      <c r="D31" s="323">
        <v>9208</v>
      </c>
      <c r="E31" s="323">
        <v>6934400</v>
      </c>
      <c r="F31" s="324">
        <v>1.76</v>
      </c>
      <c r="G31" s="325">
        <v>0.12820500000000001</v>
      </c>
      <c r="H31" s="325">
        <v>-2.2221999999999999E-2</v>
      </c>
      <c r="I31" s="326" t="s">
        <v>259</v>
      </c>
    </row>
    <row r="32" spans="1:9" ht="15" customHeight="1">
      <c r="A32" s="199" t="s">
        <v>197</v>
      </c>
      <c r="B32" s="323">
        <v>18036949.420000002</v>
      </c>
      <c r="C32" s="323">
        <v>5729339.7199999997</v>
      </c>
      <c r="D32" s="323">
        <v>951117.88</v>
      </c>
      <c r="E32" s="323">
        <v>37500000</v>
      </c>
      <c r="F32" s="324">
        <v>125</v>
      </c>
      <c r="G32" s="325">
        <v>-3.1008000000000001E-2</v>
      </c>
      <c r="H32" s="325">
        <v>-1.9608E-2</v>
      </c>
      <c r="I32" s="326" t="s">
        <v>259</v>
      </c>
    </row>
    <row r="33" spans="1:9" ht="15" customHeight="1">
      <c r="A33" s="199" t="s">
        <v>198</v>
      </c>
      <c r="B33" s="323">
        <v>26291392.780000001</v>
      </c>
      <c r="C33" s="323">
        <v>11567172.640000001</v>
      </c>
      <c r="D33" s="323">
        <v>1005465.6</v>
      </c>
      <c r="E33" s="323">
        <v>1148290000</v>
      </c>
      <c r="F33" s="324">
        <v>143</v>
      </c>
      <c r="G33" s="325">
        <v>-8.3219999999999995E-3</v>
      </c>
      <c r="H33" s="325">
        <v>-3.9623999999999999E-2</v>
      </c>
      <c r="I33" s="326" t="s">
        <v>259</v>
      </c>
    </row>
    <row r="34" spans="1:9" ht="15" customHeight="1">
      <c r="A34" s="199" t="s">
        <v>199</v>
      </c>
      <c r="B34" s="323">
        <v>11492779.52</v>
      </c>
      <c r="C34" s="323">
        <v>6705619.6600000001</v>
      </c>
      <c r="D34" s="323">
        <v>624976.26</v>
      </c>
      <c r="E34" s="323">
        <v>122500000</v>
      </c>
      <c r="F34" s="324">
        <v>122.5</v>
      </c>
      <c r="G34" s="325">
        <v>-6.4879999999999998E-3</v>
      </c>
      <c r="H34" s="325">
        <v>-7.1899000000000005E-2</v>
      </c>
      <c r="I34" s="326" t="s">
        <v>259</v>
      </c>
    </row>
    <row r="35" spans="1:9" ht="15" customHeight="1">
      <c r="A35" s="199" t="s">
        <v>200</v>
      </c>
      <c r="B35" s="323">
        <v>534036.76</v>
      </c>
      <c r="C35" s="323">
        <v>64476</v>
      </c>
      <c r="D35" s="323">
        <v>17766</v>
      </c>
      <c r="E35" s="323">
        <v>82770000</v>
      </c>
      <c r="F35" s="324">
        <v>93</v>
      </c>
      <c r="G35" s="325">
        <v>3.3333000000000002E-2</v>
      </c>
      <c r="H35" s="325">
        <v>-1.0638E-2</v>
      </c>
      <c r="I35" s="326" t="s">
        <v>259</v>
      </c>
    </row>
    <row r="36" spans="1:9" ht="15" customHeight="1">
      <c r="A36" s="199" t="s">
        <v>201</v>
      </c>
      <c r="B36" s="323">
        <v>2376763.62</v>
      </c>
      <c r="C36" s="323">
        <v>416631.96</v>
      </c>
      <c r="D36" s="323">
        <v>27130</v>
      </c>
      <c r="E36" s="323">
        <v>11290720</v>
      </c>
      <c r="F36" s="324">
        <v>56</v>
      </c>
      <c r="G36" s="325">
        <v>-6.6667000000000004E-2</v>
      </c>
      <c r="H36" s="325">
        <v>-6.6667000000000004E-2</v>
      </c>
      <c r="I36" s="326" t="s">
        <v>259</v>
      </c>
    </row>
    <row r="37" spans="1:9" ht="15" customHeight="1">
      <c r="A37" s="199" t="s">
        <v>202</v>
      </c>
      <c r="B37" s="323">
        <v>993868.76</v>
      </c>
      <c r="C37" s="323">
        <v>144265.18</v>
      </c>
      <c r="D37" s="323">
        <v>41516.28</v>
      </c>
      <c r="E37" s="323">
        <v>7000000</v>
      </c>
      <c r="F37" s="324">
        <v>3.5</v>
      </c>
      <c r="G37" s="325">
        <v>0.34615400000000002</v>
      </c>
      <c r="H37" s="325">
        <v>0.12903200000000001</v>
      </c>
      <c r="I37" s="326" t="s">
        <v>259</v>
      </c>
    </row>
    <row r="38" spans="1:9" ht="15" customHeight="1">
      <c r="A38" s="199" t="s">
        <v>203</v>
      </c>
      <c r="B38" s="323">
        <v>5570480.6799999997</v>
      </c>
      <c r="C38" s="323">
        <v>167179.57999999999</v>
      </c>
      <c r="D38" s="323">
        <v>15056</v>
      </c>
      <c r="E38" s="323">
        <v>26250000</v>
      </c>
      <c r="F38" s="324">
        <v>17.5</v>
      </c>
      <c r="G38" s="325">
        <v>4.1667000000000003E-2</v>
      </c>
      <c r="H38" s="325">
        <v>-0.146341</v>
      </c>
      <c r="I38" s="326" t="s">
        <v>259</v>
      </c>
    </row>
    <row r="39" spans="1:9" ht="15" customHeight="1">
      <c r="A39" s="199" t="s">
        <v>204</v>
      </c>
      <c r="B39" s="323">
        <v>3961131.66</v>
      </c>
      <c r="C39" s="323">
        <v>534075.80000000005</v>
      </c>
      <c r="D39" s="323">
        <v>45035</v>
      </c>
      <c r="E39" s="323">
        <v>9480071216</v>
      </c>
      <c r="F39" s="324">
        <v>22</v>
      </c>
      <c r="G39" s="325">
        <v>-4.3478000000000003E-2</v>
      </c>
      <c r="H39" s="325">
        <v>-0.23344899999999999</v>
      </c>
      <c r="I39" s="326" t="s">
        <v>259</v>
      </c>
    </row>
    <row r="40" spans="1:9" ht="15" customHeight="1">
      <c r="A40" s="199" t="s">
        <v>205</v>
      </c>
      <c r="B40" s="323">
        <v>958551.58</v>
      </c>
      <c r="C40" s="323">
        <v>94333</v>
      </c>
      <c r="D40" s="323">
        <v>22960.6</v>
      </c>
      <c r="E40" s="323">
        <v>4490813950</v>
      </c>
      <c r="F40" s="324">
        <v>18.5</v>
      </c>
      <c r="G40" s="325">
        <v>-0.11057699999999999</v>
      </c>
      <c r="H40" s="325">
        <v>-0.22916700000000001</v>
      </c>
      <c r="I40" s="326" t="s">
        <v>259</v>
      </c>
    </row>
    <row r="41" spans="1:9" ht="15" customHeight="1">
      <c r="A41" s="199" t="s">
        <v>206</v>
      </c>
      <c r="B41" s="323">
        <v>8282052.2199999997</v>
      </c>
      <c r="C41" s="323">
        <v>2741178.92</v>
      </c>
      <c r="D41" s="323">
        <v>848348.6</v>
      </c>
      <c r="E41" s="323">
        <v>8138599720</v>
      </c>
      <c r="F41" s="324">
        <v>42.5</v>
      </c>
      <c r="G41" s="325">
        <v>0</v>
      </c>
      <c r="H41" s="325">
        <v>2.4095999999999999E-2</v>
      </c>
      <c r="I41" s="326" t="s">
        <v>259</v>
      </c>
    </row>
    <row r="42" spans="1:9" ht="15" customHeight="1">
      <c r="A42" s="199" t="s">
        <v>207</v>
      </c>
      <c r="B42" s="323">
        <v>646412.84</v>
      </c>
      <c r="C42" s="323">
        <v>213548.22</v>
      </c>
      <c r="D42" s="323">
        <v>68847.5</v>
      </c>
      <c r="E42" s="323">
        <v>30450000</v>
      </c>
      <c r="F42" s="324">
        <v>20.3</v>
      </c>
      <c r="G42" s="325">
        <v>1.4999999999999999E-2</v>
      </c>
      <c r="H42" s="325">
        <v>6.7859000000000003E-2</v>
      </c>
      <c r="I42" s="326" t="s">
        <v>259</v>
      </c>
    </row>
    <row r="43" spans="1:9" ht="15" customHeight="1">
      <c r="A43" s="199" t="s">
        <v>208</v>
      </c>
      <c r="B43" s="323">
        <v>1710677.38</v>
      </c>
      <c r="C43" s="323">
        <v>240779.1</v>
      </c>
      <c r="D43" s="323">
        <v>27880.2</v>
      </c>
      <c r="E43" s="323">
        <v>13500000</v>
      </c>
      <c r="F43" s="324">
        <v>18</v>
      </c>
      <c r="G43" s="325">
        <v>5.1402000000000003E-2</v>
      </c>
      <c r="H43" s="325">
        <v>-5.1632999999999998E-2</v>
      </c>
      <c r="I43" s="326" t="s">
        <v>259</v>
      </c>
    </row>
    <row r="44" spans="1:9" ht="15" customHeight="1">
      <c r="A44" s="199" t="s">
        <v>209</v>
      </c>
      <c r="B44" s="323">
        <v>1105860.8799999999</v>
      </c>
      <c r="C44" s="323">
        <v>234251.3</v>
      </c>
      <c r="D44" s="323">
        <v>5353.26</v>
      </c>
      <c r="E44" s="323">
        <v>22360800</v>
      </c>
      <c r="F44" s="324">
        <v>39.93</v>
      </c>
      <c r="G44" s="325">
        <v>-1.5E-3</v>
      </c>
      <c r="H44" s="325">
        <v>-0.14129</v>
      </c>
      <c r="I44" s="326" t="s">
        <v>259</v>
      </c>
    </row>
    <row r="45" spans="1:9" ht="15" customHeight="1">
      <c r="A45" s="199" t="s">
        <v>210</v>
      </c>
      <c r="B45" s="323">
        <v>17225</v>
      </c>
      <c r="C45" s="323">
        <v>3699</v>
      </c>
      <c r="D45" s="323">
        <v>3699</v>
      </c>
      <c r="E45" s="323">
        <v>34935000</v>
      </c>
      <c r="F45" s="324">
        <v>6.85</v>
      </c>
      <c r="G45" s="325">
        <v>0</v>
      </c>
      <c r="H45" s="325">
        <v>0</v>
      </c>
      <c r="I45" s="326" t="s">
        <v>259</v>
      </c>
    </row>
    <row r="46" spans="1:9" ht="15" customHeight="1">
      <c r="A46" s="199" t="s">
        <v>211</v>
      </c>
      <c r="B46" s="323">
        <v>1583163.94</v>
      </c>
      <c r="C46" s="323">
        <v>16495.5</v>
      </c>
      <c r="D46" s="323">
        <v>0</v>
      </c>
      <c r="E46" s="323">
        <v>4385500</v>
      </c>
      <c r="F46" s="324">
        <v>12.75</v>
      </c>
      <c r="G46" s="325">
        <v>0</v>
      </c>
      <c r="H46" s="325">
        <v>6.25E-2</v>
      </c>
      <c r="I46" s="326" t="s">
        <v>259</v>
      </c>
    </row>
    <row r="47" spans="1:9" ht="15" customHeight="1">
      <c r="A47" s="199" t="s">
        <v>212</v>
      </c>
      <c r="B47" s="323">
        <v>837000.48</v>
      </c>
      <c r="C47" s="323">
        <v>106132.4</v>
      </c>
      <c r="D47" s="323">
        <v>4264</v>
      </c>
      <c r="E47" s="323">
        <v>966000</v>
      </c>
      <c r="F47" s="324">
        <v>6.66</v>
      </c>
      <c r="G47" s="325">
        <v>-0.16645799999999999</v>
      </c>
      <c r="H47" s="325">
        <v>-0.14064499999999999</v>
      </c>
      <c r="I47" s="326" t="s">
        <v>259</v>
      </c>
    </row>
    <row r="48" spans="1:9" ht="15" customHeight="1">
      <c r="A48" s="199" t="s">
        <v>218</v>
      </c>
      <c r="B48" s="323">
        <v>6290492.7000000002</v>
      </c>
      <c r="C48" s="323">
        <v>1345802.86</v>
      </c>
      <c r="D48" s="323">
        <v>117611.06</v>
      </c>
      <c r="E48" s="323">
        <v>153000000</v>
      </c>
      <c r="F48" s="324">
        <v>51</v>
      </c>
      <c r="G48" s="325">
        <v>8.5106000000000001E-2</v>
      </c>
      <c r="H48" s="325">
        <v>0.02</v>
      </c>
      <c r="I48" s="326" t="s">
        <v>259</v>
      </c>
    </row>
    <row r="49" spans="1:9" ht="15" customHeight="1">
      <c r="A49" s="199" t="s">
        <v>336</v>
      </c>
      <c r="B49" s="323">
        <v>3049150.2</v>
      </c>
      <c r="C49" s="323">
        <v>2062465</v>
      </c>
      <c r="D49" s="323">
        <v>293685</v>
      </c>
      <c r="E49" s="323">
        <v>26638000</v>
      </c>
      <c r="F49" s="324">
        <v>701</v>
      </c>
      <c r="G49" s="325">
        <v>4.2979999999999997E-3</v>
      </c>
      <c r="H49" s="325">
        <v>1.264E-2</v>
      </c>
      <c r="I49" s="326" t="s">
        <v>259</v>
      </c>
    </row>
    <row r="50" spans="1:9" ht="15" customHeight="1">
      <c r="A50" s="199" t="s">
        <v>213</v>
      </c>
      <c r="B50" s="323">
        <v>1035027.1</v>
      </c>
      <c r="C50" s="323">
        <v>1985445.06</v>
      </c>
      <c r="D50" s="323">
        <v>196962.48</v>
      </c>
      <c r="E50" s="323">
        <v>161862960</v>
      </c>
      <c r="F50" s="324">
        <v>94.99</v>
      </c>
      <c r="G50" s="325">
        <v>5.5444E-2</v>
      </c>
      <c r="H50" s="325">
        <v>0.18737500000000001</v>
      </c>
      <c r="I50" s="326" t="s">
        <v>259</v>
      </c>
    </row>
    <row r="51" spans="1:9" ht="15" customHeight="1">
      <c r="A51" s="199" t="s">
        <v>214</v>
      </c>
      <c r="B51" s="323">
        <v>3246592.08</v>
      </c>
      <c r="C51" s="323">
        <v>811688.5</v>
      </c>
      <c r="D51" s="323">
        <v>122603.44</v>
      </c>
      <c r="E51" s="323">
        <v>3100800</v>
      </c>
      <c r="F51" s="324">
        <v>0.51</v>
      </c>
      <c r="G51" s="325">
        <v>-0.27142899999999998</v>
      </c>
      <c r="H51" s="325">
        <v>-0.32894699999999999</v>
      </c>
      <c r="I51" s="326" t="s">
        <v>259</v>
      </c>
    </row>
    <row r="52" spans="1:9" ht="15" customHeight="1">
      <c r="A52" s="199" t="s">
        <v>375</v>
      </c>
      <c r="B52" s="323">
        <v>5368513.18</v>
      </c>
      <c r="C52" s="323">
        <v>2792529.2</v>
      </c>
      <c r="D52" s="323">
        <v>1634517.46</v>
      </c>
      <c r="E52" s="323">
        <v>78211204.439999998</v>
      </c>
      <c r="F52" s="324">
        <v>16.98</v>
      </c>
      <c r="G52" s="325">
        <v>-6.4463000000000006E-2</v>
      </c>
      <c r="H52" s="325">
        <v>-0.14199100000000001</v>
      </c>
      <c r="I52" s="326" t="s">
        <v>259</v>
      </c>
    </row>
    <row r="53" spans="1:9" ht="5.0999999999999996" customHeight="1"/>
    <row r="54" spans="1:9" ht="15" customHeight="1">
      <c r="A54" s="49" t="s">
        <v>310</v>
      </c>
    </row>
    <row r="55" spans="1:9" ht="15" customHeight="1"/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activeCell="D6" sqref="D6"/>
    </sheetView>
  </sheetViews>
  <sheetFormatPr baseColWidth="10" defaultRowHeight="11.25"/>
  <cols>
    <col min="1" max="1" width="38.7109375" style="68" customWidth="1"/>
    <col min="2" max="2" width="17.7109375" style="69" customWidth="1"/>
    <col min="3" max="3" width="16" style="70" customWidth="1"/>
    <col min="4" max="4" width="16" style="69" customWidth="1"/>
    <col min="5" max="5" width="14.7109375" style="70" customWidth="1"/>
    <col min="6" max="6" width="16.5703125" style="71" customWidth="1"/>
    <col min="7" max="7" width="30.140625" style="68" bestFit="1" customWidth="1"/>
    <col min="8" max="8" width="13" style="68" bestFit="1" customWidth="1"/>
    <col min="9" max="16384" width="11.42578125" style="68"/>
  </cols>
  <sheetData>
    <row r="1" spans="1:10" ht="18" customHeight="1">
      <c r="A1"/>
      <c r="B1"/>
      <c r="C1"/>
      <c r="D1"/>
      <c r="E1"/>
      <c r="F1"/>
    </row>
    <row r="2" spans="1:10" ht="23.25">
      <c r="A2" s="297" t="s">
        <v>359</v>
      </c>
      <c r="B2" s="4"/>
      <c r="C2" s="4"/>
      <c r="D2" s="4"/>
      <c r="E2" s="4"/>
    </row>
    <row r="3" spans="1:10" ht="20.25">
      <c r="A3" s="298" t="s">
        <v>360</v>
      </c>
      <c r="B3" s="4"/>
      <c r="C3" s="4"/>
      <c r="D3" s="4"/>
      <c r="E3" s="4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>
      <c r="D6" s="348"/>
    </row>
    <row r="7" spans="1:10" ht="15.75" customHeight="1"/>
    <row r="8" spans="1:10" ht="20.25">
      <c r="A8" s="299" t="s">
        <v>1</v>
      </c>
    </row>
    <row r="9" spans="1:10" ht="3.75" customHeight="1"/>
    <row r="10" spans="1:10" s="72" customFormat="1" ht="26.25" customHeight="1">
      <c r="A10" s="171" t="s">
        <v>254</v>
      </c>
      <c r="B10" s="176" t="s">
        <v>171</v>
      </c>
      <c r="C10" s="176" t="s">
        <v>145</v>
      </c>
      <c r="D10" s="176" t="s">
        <v>172</v>
      </c>
      <c r="E10" s="176" t="s">
        <v>146</v>
      </c>
      <c r="F10" s="176" t="s">
        <v>147</v>
      </c>
    </row>
    <row r="11" spans="1:10" ht="15" customHeight="1">
      <c r="A11" s="184" t="s">
        <v>31</v>
      </c>
      <c r="B11" s="185">
        <v>41661614.899999999</v>
      </c>
      <c r="C11" s="186">
        <f>B11/F11</f>
        <v>0.88378996171372859</v>
      </c>
      <c r="D11" s="185">
        <v>5478109.1348999999</v>
      </c>
      <c r="E11" s="186">
        <f>D11/F11</f>
        <v>0.11621003828627147</v>
      </c>
      <c r="F11" s="187">
        <f>D11+B11</f>
        <v>47139724.034899995</v>
      </c>
      <c r="G11" s="69"/>
      <c r="H11" s="69"/>
      <c r="I11" s="69"/>
    </row>
    <row r="12" spans="1:10" ht="15" customHeight="1">
      <c r="A12" s="184" t="s">
        <v>33</v>
      </c>
      <c r="B12" s="185">
        <v>2342850.88</v>
      </c>
      <c r="C12" s="186">
        <f t="shared" ref="C12:C69" si="0">B12/F12</f>
        <v>0.77401059366085567</v>
      </c>
      <c r="D12" s="185">
        <v>684046.81259999995</v>
      </c>
      <c r="E12" s="186">
        <f t="shared" ref="E12:E69" si="1">D12/F12</f>
        <v>0.22598940633914441</v>
      </c>
      <c r="F12" s="187">
        <f t="shared" ref="F12:F69" si="2">D12+B12</f>
        <v>3026897.6925999997</v>
      </c>
      <c r="G12" s="69"/>
      <c r="H12" s="69"/>
      <c r="I12" s="69"/>
      <c r="J12" s="69"/>
    </row>
    <row r="13" spans="1:10" ht="15" customHeight="1">
      <c r="A13" s="184" t="s">
        <v>34</v>
      </c>
      <c r="B13" s="185">
        <v>153877198.93000001</v>
      </c>
      <c r="C13" s="186">
        <f t="shared" si="0"/>
        <v>0.82175122055104288</v>
      </c>
      <c r="D13" s="185">
        <v>33378012.9659</v>
      </c>
      <c r="E13" s="186">
        <f t="shared" si="1"/>
        <v>0.17824877944895706</v>
      </c>
      <c r="F13" s="187">
        <f t="shared" si="2"/>
        <v>187255211.89590001</v>
      </c>
      <c r="G13" s="69"/>
      <c r="H13" s="69"/>
      <c r="I13" s="69"/>
      <c r="J13" s="69"/>
    </row>
    <row r="14" spans="1:10" ht="15" customHeight="1">
      <c r="A14" s="184" t="s">
        <v>361</v>
      </c>
      <c r="B14" s="185">
        <v>1185368.17</v>
      </c>
      <c r="C14" s="186">
        <f>B14/F14</f>
        <v>0.13321749694927629</v>
      </c>
      <c r="D14" s="185">
        <v>7712623.4387999997</v>
      </c>
      <c r="E14" s="186">
        <f>D14/F14</f>
        <v>0.86678250305072368</v>
      </c>
      <c r="F14" s="187">
        <f>D14+B14</f>
        <v>8897991.6087999996</v>
      </c>
      <c r="G14" s="69"/>
      <c r="H14" s="69"/>
      <c r="I14" s="69"/>
      <c r="J14" s="69"/>
    </row>
    <row r="15" spans="1:10" ht="15" customHeight="1">
      <c r="A15" s="184" t="s">
        <v>35</v>
      </c>
      <c r="B15" s="185">
        <v>40274413.600000001</v>
      </c>
      <c r="C15" s="186">
        <f t="shared" si="0"/>
        <v>0.8508680973824021</v>
      </c>
      <c r="D15" s="185">
        <v>7058908.3613</v>
      </c>
      <c r="E15" s="186">
        <f t="shared" si="1"/>
        <v>0.1491319026175979</v>
      </c>
      <c r="F15" s="187">
        <f t="shared" si="2"/>
        <v>47333321.961300001</v>
      </c>
      <c r="G15" s="69"/>
      <c r="H15" s="69"/>
      <c r="I15" s="69"/>
      <c r="J15" s="69"/>
    </row>
    <row r="16" spans="1:10" ht="15" customHeight="1">
      <c r="A16" s="184" t="s">
        <v>36</v>
      </c>
      <c r="B16" s="185">
        <v>358294.01</v>
      </c>
      <c r="C16" s="186">
        <f t="shared" si="0"/>
        <v>0.74450392425373979</v>
      </c>
      <c r="D16" s="185">
        <v>122958</v>
      </c>
      <c r="E16" s="186">
        <f t="shared" si="1"/>
        <v>0.25549607574626026</v>
      </c>
      <c r="F16" s="187">
        <f t="shared" si="2"/>
        <v>481252.01</v>
      </c>
      <c r="G16" s="69"/>
      <c r="H16" s="69"/>
      <c r="I16" s="69"/>
      <c r="J16" s="69"/>
    </row>
    <row r="17" spans="1:10" ht="15" customHeight="1">
      <c r="A17" s="184" t="s">
        <v>37</v>
      </c>
      <c r="B17" s="185">
        <v>2312720.5099999998</v>
      </c>
      <c r="C17" s="186">
        <f t="shared" si="0"/>
        <v>0.66531674257701801</v>
      </c>
      <c r="D17" s="185">
        <v>1163399.0012000001</v>
      </c>
      <c r="E17" s="186">
        <f t="shared" si="1"/>
        <v>0.33468325742298205</v>
      </c>
      <c r="F17" s="187">
        <f t="shared" si="2"/>
        <v>3476119.5111999996</v>
      </c>
      <c r="G17" s="69"/>
      <c r="H17" s="69"/>
      <c r="I17" s="69"/>
      <c r="J17" s="69"/>
    </row>
    <row r="18" spans="1:10" ht="15" customHeight="1">
      <c r="A18" s="184" t="s">
        <v>38</v>
      </c>
      <c r="B18" s="185">
        <v>49968957.130000003</v>
      </c>
      <c r="C18" s="186">
        <f t="shared" si="0"/>
        <v>0.76706544075292404</v>
      </c>
      <c r="D18" s="185">
        <v>15174059.9781</v>
      </c>
      <c r="E18" s="186">
        <f t="shared" si="1"/>
        <v>0.2329345592470759</v>
      </c>
      <c r="F18" s="187">
        <f t="shared" si="2"/>
        <v>65143017.108100004</v>
      </c>
      <c r="G18" s="69"/>
      <c r="H18" s="69"/>
      <c r="I18" s="69"/>
      <c r="J18" s="69"/>
    </row>
    <row r="19" spans="1:10" ht="15" customHeight="1">
      <c r="A19" s="184" t="s">
        <v>39</v>
      </c>
      <c r="B19" s="185">
        <v>92054.62</v>
      </c>
      <c r="C19" s="186">
        <f t="shared" si="0"/>
        <v>0.69573653942066072</v>
      </c>
      <c r="D19" s="185">
        <v>40257.85</v>
      </c>
      <c r="E19" s="186">
        <f t="shared" si="1"/>
        <v>0.30426346057933917</v>
      </c>
      <c r="F19" s="187">
        <f t="shared" si="2"/>
        <v>132312.47</v>
      </c>
      <c r="G19" s="69"/>
      <c r="H19" s="69"/>
      <c r="I19" s="69"/>
      <c r="J19" s="69"/>
    </row>
    <row r="20" spans="1:10" ht="15" customHeight="1">
      <c r="A20" s="184" t="s">
        <v>40</v>
      </c>
      <c r="B20" s="185">
        <v>63081925.439999998</v>
      </c>
      <c r="C20" s="186">
        <f t="shared" si="0"/>
        <v>0.85846835790861953</v>
      </c>
      <c r="D20" s="185">
        <v>10400020.468499999</v>
      </c>
      <c r="E20" s="186">
        <f t="shared" si="1"/>
        <v>0.14153164209138044</v>
      </c>
      <c r="F20" s="187">
        <f t="shared" si="2"/>
        <v>73481945.908500001</v>
      </c>
      <c r="G20" s="69"/>
      <c r="H20" s="69"/>
      <c r="I20" s="69"/>
      <c r="J20" s="69"/>
    </row>
    <row r="21" spans="1:10" ht="15" customHeight="1">
      <c r="A21" s="184" t="s">
        <v>362</v>
      </c>
      <c r="B21" s="185">
        <v>11165922.689999999</v>
      </c>
      <c r="C21" s="186">
        <f t="shared" si="0"/>
        <v>0.47491332227986899</v>
      </c>
      <c r="D21" s="185">
        <v>12345573.337099999</v>
      </c>
      <c r="E21" s="186">
        <f t="shared" si="1"/>
        <v>0.52508667772013107</v>
      </c>
      <c r="F21" s="187">
        <f t="shared" si="2"/>
        <v>23511496.027099997</v>
      </c>
      <c r="G21" s="69"/>
      <c r="H21" s="69"/>
      <c r="I21" s="69"/>
      <c r="J21" s="69"/>
    </row>
    <row r="22" spans="1:10" ht="15" customHeight="1">
      <c r="A22" s="184" t="s">
        <v>41</v>
      </c>
      <c r="B22" s="185">
        <v>19564.900000000001</v>
      </c>
      <c r="C22" s="186">
        <f>B22/F22</f>
        <v>5.1171276033997728E-3</v>
      </c>
      <c r="D22" s="185">
        <v>3803849.6239999998</v>
      </c>
      <c r="E22" s="186">
        <f>D22/F22</f>
        <v>0.99488287239660023</v>
      </c>
      <c r="F22" s="187">
        <f>D22+B22</f>
        <v>3823414.5239999997</v>
      </c>
      <c r="G22" s="69"/>
      <c r="H22" s="69"/>
      <c r="I22" s="69"/>
      <c r="J22" s="69"/>
    </row>
    <row r="23" spans="1:10" ht="15" customHeight="1">
      <c r="A23" s="184" t="s">
        <v>42</v>
      </c>
      <c r="B23" s="185">
        <v>4463087.4800000004</v>
      </c>
      <c r="C23" s="186">
        <f t="shared" si="0"/>
        <v>0.67060362594236134</v>
      </c>
      <c r="D23" s="185">
        <v>2192241.1036</v>
      </c>
      <c r="E23" s="186">
        <f t="shared" si="1"/>
        <v>0.32939637405763861</v>
      </c>
      <c r="F23" s="187">
        <f t="shared" si="2"/>
        <v>6655328.5836000005</v>
      </c>
      <c r="G23" s="69"/>
      <c r="H23" s="69"/>
      <c r="I23" s="69"/>
      <c r="J23" s="69"/>
    </row>
    <row r="24" spans="1:10" ht="15" customHeight="1">
      <c r="A24" s="184" t="s">
        <v>223</v>
      </c>
      <c r="B24" s="185">
        <v>41519233.240000002</v>
      </c>
      <c r="C24" s="186">
        <f t="shared" si="0"/>
        <v>0.71307598238583758</v>
      </c>
      <c r="D24" s="185">
        <v>16706305.504249001</v>
      </c>
      <c r="E24" s="186">
        <f t="shared" si="1"/>
        <v>0.28692401761416247</v>
      </c>
      <c r="F24" s="187">
        <f t="shared" si="2"/>
        <v>58225538.744249001</v>
      </c>
      <c r="G24" s="69"/>
      <c r="H24" s="69"/>
      <c r="I24" s="69"/>
      <c r="J24" s="69"/>
    </row>
    <row r="25" spans="1:10" ht="15" customHeight="1">
      <c r="A25" s="184" t="s">
        <v>43</v>
      </c>
      <c r="B25" s="185">
        <v>2086170.14</v>
      </c>
      <c r="C25" s="186">
        <f t="shared" si="0"/>
        <v>0.76157382260633599</v>
      </c>
      <c r="D25" s="185">
        <v>653118</v>
      </c>
      <c r="E25" s="186">
        <f t="shared" si="1"/>
        <v>0.23842617739366406</v>
      </c>
      <c r="F25" s="187">
        <f t="shared" si="2"/>
        <v>2739288.1399999997</v>
      </c>
      <c r="G25" s="69"/>
      <c r="H25" s="69"/>
      <c r="I25" s="69"/>
      <c r="J25" s="69"/>
    </row>
    <row r="26" spans="1:10" ht="15" customHeight="1">
      <c r="A26" s="184" t="s">
        <v>44</v>
      </c>
      <c r="B26" s="185">
        <v>5277680.9000000004</v>
      </c>
      <c r="C26" s="186">
        <f t="shared" si="0"/>
        <v>0.68955299131545744</v>
      </c>
      <c r="D26" s="185">
        <v>2376090.4076</v>
      </c>
      <c r="E26" s="186">
        <f t="shared" si="1"/>
        <v>0.31044700868454256</v>
      </c>
      <c r="F26" s="187">
        <f t="shared" si="2"/>
        <v>7653771.3076000009</v>
      </c>
      <c r="G26" s="69"/>
      <c r="H26" s="69"/>
      <c r="I26" s="69"/>
      <c r="J26" s="69"/>
    </row>
    <row r="27" spans="1:10" ht="15" customHeight="1">
      <c r="A27" s="184" t="s">
        <v>45</v>
      </c>
      <c r="B27" s="185">
        <v>2376390.37</v>
      </c>
      <c r="C27" s="186">
        <f t="shared" si="0"/>
        <v>0.91143496409016445</v>
      </c>
      <c r="D27" s="185">
        <v>230916.2</v>
      </c>
      <c r="E27" s="186">
        <f t="shared" si="1"/>
        <v>8.8565035909835485E-2</v>
      </c>
      <c r="F27" s="187">
        <f t="shared" si="2"/>
        <v>2607306.5700000003</v>
      </c>
      <c r="G27" s="69"/>
      <c r="H27" s="69"/>
      <c r="I27" s="69"/>
      <c r="J27" s="69"/>
    </row>
    <row r="28" spans="1:10" ht="15" customHeight="1">
      <c r="A28" s="184" t="s">
        <v>46</v>
      </c>
      <c r="B28" s="185">
        <v>47813061.810000002</v>
      </c>
      <c r="C28" s="186">
        <f t="shared" si="0"/>
        <v>0.64288064180701798</v>
      </c>
      <c r="D28" s="185">
        <v>26560093.486147001</v>
      </c>
      <c r="E28" s="186">
        <f t="shared" si="1"/>
        <v>0.35711935819298202</v>
      </c>
      <c r="F28" s="187">
        <f t="shared" si="2"/>
        <v>74373155.296147004</v>
      </c>
      <c r="G28" s="69"/>
      <c r="H28" s="69"/>
      <c r="I28" s="69"/>
      <c r="J28" s="69"/>
    </row>
    <row r="29" spans="1:10" ht="15" customHeight="1">
      <c r="A29" s="184" t="s">
        <v>220</v>
      </c>
      <c r="B29" s="185">
        <v>955261.74</v>
      </c>
      <c r="C29" s="186">
        <f t="shared" si="0"/>
        <v>0.86194906110132252</v>
      </c>
      <c r="D29" s="185">
        <v>152996.02499999999</v>
      </c>
      <c r="E29" s="186">
        <f t="shared" si="1"/>
        <v>0.13805093889867762</v>
      </c>
      <c r="F29" s="187">
        <f t="shared" si="2"/>
        <v>1108257.7649999999</v>
      </c>
      <c r="G29" s="69"/>
      <c r="H29" s="69"/>
      <c r="I29" s="69"/>
      <c r="J29" s="69"/>
    </row>
    <row r="30" spans="1:10" ht="15" customHeight="1">
      <c r="A30" s="184" t="s">
        <v>181</v>
      </c>
      <c r="B30" s="185">
        <v>2377692.09</v>
      </c>
      <c r="C30" s="186">
        <f t="shared" si="0"/>
        <v>0.61711778913929816</v>
      </c>
      <c r="D30" s="185">
        <v>1475206.2251112801</v>
      </c>
      <c r="E30" s="186">
        <f t="shared" si="1"/>
        <v>0.3828822108607019</v>
      </c>
      <c r="F30" s="187">
        <f t="shared" si="2"/>
        <v>3852898.31511128</v>
      </c>
      <c r="G30" s="69"/>
      <c r="H30" s="69"/>
      <c r="I30" s="69"/>
      <c r="J30" s="69"/>
    </row>
    <row r="31" spans="1:10" ht="15" customHeight="1">
      <c r="A31" s="184" t="s">
        <v>47</v>
      </c>
      <c r="B31" s="185">
        <v>1114953631.53</v>
      </c>
      <c r="C31" s="186">
        <f t="shared" si="0"/>
        <v>0.82049322161699545</v>
      </c>
      <c r="D31" s="185">
        <v>243928565.36700001</v>
      </c>
      <c r="E31" s="186">
        <f t="shared" si="1"/>
        <v>0.17950677838300444</v>
      </c>
      <c r="F31" s="187">
        <f t="shared" si="2"/>
        <v>1358882196.8970001</v>
      </c>
      <c r="G31" s="69"/>
      <c r="H31" s="69"/>
      <c r="I31" s="69"/>
      <c r="J31" s="69"/>
    </row>
    <row r="32" spans="1:10" ht="15" customHeight="1">
      <c r="A32" s="184" t="s">
        <v>48</v>
      </c>
      <c r="B32" s="185">
        <v>22060647.719999999</v>
      </c>
      <c r="C32" s="186">
        <f t="shared" si="0"/>
        <v>0.8109797190594572</v>
      </c>
      <c r="D32" s="185">
        <v>5141817.6457000002</v>
      </c>
      <c r="E32" s="186">
        <f t="shared" si="1"/>
        <v>0.18902028094054285</v>
      </c>
      <c r="F32" s="187">
        <f t="shared" si="2"/>
        <v>27202465.365699999</v>
      </c>
      <c r="G32" s="69"/>
      <c r="H32" s="69"/>
      <c r="I32" s="69"/>
      <c r="J32" s="69"/>
    </row>
    <row r="33" spans="1:10" ht="15" customHeight="1">
      <c r="A33" s="184" t="s">
        <v>50</v>
      </c>
      <c r="B33" s="185">
        <v>80374800.329999998</v>
      </c>
      <c r="C33" s="186">
        <f t="shared" si="0"/>
        <v>0.85166028897531321</v>
      </c>
      <c r="D33" s="185">
        <v>13999448.8518</v>
      </c>
      <c r="E33" s="186">
        <f t="shared" si="1"/>
        <v>0.14833971102468685</v>
      </c>
      <c r="F33" s="187">
        <f t="shared" si="2"/>
        <v>94374249.181799993</v>
      </c>
      <c r="G33" s="69"/>
      <c r="H33" s="69"/>
      <c r="I33" s="69"/>
      <c r="J33" s="69"/>
    </row>
    <row r="34" spans="1:10" ht="15" customHeight="1">
      <c r="A34" s="184" t="s">
        <v>235</v>
      </c>
      <c r="B34" s="185">
        <v>265753.53000000003</v>
      </c>
      <c r="C34" s="186">
        <f t="shared" si="0"/>
        <v>0.94902365999867699</v>
      </c>
      <c r="D34" s="185">
        <v>14274.820400000001</v>
      </c>
      <c r="E34" s="186">
        <f t="shared" si="1"/>
        <v>5.0976340001322944E-2</v>
      </c>
      <c r="F34" s="187">
        <f t="shared" si="2"/>
        <v>280028.35040000005</v>
      </c>
      <c r="G34" s="69"/>
      <c r="H34" s="69"/>
      <c r="I34" s="69"/>
      <c r="J34" s="69"/>
    </row>
    <row r="35" spans="1:10" ht="15" customHeight="1">
      <c r="A35" s="184" t="s">
        <v>51</v>
      </c>
      <c r="B35" s="185">
        <v>160088.46</v>
      </c>
      <c r="C35" s="186">
        <f t="shared" si="0"/>
        <v>0.92392911394131494</v>
      </c>
      <c r="D35" s="185">
        <v>13180.7417</v>
      </c>
      <c r="E35" s="186">
        <f t="shared" si="1"/>
        <v>7.607088605868495E-2</v>
      </c>
      <c r="F35" s="187">
        <f t="shared" si="2"/>
        <v>173269.20170000001</v>
      </c>
      <c r="G35" s="69"/>
      <c r="H35" s="69"/>
      <c r="I35" s="69"/>
      <c r="J35" s="69"/>
    </row>
    <row r="36" spans="1:10" ht="15" customHeight="1">
      <c r="A36" s="184" t="s">
        <v>52</v>
      </c>
      <c r="B36" s="185">
        <v>1185184.32</v>
      </c>
      <c r="C36" s="186">
        <f t="shared" si="0"/>
        <v>0.7269133489855627</v>
      </c>
      <c r="D36" s="185">
        <v>445249.79109999997</v>
      </c>
      <c r="E36" s="186">
        <f t="shared" si="1"/>
        <v>0.2730866510144373</v>
      </c>
      <c r="F36" s="187">
        <f t="shared" si="2"/>
        <v>1630434.1111000001</v>
      </c>
      <c r="G36" s="69"/>
      <c r="H36" s="69"/>
      <c r="I36" s="69"/>
      <c r="J36" s="69"/>
    </row>
    <row r="37" spans="1:10" ht="15" customHeight="1">
      <c r="A37" s="184" t="s">
        <v>225</v>
      </c>
      <c r="B37" s="185">
        <v>1460319.6</v>
      </c>
      <c r="C37" s="186">
        <f t="shared" si="0"/>
        <v>0.67169073078589525</v>
      </c>
      <c r="D37" s="185">
        <v>713775.60939999996</v>
      </c>
      <c r="E37" s="186">
        <f t="shared" si="1"/>
        <v>0.32830926921410469</v>
      </c>
      <c r="F37" s="187">
        <f t="shared" si="2"/>
        <v>2174095.2094000001</v>
      </c>
      <c r="G37" s="69"/>
      <c r="H37" s="69"/>
      <c r="I37" s="69"/>
      <c r="J37" s="69"/>
    </row>
    <row r="38" spans="1:10" ht="15" customHeight="1">
      <c r="A38" s="184" t="s">
        <v>53</v>
      </c>
      <c r="B38" s="185">
        <v>113204653.69</v>
      </c>
      <c r="C38" s="186">
        <f t="shared" si="0"/>
        <v>0.80304119620910819</v>
      </c>
      <c r="D38" s="185">
        <v>27765266.937237699</v>
      </c>
      <c r="E38" s="186">
        <f t="shared" si="1"/>
        <v>0.19695880379089178</v>
      </c>
      <c r="F38" s="187">
        <f t="shared" si="2"/>
        <v>140969920.62723771</v>
      </c>
      <c r="G38" s="69"/>
      <c r="H38" s="69"/>
      <c r="I38" s="69"/>
      <c r="J38" s="69"/>
    </row>
    <row r="39" spans="1:10" ht="15" customHeight="1">
      <c r="A39" s="184" t="s">
        <v>178</v>
      </c>
      <c r="B39" s="185">
        <v>177017812.69</v>
      </c>
      <c r="C39" s="186">
        <f t="shared" si="0"/>
        <v>0.81266144274829588</v>
      </c>
      <c r="D39" s="185">
        <v>40806982.948578604</v>
      </c>
      <c r="E39" s="186">
        <f t="shared" si="1"/>
        <v>0.18733855725170412</v>
      </c>
      <c r="F39" s="187">
        <f t="shared" si="2"/>
        <v>217824795.63857859</v>
      </c>
      <c r="G39" s="69"/>
      <c r="H39" s="69"/>
      <c r="I39" s="69"/>
      <c r="J39" s="69"/>
    </row>
    <row r="40" spans="1:10" ht="15" customHeight="1">
      <c r="A40" s="184" t="s">
        <v>54</v>
      </c>
      <c r="B40" s="185">
        <v>119654323.93000001</v>
      </c>
      <c r="C40" s="186">
        <f t="shared" si="0"/>
        <v>0.80244647213650833</v>
      </c>
      <c r="D40" s="185">
        <v>29457583.3246</v>
      </c>
      <c r="E40" s="186">
        <f t="shared" si="1"/>
        <v>0.19755352786349159</v>
      </c>
      <c r="F40" s="187">
        <f t="shared" si="2"/>
        <v>149111907.25460002</v>
      </c>
      <c r="G40" s="69"/>
      <c r="H40" s="69"/>
      <c r="I40" s="69"/>
      <c r="J40" s="69"/>
    </row>
    <row r="41" spans="1:10" ht="15" customHeight="1">
      <c r="A41" s="184" t="s">
        <v>55</v>
      </c>
      <c r="B41" s="185">
        <v>1774521.44</v>
      </c>
      <c r="C41" s="186">
        <f t="shared" si="0"/>
        <v>0.81042084320740271</v>
      </c>
      <c r="D41" s="185">
        <v>415108.12699999998</v>
      </c>
      <c r="E41" s="186">
        <f t="shared" si="1"/>
        <v>0.18957915679259735</v>
      </c>
      <c r="F41" s="187">
        <f t="shared" si="2"/>
        <v>2189629.5669999998</v>
      </c>
      <c r="G41" s="69"/>
      <c r="H41" s="69"/>
      <c r="I41" s="69"/>
      <c r="J41" s="69"/>
    </row>
    <row r="42" spans="1:10" ht="15" customHeight="1">
      <c r="A42" s="184" t="s">
        <v>231</v>
      </c>
      <c r="B42" s="185">
        <v>4762823.71</v>
      </c>
      <c r="C42" s="186">
        <f t="shared" si="0"/>
        <v>0.66689727652828323</v>
      </c>
      <c r="D42" s="185">
        <v>2378941.4128</v>
      </c>
      <c r="E42" s="186">
        <f t="shared" si="1"/>
        <v>0.33310272347171682</v>
      </c>
      <c r="F42" s="187">
        <f t="shared" si="2"/>
        <v>7141765.1228</v>
      </c>
      <c r="G42" s="69"/>
      <c r="H42" s="69"/>
      <c r="I42" s="69"/>
      <c r="J42" s="69"/>
    </row>
    <row r="43" spans="1:10" ht="15" customHeight="1">
      <c r="A43" s="184" t="s">
        <v>56</v>
      </c>
      <c r="B43" s="185">
        <v>1098399.83</v>
      </c>
      <c r="C43" s="186">
        <f t="shared" si="0"/>
        <v>0.14028636760169177</v>
      </c>
      <c r="D43" s="185">
        <v>6731297.7291999999</v>
      </c>
      <c r="E43" s="186">
        <f t="shared" si="1"/>
        <v>0.85971363239830823</v>
      </c>
      <c r="F43" s="187">
        <f t="shared" si="2"/>
        <v>7829697.5592</v>
      </c>
      <c r="G43" s="69"/>
      <c r="H43" s="69"/>
      <c r="I43" s="69"/>
      <c r="J43" s="69"/>
    </row>
    <row r="44" spans="1:10" ht="15" customHeight="1">
      <c r="A44" s="184" t="s">
        <v>57</v>
      </c>
      <c r="B44" s="185">
        <v>43991082.829999998</v>
      </c>
      <c r="C44" s="186">
        <f t="shared" si="0"/>
        <v>0.78004765098323403</v>
      </c>
      <c r="D44" s="185">
        <v>12404296.060699999</v>
      </c>
      <c r="E44" s="186">
        <f t="shared" si="1"/>
        <v>0.21995234901676591</v>
      </c>
      <c r="F44" s="187">
        <f t="shared" si="2"/>
        <v>56395378.890699998</v>
      </c>
      <c r="G44" s="69"/>
      <c r="H44" s="69"/>
      <c r="I44" s="69"/>
      <c r="J44" s="69"/>
    </row>
    <row r="45" spans="1:10" ht="15" customHeight="1">
      <c r="A45" s="184" t="s">
        <v>58</v>
      </c>
      <c r="B45" s="185">
        <v>54379365.590000004</v>
      </c>
      <c r="C45" s="186">
        <f t="shared" si="0"/>
        <v>0.77680678831944261</v>
      </c>
      <c r="D45" s="185">
        <v>15624355.2936</v>
      </c>
      <c r="E45" s="186">
        <f t="shared" si="1"/>
        <v>0.22319321168055753</v>
      </c>
      <c r="F45" s="187">
        <f t="shared" si="2"/>
        <v>70003720.883599997</v>
      </c>
      <c r="G45" s="69"/>
      <c r="H45" s="69"/>
      <c r="I45" s="69"/>
      <c r="J45" s="69"/>
    </row>
    <row r="46" spans="1:10" ht="15" customHeight="1">
      <c r="A46" s="184" t="s">
        <v>59</v>
      </c>
      <c r="B46" s="185">
        <v>774287723.00999999</v>
      </c>
      <c r="C46" s="186">
        <f t="shared" si="0"/>
        <v>0.80310893584118437</v>
      </c>
      <c r="D46" s="185">
        <v>189825224.13209999</v>
      </c>
      <c r="E46" s="186">
        <f t="shared" si="1"/>
        <v>0.19689106415881558</v>
      </c>
      <c r="F46" s="187">
        <f t="shared" si="2"/>
        <v>964112947.14209998</v>
      </c>
      <c r="G46" s="69"/>
      <c r="H46" s="69"/>
      <c r="I46" s="69"/>
      <c r="J46" s="69"/>
    </row>
    <row r="47" spans="1:10" ht="15" customHeight="1">
      <c r="A47" s="184" t="s">
        <v>60</v>
      </c>
      <c r="B47" s="185">
        <v>40827974.579999998</v>
      </c>
      <c r="C47" s="186">
        <f t="shared" si="0"/>
        <v>0.76943810191821327</v>
      </c>
      <c r="D47" s="185">
        <v>12234090.4233</v>
      </c>
      <c r="E47" s="186">
        <f t="shared" si="1"/>
        <v>0.23056189808178679</v>
      </c>
      <c r="F47" s="187">
        <f t="shared" si="2"/>
        <v>53062065.003299996</v>
      </c>
      <c r="G47" s="69"/>
      <c r="H47" s="69"/>
      <c r="I47" s="69"/>
      <c r="J47" s="69"/>
    </row>
    <row r="48" spans="1:10" ht="15" customHeight="1">
      <c r="A48" s="184" t="s">
        <v>221</v>
      </c>
      <c r="B48" s="185">
        <v>458318.82</v>
      </c>
      <c r="C48" s="186">
        <f t="shared" si="0"/>
        <v>0.51525852470509781</v>
      </c>
      <c r="D48" s="185">
        <v>431174.12</v>
      </c>
      <c r="E48" s="186">
        <f t="shared" si="1"/>
        <v>0.4847414752949023</v>
      </c>
      <c r="F48" s="187">
        <f t="shared" si="2"/>
        <v>889492.94</v>
      </c>
      <c r="G48" s="69"/>
      <c r="H48" s="69"/>
      <c r="I48" s="69"/>
      <c r="J48" s="69"/>
    </row>
    <row r="49" spans="1:10" ht="15" customHeight="1">
      <c r="A49" s="184" t="s">
        <v>61</v>
      </c>
      <c r="B49" s="185">
        <v>7189352.4100000001</v>
      </c>
      <c r="C49" s="186">
        <f t="shared" si="0"/>
        <v>0.83995482944496802</v>
      </c>
      <c r="D49" s="185">
        <v>1369860.7261999999</v>
      </c>
      <c r="E49" s="186">
        <f t="shared" si="1"/>
        <v>0.16004517055503206</v>
      </c>
      <c r="F49" s="187">
        <f t="shared" si="2"/>
        <v>8559213.1361999996</v>
      </c>
      <c r="G49" s="69"/>
      <c r="H49" s="69"/>
      <c r="I49" s="69"/>
      <c r="J49" s="69"/>
    </row>
    <row r="50" spans="1:10" ht="15" customHeight="1">
      <c r="A50" s="184" t="s">
        <v>62</v>
      </c>
      <c r="B50" s="185">
        <v>705029185.25999999</v>
      </c>
      <c r="C50" s="186">
        <f t="shared" si="0"/>
        <v>0.81337475801853509</v>
      </c>
      <c r="D50" s="185">
        <v>161765829.34990001</v>
      </c>
      <c r="E50" s="186">
        <f t="shared" si="1"/>
        <v>0.18662524198146491</v>
      </c>
      <c r="F50" s="187">
        <f t="shared" si="2"/>
        <v>866795014.6099</v>
      </c>
      <c r="G50" s="69"/>
      <c r="H50" s="69"/>
      <c r="I50" s="69"/>
      <c r="J50" s="69"/>
    </row>
    <row r="51" spans="1:10" ht="15" customHeight="1">
      <c r="A51" s="184" t="s">
        <v>63</v>
      </c>
      <c r="B51" s="185">
        <v>141819113.66999999</v>
      </c>
      <c r="C51" s="186">
        <f t="shared" si="0"/>
        <v>0.70631149884481592</v>
      </c>
      <c r="D51" s="185">
        <v>58969226.746299997</v>
      </c>
      <c r="E51" s="186">
        <f t="shared" si="1"/>
        <v>0.29368850115518397</v>
      </c>
      <c r="F51" s="187">
        <f t="shared" si="2"/>
        <v>200788340.4163</v>
      </c>
      <c r="G51" s="69"/>
      <c r="H51" s="69"/>
      <c r="I51" s="69"/>
      <c r="J51" s="69"/>
    </row>
    <row r="52" spans="1:10" ht="15" customHeight="1">
      <c r="A52" s="184" t="s">
        <v>64</v>
      </c>
      <c r="B52" s="185">
        <v>4409624.28</v>
      </c>
      <c r="C52" s="186">
        <f t="shared" si="0"/>
        <v>0.46188067385285619</v>
      </c>
      <c r="D52" s="185">
        <v>5137482.8618000001</v>
      </c>
      <c r="E52" s="186">
        <f t="shared" si="1"/>
        <v>0.53811932614714375</v>
      </c>
      <c r="F52" s="187">
        <f t="shared" si="2"/>
        <v>9547107.1418000013</v>
      </c>
      <c r="G52" s="69"/>
      <c r="H52" s="69"/>
      <c r="I52" s="69"/>
      <c r="J52" s="69"/>
    </row>
    <row r="53" spans="1:10" ht="15" customHeight="1">
      <c r="A53" s="184" t="s">
        <v>65</v>
      </c>
      <c r="B53" s="185">
        <v>928049.25</v>
      </c>
      <c r="C53" s="186">
        <f t="shared" si="0"/>
        <v>0.91598277984540155</v>
      </c>
      <c r="D53" s="185">
        <v>85124</v>
      </c>
      <c r="E53" s="186">
        <f t="shared" si="1"/>
        <v>8.4017220154598435E-2</v>
      </c>
      <c r="F53" s="187">
        <f t="shared" si="2"/>
        <v>1013173.25</v>
      </c>
      <c r="G53" s="69"/>
      <c r="H53" s="69"/>
      <c r="I53" s="69"/>
      <c r="J53" s="69"/>
    </row>
    <row r="54" spans="1:10" ht="15" customHeight="1">
      <c r="A54" s="184" t="s">
        <v>66</v>
      </c>
      <c r="B54" s="185">
        <v>65857426.399999999</v>
      </c>
      <c r="C54" s="186">
        <f t="shared" si="0"/>
        <v>0.66925656187879701</v>
      </c>
      <c r="D54" s="185">
        <v>32546429.6864</v>
      </c>
      <c r="E54" s="186">
        <f t="shared" si="1"/>
        <v>0.33074343812120294</v>
      </c>
      <c r="F54" s="187">
        <f t="shared" si="2"/>
        <v>98403856.086400002</v>
      </c>
      <c r="G54" s="69"/>
      <c r="H54" s="69"/>
      <c r="I54" s="69"/>
      <c r="J54" s="69"/>
    </row>
    <row r="55" spans="1:10" ht="15" customHeight="1">
      <c r="A55" s="184" t="s">
        <v>67</v>
      </c>
      <c r="B55" s="185">
        <v>12670608.890000001</v>
      </c>
      <c r="C55" s="186">
        <f t="shared" si="0"/>
        <v>0.57506136331251556</v>
      </c>
      <c r="D55" s="185">
        <v>9362881.2700999994</v>
      </c>
      <c r="E55" s="186">
        <f t="shared" si="1"/>
        <v>0.42493863668748455</v>
      </c>
      <c r="F55" s="187">
        <f t="shared" si="2"/>
        <v>22033490.160099998</v>
      </c>
      <c r="G55" s="69"/>
      <c r="H55" s="69"/>
      <c r="I55" s="69"/>
      <c r="J55" s="69"/>
    </row>
    <row r="56" spans="1:10" ht="15" customHeight="1">
      <c r="A56" s="184" t="s">
        <v>68</v>
      </c>
      <c r="B56" s="185">
        <v>1992698.23</v>
      </c>
      <c r="C56" s="186">
        <f t="shared" si="0"/>
        <v>0.32078962330922506</v>
      </c>
      <c r="D56" s="185">
        <v>4219155.5371000003</v>
      </c>
      <c r="E56" s="186">
        <f t="shared" si="1"/>
        <v>0.67921037669077489</v>
      </c>
      <c r="F56" s="187">
        <f t="shared" si="2"/>
        <v>6211853.7671000008</v>
      </c>
      <c r="G56" s="69"/>
      <c r="H56" s="69"/>
      <c r="I56" s="69"/>
      <c r="J56" s="69"/>
    </row>
    <row r="57" spans="1:10" ht="15" customHeight="1">
      <c r="A57" s="184" t="s">
        <v>236</v>
      </c>
      <c r="B57" s="185">
        <v>11302206.529999999</v>
      </c>
      <c r="C57" s="186">
        <f t="shared" si="0"/>
        <v>0.54387859789723469</v>
      </c>
      <c r="D57" s="185">
        <v>9478545.9645770006</v>
      </c>
      <c r="E57" s="186">
        <f t="shared" si="1"/>
        <v>0.45612140210276542</v>
      </c>
      <c r="F57" s="187">
        <f t="shared" si="2"/>
        <v>20780752.494576998</v>
      </c>
      <c r="G57" s="69"/>
      <c r="H57" s="69"/>
      <c r="I57" s="69"/>
      <c r="J57" s="69"/>
    </row>
    <row r="58" spans="1:10" ht="15" customHeight="1">
      <c r="A58" s="184" t="s">
        <v>258</v>
      </c>
      <c r="B58" s="185">
        <v>294811651.97000003</v>
      </c>
      <c r="C58" s="186">
        <f t="shared" si="0"/>
        <v>0.81624855777215954</v>
      </c>
      <c r="D58" s="185">
        <v>66367120.308200002</v>
      </c>
      <c r="E58" s="186">
        <f t="shared" si="1"/>
        <v>0.1837514422278404</v>
      </c>
      <c r="F58" s="187">
        <f t="shared" si="2"/>
        <v>361178772.27820003</v>
      </c>
      <c r="G58" s="69"/>
      <c r="H58" s="69"/>
      <c r="I58" s="69"/>
      <c r="J58" s="69"/>
    </row>
    <row r="59" spans="1:10" ht="15" customHeight="1">
      <c r="A59" s="184" t="s">
        <v>226</v>
      </c>
      <c r="B59" s="185">
        <v>2014043.17</v>
      </c>
      <c r="C59" s="186">
        <f t="shared" si="0"/>
        <v>0.49218678356848561</v>
      </c>
      <c r="D59" s="185">
        <v>2077987.0048</v>
      </c>
      <c r="E59" s="186">
        <f t="shared" si="1"/>
        <v>0.50781321643151434</v>
      </c>
      <c r="F59" s="187">
        <f t="shared" si="2"/>
        <v>4092030.1748000002</v>
      </c>
      <c r="G59" s="69"/>
      <c r="H59" s="69"/>
      <c r="I59" s="69"/>
      <c r="J59" s="69"/>
    </row>
    <row r="60" spans="1:10" ht="15" customHeight="1">
      <c r="A60" s="184" t="s">
        <v>69</v>
      </c>
      <c r="B60" s="185">
        <v>488987734.88999999</v>
      </c>
      <c r="C60" s="186">
        <f t="shared" si="0"/>
        <v>0.87810760667545718</v>
      </c>
      <c r="D60" s="185">
        <v>67877655.151800007</v>
      </c>
      <c r="E60" s="186">
        <f t="shared" si="1"/>
        <v>0.12189239332454276</v>
      </c>
      <c r="F60" s="187">
        <f t="shared" si="2"/>
        <v>556865390.04180002</v>
      </c>
      <c r="G60" s="69"/>
      <c r="H60" s="69"/>
      <c r="I60" s="69"/>
      <c r="J60" s="69"/>
    </row>
    <row r="61" spans="1:10" ht="15" customHeight="1">
      <c r="A61" s="184" t="s">
        <v>70</v>
      </c>
      <c r="B61" s="185">
        <v>8906914.6400000006</v>
      </c>
      <c r="C61" s="186">
        <f t="shared" si="0"/>
        <v>0.87024861496461237</v>
      </c>
      <c r="D61" s="185">
        <v>1327993.5079000001</v>
      </c>
      <c r="E61" s="186">
        <f t="shared" si="1"/>
        <v>0.12975138503538775</v>
      </c>
      <c r="F61" s="187">
        <f t="shared" si="2"/>
        <v>10234908.1479</v>
      </c>
      <c r="G61" s="69"/>
      <c r="H61" s="69"/>
      <c r="I61" s="69"/>
      <c r="J61" s="69"/>
    </row>
    <row r="62" spans="1:10" ht="15" customHeight="1">
      <c r="A62" s="184" t="s">
        <v>71</v>
      </c>
      <c r="B62" s="185">
        <v>132599.88</v>
      </c>
      <c r="C62" s="186">
        <f t="shared" si="0"/>
        <v>0.79846775945649218</v>
      </c>
      <c r="D62" s="185">
        <v>33468.04</v>
      </c>
      <c r="E62" s="186">
        <f t="shared" si="1"/>
        <v>0.20153224054350774</v>
      </c>
      <c r="F62" s="187">
        <f t="shared" si="2"/>
        <v>166067.92000000001</v>
      </c>
      <c r="G62" s="69"/>
      <c r="H62" s="69"/>
      <c r="I62" s="69"/>
      <c r="J62" s="69"/>
    </row>
    <row r="63" spans="1:10" ht="15" customHeight="1">
      <c r="A63" s="184" t="s">
        <v>72</v>
      </c>
      <c r="B63" s="185">
        <v>189913619.68000001</v>
      </c>
      <c r="C63" s="186">
        <f t="shared" si="0"/>
        <v>0.8944318210048724</v>
      </c>
      <c r="D63" s="185">
        <v>22415162.928199999</v>
      </c>
      <c r="E63" s="186">
        <f t="shared" si="1"/>
        <v>0.10556817899512762</v>
      </c>
      <c r="F63" s="187">
        <f t="shared" si="2"/>
        <v>212328782.60820001</v>
      </c>
      <c r="G63" s="69"/>
      <c r="H63" s="69"/>
      <c r="I63" s="69"/>
      <c r="J63" s="69"/>
    </row>
    <row r="64" spans="1:10" ht="15" customHeight="1">
      <c r="A64" s="184" t="s">
        <v>319</v>
      </c>
      <c r="B64" s="185">
        <v>179983224.72</v>
      </c>
      <c r="C64" s="186">
        <f t="shared" si="0"/>
        <v>0.55467778104753407</v>
      </c>
      <c r="D64" s="185">
        <v>144499260.19240001</v>
      </c>
      <c r="E64" s="186">
        <f t="shared" si="1"/>
        <v>0.44532221895246588</v>
      </c>
      <c r="F64" s="187">
        <f t="shared" si="2"/>
        <v>324482484.91240001</v>
      </c>
      <c r="G64" s="69"/>
      <c r="H64" s="69"/>
      <c r="I64" s="69"/>
      <c r="J64" s="69"/>
    </row>
    <row r="65" spans="1:9" ht="15" customHeight="1">
      <c r="A65" s="184" t="s">
        <v>73</v>
      </c>
      <c r="B65" s="185">
        <v>693476215.15999997</v>
      </c>
      <c r="C65" s="186">
        <f t="shared" si="0"/>
        <v>0.83657910251424306</v>
      </c>
      <c r="D65" s="185">
        <v>135466574.68000001</v>
      </c>
      <c r="E65" s="186">
        <f t="shared" si="1"/>
        <v>0.16342089748575697</v>
      </c>
      <c r="F65" s="187">
        <f t="shared" si="2"/>
        <v>828942789.83999991</v>
      </c>
      <c r="G65" s="69"/>
      <c r="H65" s="69"/>
      <c r="I65" s="69"/>
    </row>
    <row r="66" spans="1:9" ht="15" customHeight="1">
      <c r="A66" s="184" t="s">
        <v>179</v>
      </c>
      <c r="B66" s="185">
        <v>1934676.86</v>
      </c>
      <c r="C66" s="186">
        <f t="shared" si="0"/>
        <v>0.5914695817502712</v>
      </c>
      <c r="D66" s="185">
        <v>1336289.0859999999</v>
      </c>
      <c r="E66" s="186">
        <f t="shared" si="1"/>
        <v>0.4085304182497288</v>
      </c>
      <c r="F66" s="187">
        <f t="shared" si="2"/>
        <v>3270965.946</v>
      </c>
      <c r="G66" s="69"/>
      <c r="H66" s="69"/>
      <c r="I66" s="69"/>
    </row>
    <row r="67" spans="1:9" ht="15" customHeight="1">
      <c r="A67" s="184" t="s">
        <v>74</v>
      </c>
      <c r="B67" s="185">
        <v>289719850.64999998</v>
      </c>
      <c r="C67" s="186">
        <f t="shared" si="0"/>
        <v>0.8361578909885452</v>
      </c>
      <c r="D67" s="185">
        <v>56769554.966300003</v>
      </c>
      <c r="E67" s="186">
        <f t="shared" si="1"/>
        <v>0.1638421090114548</v>
      </c>
      <c r="F67" s="187">
        <f t="shared" si="2"/>
        <v>346489405.61629999</v>
      </c>
      <c r="G67" s="69"/>
      <c r="H67" s="69"/>
      <c r="I67" s="69"/>
    </row>
    <row r="68" spans="1:9" ht="15" customHeight="1">
      <c r="A68" s="184" t="s">
        <v>75</v>
      </c>
      <c r="B68" s="185">
        <v>2563654.9900000002</v>
      </c>
      <c r="C68" s="186">
        <f t="shared" si="0"/>
        <v>0.62460811166194896</v>
      </c>
      <c r="D68" s="185">
        <v>1540766.5538999999</v>
      </c>
      <c r="E68" s="186">
        <f t="shared" si="1"/>
        <v>0.37539188833805109</v>
      </c>
      <c r="F68" s="187">
        <f t="shared" si="2"/>
        <v>4104421.5438999999</v>
      </c>
      <c r="G68" s="69"/>
      <c r="H68" s="69"/>
      <c r="I68" s="69"/>
    </row>
    <row r="69" spans="1:9" ht="15" customHeight="1">
      <c r="A69" s="184" t="s">
        <v>76</v>
      </c>
      <c r="B69" s="185">
        <v>44205481.259999998</v>
      </c>
      <c r="C69" s="186">
        <f t="shared" si="0"/>
        <v>0.83306863419405675</v>
      </c>
      <c r="D69" s="185">
        <v>8857951.2659000009</v>
      </c>
      <c r="E69" s="186">
        <f t="shared" si="1"/>
        <v>0.16693136580594328</v>
      </c>
      <c r="F69" s="187">
        <f t="shared" si="2"/>
        <v>53063432.525899999</v>
      </c>
      <c r="G69" s="69"/>
      <c r="H69" s="69"/>
      <c r="I69" s="69"/>
    </row>
    <row r="70" spans="1:9" ht="4.5" customHeight="1">
      <c r="G70" s="69"/>
      <c r="H70" s="69"/>
      <c r="I70" s="69"/>
    </row>
    <row r="71" spans="1:9" customFormat="1" ht="12.75">
      <c r="A71" s="92" t="s">
        <v>317</v>
      </c>
      <c r="B71" s="69"/>
      <c r="C71" s="68"/>
      <c r="D71" s="69"/>
      <c r="E71" s="70"/>
      <c r="F71" s="71"/>
      <c r="G71" s="68"/>
      <c r="H71" s="68"/>
      <c r="I71" s="68"/>
    </row>
    <row r="72" spans="1:9" customFormat="1" ht="12.75">
      <c r="A72" s="92" t="s">
        <v>148</v>
      </c>
      <c r="B72" s="69"/>
      <c r="C72" s="68"/>
      <c r="D72" s="69"/>
      <c r="E72" s="70"/>
      <c r="F72" s="71"/>
      <c r="G72" s="68"/>
      <c r="H72" s="68"/>
      <c r="I72" s="68"/>
    </row>
    <row r="73" spans="1:9" customFormat="1" ht="4.5" customHeight="1">
      <c r="F73" s="36"/>
      <c r="G73" s="68"/>
      <c r="H73" s="68"/>
      <c r="I73" s="68"/>
    </row>
    <row r="74" spans="1:9" customFormat="1" ht="15.75">
      <c r="F74" s="48"/>
      <c r="G74" s="68"/>
      <c r="H74" s="68"/>
      <c r="I74" s="68"/>
    </row>
    <row r="75" spans="1:9" customFormat="1" ht="12.75">
      <c r="G75" s="68"/>
      <c r="H75" s="68"/>
      <c r="I75" s="68"/>
    </row>
    <row r="76" spans="1:9" ht="12.75">
      <c r="A76"/>
      <c r="B76"/>
      <c r="C76"/>
      <c r="D76"/>
      <c r="E76"/>
      <c r="F76"/>
    </row>
    <row r="77" spans="1:9" ht="15.75">
      <c r="A77"/>
      <c r="B77"/>
      <c r="C77"/>
      <c r="D77"/>
      <c r="E77"/>
      <c r="F77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6" orientation="portrait" r:id="rId1"/>
  <headerFooter alignWithMargins="0">
    <oddFooter>&amp;R&amp;P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workbookViewId="0">
      <selection activeCell="D5" sqref="D5"/>
    </sheetView>
  </sheetViews>
  <sheetFormatPr baseColWidth="10" defaultRowHeight="11.25"/>
  <cols>
    <col min="1" max="1" width="37.42578125" style="68" customWidth="1"/>
    <col min="2" max="2" width="18.7109375" style="69" customWidth="1"/>
    <col min="3" max="3" width="16" style="70" customWidth="1"/>
    <col min="4" max="4" width="14" style="69" customWidth="1"/>
    <col min="5" max="5" width="11.42578125" style="70"/>
    <col min="6" max="6" width="15.140625" style="71" customWidth="1"/>
    <col min="7" max="7" width="30.140625" style="68" bestFit="1" customWidth="1"/>
    <col min="8" max="16384" width="11.42578125" style="68"/>
  </cols>
  <sheetData>
    <row r="1" spans="1:9" ht="18" customHeight="1">
      <c r="A1"/>
      <c r="B1"/>
      <c r="C1"/>
      <c r="D1"/>
      <c r="E1"/>
      <c r="F1"/>
    </row>
    <row r="2" spans="1:9" ht="23.25">
      <c r="A2" s="297" t="s">
        <v>363</v>
      </c>
      <c r="B2" s="4"/>
      <c r="C2" s="4"/>
      <c r="D2" s="4"/>
      <c r="E2" s="4"/>
    </row>
    <row r="3" spans="1:9" ht="20.25">
      <c r="A3" s="298" t="s">
        <v>364</v>
      </c>
      <c r="B3" s="4"/>
      <c r="C3" s="4"/>
      <c r="D3" s="4"/>
      <c r="E3" s="4"/>
    </row>
    <row r="4" spans="1:9" ht="15.75" customHeight="1">
      <c r="A4"/>
      <c r="B4"/>
      <c r="C4"/>
      <c r="D4"/>
      <c r="E4"/>
      <c r="F4"/>
    </row>
    <row r="5" spans="1:9" customFormat="1" ht="15.75">
      <c r="D5" s="14"/>
      <c r="G5" s="21"/>
    </row>
    <row r="6" spans="1:9" customFormat="1" ht="15.75">
      <c r="G6" s="21"/>
    </row>
    <row r="7" spans="1:9" customFormat="1" ht="20.25">
      <c r="A7" s="299" t="s">
        <v>1</v>
      </c>
      <c r="F7" s="71"/>
      <c r="G7" s="21"/>
    </row>
    <row r="8" spans="1:9" customFormat="1" ht="3.95" customHeight="1">
      <c r="G8" s="21"/>
    </row>
    <row r="9" spans="1:9" s="72" customFormat="1" ht="25.5">
      <c r="A9" s="171" t="s">
        <v>254</v>
      </c>
      <c r="B9" s="188" t="s">
        <v>171</v>
      </c>
      <c r="C9" s="188" t="s">
        <v>145</v>
      </c>
      <c r="D9" s="188" t="s">
        <v>172</v>
      </c>
      <c r="E9" s="188" t="s">
        <v>146</v>
      </c>
      <c r="F9" s="188" t="s">
        <v>147</v>
      </c>
    </row>
    <row r="10" spans="1:9" ht="15" customHeight="1">
      <c r="A10" s="184" t="s">
        <v>31</v>
      </c>
      <c r="B10" s="185">
        <v>261826842.09</v>
      </c>
      <c r="C10" s="186">
        <f>B10/F10</f>
        <v>0.85598830898058109</v>
      </c>
      <c r="D10" s="185">
        <v>44049814.568800002</v>
      </c>
      <c r="E10" s="186">
        <f>D10/F10</f>
        <v>0.14401169101941896</v>
      </c>
      <c r="F10" s="187">
        <f>D10+B10</f>
        <v>305876656.65880001</v>
      </c>
      <c r="G10" s="69"/>
      <c r="H10" s="69"/>
      <c r="I10" s="69"/>
    </row>
    <row r="11" spans="1:9" ht="15" customHeight="1">
      <c r="A11" s="184" t="s">
        <v>33</v>
      </c>
      <c r="B11" s="185">
        <v>32173757.469999999</v>
      </c>
      <c r="C11" s="186">
        <f t="shared" ref="C11:C69" si="0">B11/F11</f>
        <v>0.68638970819223022</v>
      </c>
      <c r="D11" s="185">
        <v>14700135.1394</v>
      </c>
      <c r="E11" s="186">
        <f t="shared" ref="E11:E69" si="1">D11/F11</f>
        <v>0.31361029180776984</v>
      </c>
      <c r="F11" s="187">
        <f t="shared" ref="F11:F69" si="2">D11+B11</f>
        <v>46873892.609399997</v>
      </c>
      <c r="G11" s="69"/>
      <c r="H11" s="69"/>
      <c r="I11" s="69"/>
    </row>
    <row r="12" spans="1:9" ht="15" customHeight="1">
      <c r="A12" s="184" t="s">
        <v>34</v>
      </c>
      <c r="B12" s="185">
        <v>875349218.71000004</v>
      </c>
      <c r="C12" s="186">
        <f t="shared" si="0"/>
        <v>0.83214446937517794</v>
      </c>
      <c r="D12" s="185">
        <v>176570551.1435</v>
      </c>
      <c r="E12" s="186">
        <f t="shared" si="1"/>
        <v>0.16785553062482211</v>
      </c>
      <c r="F12" s="187">
        <f t="shared" si="2"/>
        <v>1051919769.8535</v>
      </c>
      <c r="G12" s="69"/>
      <c r="H12" s="69"/>
      <c r="I12" s="69"/>
    </row>
    <row r="13" spans="1:9" ht="15" customHeight="1">
      <c r="A13" s="184" t="s">
        <v>365</v>
      </c>
      <c r="B13" s="185">
        <v>1185368.17</v>
      </c>
      <c r="C13" s="186">
        <f>B13/F13</f>
        <v>0.13321749694927629</v>
      </c>
      <c r="D13" s="185">
        <v>7712623.4387999997</v>
      </c>
      <c r="E13" s="186">
        <f>D13/F13</f>
        <v>0.86678250305072368</v>
      </c>
      <c r="F13" s="187">
        <f>D13+B13</f>
        <v>8897991.6087999996</v>
      </c>
      <c r="G13" s="69"/>
      <c r="H13" s="69"/>
      <c r="I13" s="69"/>
    </row>
    <row r="14" spans="1:9" ht="15" customHeight="1">
      <c r="A14" s="184" t="s">
        <v>35</v>
      </c>
      <c r="B14" s="185">
        <v>172511820.44</v>
      </c>
      <c r="C14" s="186">
        <f t="shared" si="0"/>
        <v>0.81799276927570452</v>
      </c>
      <c r="D14" s="185">
        <v>38384689.797799997</v>
      </c>
      <c r="E14" s="186">
        <f t="shared" si="1"/>
        <v>0.18200723072429542</v>
      </c>
      <c r="F14" s="187">
        <f t="shared" si="2"/>
        <v>210896510.2378</v>
      </c>
      <c r="G14" s="69"/>
      <c r="H14" s="69"/>
      <c r="I14" s="69"/>
    </row>
    <row r="15" spans="1:9" ht="15" customHeight="1">
      <c r="A15" s="184" t="s">
        <v>36</v>
      </c>
      <c r="B15" s="185">
        <v>3329865.44</v>
      </c>
      <c r="C15" s="186">
        <f t="shared" si="0"/>
        <v>0.59818309447506834</v>
      </c>
      <c r="D15" s="185">
        <v>2236767.0354999998</v>
      </c>
      <c r="E15" s="186">
        <f t="shared" si="1"/>
        <v>0.40181690552493166</v>
      </c>
      <c r="F15" s="187">
        <f t="shared" si="2"/>
        <v>5566632.4754999997</v>
      </c>
      <c r="G15" s="69"/>
      <c r="H15" s="69"/>
      <c r="I15" s="69"/>
    </row>
    <row r="16" spans="1:9" ht="15" customHeight="1">
      <c r="A16" s="189" t="s">
        <v>37</v>
      </c>
      <c r="B16" s="185">
        <v>11736053.459999999</v>
      </c>
      <c r="C16" s="186">
        <f t="shared" si="0"/>
        <v>0.58475461161611419</v>
      </c>
      <c r="D16" s="185">
        <v>8333995.115699999</v>
      </c>
      <c r="E16" s="186">
        <f t="shared" si="1"/>
        <v>0.41524538838388575</v>
      </c>
      <c r="F16" s="187">
        <f t="shared" si="2"/>
        <v>20070048.5757</v>
      </c>
      <c r="G16" s="69"/>
      <c r="H16" s="69"/>
      <c r="I16" s="69"/>
    </row>
    <row r="17" spans="1:9" ht="15" customHeight="1">
      <c r="A17" s="184" t="s">
        <v>38</v>
      </c>
      <c r="B17" s="185">
        <v>569644234.51999998</v>
      </c>
      <c r="C17" s="186">
        <f t="shared" si="0"/>
        <v>0.62878506871980611</v>
      </c>
      <c r="D17" s="185">
        <v>336300042.55989999</v>
      </c>
      <c r="E17" s="186">
        <f t="shared" si="1"/>
        <v>0.37121493128019384</v>
      </c>
      <c r="F17" s="187">
        <f t="shared" si="2"/>
        <v>905944277.07990003</v>
      </c>
      <c r="G17" s="69"/>
      <c r="H17" s="69"/>
      <c r="I17" s="69"/>
    </row>
    <row r="18" spans="1:9" ht="15" customHeight="1">
      <c r="A18" s="184" t="s">
        <v>39</v>
      </c>
      <c r="B18" s="185">
        <v>2516875.44</v>
      </c>
      <c r="C18" s="186">
        <f t="shared" si="0"/>
        <v>0.19332489787802465</v>
      </c>
      <c r="D18" s="185">
        <v>10502013.837199999</v>
      </c>
      <c r="E18" s="186">
        <f t="shared" si="1"/>
        <v>0.80667510212197535</v>
      </c>
      <c r="F18" s="187">
        <f t="shared" si="2"/>
        <v>13018889.277199998</v>
      </c>
      <c r="G18" s="69"/>
      <c r="H18" s="69"/>
      <c r="I18" s="69"/>
    </row>
    <row r="19" spans="1:9" ht="15" customHeight="1">
      <c r="A19" s="184" t="s">
        <v>40</v>
      </c>
      <c r="B19" s="185">
        <v>231735978.89999998</v>
      </c>
      <c r="C19" s="186">
        <f t="shared" si="0"/>
        <v>0.87020384542134011</v>
      </c>
      <c r="D19" s="185">
        <v>34564819.607500002</v>
      </c>
      <c r="E19" s="186">
        <f t="shared" si="1"/>
        <v>0.12979615457865978</v>
      </c>
      <c r="F19" s="187">
        <f t="shared" si="2"/>
        <v>266300798.50749999</v>
      </c>
      <c r="G19" s="69"/>
      <c r="H19" s="69"/>
      <c r="I19" s="69"/>
    </row>
    <row r="20" spans="1:9" ht="15" customHeight="1">
      <c r="A20" s="184" t="s">
        <v>41</v>
      </c>
      <c r="B20" s="185">
        <v>60394053.589999996</v>
      </c>
      <c r="C20" s="186">
        <f t="shared" si="0"/>
        <v>0.61737578680800298</v>
      </c>
      <c r="D20" s="185">
        <v>37429759.524299994</v>
      </c>
      <c r="E20" s="186">
        <f t="shared" si="1"/>
        <v>0.38262421319199708</v>
      </c>
      <c r="F20" s="187">
        <f t="shared" si="2"/>
        <v>97823813.114299983</v>
      </c>
      <c r="G20" s="69"/>
      <c r="H20" s="69"/>
      <c r="I20" s="69"/>
    </row>
    <row r="21" spans="1:9" ht="15" customHeight="1">
      <c r="A21" s="184" t="s">
        <v>339</v>
      </c>
      <c r="B21" s="185">
        <v>19564.900000000001</v>
      </c>
      <c r="C21" s="186">
        <f>B21/F21</f>
        <v>5.1171276033997728E-3</v>
      </c>
      <c r="D21" s="185">
        <v>3803849.6239999998</v>
      </c>
      <c r="E21" s="186">
        <f>D21/F21</f>
        <v>0.99488287239660023</v>
      </c>
      <c r="F21" s="187">
        <f>D21+B21</f>
        <v>3823414.5239999997</v>
      </c>
      <c r="G21" s="69"/>
      <c r="H21" s="69"/>
      <c r="I21" s="69"/>
    </row>
    <row r="22" spans="1:9" ht="15" customHeight="1">
      <c r="A22" s="184" t="s">
        <v>42</v>
      </c>
      <c r="B22" s="185">
        <v>58299194</v>
      </c>
      <c r="C22" s="186">
        <f t="shared" si="0"/>
        <v>0.661955354980866</v>
      </c>
      <c r="D22" s="185">
        <v>29771993.2203</v>
      </c>
      <c r="E22" s="186">
        <f t="shared" si="1"/>
        <v>0.33804464501913395</v>
      </c>
      <c r="F22" s="187">
        <f t="shared" si="2"/>
        <v>88071187.220300004</v>
      </c>
      <c r="G22" s="69"/>
      <c r="H22" s="69"/>
      <c r="I22" s="69"/>
    </row>
    <row r="23" spans="1:9" ht="15" customHeight="1">
      <c r="A23" s="184" t="s">
        <v>223</v>
      </c>
      <c r="B23" s="185">
        <v>257238621.61000001</v>
      </c>
      <c r="C23" s="186">
        <f t="shared" si="0"/>
        <v>0.7612635852609283</v>
      </c>
      <c r="D23" s="185">
        <v>80671435.550858006</v>
      </c>
      <c r="E23" s="186">
        <f t="shared" si="1"/>
        <v>0.23873641473907165</v>
      </c>
      <c r="F23" s="187">
        <f t="shared" si="2"/>
        <v>337910057.16085804</v>
      </c>
      <c r="G23" s="69"/>
      <c r="H23" s="69"/>
      <c r="I23" s="69"/>
    </row>
    <row r="24" spans="1:9" ht="15" customHeight="1">
      <c r="A24" s="189" t="s">
        <v>43</v>
      </c>
      <c r="B24" s="185">
        <v>9591617.9499999993</v>
      </c>
      <c r="C24" s="186">
        <f t="shared" si="0"/>
        <v>0.74834679620117239</v>
      </c>
      <c r="D24" s="185">
        <v>3225458.3021999998</v>
      </c>
      <c r="E24" s="186">
        <f t="shared" si="1"/>
        <v>0.25165320379882761</v>
      </c>
      <c r="F24" s="187">
        <f t="shared" si="2"/>
        <v>12817076.2522</v>
      </c>
      <c r="G24" s="69"/>
      <c r="H24" s="69"/>
      <c r="I24" s="69"/>
    </row>
    <row r="25" spans="1:9" ht="15" customHeight="1">
      <c r="A25" s="184" t="s">
        <v>44</v>
      </c>
      <c r="B25" s="185">
        <v>23875068.109999999</v>
      </c>
      <c r="C25" s="186">
        <f t="shared" si="0"/>
        <v>0.68853781432405048</v>
      </c>
      <c r="D25" s="185">
        <v>10799960.063200001</v>
      </c>
      <c r="E25" s="186">
        <f t="shared" si="1"/>
        <v>0.31146218567594958</v>
      </c>
      <c r="F25" s="187">
        <f t="shared" si="2"/>
        <v>34675028.173199996</v>
      </c>
      <c r="G25" s="69"/>
      <c r="H25" s="69"/>
      <c r="I25" s="69"/>
    </row>
    <row r="26" spans="1:9" ht="15" customHeight="1">
      <c r="A26" s="184" t="s">
        <v>45</v>
      </c>
      <c r="B26" s="185">
        <v>13070831.379999999</v>
      </c>
      <c r="C26" s="186">
        <f t="shared" si="0"/>
        <v>0.76076798985245397</v>
      </c>
      <c r="D26" s="185">
        <v>4110269.2372000003</v>
      </c>
      <c r="E26" s="186">
        <f t="shared" si="1"/>
        <v>0.23923201014754608</v>
      </c>
      <c r="F26" s="187">
        <f t="shared" si="2"/>
        <v>17181100.617199998</v>
      </c>
      <c r="G26" s="69"/>
      <c r="H26" s="69"/>
      <c r="I26" s="69"/>
    </row>
    <row r="27" spans="1:9" ht="15" customHeight="1">
      <c r="A27" s="184" t="s">
        <v>318</v>
      </c>
      <c r="B27" s="185">
        <v>270618930.94</v>
      </c>
      <c r="C27" s="186">
        <f t="shared" si="0"/>
        <v>0.70586326221209639</v>
      </c>
      <c r="D27" s="185">
        <v>112768256.67465301</v>
      </c>
      <c r="E27" s="186">
        <f t="shared" si="1"/>
        <v>0.29413673778790367</v>
      </c>
      <c r="F27" s="187">
        <f t="shared" si="2"/>
        <v>383387187.61465299</v>
      </c>
      <c r="G27" s="69"/>
      <c r="H27" s="69"/>
      <c r="I27" s="69"/>
    </row>
    <row r="28" spans="1:9" ht="15" customHeight="1">
      <c r="A28" s="184" t="s">
        <v>220</v>
      </c>
      <c r="B28" s="185">
        <v>7157849.2300000004</v>
      </c>
      <c r="C28" s="186">
        <f t="shared" si="0"/>
        <v>0.64464570684719225</v>
      </c>
      <c r="D28" s="185">
        <v>3945690.5189999999</v>
      </c>
      <c r="E28" s="186">
        <f t="shared" si="1"/>
        <v>0.35535429315280781</v>
      </c>
      <c r="F28" s="187">
        <f t="shared" si="2"/>
        <v>11103539.749</v>
      </c>
      <c r="G28" s="69"/>
      <c r="H28" s="69"/>
      <c r="I28" s="69"/>
    </row>
    <row r="29" spans="1:9" ht="15" customHeight="1">
      <c r="A29" s="189" t="s">
        <v>181</v>
      </c>
      <c r="B29" s="185">
        <v>18184012.399999999</v>
      </c>
      <c r="C29" s="186">
        <f t="shared" si="0"/>
        <v>0.62530315796422731</v>
      </c>
      <c r="D29" s="185">
        <v>10896301.953762278</v>
      </c>
      <c r="E29" s="186">
        <f t="shared" si="1"/>
        <v>0.37469684203577275</v>
      </c>
      <c r="F29" s="187">
        <f t="shared" si="2"/>
        <v>29080314.353762276</v>
      </c>
      <c r="G29" s="69"/>
      <c r="H29" s="69"/>
      <c r="I29" s="69"/>
    </row>
    <row r="30" spans="1:9" ht="15" customHeight="1">
      <c r="A30" s="189" t="s">
        <v>47</v>
      </c>
      <c r="B30" s="185">
        <v>6710139011.9499998</v>
      </c>
      <c r="C30" s="186">
        <f t="shared" si="0"/>
        <v>0.82604285380406717</v>
      </c>
      <c r="D30" s="185">
        <v>1413094523.7542</v>
      </c>
      <c r="E30" s="186">
        <f t="shared" si="1"/>
        <v>0.17395714619593286</v>
      </c>
      <c r="F30" s="187">
        <f t="shared" si="2"/>
        <v>8123233535.7041998</v>
      </c>
      <c r="G30" s="69"/>
      <c r="H30" s="69"/>
      <c r="I30" s="69"/>
    </row>
    <row r="31" spans="1:9" ht="15" customHeight="1">
      <c r="A31" s="184" t="s">
        <v>48</v>
      </c>
      <c r="B31" s="185">
        <v>164552507.19999999</v>
      </c>
      <c r="C31" s="186">
        <f t="shared" si="0"/>
        <v>0.73911385105466998</v>
      </c>
      <c r="D31" s="185">
        <v>58082350.697999999</v>
      </c>
      <c r="E31" s="186">
        <f t="shared" si="1"/>
        <v>0.26088614894532997</v>
      </c>
      <c r="F31" s="187">
        <f t="shared" si="2"/>
        <v>222634857.898</v>
      </c>
      <c r="G31" s="69"/>
      <c r="H31" s="69"/>
      <c r="I31" s="69"/>
    </row>
    <row r="32" spans="1:9" ht="15" customHeight="1">
      <c r="A32" s="184" t="s">
        <v>337</v>
      </c>
      <c r="B32" s="185">
        <v>1089687.29</v>
      </c>
      <c r="C32" s="186">
        <f t="shared" si="0"/>
        <v>0.64807770092860573</v>
      </c>
      <c r="D32" s="185">
        <v>591727.2818</v>
      </c>
      <c r="E32" s="186">
        <f t="shared" si="1"/>
        <v>0.35192229907139427</v>
      </c>
      <c r="F32" s="187">
        <f t="shared" si="2"/>
        <v>1681414.5718</v>
      </c>
      <c r="G32" s="69"/>
      <c r="H32" s="69"/>
      <c r="I32" s="69"/>
    </row>
    <row r="33" spans="1:9" ht="15" customHeight="1">
      <c r="A33" s="184" t="s">
        <v>50</v>
      </c>
      <c r="B33" s="185">
        <v>311611326.40999997</v>
      </c>
      <c r="C33" s="186">
        <f t="shared" si="0"/>
        <v>0.82237638888113751</v>
      </c>
      <c r="D33" s="185">
        <v>67304375.236000001</v>
      </c>
      <c r="E33" s="186">
        <f t="shared" si="1"/>
        <v>0.17762361111886243</v>
      </c>
      <c r="F33" s="187">
        <f t="shared" si="2"/>
        <v>378915701.64599997</v>
      </c>
      <c r="G33" s="69"/>
      <c r="H33" s="69"/>
      <c r="I33" s="69"/>
    </row>
    <row r="34" spans="1:9" ht="15" customHeight="1">
      <c r="A34" s="184" t="s">
        <v>235</v>
      </c>
      <c r="B34" s="185">
        <v>2931784.63</v>
      </c>
      <c r="C34" s="186">
        <f t="shared" si="0"/>
        <v>0.55950764894286031</v>
      </c>
      <c r="D34" s="185">
        <v>2308152.0098999999</v>
      </c>
      <c r="E34" s="186">
        <f t="shared" si="1"/>
        <v>0.44049235105713974</v>
      </c>
      <c r="F34" s="187">
        <f t="shared" si="2"/>
        <v>5239936.6398999998</v>
      </c>
      <c r="G34" s="69"/>
      <c r="H34" s="69"/>
      <c r="I34" s="69"/>
    </row>
    <row r="35" spans="1:9" ht="15" customHeight="1">
      <c r="A35" s="184" t="s">
        <v>51</v>
      </c>
      <c r="B35" s="185">
        <v>1410126.62</v>
      </c>
      <c r="C35" s="186">
        <f t="shared" si="0"/>
        <v>0.67361015074022024</v>
      </c>
      <c r="D35" s="185">
        <v>683260.21279999998</v>
      </c>
      <c r="E35" s="186">
        <f t="shared" si="1"/>
        <v>0.32638984925977987</v>
      </c>
      <c r="F35" s="187">
        <f t="shared" si="2"/>
        <v>2093386.8328</v>
      </c>
      <c r="G35" s="69"/>
      <c r="H35" s="69"/>
      <c r="I35" s="69"/>
    </row>
    <row r="36" spans="1:9" ht="15" customHeight="1">
      <c r="A36" s="184" t="s">
        <v>52</v>
      </c>
      <c r="B36" s="185">
        <v>3706296.07</v>
      </c>
      <c r="C36" s="186">
        <f t="shared" si="0"/>
        <v>0.74350817960863302</v>
      </c>
      <c r="D36" s="185">
        <v>1278579.9161</v>
      </c>
      <c r="E36" s="186">
        <f t="shared" si="1"/>
        <v>0.25649182039136709</v>
      </c>
      <c r="F36" s="187">
        <f t="shared" si="2"/>
        <v>4984875.9860999994</v>
      </c>
      <c r="G36" s="69"/>
      <c r="H36" s="69"/>
      <c r="I36" s="69"/>
    </row>
    <row r="37" spans="1:9" ht="15" customHeight="1">
      <c r="A37" s="184" t="s">
        <v>225</v>
      </c>
      <c r="B37" s="185">
        <v>4651789.45</v>
      </c>
      <c r="C37" s="186">
        <f t="shared" si="0"/>
        <v>0.68603188241208501</v>
      </c>
      <c r="D37" s="185">
        <v>2128929.5942000002</v>
      </c>
      <c r="E37" s="186">
        <f t="shared" si="1"/>
        <v>0.31396811758791499</v>
      </c>
      <c r="F37" s="187">
        <f t="shared" si="2"/>
        <v>6780719.0442000004</v>
      </c>
      <c r="G37" s="69"/>
      <c r="H37" s="69"/>
      <c r="I37" s="69"/>
    </row>
    <row r="38" spans="1:9" ht="15" customHeight="1">
      <c r="A38" s="184" t="s">
        <v>53</v>
      </c>
      <c r="B38" s="185">
        <v>968691409.36000013</v>
      </c>
      <c r="C38" s="186">
        <f t="shared" si="0"/>
        <v>0.77425718655084774</v>
      </c>
      <c r="D38" s="185">
        <v>282432152.9220832</v>
      </c>
      <c r="E38" s="186">
        <f t="shared" si="1"/>
        <v>0.22574281344915229</v>
      </c>
      <c r="F38" s="187">
        <f t="shared" si="2"/>
        <v>1251123562.2820833</v>
      </c>
      <c r="G38" s="69"/>
      <c r="H38" s="69"/>
      <c r="I38" s="69"/>
    </row>
    <row r="39" spans="1:9" ht="15" customHeight="1">
      <c r="A39" s="184" t="s">
        <v>178</v>
      </c>
      <c r="B39" s="185">
        <v>1268804280.1700001</v>
      </c>
      <c r="C39" s="186">
        <f t="shared" si="0"/>
        <v>0.79100316253136504</v>
      </c>
      <c r="D39" s="185">
        <v>335240229.72750515</v>
      </c>
      <c r="E39" s="186">
        <f t="shared" si="1"/>
        <v>0.20899683746863496</v>
      </c>
      <c r="F39" s="187">
        <f t="shared" si="2"/>
        <v>1604044509.8975053</v>
      </c>
      <c r="G39" s="69"/>
      <c r="H39" s="69"/>
      <c r="I39" s="69"/>
    </row>
    <row r="40" spans="1:9" ht="15" customHeight="1">
      <c r="A40" s="184" t="s">
        <v>54</v>
      </c>
      <c r="B40" s="185">
        <v>469596648.62</v>
      </c>
      <c r="C40" s="186">
        <f t="shared" si="0"/>
        <v>0.83656720937458728</v>
      </c>
      <c r="D40" s="185">
        <v>91740974.176699996</v>
      </c>
      <c r="E40" s="186">
        <f t="shared" si="1"/>
        <v>0.16343279062541277</v>
      </c>
      <c r="F40" s="187">
        <f t="shared" si="2"/>
        <v>561337622.7967</v>
      </c>
      <c r="G40" s="69"/>
      <c r="H40" s="69"/>
      <c r="I40" s="69"/>
    </row>
    <row r="41" spans="1:9" ht="15" customHeight="1">
      <c r="A41" s="184" t="s">
        <v>55</v>
      </c>
      <c r="B41" s="185">
        <v>7448040.0500000007</v>
      </c>
      <c r="C41" s="186">
        <f t="shared" si="0"/>
        <v>0.76707257452638078</v>
      </c>
      <c r="D41" s="185">
        <v>2261654.0485</v>
      </c>
      <c r="E41" s="186">
        <f t="shared" si="1"/>
        <v>0.2329274254736193</v>
      </c>
      <c r="F41" s="187">
        <f t="shared" si="2"/>
        <v>9709694.0985000003</v>
      </c>
      <c r="G41" s="69"/>
      <c r="H41" s="69"/>
      <c r="I41" s="69"/>
    </row>
    <row r="42" spans="1:9" ht="15" customHeight="1">
      <c r="A42" s="184" t="s">
        <v>231</v>
      </c>
      <c r="B42" s="185">
        <v>21717582.02</v>
      </c>
      <c r="C42" s="186">
        <f t="shared" si="0"/>
        <v>0.63721497015698969</v>
      </c>
      <c r="D42" s="185">
        <v>12364451.5748</v>
      </c>
      <c r="E42" s="186">
        <f t="shared" si="1"/>
        <v>0.36278502984301042</v>
      </c>
      <c r="F42" s="187">
        <f t="shared" si="2"/>
        <v>34082033.594799995</v>
      </c>
      <c r="G42" s="69"/>
      <c r="H42" s="69"/>
      <c r="I42" s="69"/>
    </row>
    <row r="43" spans="1:9" ht="15" customHeight="1">
      <c r="A43" s="184" t="s">
        <v>56</v>
      </c>
      <c r="B43" s="185">
        <v>20223263.789999999</v>
      </c>
      <c r="C43" s="186">
        <f t="shared" si="0"/>
        <v>0.23534395996825733</v>
      </c>
      <c r="D43" s="185">
        <v>65707404.635599993</v>
      </c>
      <c r="E43" s="186">
        <f t="shared" si="1"/>
        <v>0.7646560400317427</v>
      </c>
      <c r="F43" s="187">
        <f t="shared" si="2"/>
        <v>85930668.425599992</v>
      </c>
      <c r="G43" s="69"/>
      <c r="H43" s="69"/>
      <c r="I43" s="69"/>
    </row>
    <row r="44" spans="1:9" ht="15" customHeight="1">
      <c r="A44" s="184" t="s">
        <v>57</v>
      </c>
      <c r="B44" s="185">
        <v>185069169.17000002</v>
      </c>
      <c r="C44" s="186">
        <f t="shared" si="0"/>
        <v>0.73396776069862624</v>
      </c>
      <c r="D44" s="185">
        <v>67079738.561100006</v>
      </c>
      <c r="E44" s="186">
        <f t="shared" si="1"/>
        <v>0.26603223930137371</v>
      </c>
      <c r="F44" s="187">
        <f t="shared" si="2"/>
        <v>252148907.73110002</v>
      </c>
      <c r="G44" s="69"/>
      <c r="H44" s="69"/>
      <c r="I44" s="69"/>
    </row>
    <row r="45" spans="1:9" ht="15" customHeight="1">
      <c r="A45" s="184" t="s">
        <v>58</v>
      </c>
      <c r="B45" s="185">
        <v>342323884.74000001</v>
      </c>
      <c r="C45" s="186">
        <f t="shared" si="0"/>
        <v>0.7833873351418662</v>
      </c>
      <c r="D45" s="185">
        <v>94655205.147900015</v>
      </c>
      <c r="E45" s="186">
        <f t="shared" si="1"/>
        <v>0.21661266485813382</v>
      </c>
      <c r="F45" s="187">
        <f t="shared" si="2"/>
        <v>436979089.88789999</v>
      </c>
      <c r="G45" s="69"/>
      <c r="H45" s="69"/>
      <c r="I45" s="69"/>
    </row>
    <row r="46" spans="1:9" ht="15" customHeight="1">
      <c r="A46" s="189" t="s">
        <v>59</v>
      </c>
      <c r="B46" s="185">
        <v>3786347585.2700005</v>
      </c>
      <c r="C46" s="186">
        <f t="shared" si="0"/>
        <v>0.84782100400928606</v>
      </c>
      <c r="D46" s="185">
        <v>679627623.37030005</v>
      </c>
      <c r="E46" s="186">
        <f t="shared" si="1"/>
        <v>0.15217899599071391</v>
      </c>
      <c r="F46" s="187">
        <f t="shared" si="2"/>
        <v>4465975208.6403008</v>
      </c>
      <c r="G46" s="69"/>
      <c r="H46" s="69"/>
      <c r="I46" s="69"/>
    </row>
    <row r="47" spans="1:9" ht="15" customHeight="1">
      <c r="A47" s="184" t="s">
        <v>60</v>
      </c>
      <c r="B47" s="185">
        <v>178263067.99000001</v>
      </c>
      <c r="C47" s="186">
        <f t="shared" si="0"/>
        <v>0.75091808479073785</v>
      </c>
      <c r="D47" s="185">
        <v>59130426.188099995</v>
      </c>
      <c r="E47" s="186">
        <f t="shared" si="1"/>
        <v>0.24908191520926226</v>
      </c>
      <c r="F47" s="187">
        <f t="shared" si="2"/>
        <v>237393494.17809999</v>
      </c>
      <c r="G47" s="69"/>
      <c r="H47" s="69"/>
      <c r="I47" s="69"/>
    </row>
    <row r="48" spans="1:9" ht="15" customHeight="1">
      <c r="A48" s="184" t="s">
        <v>221</v>
      </c>
      <c r="B48" s="185">
        <v>7181469.6600000001</v>
      </c>
      <c r="C48" s="186">
        <f t="shared" si="0"/>
        <v>0.35076168560127874</v>
      </c>
      <c r="D48" s="185">
        <v>13292458.807099998</v>
      </c>
      <c r="E48" s="186">
        <f t="shared" si="1"/>
        <v>0.64923831439872126</v>
      </c>
      <c r="F48" s="187">
        <f t="shared" si="2"/>
        <v>20473928.467099998</v>
      </c>
      <c r="G48" s="69"/>
      <c r="H48" s="69"/>
      <c r="I48" s="69"/>
    </row>
    <row r="49" spans="1:9" ht="15" customHeight="1">
      <c r="A49" s="184" t="s">
        <v>61</v>
      </c>
      <c r="B49" s="185">
        <v>48081868.799999997</v>
      </c>
      <c r="C49" s="186">
        <f t="shared" si="0"/>
        <v>0.60562230212428103</v>
      </c>
      <c r="D49" s="185">
        <v>31310631.494899999</v>
      </c>
      <c r="E49" s="186">
        <f t="shared" si="1"/>
        <v>0.39437769787571897</v>
      </c>
      <c r="F49" s="187">
        <f t="shared" si="2"/>
        <v>79392500.2949</v>
      </c>
      <c r="G49" s="69"/>
      <c r="H49" s="69"/>
      <c r="I49" s="69"/>
    </row>
    <row r="50" spans="1:9" ht="15" customHeight="1">
      <c r="A50" s="189" t="s">
        <v>62</v>
      </c>
      <c r="B50" s="185">
        <v>4111013379.8800001</v>
      </c>
      <c r="C50" s="186">
        <f t="shared" si="0"/>
        <v>0.80866228110550886</v>
      </c>
      <c r="D50" s="185">
        <v>972707570.05710006</v>
      </c>
      <c r="E50" s="186">
        <f t="shared" si="1"/>
        <v>0.19133771889449108</v>
      </c>
      <c r="F50" s="187">
        <f t="shared" si="2"/>
        <v>5083720949.9371004</v>
      </c>
      <c r="G50" s="69"/>
      <c r="H50" s="69"/>
      <c r="I50" s="69"/>
    </row>
    <row r="51" spans="1:9" ht="15" customHeight="1">
      <c r="A51" s="184" t="s">
        <v>63</v>
      </c>
      <c r="B51" s="185">
        <v>410297071.57000005</v>
      </c>
      <c r="C51" s="186">
        <f t="shared" si="0"/>
        <v>0.65021078461285164</v>
      </c>
      <c r="D51" s="185">
        <v>220724562.15189999</v>
      </c>
      <c r="E51" s="186">
        <f t="shared" si="1"/>
        <v>0.34978921538714847</v>
      </c>
      <c r="F51" s="187">
        <f t="shared" si="2"/>
        <v>631021633.72189999</v>
      </c>
      <c r="G51" s="69"/>
      <c r="H51" s="69"/>
      <c r="I51" s="69"/>
    </row>
    <row r="52" spans="1:9" ht="15" customHeight="1">
      <c r="A52" s="184" t="s">
        <v>64</v>
      </c>
      <c r="B52" s="185">
        <v>20030233.210000001</v>
      </c>
      <c r="C52" s="186">
        <f t="shared" si="0"/>
        <v>0.62999377161100722</v>
      </c>
      <c r="D52" s="185">
        <v>11764102.0876</v>
      </c>
      <c r="E52" s="186">
        <f t="shared" si="1"/>
        <v>0.37000622838899278</v>
      </c>
      <c r="F52" s="187">
        <f t="shared" si="2"/>
        <v>31794335.297600001</v>
      </c>
      <c r="G52" s="69"/>
      <c r="H52" s="69"/>
      <c r="I52" s="69"/>
    </row>
    <row r="53" spans="1:9" ht="15" customHeight="1">
      <c r="A53" s="184" t="s">
        <v>65</v>
      </c>
      <c r="B53" s="185">
        <v>13603562.269999998</v>
      </c>
      <c r="C53" s="186">
        <f t="shared" si="0"/>
        <v>0.5778459479508572</v>
      </c>
      <c r="D53" s="185">
        <v>9938287.1074000001</v>
      </c>
      <c r="E53" s="186">
        <f t="shared" si="1"/>
        <v>0.42215405204914291</v>
      </c>
      <c r="F53" s="187">
        <f t="shared" si="2"/>
        <v>23541849.377399996</v>
      </c>
      <c r="G53" s="69"/>
      <c r="H53" s="69"/>
      <c r="I53" s="69"/>
    </row>
    <row r="54" spans="1:9" ht="15" customHeight="1">
      <c r="A54" s="184" t="s">
        <v>66</v>
      </c>
      <c r="B54" s="185">
        <v>284656553.73999995</v>
      </c>
      <c r="C54" s="186">
        <f t="shared" si="0"/>
        <v>0.71933617027948371</v>
      </c>
      <c r="D54" s="185">
        <v>111064620.1715</v>
      </c>
      <c r="E54" s="186">
        <f t="shared" si="1"/>
        <v>0.28066382972051618</v>
      </c>
      <c r="F54" s="187">
        <f t="shared" si="2"/>
        <v>395721173.91149998</v>
      </c>
      <c r="G54" s="69"/>
      <c r="H54" s="69"/>
      <c r="I54" s="69"/>
    </row>
    <row r="55" spans="1:9" ht="15" customHeight="1">
      <c r="A55" s="184" t="s">
        <v>67</v>
      </c>
      <c r="B55" s="185">
        <v>49902048.82</v>
      </c>
      <c r="C55" s="186">
        <f t="shared" si="0"/>
        <v>0.72048389240344823</v>
      </c>
      <c r="D55" s="185">
        <v>19359803.313199997</v>
      </c>
      <c r="E55" s="186">
        <f t="shared" si="1"/>
        <v>0.27951610759655193</v>
      </c>
      <c r="F55" s="187">
        <f t="shared" si="2"/>
        <v>69261852.13319999</v>
      </c>
      <c r="G55" s="69"/>
      <c r="H55" s="69"/>
      <c r="I55" s="69"/>
    </row>
    <row r="56" spans="1:9" ht="15" customHeight="1">
      <c r="A56" s="184" t="s">
        <v>68</v>
      </c>
      <c r="B56" s="185">
        <v>11866608.17</v>
      </c>
      <c r="C56" s="186">
        <f t="shared" si="0"/>
        <v>0.54525474534944907</v>
      </c>
      <c r="D56" s="185">
        <v>9896812.0866999999</v>
      </c>
      <c r="E56" s="186">
        <f t="shared" si="1"/>
        <v>0.45474525465055088</v>
      </c>
      <c r="F56" s="187">
        <f t="shared" si="2"/>
        <v>21763420.256700002</v>
      </c>
      <c r="G56" s="69"/>
      <c r="H56" s="69"/>
      <c r="I56" s="69"/>
    </row>
    <row r="57" spans="1:9" ht="15" customHeight="1">
      <c r="A57" s="184" t="s">
        <v>236</v>
      </c>
      <c r="B57" s="185">
        <v>85046931.829999998</v>
      </c>
      <c r="C57" s="186">
        <f t="shared" si="0"/>
        <v>0.61049394586702377</v>
      </c>
      <c r="D57" s="185">
        <v>54261463.291291997</v>
      </c>
      <c r="E57" s="186">
        <f t="shared" si="1"/>
        <v>0.38950605413297618</v>
      </c>
      <c r="F57" s="187">
        <f t="shared" si="2"/>
        <v>139308395.121292</v>
      </c>
      <c r="G57" s="69"/>
      <c r="H57" s="69"/>
      <c r="I57" s="69"/>
    </row>
    <row r="58" spans="1:9" ht="15" customHeight="1">
      <c r="A58" s="184" t="s">
        <v>258</v>
      </c>
      <c r="B58" s="185">
        <v>810315904.71000004</v>
      </c>
      <c r="C58" s="186">
        <f t="shared" si="0"/>
        <v>0.78675419852215889</v>
      </c>
      <c r="D58" s="185">
        <v>219632084.42320001</v>
      </c>
      <c r="E58" s="186">
        <f t="shared" si="1"/>
        <v>0.21324580147784108</v>
      </c>
      <c r="F58" s="187">
        <f t="shared" si="2"/>
        <v>1029947989.1332</v>
      </c>
      <c r="G58" s="69"/>
      <c r="H58" s="69"/>
      <c r="I58" s="69"/>
    </row>
    <row r="59" spans="1:9" ht="15" customHeight="1">
      <c r="A59" s="184" t="s">
        <v>226</v>
      </c>
      <c r="B59" s="185">
        <v>5335851.91</v>
      </c>
      <c r="C59" s="186">
        <f t="shared" si="0"/>
        <v>0.66966888171664696</v>
      </c>
      <c r="D59" s="185">
        <v>2632043.9496999998</v>
      </c>
      <c r="E59" s="186">
        <f t="shared" si="1"/>
        <v>0.33033111828335304</v>
      </c>
      <c r="F59" s="187">
        <f t="shared" si="2"/>
        <v>7967895.8596999999</v>
      </c>
      <c r="G59" s="69"/>
      <c r="H59" s="69"/>
      <c r="I59" s="69"/>
    </row>
    <row r="60" spans="1:9" ht="15" customHeight="1">
      <c r="A60" s="184" t="s">
        <v>69</v>
      </c>
      <c r="B60" s="185">
        <v>2945815682.46</v>
      </c>
      <c r="C60" s="186">
        <f t="shared" si="0"/>
        <v>0.86960621728524501</v>
      </c>
      <c r="D60" s="185">
        <v>441712630.82220006</v>
      </c>
      <c r="E60" s="186">
        <f t="shared" si="1"/>
        <v>0.1303937827147551</v>
      </c>
      <c r="F60" s="187">
        <f t="shared" si="2"/>
        <v>3387528313.2821999</v>
      </c>
      <c r="G60" s="69"/>
      <c r="H60" s="69"/>
      <c r="I60" s="69"/>
    </row>
    <row r="61" spans="1:9" ht="15" customHeight="1">
      <c r="A61" s="184" t="s">
        <v>70</v>
      </c>
      <c r="B61" s="185">
        <v>57589406.82</v>
      </c>
      <c r="C61" s="186">
        <f t="shared" si="0"/>
        <v>0.64628197378156516</v>
      </c>
      <c r="D61" s="185">
        <v>31519386.487399999</v>
      </c>
      <c r="E61" s="186">
        <f t="shared" si="1"/>
        <v>0.35371802621843479</v>
      </c>
      <c r="F61" s="187">
        <f t="shared" si="2"/>
        <v>89108793.307400003</v>
      </c>
      <c r="G61" s="69"/>
      <c r="H61" s="69"/>
      <c r="I61" s="69"/>
    </row>
    <row r="62" spans="1:9" ht="15" customHeight="1">
      <c r="A62" s="184" t="s">
        <v>71</v>
      </c>
      <c r="B62" s="185">
        <v>1937323.78</v>
      </c>
      <c r="C62" s="186">
        <f t="shared" si="0"/>
        <v>0.27005396693179651</v>
      </c>
      <c r="D62" s="185">
        <v>5236515.59</v>
      </c>
      <c r="E62" s="186">
        <f t="shared" si="1"/>
        <v>0.72994603306820349</v>
      </c>
      <c r="F62" s="187">
        <f t="shared" si="2"/>
        <v>7173839.3700000001</v>
      </c>
      <c r="G62" s="69"/>
      <c r="H62" s="69"/>
      <c r="I62" s="69"/>
    </row>
    <row r="63" spans="1:9" ht="15" customHeight="1">
      <c r="A63" s="184" t="s">
        <v>72</v>
      </c>
      <c r="B63" s="185">
        <v>1281930136.0200002</v>
      </c>
      <c r="C63" s="186">
        <f t="shared" si="0"/>
        <v>0.85472306562588951</v>
      </c>
      <c r="D63" s="185">
        <v>217889147.6462</v>
      </c>
      <c r="E63" s="186">
        <f t="shared" si="1"/>
        <v>0.14527693437411052</v>
      </c>
      <c r="F63" s="187">
        <f t="shared" si="2"/>
        <v>1499819283.6662002</v>
      </c>
      <c r="G63" s="69"/>
      <c r="H63" s="69"/>
      <c r="I63" s="69"/>
    </row>
    <row r="64" spans="1:9" ht="15" customHeight="1">
      <c r="A64" s="184" t="s">
        <v>319</v>
      </c>
      <c r="B64" s="185">
        <v>976394230.38</v>
      </c>
      <c r="C64" s="186">
        <f t="shared" si="0"/>
        <v>0.73666379242431834</v>
      </c>
      <c r="D64" s="185">
        <v>349032973.21140003</v>
      </c>
      <c r="E64" s="186">
        <f t="shared" si="1"/>
        <v>0.26333620757568149</v>
      </c>
      <c r="F64" s="187">
        <f t="shared" si="2"/>
        <v>1325427203.5914001</v>
      </c>
      <c r="G64" s="69"/>
      <c r="H64" s="69"/>
      <c r="I64" s="69"/>
    </row>
    <row r="65" spans="1:9" ht="15" customHeight="1">
      <c r="A65" s="184" t="s">
        <v>73</v>
      </c>
      <c r="B65" s="185">
        <v>3418224065.48</v>
      </c>
      <c r="C65" s="186">
        <f t="shared" si="0"/>
        <v>0.87781897957999544</v>
      </c>
      <c r="D65" s="185">
        <v>475772470.2471</v>
      </c>
      <c r="E65" s="186">
        <f t="shared" si="1"/>
        <v>0.1221810204200046</v>
      </c>
      <c r="F65" s="187">
        <f t="shared" si="2"/>
        <v>3893996535.7270999</v>
      </c>
      <c r="G65" s="69"/>
      <c r="H65" s="69"/>
      <c r="I65" s="69"/>
    </row>
    <row r="66" spans="1:9" ht="15" customHeight="1">
      <c r="A66" s="184" t="s">
        <v>179</v>
      </c>
      <c r="B66" s="185">
        <v>18357835.050000001</v>
      </c>
      <c r="C66" s="186">
        <f t="shared" si="0"/>
        <v>0.56224498000850021</v>
      </c>
      <c r="D66" s="185">
        <v>14293119.076300001</v>
      </c>
      <c r="E66" s="186">
        <f t="shared" si="1"/>
        <v>0.43775501999149985</v>
      </c>
      <c r="F66" s="187">
        <f t="shared" si="2"/>
        <v>32650954.1263</v>
      </c>
      <c r="G66" s="69"/>
      <c r="H66" s="69"/>
      <c r="I66" s="69"/>
    </row>
    <row r="67" spans="1:9" ht="15" customHeight="1">
      <c r="A67" s="184" t="s">
        <v>74</v>
      </c>
      <c r="B67" s="185">
        <v>1408287978.3099999</v>
      </c>
      <c r="C67" s="186">
        <f t="shared" si="0"/>
        <v>0.85015323419158484</v>
      </c>
      <c r="D67" s="185">
        <v>248222779.59960002</v>
      </c>
      <c r="E67" s="186">
        <f t="shared" si="1"/>
        <v>0.14984676580841508</v>
      </c>
      <c r="F67" s="187">
        <f t="shared" si="2"/>
        <v>1656510757.9096</v>
      </c>
      <c r="G67" s="69"/>
      <c r="H67" s="69"/>
      <c r="I67" s="69"/>
    </row>
    <row r="68" spans="1:9" ht="15" customHeight="1">
      <c r="A68" s="184" t="s">
        <v>75</v>
      </c>
      <c r="B68" s="185">
        <v>17413482.57</v>
      </c>
      <c r="C68" s="186">
        <f t="shared" si="0"/>
        <v>0.59374147530310017</v>
      </c>
      <c r="D68" s="185">
        <v>11914909.153200001</v>
      </c>
      <c r="E68" s="186">
        <f t="shared" si="1"/>
        <v>0.40625852469689983</v>
      </c>
      <c r="F68" s="187">
        <f t="shared" si="2"/>
        <v>29328391.723200001</v>
      </c>
      <c r="G68" s="69"/>
      <c r="H68" s="69"/>
      <c r="I68" s="69"/>
    </row>
    <row r="69" spans="1:9" s="72" customFormat="1" ht="15" customHeight="1">
      <c r="A69" s="184" t="s">
        <v>76</v>
      </c>
      <c r="B69" s="185">
        <v>367347114.97999996</v>
      </c>
      <c r="C69" s="186">
        <f t="shared" si="0"/>
        <v>0.8026101943767695</v>
      </c>
      <c r="D69" s="185">
        <v>90343452.064499989</v>
      </c>
      <c r="E69" s="186">
        <f t="shared" si="1"/>
        <v>0.1973898056232305</v>
      </c>
      <c r="F69" s="187">
        <f t="shared" si="2"/>
        <v>457690567.04449993</v>
      </c>
      <c r="G69" s="69"/>
      <c r="H69" s="69"/>
      <c r="I69" s="69"/>
    </row>
    <row r="70" spans="1:9" s="2" customFormat="1" ht="4.5" customHeight="1">
      <c r="A70" s="57"/>
      <c r="B70" s="58"/>
      <c r="C70" s="59"/>
      <c r="D70" s="58"/>
      <c r="E70" s="59"/>
      <c r="F70" s="58"/>
      <c r="G70" s="57"/>
      <c r="H70" s="57"/>
    </row>
    <row r="71" spans="1:9" s="2" customFormat="1" ht="11.25" customHeight="1">
      <c r="A71" s="92" t="s">
        <v>317</v>
      </c>
      <c r="B71" s="58"/>
      <c r="C71" s="59"/>
      <c r="D71" s="58"/>
      <c r="E71" s="59"/>
    </row>
    <row r="72" spans="1:9" s="2" customFormat="1" ht="11.25" customHeight="1">
      <c r="A72" s="92" t="s">
        <v>148</v>
      </c>
      <c r="B72" s="58"/>
      <c r="C72" s="59"/>
      <c r="D72" s="58"/>
      <c r="E72" s="59"/>
    </row>
    <row r="73" spans="1:9" s="2" customFormat="1" ht="4.5" customHeight="1">
      <c r="A73" s="190"/>
      <c r="B73" s="190"/>
      <c r="D73" s="190"/>
      <c r="E73" s="190"/>
    </row>
    <row r="74" spans="1:9" s="54" customFormat="1" ht="11.25" customHeight="1">
      <c r="A74" s="190" t="s">
        <v>338</v>
      </c>
      <c r="B74" s="190"/>
      <c r="D74" s="295"/>
      <c r="E74" s="190"/>
      <c r="G74" s="53"/>
      <c r="H74" s="53"/>
    </row>
    <row r="75" spans="1:9" customFormat="1" ht="11.25" customHeight="1">
      <c r="A75" s="190" t="s">
        <v>366</v>
      </c>
      <c r="B75" s="190"/>
      <c r="C75" s="70"/>
      <c r="D75" s="190"/>
      <c r="E75" s="190"/>
      <c r="F75" s="71"/>
      <c r="G75" s="14"/>
      <c r="H75" s="14"/>
    </row>
    <row r="76" spans="1:9" customFormat="1" ht="4.5" customHeight="1">
      <c r="C76" s="75"/>
      <c r="D76" s="49"/>
      <c r="E76" s="49"/>
      <c r="F76" s="75"/>
      <c r="G76" s="14"/>
      <c r="H76" s="14"/>
    </row>
    <row r="77" spans="1:9" customFormat="1" ht="15.75">
      <c r="C77" s="36"/>
      <c r="D77" s="49"/>
      <c r="E77" s="49"/>
      <c r="F77" s="48"/>
      <c r="G77" s="14"/>
      <c r="H77" s="14"/>
    </row>
    <row r="78" spans="1:9" customFormat="1" ht="12.75">
      <c r="C78" s="36"/>
      <c r="D78" s="49"/>
      <c r="E78" s="49"/>
      <c r="G78" s="14"/>
      <c r="H78" s="14"/>
    </row>
    <row r="79" spans="1:9" customFormat="1" ht="15.75">
      <c r="F79" s="48"/>
      <c r="G79" s="14"/>
      <c r="H79" s="14"/>
    </row>
    <row r="80" spans="1:9" customFormat="1" ht="12.75">
      <c r="F80" s="71"/>
      <c r="G80" s="14"/>
      <c r="H80" s="14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5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B40" sqref="B40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257" t="s">
        <v>269</v>
      </c>
      <c r="B2" s="95"/>
      <c r="C2" s="95"/>
      <c r="D2" s="4"/>
      <c r="E2" s="4"/>
      <c r="F2" s="4"/>
    </row>
    <row r="3" spans="1:6" ht="18">
      <c r="A3" s="260" t="s">
        <v>130</v>
      </c>
      <c r="B3" s="4"/>
      <c r="C3" s="4"/>
      <c r="D3" s="4"/>
      <c r="E3" s="4"/>
      <c r="F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8">
      <c r="A10" s="261" t="s">
        <v>0</v>
      </c>
    </row>
    <row r="11" spans="1:6" ht="3" customHeight="1">
      <c r="F11" s="14"/>
    </row>
    <row r="12" spans="1:6" ht="25.5">
      <c r="A12" s="230">
        <v>39629</v>
      </c>
      <c r="B12" s="112" t="s">
        <v>1</v>
      </c>
      <c r="C12" s="112" t="s">
        <v>2</v>
      </c>
      <c r="D12" s="112" t="s">
        <v>3</v>
      </c>
      <c r="E12" s="350" t="s">
        <v>272</v>
      </c>
      <c r="F12" s="351"/>
    </row>
    <row r="13" spans="1:6" ht="24.75" customHeight="1">
      <c r="A13" s="108"/>
      <c r="B13" s="112"/>
      <c r="C13" s="112"/>
      <c r="D13" s="112"/>
      <c r="E13" s="231" t="s">
        <v>261</v>
      </c>
      <c r="F13" s="231" t="s">
        <v>262</v>
      </c>
    </row>
    <row r="14" spans="1:6" ht="25.5">
      <c r="A14" s="113" t="s">
        <v>127</v>
      </c>
      <c r="B14" s="140">
        <v>59</v>
      </c>
      <c r="C14" s="140">
        <v>4</v>
      </c>
      <c r="D14" s="140">
        <v>35</v>
      </c>
      <c r="E14" s="232">
        <v>2</v>
      </c>
      <c r="F14" s="232">
        <v>1</v>
      </c>
    </row>
    <row r="15" spans="1:6" ht="25.5">
      <c r="A15" s="130" t="s">
        <v>247</v>
      </c>
      <c r="B15" s="140">
        <v>59</v>
      </c>
      <c r="C15" s="140">
        <v>4</v>
      </c>
      <c r="D15" s="140">
        <v>41</v>
      </c>
      <c r="E15" s="232">
        <v>2</v>
      </c>
      <c r="F15" s="232">
        <v>1</v>
      </c>
    </row>
    <row r="16" spans="1:6" ht="25.5">
      <c r="A16" s="113" t="s">
        <v>128</v>
      </c>
      <c r="B16" s="136">
        <v>116160413399.75999</v>
      </c>
      <c r="C16" s="136">
        <v>1401042088.8</v>
      </c>
      <c r="D16" s="136">
        <v>3791441895.2600002</v>
      </c>
      <c r="E16" s="185">
        <v>60385000</v>
      </c>
      <c r="F16" s="185">
        <v>38850000</v>
      </c>
    </row>
    <row r="17" spans="1:7" ht="25.5" customHeight="1" thickBot="1">
      <c r="A17" s="131" t="s">
        <v>129</v>
      </c>
      <c r="B17" s="138">
        <v>97173243.719999999</v>
      </c>
      <c r="C17" s="118">
        <v>2145000000</v>
      </c>
      <c r="D17" s="138">
        <v>51707652391</v>
      </c>
      <c r="E17" s="118" t="s">
        <v>32</v>
      </c>
      <c r="F17" s="118" t="s">
        <v>32</v>
      </c>
    </row>
    <row r="18" spans="1:7">
      <c r="A18" s="122" t="s">
        <v>177</v>
      </c>
      <c r="B18" s="141">
        <v>176901648561.65997</v>
      </c>
      <c r="C18" s="141">
        <v>9364084854.7199993</v>
      </c>
      <c r="D18" s="141">
        <v>1587870741.0999999</v>
      </c>
      <c r="E18" s="233">
        <v>21272215</v>
      </c>
      <c r="F18" s="233">
        <v>1142797</v>
      </c>
      <c r="G18" s="77"/>
    </row>
    <row r="19" spans="1:7">
      <c r="A19" s="234" t="s">
        <v>274</v>
      </c>
      <c r="B19" s="235">
        <v>18766705303.400002</v>
      </c>
      <c r="C19" s="235">
        <v>335477007.31999999</v>
      </c>
      <c r="D19" s="235">
        <v>46892534.020000003</v>
      </c>
      <c r="E19" s="236">
        <v>1131949.7</v>
      </c>
      <c r="F19" s="236">
        <v>6800</v>
      </c>
    </row>
    <row r="20" spans="1:7">
      <c r="A20" s="122" t="s">
        <v>275</v>
      </c>
      <c r="B20" s="141">
        <v>12958742334.98</v>
      </c>
      <c r="C20" s="141">
        <v>187462993.69999999</v>
      </c>
      <c r="D20" s="141">
        <v>55834884.18</v>
      </c>
      <c r="E20" s="233">
        <v>1278664</v>
      </c>
      <c r="F20" s="233">
        <v>46165.599999999999</v>
      </c>
    </row>
    <row r="21" spans="1:7">
      <c r="A21" s="120" t="s">
        <v>276</v>
      </c>
      <c r="B21" s="140">
        <v>12293012534.360001</v>
      </c>
      <c r="C21" s="140">
        <v>184685763.63999999</v>
      </c>
      <c r="D21" s="140">
        <v>47480411.159999996</v>
      </c>
      <c r="E21" s="187">
        <v>746020.8</v>
      </c>
      <c r="F21" s="187">
        <v>53514</v>
      </c>
    </row>
    <row r="22" spans="1:7">
      <c r="A22" s="122" t="s">
        <v>277</v>
      </c>
      <c r="B22" s="141">
        <v>10994922103.299999</v>
      </c>
      <c r="C22" s="141">
        <v>186077757.63999999</v>
      </c>
      <c r="D22" s="141">
        <v>46337213.539999999</v>
      </c>
      <c r="E22" s="233">
        <v>1073305.5</v>
      </c>
      <c r="F22" s="233">
        <v>62046</v>
      </c>
    </row>
    <row r="23" spans="1:7">
      <c r="A23" s="120" t="s">
        <v>278</v>
      </c>
      <c r="B23" s="140">
        <v>12345949643.9</v>
      </c>
      <c r="C23" s="140">
        <v>175095189.62</v>
      </c>
      <c r="D23" s="140">
        <v>26860821.039999999</v>
      </c>
      <c r="E23" s="187">
        <v>1745153.7</v>
      </c>
      <c r="F23" s="187">
        <v>31401</v>
      </c>
    </row>
    <row r="24" spans="1:7">
      <c r="A24" s="122" t="s">
        <v>279</v>
      </c>
      <c r="B24" s="141">
        <v>11807268149.780001</v>
      </c>
      <c r="C24" s="141">
        <v>217463132.59999999</v>
      </c>
      <c r="D24" s="141">
        <v>8467697.6199999992</v>
      </c>
      <c r="E24" s="237">
        <v>1410743.3</v>
      </c>
      <c r="F24" s="233">
        <v>81105.5</v>
      </c>
    </row>
    <row r="25" spans="1:7">
      <c r="A25" s="120" t="s">
        <v>280</v>
      </c>
      <c r="B25" s="140"/>
      <c r="C25" s="140"/>
      <c r="D25" s="140"/>
      <c r="E25" s="185"/>
      <c r="F25" s="187"/>
    </row>
    <row r="26" spans="1:7">
      <c r="A26" s="122" t="s">
        <v>281</v>
      </c>
      <c r="B26" s="141"/>
      <c r="C26" s="141"/>
      <c r="D26" s="141"/>
      <c r="E26" s="237"/>
      <c r="F26" s="233"/>
    </row>
    <row r="27" spans="1:7">
      <c r="A27" s="120" t="s">
        <v>282</v>
      </c>
      <c r="B27" s="140"/>
      <c r="C27" s="136"/>
      <c r="D27" s="136"/>
      <c r="E27" s="185"/>
      <c r="F27" s="187"/>
    </row>
    <row r="28" spans="1:7">
      <c r="A28" s="122" t="s">
        <v>283</v>
      </c>
      <c r="B28" s="141"/>
      <c r="C28" s="141"/>
      <c r="D28" s="141"/>
      <c r="E28" s="237"/>
      <c r="F28" s="233"/>
    </row>
    <row r="29" spans="1:7">
      <c r="A29" s="120" t="s">
        <v>284</v>
      </c>
      <c r="B29" s="136"/>
      <c r="C29" s="136"/>
      <c r="D29" s="136"/>
      <c r="E29" s="185"/>
      <c r="F29" s="185"/>
    </row>
    <row r="30" spans="1:7">
      <c r="A30" s="122" t="s">
        <v>285</v>
      </c>
      <c r="B30" s="141"/>
      <c r="C30" s="141"/>
      <c r="D30" s="141"/>
      <c r="E30" s="237"/>
      <c r="F30" s="237"/>
    </row>
    <row r="31" spans="1:7">
      <c r="A31" s="244" t="s">
        <v>286</v>
      </c>
      <c r="B31" s="135">
        <v>79166600069.720016</v>
      </c>
      <c r="C31" s="135">
        <v>1286261844.52</v>
      </c>
      <c r="D31" s="135">
        <v>231873561.56</v>
      </c>
      <c r="E31" s="238">
        <v>7385837</v>
      </c>
      <c r="F31" s="238">
        <v>281032.09999999998</v>
      </c>
    </row>
    <row r="32" spans="1:7">
      <c r="A32" s="92" t="s">
        <v>131</v>
      </c>
    </row>
    <row r="33" spans="1:6">
      <c r="A33" s="119"/>
      <c r="E33" s="36"/>
    </row>
    <row r="34" spans="1:6">
      <c r="E34" s="36"/>
    </row>
    <row r="35" spans="1:6">
      <c r="E35" s="36"/>
    </row>
    <row r="36" spans="1:6">
      <c r="E36" s="36"/>
    </row>
    <row r="37" spans="1:6">
      <c r="D37" s="14"/>
      <c r="E37" s="73"/>
    </row>
    <row r="40" spans="1:6" ht="18">
      <c r="A40" s="262" t="s">
        <v>302</v>
      </c>
    </row>
    <row r="41" spans="1:6" ht="3" customHeight="1"/>
    <row r="42" spans="1:6" ht="24">
      <c r="A42" s="89">
        <v>39629</v>
      </c>
      <c r="B42" s="90" t="s">
        <v>4</v>
      </c>
      <c r="C42" s="94" t="s">
        <v>5</v>
      </c>
      <c r="D42" s="90" t="s">
        <v>6</v>
      </c>
      <c r="E42" s="94" t="s">
        <v>7</v>
      </c>
      <c r="F42" s="94"/>
    </row>
    <row r="43" spans="1:6" ht="24">
      <c r="A43" s="99" t="s">
        <v>176</v>
      </c>
      <c r="B43" s="140">
        <v>45</v>
      </c>
      <c r="C43" s="136">
        <v>4</v>
      </c>
      <c r="D43" s="136">
        <v>36</v>
      </c>
      <c r="E43" s="136">
        <v>30</v>
      </c>
      <c r="F43" s="136"/>
    </row>
    <row r="44" spans="1:6" ht="24.75" thickBot="1">
      <c r="A44" s="103" t="s">
        <v>246</v>
      </c>
      <c r="B44" s="239">
        <v>1797</v>
      </c>
      <c r="C44" s="138">
        <v>166</v>
      </c>
      <c r="D44" s="138">
        <v>54</v>
      </c>
      <c r="E44" s="138">
        <v>215</v>
      </c>
      <c r="F44" s="138"/>
    </row>
    <row r="45" spans="1:6">
      <c r="A45" s="234" t="s">
        <v>274</v>
      </c>
      <c r="B45" s="235">
        <v>48645783.757129997</v>
      </c>
      <c r="C45" s="235">
        <v>3394464.9</v>
      </c>
      <c r="D45" s="235">
        <v>4299914.74</v>
      </c>
      <c r="E45" s="236">
        <v>4718380.09</v>
      </c>
      <c r="F45" s="236"/>
    </row>
    <row r="46" spans="1:6">
      <c r="A46" s="122" t="s">
        <v>275</v>
      </c>
      <c r="B46" s="141">
        <v>51200622.520000003</v>
      </c>
      <c r="C46" s="141">
        <v>3201674</v>
      </c>
      <c r="D46" s="141">
        <v>4482110.5999999996</v>
      </c>
      <c r="E46" s="233">
        <v>1751124.25</v>
      </c>
      <c r="F46" s="233"/>
    </row>
    <row r="47" spans="1:6">
      <c r="A47" s="120" t="s">
        <v>276</v>
      </c>
      <c r="B47" s="140">
        <v>64550507.710000001</v>
      </c>
      <c r="C47" s="140">
        <v>2666902.4</v>
      </c>
      <c r="D47" s="140">
        <v>3897681.7</v>
      </c>
      <c r="E47" s="187">
        <v>4701978.3</v>
      </c>
      <c r="F47" s="187"/>
    </row>
    <row r="48" spans="1:6">
      <c r="A48" s="122" t="s">
        <v>277</v>
      </c>
      <c r="B48" s="141">
        <v>114523260.81</v>
      </c>
      <c r="C48" s="141">
        <v>4040320.4</v>
      </c>
      <c r="D48" s="141">
        <v>4781214.9000000004</v>
      </c>
      <c r="E48" s="233">
        <v>3914612.8</v>
      </c>
      <c r="F48" s="233"/>
    </row>
    <row r="49" spans="1:7">
      <c r="A49" s="120" t="s">
        <v>278</v>
      </c>
      <c r="B49" s="140">
        <v>109886990.45999999</v>
      </c>
      <c r="C49" s="140">
        <v>2995213.7</v>
      </c>
      <c r="D49" s="140">
        <v>4416440.5999999996</v>
      </c>
      <c r="E49" s="187">
        <v>3734811.04</v>
      </c>
      <c r="F49" s="187"/>
    </row>
    <row r="50" spans="1:7">
      <c r="A50" s="122" t="s">
        <v>279</v>
      </c>
      <c r="B50" s="141">
        <v>117674333.64</v>
      </c>
      <c r="C50" s="141">
        <v>3509752.8</v>
      </c>
      <c r="D50" s="141">
        <v>5222060.9000000004</v>
      </c>
      <c r="E50" s="237">
        <v>4252023.54</v>
      </c>
      <c r="F50" s="233"/>
    </row>
    <row r="51" spans="1:7">
      <c r="A51" s="120" t="s">
        <v>280</v>
      </c>
      <c r="B51" s="140"/>
      <c r="C51" s="140"/>
      <c r="D51" s="140"/>
      <c r="E51" s="185"/>
      <c r="F51" s="187"/>
    </row>
    <row r="52" spans="1:7">
      <c r="A52" s="122" t="s">
        <v>281</v>
      </c>
      <c r="B52" s="141"/>
      <c r="C52" s="141"/>
      <c r="D52" s="141"/>
      <c r="E52" s="237"/>
      <c r="F52" s="233"/>
    </row>
    <row r="53" spans="1:7">
      <c r="A53" s="120" t="s">
        <v>282</v>
      </c>
      <c r="B53" s="140"/>
      <c r="C53" s="136"/>
      <c r="D53" s="136"/>
      <c r="E53" s="185"/>
      <c r="F53" s="187"/>
    </row>
    <row r="54" spans="1:7">
      <c r="A54" s="122" t="s">
        <v>283</v>
      </c>
      <c r="B54" s="141"/>
      <c r="C54" s="141"/>
      <c r="D54" s="141"/>
      <c r="E54" s="237"/>
      <c r="F54" s="233"/>
    </row>
    <row r="55" spans="1:7">
      <c r="A55" s="120" t="s">
        <v>284</v>
      </c>
      <c r="B55" s="136"/>
      <c r="C55" s="136"/>
      <c r="D55" s="136"/>
      <c r="E55" s="185"/>
      <c r="F55" s="185"/>
    </row>
    <row r="56" spans="1:7">
      <c r="A56" s="122" t="s">
        <v>285</v>
      </c>
      <c r="B56" s="141"/>
      <c r="C56" s="141"/>
      <c r="D56" s="141"/>
      <c r="E56" s="237"/>
      <c r="F56" s="237"/>
    </row>
    <row r="57" spans="1:7">
      <c r="A57" s="244" t="s">
        <v>286</v>
      </c>
      <c r="B57" s="135">
        <v>506481498.89712995</v>
      </c>
      <c r="C57" s="135">
        <v>19808328.200000003</v>
      </c>
      <c r="D57" s="135">
        <v>27099423.439999998</v>
      </c>
      <c r="E57" s="238">
        <v>23072930.02</v>
      </c>
      <c r="F57" s="238"/>
    </row>
    <row r="58" spans="1:7">
      <c r="A58" s="92" t="s">
        <v>131</v>
      </c>
    </row>
    <row r="59" spans="1:7">
      <c r="A59" s="119"/>
      <c r="E59" s="36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 s="3" customFormat="1" ht="12.75" customHeight="1">
      <c r="A61" s="28"/>
      <c r="B61" s="23"/>
      <c r="C61" s="22"/>
      <c r="D61" s="22"/>
      <c r="E61" s="22"/>
      <c r="F61" s="24"/>
      <c r="G61" s="22"/>
    </row>
    <row r="62" spans="1:7" s="3" customFormat="1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9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3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3"/>
      <c r="G77" s="33"/>
    </row>
  </sheetData>
  <mergeCells count="1">
    <mergeCell ref="E12:F12"/>
  </mergeCells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D6" sqref="D6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3.25">
      <c r="A2" s="266" t="s">
        <v>312</v>
      </c>
      <c r="B2" s="4"/>
      <c r="C2" s="4"/>
      <c r="D2" s="4"/>
      <c r="E2" s="4"/>
      <c r="G2" s="4"/>
      <c r="H2"/>
    </row>
    <row r="3" spans="1:8" ht="20.25">
      <c r="A3" s="267" t="s">
        <v>312</v>
      </c>
      <c r="B3" s="4"/>
      <c r="C3" s="4"/>
      <c r="D3" s="4"/>
      <c r="E3" s="4"/>
      <c r="G3"/>
      <c r="H3"/>
    </row>
    <row r="4" spans="1:8" ht="12.75" customHeight="1">
      <c r="B4" s="14"/>
      <c r="G4" s="21"/>
      <c r="H4"/>
    </row>
    <row r="5" spans="1:8" ht="12.75" customHeight="1">
      <c r="C5" s="14"/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20.25">
      <c r="A10" s="268" t="s">
        <v>307</v>
      </c>
      <c r="G10" s="21"/>
      <c r="H10"/>
    </row>
    <row r="11" spans="1:8" ht="12.75" customHeight="1">
      <c r="A11" s="242">
        <v>39629</v>
      </c>
      <c r="B11" s="176"/>
      <c r="C11" s="176"/>
      <c r="D11" s="176"/>
      <c r="E11" s="176"/>
      <c r="F11" s="192" t="s">
        <v>154</v>
      </c>
      <c r="G11" s="41"/>
      <c r="H11" s="46"/>
    </row>
    <row r="12" spans="1:8" ht="25.5">
      <c r="A12" s="3"/>
      <c r="B12" s="38" t="s">
        <v>6</v>
      </c>
      <c r="C12" s="38" t="s">
        <v>4</v>
      </c>
      <c r="D12" s="37" t="s">
        <v>151</v>
      </c>
      <c r="E12" s="38" t="s">
        <v>5</v>
      </c>
      <c r="F12" s="38" t="s">
        <v>82</v>
      </c>
      <c r="G12" s="6"/>
      <c r="H12" s="6"/>
    </row>
    <row r="13" spans="1:8" ht="25.5">
      <c r="A13" s="193" t="s">
        <v>149</v>
      </c>
      <c r="B13" s="180">
        <v>4972868262.4618092</v>
      </c>
      <c r="C13" s="180">
        <v>8386948891.96383</v>
      </c>
      <c r="D13" s="180">
        <v>496175829.70839298</v>
      </c>
      <c r="E13" s="180">
        <v>131981376756.06686</v>
      </c>
      <c r="F13" s="180">
        <v>145837369740.2009</v>
      </c>
      <c r="G13" s="6"/>
      <c r="H13" s="6"/>
    </row>
    <row r="14" spans="1:8" ht="25.5">
      <c r="A14" s="194" t="s">
        <v>273</v>
      </c>
      <c r="B14" s="180">
        <v>3872672417.541285</v>
      </c>
      <c r="C14" s="180">
        <v>57770896992.600136</v>
      </c>
      <c r="D14" s="180">
        <v>2114641399.9712491</v>
      </c>
      <c r="E14" s="180">
        <v>8624356762.2430859</v>
      </c>
      <c r="F14" s="180">
        <v>72382567572.355759</v>
      </c>
      <c r="G14" s="6"/>
      <c r="H14" s="6"/>
    </row>
    <row r="15" spans="1:8" ht="25.5">
      <c r="A15" s="194" t="s">
        <v>255</v>
      </c>
      <c r="B15" s="180">
        <v>5949624647.1707687</v>
      </c>
      <c r="C15" s="180">
        <v>15653492270.656895</v>
      </c>
      <c r="D15" s="180">
        <v>2187994945.618062</v>
      </c>
      <c r="E15" s="180">
        <v>1142560699.3758509</v>
      </c>
      <c r="F15" s="180">
        <v>24933672562.821575</v>
      </c>
      <c r="G15" s="6"/>
      <c r="H15" s="6"/>
    </row>
    <row r="16" spans="1:8" ht="25.5">
      <c r="A16" s="193" t="s">
        <v>150</v>
      </c>
      <c r="B16" s="180">
        <v>14795165327.173862</v>
      </c>
      <c r="C16" s="180">
        <v>81811338155.220856</v>
      </c>
      <c r="D16" s="180">
        <v>4798812175.2977047</v>
      </c>
      <c r="E16" s="180">
        <v>141748294217.68579</v>
      </c>
      <c r="F16" s="180">
        <v>243153609875.3782</v>
      </c>
      <c r="G16" s="6"/>
      <c r="H16" s="6"/>
    </row>
    <row r="17" spans="1:8">
      <c r="A17" s="50"/>
      <c r="B17" s="8"/>
      <c r="C17" s="6"/>
      <c r="D17" s="5"/>
      <c r="E17" s="6"/>
      <c r="F17" s="5"/>
      <c r="G17" s="6"/>
      <c r="H17" s="6"/>
    </row>
    <row r="18" spans="1:8" ht="20.25">
      <c r="A18" s="268" t="s">
        <v>307</v>
      </c>
      <c r="B18" s="5"/>
      <c r="C18" s="6"/>
      <c r="D18" s="5"/>
      <c r="E18" s="6"/>
      <c r="G18" s="6"/>
      <c r="H18" s="6"/>
    </row>
    <row r="19" spans="1:8">
      <c r="A19" s="242">
        <v>39629</v>
      </c>
      <c r="B19" s="144"/>
      <c r="C19" s="144"/>
      <c r="D19" s="144"/>
      <c r="E19" s="144"/>
      <c r="F19" s="192" t="s">
        <v>153</v>
      </c>
      <c r="G19" s="6"/>
      <c r="H19" s="6"/>
    </row>
    <row r="20" spans="1:8" ht="25.5">
      <c r="A20" s="3"/>
      <c r="B20" s="38" t="s">
        <v>6</v>
      </c>
      <c r="C20" s="38" t="s">
        <v>4</v>
      </c>
      <c r="D20" s="37" t="s">
        <v>151</v>
      </c>
      <c r="E20" s="38" t="s">
        <v>5</v>
      </c>
      <c r="F20" s="38" t="s">
        <v>82</v>
      </c>
      <c r="G20" s="6"/>
      <c r="H20" s="6"/>
    </row>
    <row r="21" spans="1:8" ht="25.5">
      <c r="A21" s="193" t="s">
        <v>149</v>
      </c>
      <c r="B21" s="180">
        <v>17</v>
      </c>
      <c r="C21" s="180">
        <v>250</v>
      </c>
      <c r="D21" s="180">
        <v>27</v>
      </c>
      <c r="E21" s="180">
        <v>146</v>
      </c>
      <c r="F21" s="180">
        <v>440</v>
      </c>
      <c r="G21" s="6"/>
      <c r="H21" s="6"/>
    </row>
    <row r="22" spans="1:8" ht="25.5">
      <c r="A22" s="194" t="s">
        <v>273</v>
      </c>
      <c r="B22" s="180">
        <v>37</v>
      </c>
      <c r="C22" s="180">
        <v>1547</v>
      </c>
      <c r="D22" s="180">
        <v>188</v>
      </c>
      <c r="E22" s="180">
        <v>20</v>
      </c>
      <c r="F22" s="180">
        <v>1792</v>
      </c>
      <c r="G22" s="6"/>
      <c r="H22" s="6"/>
    </row>
    <row r="23" spans="1:8" ht="25.5">
      <c r="A23" s="194" t="s">
        <v>255</v>
      </c>
      <c r="B23" s="180">
        <v>81</v>
      </c>
      <c r="C23" s="180">
        <v>846</v>
      </c>
      <c r="D23" s="180">
        <v>112</v>
      </c>
      <c r="E23" s="180">
        <v>25</v>
      </c>
      <c r="F23" s="180">
        <v>1064</v>
      </c>
      <c r="G23" s="40"/>
      <c r="H23" s="40"/>
    </row>
    <row r="24" spans="1:8" ht="25.5">
      <c r="A24" s="193" t="s">
        <v>150</v>
      </c>
      <c r="B24" s="180">
        <v>135</v>
      </c>
      <c r="C24" s="180">
        <v>2643</v>
      </c>
      <c r="D24" s="180">
        <v>327</v>
      </c>
      <c r="E24" s="180">
        <v>191</v>
      </c>
      <c r="F24" s="180">
        <v>3296</v>
      </c>
      <c r="G24" s="6"/>
      <c r="H24" s="6"/>
    </row>
    <row r="25" spans="1:8">
      <c r="A25" s="50"/>
      <c r="B25" s="5"/>
      <c r="C25" s="6"/>
      <c r="D25" s="5"/>
      <c r="E25" s="6"/>
      <c r="F25" s="5"/>
      <c r="G25" s="6"/>
      <c r="H25" s="6"/>
    </row>
    <row r="26" spans="1:8" ht="20.25">
      <c r="A26" s="268" t="s">
        <v>308</v>
      </c>
      <c r="B26" s="5"/>
      <c r="C26" s="6"/>
      <c r="D26" s="5"/>
      <c r="E26" s="6"/>
      <c r="G26" s="6"/>
      <c r="H26" s="40"/>
    </row>
    <row r="27" spans="1:8">
      <c r="A27" s="230" t="s">
        <v>358</v>
      </c>
      <c r="B27" s="144"/>
      <c r="C27" s="144"/>
      <c r="D27" s="144"/>
      <c r="E27" s="144"/>
      <c r="F27" s="192" t="s">
        <v>154</v>
      </c>
      <c r="G27" s="6"/>
      <c r="H27" s="6"/>
    </row>
    <row r="28" spans="1:8" ht="25.5">
      <c r="A28" s="3"/>
      <c r="B28" s="38" t="s">
        <v>6</v>
      </c>
      <c r="C28" s="38" t="s">
        <v>4</v>
      </c>
      <c r="D28" s="37" t="s">
        <v>151</v>
      </c>
      <c r="E28" s="38" t="s">
        <v>5</v>
      </c>
      <c r="F28" s="38" t="s">
        <v>82</v>
      </c>
      <c r="G28" s="6"/>
      <c r="H28" s="6"/>
    </row>
    <row r="29" spans="1:8" ht="25.5">
      <c r="A29" s="193" t="s">
        <v>149</v>
      </c>
      <c r="B29" s="179" t="s">
        <v>32</v>
      </c>
      <c r="C29" s="179">
        <v>46750500</v>
      </c>
      <c r="D29" s="179" t="s">
        <v>32</v>
      </c>
      <c r="E29" s="180">
        <v>9960279000</v>
      </c>
      <c r="F29" s="180">
        <v>10007029500</v>
      </c>
      <c r="G29" s="6"/>
      <c r="H29" s="6"/>
    </row>
    <row r="30" spans="1:8" ht="25.5">
      <c r="A30" s="194" t="s">
        <v>273</v>
      </c>
      <c r="B30" s="179">
        <v>255000000</v>
      </c>
      <c r="C30" s="180">
        <v>11211800993.666653</v>
      </c>
      <c r="D30" s="180">
        <v>731532469.22100997</v>
      </c>
      <c r="E30" s="179">
        <v>50000000</v>
      </c>
      <c r="F30" s="180">
        <v>12248333462.887663</v>
      </c>
      <c r="G30" s="6"/>
      <c r="H30" s="6"/>
    </row>
    <row r="31" spans="1:8" ht="25.5">
      <c r="A31" s="194" t="s">
        <v>255</v>
      </c>
      <c r="B31" s="179">
        <v>230000000</v>
      </c>
      <c r="C31" s="180">
        <v>712071461.96956301</v>
      </c>
      <c r="D31" s="180">
        <v>414948380.86624002</v>
      </c>
      <c r="E31" s="179" t="s">
        <v>32</v>
      </c>
      <c r="F31" s="180">
        <v>1357019842.835803</v>
      </c>
      <c r="G31" s="40"/>
      <c r="H31" s="40"/>
    </row>
    <row r="32" spans="1:8" ht="25.5">
      <c r="A32" s="193" t="s">
        <v>150</v>
      </c>
      <c r="B32" s="179">
        <v>485000000</v>
      </c>
      <c r="C32" s="180">
        <v>11970622955.636215</v>
      </c>
      <c r="D32" s="180">
        <v>1146480850.08725</v>
      </c>
      <c r="E32" s="180">
        <v>10010279000</v>
      </c>
      <c r="F32" s="180">
        <v>23612382805.723469</v>
      </c>
      <c r="G32" s="6"/>
      <c r="H32" s="6"/>
    </row>
    <row r="33" spans="1:8">
      <c r="A33" s="50"/>
      <c r="B33" s="8"/>
      <c r="C33" s="6"/>
      <c r="D33" s="5"/>
      <c r="E33" s="6"/>
      <c r="F33" s="5"/>
      <c r="G33" s="6"/>
      <c r="H33" s="6"/>
    </row>
    <row r="34" spans="1:8" ht="20.25">
      <c r="A34" s="268" t="s">
        <v>308</v>
      </c>
      <c r="B34" s="5"/>
      <c r="C34" s="6"/>
      <c r="D34" s="5"/>
      <c r="E34" s="6"/>
      <c r="G34" s="6"/>
      <c r="H34" s="6"/>
    </row>
    <row r="35" spans="1:8">
      <c r="A35" s="230" t="s">
        <v>358</v>
      </c>
      <c r="B35" s="144"/>
      <c r="C35" s="144"/>
      <c r="D35" s="144"/>
      <c r="E35" s="144"/>
      <c r="F35" s="192" t="s">
        <v>153</v>
      </c>
      <c r="G35" s="6"/>
      <c r="H35" s="6"/>
    </row>
    <row r="36" spans="1:8" ht="25.5">
      <c r="A36" s="3"/>
      <c r="B36" s="38" t="s">
        <v>6</v>
      </c>
      <c r="C36" s="38" t="s">
        <v>4</v>
      </c>
      <c r="D36" s="37" t="s">
        <v>151</v>
      </c>
      <c r="E36" s="38" t="s">
        <v>5</v>
      </c>
      <c r="F36" s="38" t="s">
        <v>82</v>
      </c>
      <c r="G36" s="6"/>
      <c r="H36" s="6"/>
    </row>
    <row r="37" spans="1:8" ht="25.5">
      <c r="A37" s="193" t="s">
        <v>149</v>
      </c>
      <c r="B37" s="179" t="s">
        <v>32</v>
      </c>
      <c r="C37" s="179">
        <v>1</v>
      </c>
      <c r="D37" s="179" t="s">
        <v>32</v>
      </c>
      <c r="E37" s="180">
        <v>21</v>
      </c>
      <c r="F37" s="180">
        <v>22</v>
      </c>
      <c r="G37" s="6"/>
      <c r="H37" s="6"/>
    </row>
    <row r="38" spans="1:8" ht="25.5">
      <c r="A38" s="194" t="s">
        <v>273</v>
      </c>
      <c r="B38" s="179">
        <v>3</v>
      </c>
      <c r="C38" s="180">
        <v>212</v>
      </c>
      <c r="D38" s="180">
        <v>53</v>
      </c>
      <c r="E38" s="179">
        <v>1</v>
      </c>
      <c r="F38" s="180">
        <v>269</v>
      </c>
      <c r="G38" s="6"/>
      <c r="H38" s="6"/>
    </row>
    <row r="39" spans="1:8" ht="25.5">
      <c r="A39" s="194" t="s">
        <v>255</v>
      </c>
      <c r="B39" s="179">
        <v>2</v>
      </c>
      <c r="C39" s="180">
        <v>22</v>
      </c>
      <c r="D39" s="180">
        <v>27</v>
      </c>
      <c r="E39" s="179" t="s">
        <v>32</v>
      </c>
      <c r="F39" s="180">
        <v>51</v>
      </c>
      <c r="G39" s="6"/>
      <c r="H39" s="6"/>
    </row>
    <row r="40" spans="1:8" ht="25.5">
      <c r="A40" s="193" t="s">
        <v>150</v>
      </c>
      <c r="B40" s="179">
        <v>5</v>
      </c>
      <c r="C40" s="180">
        <v>235</v>
      </c>
      <c r="D40" s="180">
        <v>80</v>
      </c>
      <c r="E40" s="180">
        <v>22</v>
      </c>
      <c r="F40" s="180">
        <v>342</v>
      </c>
      <c r="G40" s="6"/>
      <c r="H40" s="6"/>
    </row>
    <row r="41" spans="1:8">
      <c r="A41" s="50"/>
      <c r="B41" s="8"/>
      <c r="C41" s="6"/>
      <c r="D41" s="5"/>
      <c r="E41" s="6"/>
      <c r="F41" s="5"/>
      <c r="G41" s="6"/>
      <c r="H41" s="6"/>
    </row>
    <row r="42" spans="1:8">
      <c r="A42" s="50"/>
      <c r="B42" s="8"/>
      <c r="C42" s="6"/>
      <c r="D42" s="5"/>
      <c r="E42" s="6"/>
      <c r="F42" s="5"/>
      <c r="G42" s="6"/>
      <c r="H42" s="6"/>
    </row>
    <row r="43" spans="1:8">
      <c r="A43" s="50"/>
      <c r="B43" s="5"/>
      <c r="C43" s="6"/>
      <c r="D43" s="5"/>
      <c r="E43" s="6"/>
      <c r="F43" s="5"/>
      <c r="G43" s="6"/>
      <c r="H43" s="6"/>
    </row>
    <row r="44" spans="1:8" ht="20.25">
      <c r="A44" s="268" t="s">
        <v>309</v>
      </c>
      <c r="B44" s="5"/>
      <c r="C44" s="6"/>
      <c r="D44" s="5"/>
      <c r="E44" s="6"/>
      <c r="G44" s="6"/>
      <c r="H44" s="6"/>
    </row>
    <row r="45" spans="1:8" ht="15" customHeight="1">
      <c r="A45" s="191"/>
      <c r="B45" s="144"/>
      <c r="C45" s="192" t="s">
        <v>155</v>
      </c>
      <c r="D45" s="144"/>
      <c r="E45" s="192" t="s">
        <v>152</v>
      </c>
      <c r="F45" s="144"/>
      <c r="G45" s="6"/>
      <c r="H45" s="6"/>
    </row>
    <row r="46" spans="1:8" ht="15" customHeight="1">
      <c r="A46" s="3"/>
      <c r="B46" s="38" t="s">
        <v>167</v>
      </c>
      <c r="C46" s="38" t="s">
        <v>256</v>
      </c>
      <c r="D46" s="38" t="s">
        <v>167</v>
      </c>
      <c r="E46" s="38" t="s">
        <v>256</v>
      </c>
      <c r="F46" s="38"/>
      <c r="G46" s="40"/>
      <c r="H46" s="40"/>
    </row>
    <row r="47" spans="1:8" ht="15" customHeight="1">
      <c r="A47" s="253" t="s">
        <v>295</v>
      </c>
      <c r="B47" s="254">
        <v>4.3650000000000002</v>
      </c>
      <c r="C47" s="255">
        <v>98.8</v>
      </c>
      <c r="D47" s="254">
        <v>4.3259999999999996</v>
      </c>
      <c r="E47" s="255">
        <v>98.876999999999995</v>
      </c>
      <c r="F47" s="203"/>
      <c r="G47" s="6"/>
      <c r="H47" s="6"/>
    </row>
    <row r="48" spans="1:8" ht="15" customHeight="1">
      <c r="A48" s="130" t="s">
        <v>296</v>
      </c>
      <c r="B48" s="200">
        <v>3.9369999999999998</v>
      </c>
      <c r="C48" s="200">
        <v>100.977</v>
      </c>
      <c r="D48" s="200">
        <v>3.8959999999999999</v>
      </c>
      <c r="E48" s="200">
        <v>101.111</v>
      </c>
      <c r="F48" s="181"/>
      <c r="G48" s="6"/>
      <c r="H48" s="6"/>
    </row>
    <row r="49" spans="1:8" ht="15" customHeight="1">
      <c r="A49" s="113" t="s">
        <v>157</v>
      </c>
      <c r="B49" s="196">
        <v>3.9089999999999998</v>
      </c>
      <c r="C49" s="196">
        <v>100.818</v>
      </c>
      <c r="D49" s="196">
        <v>3.871</v>
      </c>
      <c r="E49" s="197">
        <v>100.92700000000001</v>
      </c>
      <c r="F49" s="181"/>
      <c r="G49" s="6"/>
      <c r="H49" s="6"/>
    </row>
    <row r="50" spans="1:8" ht="15" customHeight="1">
      <c r="A50" s="113" t="s">
        <v>158</v>
      </c>
      <c r="B50" s="196">
        <v>4.0540000000000003</v>
      </c>
      <c r="C50" s="196">
        <v>100.386</v>
      </c>
      <c r="D50" s="196">
        <v>4.008</v>
      </c>
      <c r="E50" s="196">
        <v>100.52</v>
      </c>
      <c r="F50" s="181"/>
      <c r="G50" s="6"/>
      <c r="H50" s="6"/>
    </row>
    <row r="51" spans="1:8" ht="15" customHeight="1">
      <c r="A51" s="198" t="s">
        <v>156</v>
      </c>
      <c r="B51" s="196">
        <v>4.2640000000000002</v>
      </c>
      <c r="C51" s="196">
        <v>99.247</v>
      </c>
      <c r="D51" s="196">
        <v>4.22</v>
      </c>
      <c r="E51" s="196">
        <v>99.331000000000003</v>
      </c>
      <c r="F51" s="181"/>
      <c r="G51" s="6"/>
      <c r="H51" s="6"/>
    </row>
    <row r="52" spans="1:8" ht="15" customHeight="1">
      <c r="A52" s="178" t="s">
        <v>159</v>
      </c>
      <c r="B52" s="197">
        <v>4.5510000000000002</v>
      </c>
      <c r="C52" s="196">
        <v>97.846000000000004</v>
      </c>
      <c r="D52" s="196">
        <v>4.5170000000000003</v>
      </c>
      <c r="E52" s="196">
        <v>97.869</v>
      </c>
      <c r="F52" s="181"/>
      <c r="G52" s="6"/>
      <c r="H52" s="6"/>
    </row>
    <row r="53" spans="1:8" ht="15" customHeight="1">
      <c r="A53" s="182" t="s">
        <v>160</v>
      </c>
      <c r="B53" s="196">
        <v>4.8730000000000002</v>
      </c>
      <c r="C53" s="196">
        <v>96.326999999999998</v>
      </c>
      <c r="D53" s="196">
        <v>4.8259999999999996</v>
      </c>
      <c r="E53" s="196">
        <v>96.37</v>
      </c>
      <c r="F53" s="181"/>
      <c r="G53" s="6"/>
      <c r="H53" s="7"/>
    </row>
    <row r="54" spans="1:8" ht="15" customHeight="1">
      <c r="A54" s="182" t="s">
        <v>161</v>
      </c>
      <c r="B54" s="197"/>
      <c r="C54" s="196"/>
      <c r="D54" s="196"/>
      <c r="E54" s="196"/>
      <c r="F54" s="181"/>
      <c r="G54" s="6"/>
      <c r="H54" s="6"/>
    </row>
    <row r="55" spans="1:8" ht="15" customHeight="1">
      <c r="A55" s="182" t="s">
        <v>162</v>
      </c>
      <c r="B55" s="197"/>
      <c r="C55" s="196"/>
      <c r="D55" s="196"/>
      <c r="E55" s="196"/>
      <c r="F55" s="181"/>
      <c r="G55" s="6"/>
      <c r="H55" s="6"/>
    </row>
    <row r="56" spans="1:8" ht="15" customHeight="1">
      <c r="A56" s="182" t="s">
        <v>163</v>
      </c>
      <c r="B56" s="197"/>
      <c r="C56" s="196"/>
      <c r="D56" s="196"/>
      <c r="E56" s="196"/>
      <c r="F56" s="181"/>
      <c r="G56" s="6"/>
      <c r="H56" s="6"/>
    </row>
    <row r="57" spans="1:8" ht="15" customHeight="1">
      <c r="A57" s="199" t="s">
        <v>164</v>
      </c>
      <c r="B57" s="200"/>
      <c r="C57" s="200"/>
      <c r="D57" s="200"/>
      <c r="E57" s="200"/>
      <c r="F57" s="201"/>
      <c r="G57" s="47"/>
      <c r="H57" s="47"/>
    </row>
    <row r="58" spans="1:8" ht="15" customHeight="1">
      <c r="A58" s="199" t="s">
        <v>165</v>
      </c>
      <c r="B58" s="200"/>
      <c r="C58" s="200"/>
      <c r="D58" s="200"/>
      <c r="E58" s="200"/>
      <c r="F58" s="202"/>
    </row>
    <row r="59" spans="1:8" ht="15" customHeight="1">
      <c r="A59" s="199" t="s">
        <v>166</v>
      </c>
      <c r="B59" s="200"/>
      <c r="C59" s="200"/>
      <c r="D59" s="200"/>
      <c r="E59" s="200"/>
      <c r="F59" s="202"/>
    </row>
    <row r="60" spans="1:8" ht="15" customHeight="1">
      <c r="A60" s="296" t="s">
        <v>311</v>
      </c>
      <c r="B60" s="204">
        <v>50.8</v>
      </c>
      <c r="C60" s="204">
        <v>-247.3</v>
      </c>
      <c r="D60" s="204">
        <v>50</v>
      </c>
      <c r="E60" s="204">
        <v>-250.69999999999908</v>
      </c>
      <c r="F60" s="195"/>
    </row>
    <row r="61" spans="1:8">
      <c r="A61" s="92" t="s">
        <v>169</v>
      </c>
      <c r="B61" s="55"/>
      <c r="C61" s="55"/>
      <c r="D61" s="55"/>
      <c r="E61" s="55"/>
      <c r="F61" s="205" t="s">
        <v>168</v>
      </c>
    </row>
    <row r="62" spans="1:8">
      <c r="A62" s="134" t="s">
        <v>257</v>
      </c>
      <c r="B62" s="320"/>
      <c r="C62" s="320"/>
      <c r="D62" s="320"/>
      <c r="E62" s="320"/>
    </row>
    <row r="63" spans="1:8">
      <c r="A63" s="92" t="s">
        <v>170</v>
      </c>
      <c r="B63" s="320"/>
      <c r="C63" s="320"/>
      <c r="D63" s="320"/>
      <c r="E63" s="320"/>
    </row>
    <row r="64" spans="1:8">
      <c r="B64" s="55"/>
      <c r="C64" s="55"/>
      <c r="D64" s="55"/>
      <c r="E64" s="55"/>
    </row>
    <row r="65" spans="6:6" ht="15.75">
      <c r="F65" s="48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02"/>
  <sheetViews>
    <sheetView zoomScale="60" workbookViewId="0">
      <selection activeCell="K6" sqref="K6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7" ht="37.5">
      <c r="A2" s="300" t="s">
        <v>371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88" customFormat="1" ht="33">
      <c r="A3" s="301" t="s">
        <v>372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1:17" ht="15" customHeigh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60"/>
    </row>
    <row r="5" spans="1:17" ht="1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7" ht="1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349"/>
      <c r="L6" s="61"/>
      <c r="M6" s="61"/>
      <c r="N6" s="61"/>
      <c r="O6" s="61"/>
    </row>
    <row r="7" spans="1:17" ht="12.75" customHeight="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7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7" ht="44.25" customHeight="1">
      <c r="A9" s="51"/>
      <c r="B9" s="51"/>
      <c r="C9" s="51"/>
      <c r="D9" s="51"/>
      <c r="E9" s="51"/>
      <c r="F9" s="51"/>
      <c r="G9" s="51"/>
      <c r="H9" s="4"/>
      <c r="I9" s="52"/>
      <c r="J9" s="51"/>
      <c r="K9" s="51"/>
      <c r="L9" s="51"/>
      <c r="M9" s="51"/>
      <c r="N9" s="51"/>
      <c r="O9" s="51"/>
    </row>
    <row r="10" spans="1:17" ht="30">
      <c r="A10" s="302" t="s">
        <v>313</v>
      </c>
      <c r="B10" s="63"/>
      <c r="C10" s="63"/>
      <c r="D10" s="63"/>
      <c r="E10" s="63"/>
      <c r="F10" s="63"/>
      <c r="G10" s="303"/>
      <c r="I10" s="302" t="s">
        <v>314</v>
      </c>
      <c r="J10" s="304"/>
      <c r="K10" s="304"/>
      <c r="L10" s="304"/>
      <c r="M10" s="304"/>
      <c r="N10" s="304"/>
      <c r="O10" s="303"/>
    </row>
    <row r="11" spans="1:17" ht="40.5">
      <c r="A11" s="206"/>
      <c r="B11" s="206" t="s">
        <v>77</v>
      </c>
      <c r="C11" s="207" t="s">
        <v>78</v>
      </c>
      <c r="D11" s="207" t="s">
        <v>79</v>
      </c>
      <c r="E11" s="207" t="s">
        <v>80</v>
      </c>
      <c r="F11" s="207" t="s">
        <v>81</v>
      </c>
      <c r="G11" s="207" t="s">
        <v>82</v>
      </c>
      <c r="I11" s="206"/>
      <c r="J11" s="206" t="s">
        <v>77</v>
      </c>
      <c r="K11" s="207" t="s">
        <v>78</v>
      </c>
      <c r="L11" s="207" t="s">
        <v>79</v>
      </c>
      <c r="M11" s="207" t="s">
        <v>80</v>
      </c>
      <c r="N11" s="207" t="s">
        <v>81</v>
      </c>
      <c r="O11" s="207" t="s">
        <v>82</v>
      </c>
    </row>
    <row r="12" spans="1:17" ht="20.25">
      <c r="A12" s="208" t="s">
        <v>83</v>
      </c>
      <c r="B12" s="305" t="s">
        <v>9</v>
      </c>
      <c r="C12" s="306">
        <v>398</v>
      </c>
      <c r="D12" s="306">
        <v>750</v>
      </c>
      <c r="E12" s="306">
        <v>1148</v>
      </c>
      <c r="F12" s="306">
        <v>20923</v>
      </c>
      <c r="G12" s="211">
        <v>22071</v>
      </c>
      <c r="I12" s="208" t="s">
        <v>83</v>
      </c>
      <c r="J12" s="305" t="s">
        <v>9</v>
      </c>
      <c r="K12" s="306">
        <v>1689</v>
      </c>
      <c r="L12" s="306">
        <v>2620</v>
      </c>
      <c r="M12" s="306">
        <v>4309</v>
      </c>
      <c r="N12" s="306">
        <v>10890</v>
      </c>
      <c r="O12" s="211">
        <v>15199</v>
      </c>
    </row>
    <row r="13" spans="1:17" ht="20.25">
      <c r="A13" s="208"/>
      <c r="B13" s="305" t="s">
        <v>84</v>
      </c>
      <c r="C13" s="306">
        <v>161</v>
      </c>
      <c r="D13" s="306">
        <v>184</v>
      </c>
      <c r="E13" s="306">
        <v>345</v>
      </c>
      <c r="F13" s="306">
        <v>3457</v>
      </c>
      <c r="G13" s="211">
        <v>3802</v>
      </c>
      <c r="I13" s="208"/>
      <c r="J13" s="305" t="s">
        <v>84</v>
      </c>
      <c r="K13" s="306">
        <v>324</v>
      </c>
      <c r="L13" s="306">
        <v>454</v>
      </c>
      <c r="M13" s="306">
        <v>778</v>
      </c>
      <c r="N13" s="306">
        <v>5051</v>
      </c>
      <c r="O13" s="211">
        <v>5829</v>
      </c>
    </row>
    <row r="14" spans="1:17" ht="20.25">
      <c r="A14" s="208"/>
      <c r="B14" s="305" t="s">
        <v>239</v>
      </c>
      <c r="C14" s="306">
        <v>0</v>
      </c>
      <c r="D14" s="306">
        <v>0</v>
      </c>
      <c r="E14" s="306">
        <v>0</v>
      </c>
      <c r="F14" s="306">
        <v>0</v>
      </c>
      <c r="G14" s="211">
        <v>0</v>
      </c>
      <c r="I14" s="208"/>
      <c r="J14" s="305" t="s">
        <v>239</v>
      </c>
      <c r="K14" s="306">
        <v>0</v>
      </c>
      <c r="L14" s="306">
        <v>0</v>
      </c>
      <c r="M14" s="306">
        <v>0</v>
      </c>
      <c r="N14" s="306">
        <v>5</v>
      </c>
      <c r="O14" s="211">
        <v>5</v>
      </c>
    </row>
    <row r="15" spans="1:17" ht="20.25">
      <c r="A15" s="208"/>
      <c r="B15" s="214" t="s">
        <v>85</v>
      </c>
      <c r="C15" s="212">
        <v>559</v>
      </c>
      <c r="D15" s="212">
        <v>934</v>
      </c>
      <c r="E15" s="212">
        <v>1493</v>
      </c>
      <c r="F15" s="212">
        <v>24380</v>
      </c>
      <c r="G15" s="212">
        <v>25873</v>
      </c>
      <c r="I15" s="208"/>
      <c r="J15" s="214" t="s">
        <v>85</v>
      </c>
      <c r="K15" s="212">
        <v>2013</v>
      </c>
      <c r="L15" s="212">
        <v>3074</v>
      </c>
      <c r="M15" s="212">
        <v>5087</v>
      </c>
      <c r="N15" s="212">
        <v>15946</v>
      </c>
      <c r="O15" s="212">
        <v>21033</v>
      </c>
    </row>
    <row r="16" spans="1:17" ht="20.25">
      <c r="A16" s="208" t="s">
        <v>86</v>
      </c>
      <c r="B16" s="305" t="s">
        <v>87</v>
      </c>
      <c r="C16" s="306">
        <v>0</v>
      </c>
      <c r="D16" s="306">
        <v>50</v>
      </c>
      <c r="E16" s="306">
        <v>50</v>
      </c>
      <c r="F16" s="307" t="s">
        <v>88</v>
      </c>
      <c r="G16" s="211">
        <v>50</v>
      </c>
      <c r="I16" s="208" t="s">
        <v>86</v>
      </c>
      <c r="J16" s="308" t="s">
        <v>87</v>
      </c>
      <c r="K16" s="306">
        <v>0</v>
      </c>
      <c r="L16" s="306">
        <v>50</v>
      </c>
      <c r="M16" s="306">
        <v>50</v>
      </c>
      <c r="N16" s="307" t="s">
        <v>32</v>
      </c>
      <c r="O16" s="211">
        <v>50</v>
      </c>
      <c r="Q16" s="330"/>
    </row>
    <row r="17" spans="1:17" ht="20.25">
      <c r="A17" s="209"/>
      <c r="B17" s="306" t="s">
        <v>89</v>
      </c>
      <c r="C17" s="306">
        <v>734</v>
      </c>
      <c r="D17" s="306">
        <v>2560</v>
      </c>
      <c r="E17" s="306">
        <v>3294</v>
      </c>
      <c r="F17" s="306">
        <v>0</v>
      </c>
      <c r="G17" s="211">
        <v>3294</v>
      </c>
      <c r="I17" s="209"/>
      <c r="J17" s="305" t="s">
        <v>89</v>
      </c>
      <c r="K17" s="306">
        <v>1877</v>
      </c>
      <c r="L17" s="306">
        <v>2720</v>
      </c>
      <c r="M17" s="306">
        <v>4597</v>
      </c>
      <c r="N17" s="307">
        <v>0</v>
      </c>
      <c r="O17" s="211">
        <v>4597</v>
      </c>
      <c r="Q17" s="330"/>
    </row>
    <row r="18" spans="1:17" ht="20.25">
      <c r="A18" s="209"/>
      <c r="B18" s="306" t="s">
        <v>90</v>
      </c>
      <c r="C18" s="306">
        <v>0</v>
      </c>
      <c r="D18" s="306">
        <v>0</v>
      </c>
      <c r="E18" s="306">
        <v>0</v>
      </c>
      <c r="F18" s="307">
        <v>0</v>
      </c>
      <c r="G18" s="211">
        <v>0</v>
      </c>
      <c r="I18" s="209"/>
      <c r="J18" s="305" t="s">
        <v>90</v>
      </c>
      <c r="K18" s="306">
        <v>0</v>
      </c>
      <c r="L18" s="306">
        <v>0</v>
      </c>
      <c r="M18" s="306">
        <v>0</v>
      </c>
      <c r="N18" s="307" t="s">
        <v>32</v>
      </c>
      <c r="O18" s="211">
        <v>0</v>
      </c>
      <c r="Q18" s="330"/>
    </row>
    <row r="19" spans="1:17" ht="20.25">
      <c r="A19" s="209"/>
      <c r="B19" s="306" t="s">
        <v>91</v>
      </c>
      <c r="C19" s="306">
        <v>20</v>
      </c>
      <c r="D19" s="306">
        <v>0</v>
      </c>
      <c r="E19" s="306">
        <v>20</v>
      </c>
      <c r="F19" s="307">
        <v>0</v>
      </c>
      <c r="G19" s="211">
        <v>20</v>
      </c>
      <c r="I19" s="209"/>
      <c r="J19" s="308" t="s">
        <v>91</v>
      </c>
      <c r="K19" s="306">
        <v>20</v>
      </c>
      <c r="L19" s="306">
        <v>0</v>
      </c>
      <c r="M19" s="306">
        <v>20</v>
      </c>
      <c r="N19" s="307">
        <v>0</v>
      </c>
      <c r="O19" s="211">
        <v>20</v>
      </c>
      <c r="Q19" s="330"/>
    </row>
    <row r="20" spans="1:17" ht="20.25">
      <c r="A20" s="209"/>
      <c r="B20" s="306" t="s">
        <v>92</v>
      </c>
      <c r="C20" s="306">
        <v>3549</v>
      </c>
      <c r="D20" s="306">
        <v>2851</v>
      </c>
      <c r="E20" s="306">
        <v>6400</v>
      </c>
      <c r="F20" s="307">
        <v>76</v>
      </c>
      <c r="G20" s="211">
        <v>6476</v>
      </c>
      <c r="I20" s="209"/>
      <c r="J20" s="305" t="s">
        <v>92</v>
      </c>
      <c r="K20" s="306">
        <v>4288</v>
      </c>
      <c r="L20" s="306">
        <v>3731</v>
      </c>
      <c r="M20" s="306">
        <v>8019</v>
      </c>
      <c r="N20" s="307">
        <v>70</v>
      </c>
      <c r="O20" s="211">
        <v>8089</v>
      </c>
      <c r="Q20" s="331"/>
    </row>
    <row r="21" spans="1:17" ht="20.25">
      <c r="A21" s="209"/>
      <c r="B21" s="306" t="s">
        <v>93</v>
      </c>
      <c r="C21" s="306">
        <v>915</v>
      </c>
      <c r="D21" s="306">
        <v>400</v>
      </c>
      <c r="E21" s="306">
        <v>1315</v>
      </c>
      <c r="F21" s="307">
        <v>0</v>
      </c>
      <c r="G21" s="211">
        <v>1315</v>
      </c>
      <c r="I21" s="209"/>
      <c r="J21" s="305" t="s">
        <v>93</v>
      </c>
      <c r="K21" s="306">
        <v>820</v>
      </c>
      <c r="L21" s="306">
        <v>400</v>
      </c>
      <c r="M21" s="306">
        <v>1220</v>
      </c>
      <c r="N21" s="307">
        <v>200</v>
      </c>
      <c r="O21" s="211">
        <v>1420</v>
      </c>
      <c r="Q21" s="330"/>
    </row>
    <row r="22" spans="1:17" ht="20.25">
      <c r="A22" s="209"/>
      <c r="B22" s="306" t="s">
        <v>94</v>
      </c>
      <c r="C22" s="306">
        <v>3666</v>
      </c>
      <c r="D22" s="306">
        <v>595</v>
      </c>
      <c r="E22" s="306">
        <v>4261</v>
      </c>
      <c r="F22" s="307">
        <v>30</v>
      </c>
      <c r="G22" s="211">
        <v>4291</v>
      </c>
      <c r="I22" s="209"/>
      <c r="J22" s="305" t="s">
        <v>94</v>
      </c>
      <c r="K22" s="306">
        <v>4738</v>
      </c>
      <c r="L22" s="306">
        <v>906</v>
      </c>
      <c r="M22" s="306">
        <v>5644</v>
      </c>
      <c r="N22" s="307">
        <v>5</v>
      </c>
      <c r="O22" s="211">
        <v>5649</v>
      </c>
      <c r="Q22" s="330"/>
    </row>
    <row r="23" spans="1:17" ht="20.25">
      <c r="A23" s="209"/>
      <c r="B23" s="306" t="s">
        <v>222</v>
      </c>
      <c r="C23" s="306">
        <v>374</v>
      </c>
      <c r="D23" s="306">
        <v>603</v>
      </c>
      <c r="E23" s="306">
        <v>977</v>
      </c>
      <c r="F23" s="307">
        <v>0</v>
      </c>
      <c r="G23" s="211">
        <v>977</v>
      </c>
      <c r="I23" s="209"/>
      <c r="J23" s="305" t="s">
        <v>222</v>
      </c>
      <c r="K23" s="306">
        <v>773</v>
      </c>
      <c r="L23" s="306">
        <v>1304</v>
      </c>
      <c r="M23" s="306">
        <v>2077</v>
      </c>
      <c r="N23" s="307">
        <v>0</v>
      </c>
      <c r="O23" s="211">
        <v>2077</v>
      </c>
      <c r="Q23" s="330"/>
    </row>
    <row r="24" spans="1:17" ht="20.25">
      <c r="A24" s="209"/>
      <c r="B24" s="306" t="s">
        <v>95</v>
      </c>
      <c r="C24" s="306">
        <v>234</v>
      </c>
      <c r="D24" s="306">
        <v>1036</v>
      </c>
      <c r="E24" s="306">
        <v>1270</v>
      </c>
      <c r="F24" s="307">
        <v>0</v>
      </c>
      <c r="G24" s="211">
        <v>1270</v>
      </c>
      <c r="I24" s="209"/>
      <c r="J24" s="305" t="s">
        <v>95</v>
      </c>
      <c r="K24" s="306">
        <v>245</v>
      </c>
      <c r="L24" s="306">
        <v>1592</v>
      </c>
      <c r="M24" s="306">
        <v>1837</v>
      </c>
      <c r="N24" s="307">
        <v>0</v>
      </c>
      <c r="O24" s="211">
        <v>1837</v>
      </c>
      <c r="Q24" s="330"/>
    </row>
    <row r="25" spans="1:17" ht="20.25">
      <c r="A25" s="209"/>
      <c r="B25" s="306" t="s">
        <v>96</v>
      </c>
      <c r="C25" s="306">
        <v>5358</v>
      </c>
      <c r="D25" s="306">
        <v>2236</v>
      </c>
      <c r="E25" s="306">
        <v>7594</v>
      </c>
      <c r="F25" s="307">
        <v>30</v>
      </c>
      <c r="G25" s="211">
        <v>7624</v>
      </c>
      <c r="I25" s="209"/>
      <c r="J25" s="305" t="s">
        <v>96</v>
      </c>
      <c r="K25" s="306">
        <v>7739</v>
      </c>
      <c r="L25" s="306">
        <v>4097</v>
      </c>
      <c r="M25" s="306">
        <v>11836</v>
      </c>
      <c r="N25" s="307">
        <v>0</v>
      </c>
      <c r="O25" s="211">
        <v>11836</v>
      </c>
      <c r="Q25" s="330"/>
    </row>
    <row r="26" spans="1:17" ht="20.25">
      <c r="A26" s="209"/>
      <c r="B26" s="306" t="s">
        <v>97</v>
      </c>
      <c r="C26" s="306">
        <v>56</v>
      </c>
      <c r="D26" s="306">
        <v>340</v>
      </c>
      <c r="E26" s="306">
        <v>396</v>
      </c>
      <c r="F26" s="307">
        <v>0</v>
      </c>
      <c r="G26" s="211">
        <v>396</v>
      </c>
      <c r="I26" s="209"/>
      <c r="J26" s="305" t="s">
        <v>97</v>
      </c>
      <c r="K26" s="306">
        <v>939</v>
      </c>
      <c r="L26" s="306">
        <v>360</v>
      </c>
      <c r="M26" s="306">
        <v>1299</v>
      </c>
      <c r="N26" s="307">
        <v>0</v>
      </c>
      <c r="O26" s="211">
        <v>1299</v>
      </c>
      <c r="Q26" s="330"/>
    </row>
    <row r="27" spans="1:17" ht="20.25">
      <c r="A27" s="209"/>
      <c r="B27" s="306" t="s">
        <v>99</v>
      </c>
      <c r="C27" s="306">
        <v>1300</v>
      </c>
      <c r="D27" s="306">
        <v>16627</v>
      </c>
      <c r="E27" s="306">
        <v>17927</v>
      </c>
      <c r="F27" s="307">
        <v>0</v>
      </c>
      <c r="G27" s="211">
        <v>17927</v>
      </c>
      <c r="I27" s="209"/>
      <c r="J27" s="305" t="s">
        <v>99</v>
      </c>
      <c r="K27" s="306">
        <v>1054</v>
      </c>
      <c r="L27" s="306">
        <v>12424</v>
      </c>
      <c r="M27" s="306">
        <v>13478</v>
      </c>
      <c r="N27" s="307">
        <v>0</v>
      </c>
      <c r="O27" s="211">
        <v>13478</v>
      </c>
      <c r="Q27" s="330"/>
    </row>
    <row r="28" spans="1:17" ht="20.25">
      <c r="A28" s="209"/>
      <c r="B28" s="306" t="s">
        <v>98</v>
      </c>
      <c r="C28" s="306">
        <v>1172</v>
      </c>
      <c r="D28" s="306">
        <v>1005</v>
      </c>
      <c r="E28" s="306">
        <v>2177</v>
      </c>
      <c r="F28" s="307">
        <v>16</v>
      </c>
      <c r="G28" s="211">
        <v>2193</v>
      </c>
      <c r="I28" s="209"/>
      <c r="J28" s="305" t="s">
        <v>98</v>
      </c>
      <c r="K28" s="306">
        <v>1993</v>
      </c>
      <c r="L28" s="306">
        <v>1181</v>
      </c>
      <c r="M28" s="306">
        <v>3174</v>
      </c>
      <c r="N28" s="307">
        <v>5</v>
      </c>
      <c r="O28" s="211">
        <v>3179</v>
      </c>
      <c r="Q28" s="330"/>
    </row>
    <row r="29" spans="1:17" ht="20.25">
      <c r="A29" s="209"/>
      <c r="B29" s="306" t="s">
        <v>100</v>
      </c>
      <c r="C29" s="306">
        <v>122</v>
      </c>
      <c r="D29" s="306">
        <v>135</v>
      </c>
      <c r="E29" s="306">
        <v>257</v>
      </c>
      <c r="F29" s="307">
        <v>0</v>
      </c>
      <c r="G29" s="211">
        <v>257</v>
      </c>
      <c r="I29" s="209"/>
      <c r="J29" s="305" t="s">
        <v>100</v>
      </c>
      <c r="K29" s="306">
        <v>205</v>
      </c>
      <c r="L29" s="306">
        <v>265</v>
      </c>
      <c r="M29" s="306">
        <v>470</v>
      </c>
      <c r="N29" s="307">
        <v>0</v>
      </c>
      <c r="O29" s="211">
        <v>470</v>
      </c>
      <c r="Q29" s="330"/>
    </row>
    <row r="30" spans="1:17" ht="20.25">
      <c r="A30" s="209"/>
      <c r="B30" s="306" t="s">
        <v>101</v>
      </c>
      <c r="C30" s="306">
        <v>0</v>
      </c>
      <c r="D30" s="306">
        <v>217</v>
      </c>
      <c r="E30" s="306">
        <v>217</v>
      </c>
      <c r="F30" s="307" t="s">
        <v>88</v>
      </c>
      <c r="G30" s="211">
        <v>217</v>
      </c>
      <c r="I30" s="209"/>
      <c r="J30" s="305" t="s">
        <v>101</v>
      </c>
      <c r="K30" s="306">
        <v>400</v>
      </c>
      <c r="L30" s="306">
        <v>117</v>
      </c>
      <c r="M30" s="306">
        <v>517</v>
      </c>
      <c r="N30" s="307" t="s">
        <v>32</v>
      </c>
      <c r="O30" s="211">
        <v>517</v>
      </c>
      <c r="Q30" s="330"/>
    </row>
    <row r="31" spans="1:17" ht="20.25">
      <c r="A31" s="209"/>
      <c r="B31" s="306" t="s">
        <v>334</v>
      </c>
      <c r="C31" s="306">
        <v>280</v>
      </c>
      <c r="D31" s="306">
        <v>45</v>
      </c>
      <c r="E31" s="306">
        <v>325</v>
      </c>
      <c r="F31" s="307">
        <v>0</v>
      </c>
      <c r="G31" s="211">
        <v>325</v>
      </c>
      <c r="I31" s="209"/>
      <c r="J31" s="305" t="s">
        <v>334</v>
      </c>
      <c r="K31" s="306">
        <v>296</v>
      </c>
      <c r="L31" s="306">
        <v>62</v>
      </c>
      <c r="M31" s="306">
        <v>358</v>
      </c>
      <c r="N31" s="307">
        <v>0</v>
      </c>
      <c r="O31" s="211">
        <v>358</v>
      </c>
      <c r="Q31" s="330"/>
    </row>
    <row r="32" spans="1:17" ht="20.25">
      <c r="A32" s="209"/>
      <c r="B32" s="306" t="s">
        <v>102</v>
      </c>
      <c r="C32" s="306">
        <v>542</v>
      </c>
      <c r="D32" s="306">
        <v>3490</v>
      </c>
      <c r="E32" s="306">
        <v>4032</v>
      </c>
      <c r="F32" s="307">
        <v>30</v>
      </c>
      <c r="G32" s="211">
        <v>4062</v>
      </c>
      <c r="I32" s="209"/>
      <c r="J32" s="305" t="s">
        <v>102</v>
      </c>
      <c r="K32" s="306">
        <v>2752</v>
      </c>
      <c r="L32" s="306">
        <v>3711</v>
      </c>
      <c r="M32" s="306">
        <v>6463</v>
      </c>
      <c r="N32" s="307">
        <v>20</v>
      </c>
      <c r="O32" s="211">
        <v>6483</v>
      </c>
      <c r="Q32" s="331"/>
    </row>
    <row r="33" spans="1:17" ht="20.25">
      <c r="A33" s="209"/>
      <c r="B33" s="306" t="s">
        <v>103</v>
      </c>
      <c r="C33" s="306">
        <v>0</v>
      </c>
      <c r="D33" s="306">
        <v>720</v>
      </c>
      <c r="E33" s="306">
        <v>720</v>
      </c>
      <c r="F33" s="307">
        <v>0</v>
      </c>
      <c r="G33" s="211">
        <v>720</v>
      </c>
      <c r="I33" s="209"/>
      <c r="J33" s="305" t="s">
        <v>103</v>
      </c>
      <c r="K33" s="306">
        <v>575</v>
      </c>
      <c r="L33" s="306">
        <v>1245</v>
      </c>
      <c r="M33" s="306">
        <v>1820</v>
      </c>
      <c r="N33" s="307">
        <v>0</v>
      </c>
      <c r="O33" s="211">
        <v>1820</v>
      </c>
      <c r="Q33" s="331"/>
    </row>
    <row r="34" spans="1:17" ht="20.25">
      <c r="A34" s="209"/>
      <c r="B34" s="306" t="s">
        <v>104</v>
      </c>
      <c r="C34" s="306">
        <v>436</v>
      </c>
      <c r="D34" s="306">
        <v>672</v>
      </c>
      <c r="E34" s="306">
        <v>1108</v>
      </c>
      <c r="F34" s="307">
        <v>0</v>
      </c>
      <c r="G34" s="211">
        <v>1108</v>
      </c>
      <c r="I34" s="209"/>
      <c r="J34" s="305" t="s">
        <v>104</v>
      </c>
      <c r="K34" s="306">
        <v>734</v>
      </c>
      <c r="L34" s="306">
        <v>802</v>
      </c>
      <c r="M34" s="306">
        <v>1536</v>
      </c>
      <c r="N34" s="307">
        <v>0</v>
      </c>
      <c r="O34" s="211">
        <v>1536</v>
      </c>
      <c r="Q34" s="330"/>
    </row>
    <row r="35" spans="1:17" ht="20.25">
      <c r="A35" s="209"/>
      <c r="B35" s="306" t="s">
        <v>320</v>
      </c>
      <c r="C35" s="306">
        <v>555</v>
      </c>
      <c r="D35" s="306">
        <v>1330</v>
      </c>
      <c r="E35" s="306">
        <v>1885</v>
      </c>
      <c r="F35" s="307">
        <v>25</v>
      </c>
      <c r="G35" s="211">
        <v>1910</v>
      </c>
      <c r="I35" s="209"/>
      <c r="J35" s="305" t="s">
        <v>320</v>
      </c>
      <c r="K35" s="306">
        <v>865</v>
      </c>
      <c r="L35" s="306">
        <v>1784</v>
      </c>
      <c r="M35" s="306">
        <v>2649</v>
      </c>
      <c r="N35" s="307">
        <v>30</v>
      </c>
      <c r="O35" s="211">
        <v>2679</v>
      </c>
      <c r="Q35" s="331"/>
    </row>
    <row r="36" spans="1:17" ht="20.25">
      <c r="A36" s="209"/>
      <c r="B36" s="306" t="s">
        <v>105</v>
      </c>
      <c r="C36" s="306">
        <v>1891</v>
      </c>
      <c r="D36" s="306">
        <v>4600</v>
      </c>
      <c r="E36" s="306">
        <v>6491</v>
      </c>
      <c r="F36" s="307">
        <v>0</v>
      </c>
      <c r="G36" s="211">
        <v>6491</v>
      </c>
      <c r="I36" s="209"/>
      <c r="J36" s="305" t="s">
        <v>105</v>
      </c>
      <c r="K36" s="306">
        <v>2651</v>
      </c>
      <c r="L36" s="306">
        <v>2766</v>
      </c>
      <c r="M36" s="306">
        <v>5417</v>
      </c>
      <c r="N36" s="307">
        <v>0</v>
      </c>
      <c r="O36" s="211">
        <v>5417</v>
      </c>
      <c r="Q36" s="330"/>
    </row>
    <row r="37" spans="1:17" ht="20.25">
      <c r="A37" s="209"/>
      <c r="B37" s="306" t="s">
        <v>106</v>
      </c>
      <c r="C37" s="306">
        <v>1906</v>
      </c>
      <c r="D37" s="306">
        <v>5800</v>
      </c>
      <c r="E37" s="306">
        <v>7706</v>
      </c>
      <c r="F37" s="307">
        <v>10</v>
      </c>
      <c r="G37" s="211">
        <v>7716</v>
      </c>
      <c r="I37" s="209"/>
      <c r="J37" s="305" t="s">
        <v>106</v>
      </c>
      <c r="K37" s="306">
        <v>1322</v>
      </c>
      <c r="L37" s="306">
        <v>4051</v>
      </c>
      <c r="M37" s="306">
        <v>5373</v>
      </c>
      <c r="N37" s="307">
        <v>35</v>
      </c>
      <c r="O37" s="211">
        <v>5408</v>
      </c>
      <c r="Q37" s="331"/>
    </row>
    <row r="38" spans="1:17" ht="20.25">
      <c r="A38" s="209"/>
      <c r="B38" s="306" t="s">
        <v>107</v>
      </c>
      <c r="C38" s="306">
        <v>0</v>
      </c>
      <c r="D38" s="306">
        <v>0</v>
      </c>
      <c r="E38" s="306">
        <v>0</v>
      </c>
      <c r="F38" s="307">
        <v>0</v>
      </c>
      <c r="G38" s="211">
        <v>0</v>
      </c>
      <c r="I38" s="209"/>
      <c r="J38" s="305" t="s">
        <v>107</v>
      </c>
      <c r="K38" s="306">
        <v>60</v>
      </c>
      <c r="L38" s="306">
        <v>0</v>
      </c>
      <c r="M38" s="306">
        <v>60</v>
      </c>
      <c r="N38" s="307"/>
      <c r="O38" s="211">
        <v>60</v>
      </c>
      <c r="Q38" s="331"/>
    </row>
    <row r="39" spans="1:17" ht="20.25">
      <c r="A39" s="208"/>
      <c r="B39" s="214" t="s">
        <v>108</v>
      </c>
      <c r="C39" s="212">
        <v>23110</v>
      </c>
      <c r="D39" s="212">
        <v>45312</v>
      </c>
      <c r="E39" s="212">
        <v>68422</v>
      </c>
      <c r="F39" s="212">
        <v>217</v>
      </c>
      <c r="G39" s="212">
        <v>68639</v>
      </c>
      <c r="I39" s="208"/>
      <c r="J39" s="214" t="s">
        <v>108</v>
      </c>
      <c r="K39" s="212">
        <v>34346</v>
      </c>
      <c r="L39" s="212">
        <v>43568</v>
      </c>
      <c r="M39" s="212">
        <v>77914</v>
      </c>
      <c r="N39" s="215">
        <v>365</v>
      </c>
      <c r="O39" s="212">
        <v>78279</v>
      </c>
      <c r="Q39" s="330"/>
    </row>
    <row r="40" spans="1:17" ht="20.25">
      <c r="A40" s="208" t="s">
        <v>109</v>
      </c>
      <c r="B40" s="309" t="s">
        <v>110</v>
      </c>
      <c r="C40" s="307">
        <v>0</v>
      </c>
      <c r="D40" s="307">
        <v>0</v>
      </c>
      <c r="E40" s="307">
        <v>0</v>
      </c>
      <c r="F40" s="307">
        <v>100</v>
      </c>
      <c r="G40" s="213">
        <v>100</v>
      </c>
      <c r="I40" s="208" t="s">
        <v>109</v>
      </c>
      <c r="J40" s="305" t="s">
        <v>110</v>
      </c>
      <c r="K40" s="307">
        <v>0</v>
      </c>
      <c r="L40" s="307">
        <v>0</v>
      </c>
      <c r="M40" s="307">
        <v>0</v>
      </c>
      <c r="N40" s="307">
        <v>28</v>
      </c>
      <c r="O40" s="213">
        <v>28</v>
      </c>
      <c r="Q40" s="331"/>
    </row>
    <row r="41" spans="1:17" ht="20.25">
      <c r="A41" s="208"/>
      <c r="B41" s="309" t="s">
        <v>111</v>
      </c>
      <c r="C41" s="307" t="s">
        <v>32</v>
      </c>
      <c r="D41" s="307" t="s">
        <v>32</v>
      </c>
      <c r="E41" s="307" t="s">
        <v>32</v>
      </c>
      <c r="F41" s="307">
        <v>335</v>
      </c>
      <c r="G41" s="213">
        <v>335</v>
      </c>
      <c r="I41" s="208"/>
      <c r="J41" s="305" t="s">
        <v>111</v>
      </c>
      <c r="K41" s="307" t="s">
        <v>32</v>
      </c>
      <c r="L41" s="307" t="s">
        <v>32</v>
      </c>
      <c r="M41" s="307" t="s">
        <v>32</v>
      </c>
      <c r="N41" s="307">
        <v>180</v>
      </c>
      <c r="O41" s="213">
        <v>180</v>
      </c>
    </row>
    <row r="42" spans="1:17" ht="20.25">
      <c r="A42" s="208"/>
      <c r="B42" s="309" t="s">
        <v>112</v>
      </c>
      <c r="C42" s="307" t="s">
        <v>32</v>
      </c>
      <c r="D42" s="307" t="s">
        <v>32</v>
      </c>
      <c r="E42" s="307" t="s">
        <v>32</v>
      </c>
      <c r="F42" s="307">
        <v>0</v>
      </c>
      <c r="G42" s="213">
        <v>0</v>
      </c>
      <c r="I42" s="208"/>
      <c r="J42" s="305" t="s">
        <v>112</v>
      </c>
      <c r="K42" s="307" t="s">
        <v>32</v>
      </c>
      <c r="L42" s="307" t="s">
        <v>32</v>
      </c>
      <c r="M42" s="307" t="s">
        <v>32</v>
      </c>
      <c r="N42" s="307">
        <v>0</v>
      </c>
      <c r="O42" s="213">
        <v>0</v>
      </c>
    </row>
    <row r="43" spans="1:17" ht="20.25">
      <c r="A43" s="209"/>
      <c r="B43" s="309" t="s">
        <v>113</v>
      </c>
      <c r="C43" s="307">
        <v>0</v>
      </c>
      <c r="D43" s="307">
        <v>0</v>
      </c>
      <c r="E43" s="307">
        <v>0</v>
      </c>
      <c r="F43" s="307">
        <v>0</v>
      </c>
      <c r="G43" s="213">
        <v>0</v>
      </c>
      <c r="I43" s="209"/>
      <c r="J43" s="305" t="s">
        <v>113</v>
      </c>
      <c r="K43" s="307">
        <v>0</v>
      </c>
      <c r="L43" s="307">
        <v>0</v>
      </c>
      <c r="M43" s="307">
        <v>0</v>
      </c>
      <c r="N43" s="307">
        <v>0</v>
      </c>
      <c r="O43" s="213">
        <v>0</v>
      </c>
    </row>
    <row r="44" spans="1:17" ht="20.25">
      <c r="A44" s="209"/>
      <c r="B44" s="309" t="s">
        <v>15</v>
      </c>
      <c r="C44" s="307">
        <v>0</v>
      </c>
      <c r="D44" s="307">
        <v>1</v>
      </c>
      <c r="E44" s="307">
        <v>1</v>
      </c>
      <c r="F44" s="307">
        <v>80</v>
      </c>
      <c r="G44" s="213">
        <v>81</v>
      </c>
      <c r="I44" s="209"/>
      <c r="J44" s="309" t="s">
        <v>15</v>
      </c>
      <c r="K44" s="307">
        <v>0</v>
      </c>
      <c r="L44" s="307">
        <v>1</v>
      </c>
      <c r="M44" s="307">
        <v>1</v>
      </c>
      <c r="N44" s="307">
        <v>20</v>
      </c>
      <c r="O44" s="213">
        <v>21</v>
      </c>
    </row>
    <row r="45" spans="1:17" ht="20.25">
      <c r="A45" s="209"/>
      <c r="B45" s="309" t="s">
        <v>114</v>
      </c>
      <c r="C45" s="307">
        <v>0</v>
      </c>
      <c r="D45" s="307">
        <v>0</v>
      </c>
      <c r="E45" s="307">
        <v>0</v>
      </c>
      <c r="F45" s="307">
        <v>1</v>
      </c>
      <c r="G45" s="213">
        <v>1</v>
      </c>
      <c r="I45" s="209"/>
      <c r="J45" s="305" t="s">
        <v>114</v>
      </c>
      <c r="K45" s="307">
        <v>0</v>
      </c>
      <c r="L45" s="307">
        <v>0</v>
      </c>
      <c r="M45" s="307">
        <v>0</v>
      </c>
      <c r="N45" s="307">
        <v>0</v>
      </c>
      <c r="O45" s="213">
        <v>0</v>
      </c>
    </row>
    <row r="46" spans="1:17" ht="20.25">
      <c r="A46" s="209"/>
      <c r="B46" s="310" t="s">
        <v>227</v>
      </c>
      <c r="C46" s="307">
        <v>0</v>
      </c>
      <c r="D46" s="307">
        <v>0</v>
      </c>
      <c r="E46" s="307">
        <v>0</v>
      </c>
      <c r="F46" s="307">
        <v>8589</v>
      </c>
      <c r="G46" s="213">
        <v>8589</v>
      </c>
      <c r="I46" s="209"/>
      <c r="J46" s="310" t="s">
        <v>227</v>
      </c>
      <c r="K46" s="307">
        <v>0</v>
      </c>
      <c r="L46" s="307">
        <v>0</v>
      </c>
      <c r="M46" s="307">
        <v>0</v>
      </c>
      <c r="N46" s="307">
        <v>4262</v>
      </c>
      <c r="O46" s="213">
        <v>4262</v>
      </c>
    </row>
    <row r="47" spans="1:17" ht="20.25">
      <c r="A47" s="209"/>
      <c r="B47" s="310" t="s">
        <v>228</v>
      </c>
      <c r="C47" s="307" t="s">
        <v>32</v>
      </c>
      <c r="D47" s="307" t="s">
        <v>32</v>
      </c>
      <c r="E47" s="307" t="s">
        <v>32</v>
      </c>
      <c r="F47" s="307">
        <v>3646</v>
      </c>
      <c r="G47" s="213">
        <v>3646</v>
      </c>
      <c r="I47" s="209"/>
      <c r="J47" s="310" t="s">
        <v>228</v>
      </c>
      <c r="K47" s="307" t="s">
        <v>32</v>
      </c>
      <c r="L47" s="307" t="s">
        <v>32</v>
      </c>
      <c r="M47" s="307" t="s">
        <v>32</v>
      </c>
      <c r="N47" s="307">
        <v>1368</v>
      </c>
      <c r="O47" s="213">
        <v>1368</v>
      </c>
    </row>
    <row r="48" spans="1:17" ht="20.25">
      <c r="A48" s="209"/>
      <c r="B48" s="309" t="s">
        <v>115</v>
      </c>
      <c r="C48" s="307" t="s">
        <v>32</v>
      </c>
      <c r="D48" s="307" t="s">
        <v>32</v>
      </c>
      <c r="E48" s="307" t="s">
        <v>32</v>
      </c>
      <c r="F48" s="307">
        <v>251</v>
      </c>
      <c r="G48" s="213">
        <v>251</v>
      </c>
      <c r="I48" s="209"/>
      <c r="J48" s="305" t="s">
        <v>115</v>
      </c>
      <c r="K48" s="307" t="s">
        <v>32</v>
      </c>
      <c r="L48" s="307" t="s">
        <v>32</v>
      </c>
      <c r="M48" s="307" t="s">
        <v>32</v>
      </c>
      <c r="N48" s="307">
        <v>90</v>
      </c>
      <c r="O48" s="213">
        <v>90</v>
      </c>
    </row>
    <row r="49" spans="1:17" ht="20.25">
      <c r="A49" s="208"/>
      <c r="B49" s="214" t="s">
        <v>116</v>
      </c>
      <c r="C49" s="212">
        <v>0</v>
      </c>
      <c r="D49" s="212">
        <v>1</v>
      </c>
      <c r="E49" s="212">
        <v>1</v>
      </c>
      <c r="F49" s="212">
        <v>13002</v>
      </c>
      <c r="G49" s="212">
        <v>13003</v>
      </c>
      <c r="H49" s="311"/>
      <c r="I49" s="208"/>
      <c r="J49" s="214" t="s">
        <v>116</v>
      </c>
      <c r="K49" s="212">
        <v>0</v>
      </c>
      <c r="L49" s="212">
        <v>1</v>
      </c>
      <c r="M49" s="215">
        <v>1</v>
      </c>
      <c r="N49" s="212">
        <v>5948</v>
      </c>
      <c r="O49" s="212">
        <v>5949</v>
      </c>
    </row>
    <row r="50" spans="1:17" ht="20.25">
      <c r="A50" s="208" t="s">
        <v>82</v>
      </c>
      <c r="B50" s="208"/>
      <c r="C50" s="210">
        <v>23669</v>
      </c>
      <c r="D50" s="210">
        <v>46247</v>
      </c>
      <c r="E50" s="210">
        <v>69916</v>
      </c>
      <c r="F50" s="210">
        <v>37599</v>
      </c>
      <c r="G50" s="210">
        <v>107515</v>
      </c>
      <c r="I50" s="208" t="s">
        <v>82</v>
      </c>
      <c r="J50" s="208"/>
      <c r="K50" s="210">
        <v>36359</v>
      </c>
      <c r="L50" s="210">
        <v>46643</v>
      </c>
      <c r="M50" s="210">
        <v>83002</v>
      </c>
      <c r="N50" s="210">
        <v>22259</v>
      </c>
      <c r="O50" s="210">
        <v>105261</v>
      </c>
    </row>
    <row r="51" spans="1:17" ht="20.25">
      <c r="G51" s="270" t="s">
        <v>297</v>
      </c>
      <c r="N51" s="64"/>
      <c r="O51" s="270" t="s">
        <v>297</v>
      </c>
    </row>
    <row r="52" spans="1:17" ht="20.25">
      <c r="G52" s="270"/>
      <c r="N52" s="64"/>
      <c r="O52" s="271" t="s">
        <v>175</v>
      </c>
    </row>
    <row r="53" spans="1:17" ht="18" customHeight="1">
      <c r="A53" s="51"/>
      <c r="B53" s="51"/>
      <c r="C53" s="51"/>
      <c r="D53" s="51"/>
      <c r="E53" s="51"/>
      <c r="F53" s="51"/>
      <c r="G53" s="51"/>
      <c r="H53" s="4"/>
      <c r="I53" s="51"/>
      <c r="J53" s="51"/>
      <c r="K53" s="51"/>
      <c r="L53" s="51"/>
      <c r="M53" s="51"/>
      <c r="N53" s="51"/>
      <c r="O53" s="51"/>
    </row>
    <row r="54" spans="1:17" ht="27" customHeight="1">
      <c r="A54" s="302" t="s">
        <v>315</v>
      </c>
      <c r="B54" s="63"/>
      <c r="D54" s="65"/>
      <c r="E54" s="65"/>
      <c r="F54" s="65"/>
      <c r="G54" s="303"/>
      <c r="I54" s="302" t="s">
        <v>316</v>
      </c>
      <c r="J54" s="63"/>
      <c r="L54" s="14"/>
      <c r="M54" s="63"/>
      <c r="N54" s="63"/>
      <c r="O54" s="303"/>
    </row>
    <row r="55" spans="1:17" ht="40.5">
      <c r="A55" s="206"/>
      <c r="B55" s="206" t="s">
        <v>77</v>
      </c>
      <c r="C55" s="207" t="s">
        <v>78</v>
      </c>
      <c r="D55" s="207" t="s">
        <v>79</v>
      </c>
      <c r="E55" s="207" t="s">
        <v>80</v>
      </c>
      <c r="F55" s="207" t="s">
        <v>81</v>
      </c>
      <c r="G55" s="207" t="s">
        <v>82</v>
      </c>
      <c r="I55" s="206"/>
      <c r="J55" s="206" t="s">
        <v>77</v>
      </c>
      <c r="K55" s="207" t="s">
        <v>78</v>
      </c>
      <c r="L55" s="207" t="s">
        <v>79</v>
      </c>
      <c r="M55" s="207" t="s">
        <v>80</v>
      </c>
      <c r="N55" s="207" t="s">
        <v>81</v>
      </c>
      <c r="O55" s="207" t="s">
        <v>82</v>
      </c>
    </row>
    <row r="56" spans="1:17" ht="20.25">
      <c r="A56" s="208" t="s">
        <v>83</v>
      </c>
      <c r="B56" s="305" t="s">
        <v>9</v>
      </c>
      <c r="C56" s="310">
        <v>1507.3920000000001</v>
      </c>
      <c r="D56" s="310">
        <v>2441.2570000000001</v>
      </c>
      <c r="E56" s="310">
        <v>3948.6490000000003</v>
      </c>
      <c r="F56" s="312" t="s">
        <v>32</v>
      </c>
      <c r="G56" s="221">
        <v>3948.6490000000003</v>
      </c>
      <c r="I56" s="208" t="s">
        <v>83</v>
      </c>
      <c r="J56" s="305" t="s">
        <v>9</v>
      </c>
      <c r="K56" s="313">
        <v>32.347999999999999</v>
      </c>
      <c r="L56" s="313">
        <v>61.768000000000001</v>
      </c>
      <c r="M56" s="313">
        <v>94.116</v>
      </c>
      <c r="N56" s="313">
        <v>1762.720022</v>
      </c>
      <c r="O56" s="225">
        <v>1856.836022</v>
      </c>
    </row>
    <row r="57" spans="1:17" ht="20.25">
      <c r="A57" s="208"/>
      <c r="B57" s="305" t="s">
        <v>84</v>
      </c>
      <c r="C57" s="310">
        <v>393.86599999999999</v>
      </c>
      <c r="D57" s="310">
        <v>267.76</v>
      </c>
      <c r="E57" s="310">
        <v>661.62599999999998</v>
      </c>
      <c r="F57" s="312" t="s">
        <v>32</v>
      </c>
      <c r="G57" s="221">
        <v>661.62599999999998</v>
      </c>
      <c r="I57" s="208"/>
      <c r="J57" s="305" t="s">
        <v>84</v>
      </c>
      <c r="K57" s="313">
        <v>8.2910000000000004</v>
      </c>
      <c r="L57" s="313">
        <v>9.2140000000000004</v>
      </c>
      <c r="M57" s="313">
        <v>17.504999999999999</v>
      </c>
      <c r="N57" s="313">
        <v>184.28408400000001</v>
      </c>
      <c r="O57" s="225">
        <v>201.789084</v>
      </c>
    </row>
    <row r="58" spans="1:17" ht="20.25">
      <c r="A58" s="208"/>
      <c r="B58" s="305" t="s">
        <v>239</v>
      </c>
      <c r="C58" s="310">
        <v>0</v>
      </c>
      <c r="D58" s="310">
        <v>0</v>
      </c>
      <c r="E58" s="310">
        <v>0</v>
      </c>
      <c r="F58" s="312" t="s">
        <v>32</v>
      </c>
      <c r="G58" s="221">
        <v>0</v>
      </c>
      <c r="I58" s="208"/>
      <c r="J58" s="305" t="s">
        <v>239</v>
      </c>
      <c r="K58" s="313">
        <v>0</v>
      </c>
      <c r="L58" s="313">
        <v>0</v>
      </c>
      <c r="M58" s="313">
        <v>0</v>
      </c>
      <c r="N58" s="313">
        <v>0</v>
      </c>
      <c r="O58" s="225">
        <v>0</v>
      </c>
    </row>
    <row r="59" spans="1:17" ht="20.25">
      <c r="A59" s="208"/>
      <c r="B59" s="214" t="s">
        <v>85</v>
      </c>
      <c r="C59" s="219">
        <v>1901.258</v>
      </c>
      <c r="D59" s="219">
        <v>2709.0169999999998</v>
      </c>
      <c r="E59" s="219">
        <v>4610.2750000000005</v>
      </c>
      <c r="F59" s="220" t="s">
        <v>32</v>
      </c>
      <c r="G59" s="219">
        <v>4610.2750000000005</v>
      </c>
      <c r="I59" s="208"/>
      <c r="J59" s="214" t="s">
        <v>85</v>
      </c>
      <c r="K59" s="224">
        <v>40.638999999999996</v>
      </c>
      <c r="L59" s="224">
        <v>70.981999999999999</v>
      </c>
      <c r="M59" s="224">
        <v>111.62100000000001</v>
      </c>
      <c r="N59" s="224">
        <v>1947.0041059999999</v>
      </c>
      <c r="O59" s="224">
        <v>2058.625106</v>
      </c>
    </row>
    <row r="60" spans="1:17" ht="20.25">
      <c r="A60" s="208" t="s">
        <v>86</v>
      </c>
      <c r="B60" s="305" t="s">
        <v>87</v>
      </c>
      <c r="C60" s="310">
        <v>0</v>
      </c>
      <c r="D60" s="310">
        <v>9</v>
      </c>
      <c r="E60" s="310">
        <v>9</v>
      </c>
      <c r="F60" s="312" t="s">
        <v>32</v>
      </c>
      <c r="G60" s="221">
        <v>9</v>
      </c>
      <c r="I60" s="208" t="s">
        <v>86</v>
      </c>
      <c r="J60" s="305" t="s">
        <v>87</v>
      </c>
      <c r="K60" s="313">
        <v>0</v>
      </c>
      <c r="L60" s="313">
        <v>0.34</v>
      </c>
      <c r="M60" s="313">
        <v>0.34</v>
      </c>
      <c r="N60" s="314" t="s">
        <v>88</v>
      </c>
      <c r="O60" s="225">
        <v>0.34</v>
      </c>
      <c r="Q60" s="330"/>
    </row>
    <row r="61" spans="1:17" ht="20.25">
      <c r="A61" s="209"/>
      <c r="B61" s="306" t="s">
        <v>89</v>
      </c>
      <c r="C61" s="310">
        <v>45.28</v>
      </c>
      <c r="D61" s="310">
        <v>268.87</v>
      </c>
      <c r="E61" s="310">
        <v>314.14999999999998</v>
      </c>
      <c r="F61" s="312" t="s">
        <v>32</v>
      </c>
      <c r="G61" s="221">
        <v>314.14999999999998</v>
      </c>
      <c r="I61" s="209"/>
      <c r="J61" s="313" t="s">
        <v>89</v>
      </c>
      <c r="K61" s="313">
        <v>0.34289999999999998</v>
      </c>
      <c r="L61" s="313">
        <v>1.179</v>
      </c>
      <c r="M61" s="313">
        <v>1.5219</v>
      </c>
      <c r="N61" s="314">
        <v>0</v>
      </c>
      <c r="O61" s="225">
        <v>1.5219</v>
      </c>
      <c r="Q61" s="330"/>
    </row>
    <row r="62" spans="1:17" ht="20.25">
      <c r="A62" s="209"/>
      <c r="B62" s="306" t="s">
        <v>90</v>
      </c>
      <c r="C62" s="310">
        <v>0</v>
      </c>
      <c r="D62" s="310">
        <v>0</v>
      </c>
      <c r="E62" s="310">
        <v>0</v>
      </c>
      <c r="F62" s="312" t="s">
        <v>32</v>
      </c>
      <c r="G62" s="221">
        <v>0</v>
      </c>
      <c r="I62" s="209"/>
      <c r="J62" s="313" t="s">
        <v>90</v>
      </c>
      <c r="K62" s="313">
        <v>0</v>
      </c>
      <c r="L62" s="313">
        <v>0</v>
      </c>
      <c r="M62" s="305">
        <v>0</v>
      </c>
      <c r="N62" s="314">
        <v>0</v>
      </c>
      <c r="O62" s="225">
        <v>0</v>
      </c>
      <c r="Q62" s="330"/>
    </row>
    <row r="63" spans="1:17" ht="20.25">
      <c r="A63" s="209"/>
      <c r="B63" s="306" t="s">
        <v>91</v>
      </c>
      <c r="C63" s="310">
        <v>1.2</v>
      </c>
      <c r="D63" s="310">
        <v>0</v>
      </c>
      <c r="E63" s="310">
        <v>1.2</v>
      </c>
      <c r="F63" s="312" t="s">
        <v>32</v>
      </c>
      <c r="G63" s="221">
        <v>1.2</v>
      </c>
      <c r="I63" s="209"/>
      <c r="J63" s="313" t="s">
        <v>91</v>
      </c>
      <c r="K63" s="313">
        <v>5.1999999999999998E-2</v>
      </c>
      <c r="L63" s="313">
        <v>0</v>
      </c>
      <c r="M63" s="313">
        <v>5.1999999999999998E-2</v>
      </c>
      <c r="N63" s="314">
        <v>0</v>
      </c>
      <c r="O63" s="225">
        <v>5.1999999999999998E-2</v>
      </c>
      <c r="Q63" s="330"/>
    </row>
    <row r="64" spans="1:17" ht="20.25">
      <c r="A64" s="209"/>
      <c r="B64" s="306" t="s">
        <v>92</v>
      </c>
      <c r="C64" s="310">
        <v>394.66899999999998</v>
      </c>
      <c r="D64" s="310">
        <v>760.93700000000001</v>
      </c>
      <c r="E64" s="310">
        <v>1155.606</v>
      </c>
      <c r="F64" s="312" t="s">
        <v>32</v>
      </c>
      <c r="G64" s="221">
        <v>1155.606</v>
      </c>
      <c r="I64" s="209"/>
      <c r="J64" s="313" t="s">
        <v>92</v>
      </c>
      <c r="K64" s="313">
        <v>16.429200000000002</v>
      </c>
      <c r="L64" s="313">
        <v>11.9756</v>
      </c>
      <c r="M64" s="313">
        <v>28.404800000000002</v>
      </c>
      <c r="N64" s="314">
        <v>0.65962399999999999</v>
      </c>
      <c r="O64" s="225">
        <v>29.064424000000002</v>
      </c>
      <c r="Q64" s="331"/>
    </row>
    <row r="65" spans="1:17" ht="20.25">
      <c r="A65" s="209"/>
      <c r="B65" s="306" t="s">
        <v>93</v>
      </c>
      <c r="C65" s="310">
        <v>94.75</v>
      </c>
      <c r="D65" s="310">
        <v>29.84</v>
      </c>
      <c r="E65" s="310">
        <v>124.59</v>
      </c>
      <c r="F65" s="312" t="s">
        <v>32</v>
      </c>
      <c r="G65" s="221">
        <v>124.59</v>
      </c>
      <c r="I65" s="209"/>
      <c r="J65" s="313" t="s">
        <v>93</v>
      </c>
      <c r="K65" s="313">
        <v>2.1480000000000001</v>
      </c>
      <c r="L65" s="313">
        <v>0.85</v>
      </c>
      <c r="M65" s="313">
        <v>2.9980000000000002</v>
      </c>
      <c r="N65" s="314">
        <v>0</v>
      </c>
      <c r="O65" s="225">
        <v>2.9980000000000002</v>
      </c>
      <c r="Q65" s="330"/>
    </row>
    <row r="66" spans="1:17" ht="20.25">
      <c r="A66" s="209"/>
      <c r="B66" s="306" t="s">
        <v>94</v>
      </c>
      <c r="C66" s="310">
        <v>616.67700000000002</v>
      </c>
      <c r="D66" s="310">
        <v>234.92500000000001</v>
      </c>
      <c r="E66" s="310">
        <v>851.60200000000009</v>
      </c>
      <c r="F66" s="312" t="s">
        <v>32</v>
      </c>
      <c r="G66" s="221">
        <v>851.60200000000009</v>
      </c>
      <c r="I66" s="209"/>
      <c r="J66" s="313" t="s">
        <v>94</v>
      </c>
      <c r="K66" s="313">
        <v>25.774799999999999</v>
      </c>
      <c r="L66" s="313">
        <v>4.1059999999999999</v>
      </c>
      <c r="M66" s="313">
        <v>29.880800000000001</v>
      </c>
      <c r="N66" s="314">
        <v>0.39300000000000002</v>
      </c>
      <c r="O66" s="225">
        <v>30.273800000000001</v>
      </c>
      <c r="Q66" s="330"/>
    </row>
    <row r="67" spans="1:17" ht="20.25">
      <c r="A67" s="209"/>
      <c r="B67" s="306" t="s">
        <v>222</v>
      </c>
      <c r="C67" s="310">
        <v>55.109000000000002</v>
      </c>
      <c r="D67" s="310">
        <v>94.210999999999999</v>
      </c>
      <c r="E67" s="310">
        <v>149.32</v>
      </c>
      <c r="F67" s="312" t="s">
        <v>32</v>
      </c>
      <c r="G67" s="221">
        <v>149.32</v>
      </c>
      <c r="I67" s="209"/>
      <c r="J67" s="313" t="s">
        <v>222</v>
      </c>
      <c r="K67" s="313">
        <v>1.1863999999999999</v>
      </c>
      <c r="L67" s="313">
        <v>1.8548</v>
      </c>
      <c r="M67" s="313">
        <v>3.0411999999999999</v>
      </c>
      <c r="N67" s="314">
        <v>0</v>
      </c>
      <c r="O67" s="225">
        <v>3.0411999999999999</v>
      </c>
      <c r="Q67" s="330"/>
    </row>
    <row r="68" spans="1:17" ht="20.25">
      <c r="A68" s="209"/>
      <c r="B68" s="306" t="s">
        <v>95</v>
      </c>
      <c r="C68" s="310">
        <v>44.66</v>
      </c>
      <c r="D68" s="310">
        <v>321.64299999999997</v>
      </c>
      <c r="E68" s="310">
        <v>366.303</v>
      </c>
      <c r="F68" s="312" t="s">
        <v>32</v>
      </c>
      <c r="G68" s="221">
        <v>366.303</v>
      </c>
      <c r="I68" s="209"/>
      <c r="J68" s="313" t="s">
        <v>95</v>
      </c>
      <c r="K68" s="313">
        <v>1.5024</v>
      </c>
      <c r="L68" s="313">
        <v>6.7367999999999997</v>
      </c>
      <c r="M68" s="313">
        <v>8.2392000000000003</v>
      </c>
      <c r="N68" s="314">
        <v>0</v>
      </c>
      <c r="O68" s="225">
        <v>8.2392000000000003</v>
      </c>
      <c r="Q68" s="330"/>
    </row>
    <row r="69" spans="1:17" ht="20.25">
      <c r="A69" s="209"/>
      <c r="B69" s="306" t="s">
        <v>96</v>
      </c>
      <c r="C69" s="310">
        <v>790.44899999999996</v>
      </c>
      <c r="D69" s="310">
        <v>861.17200000000003</v>
      </c>
      <c r="E69" s="310">
        <v>1651.6210000000001</v>
      </c>
      <c r="F69" s="312" t="s">
        <v>32</v>
      </c>
      <c r="G69" s="221">
        <v>1651.6210000000001</v>
      </c>
      <c r="I69" s="209"/>
      <c r="J69" s="313" t="s">
        <v>96</v>
      </c>
      <c r="K69" s="313">
        <v>28.502199999999998</v>
      </c>
      <c r="L69" s="313">
        <v>11.5616</v>
      </c>
      <c r="M69" s="313">
        <v>40.063800000000001</v>
      </c>
      <c r="N69" s="314">
        <v>0.32057999999999998</v>
      </c>
      <c r="O69" s="225">
        <v>40.38438</v>
      </c>
      <c r="Q69" s="330"/>
    </row>
    <row r="70" spans="1:17" ht="20.25">
      <c r="A70" s="209"/>
      <c r="B70" s="306" t="s">
        <v>97</v>
      </c>
      <c r="C70" s="310">
        <v>13.096</v>
      </c>
      <c r="D70" s="310">
        <v>54.88</v>
      </c>
      <c r="E70" s="310">
        <v>67.975999999999999</v>
      </c>
      <c r="F70" s="312" t="s">
        <v>32</v>
      </c>
      <c r="G70" s="221">
        <v>67.975999999999999</v>
      </c>
      <c r="I70" s="209"/>
      <c r="J70" s="313" t="s">
        <v>97</v>
      </c>
      <c r="K70" s="313">
        <v>0.15279999999999999</v>
      </c>
      <c r="L70" s="313">
        <v>0.91200000000000003</v>
      </c>
      <c r="M70" s="313">
        <v>1.0648</v>
      </c>
      <c r="N70" s="314">
        <v>0</v>
      </c>
      <c r="O70" s="225">
        <v>1.0648</v>
      </c>
      <c r="Q70" s="330"/>
    </row>
    <row r="71" spans="1:17" ht="20.25">
      <c r="A71" s="209"/>
      <c r="B71" s="306" t="s">
        <v>99</v>
      </c>
      <c r="C71" s="310">
        <v>218.71</v>
      </c>
      <c r="D71" s="310">
        <v>4239.6819999999998</v>
      </c>
      <c r="E71" s="310">
        <v>4458.3919999999998</v>
      </c>
      <c r="F71" s="312" t="s">
        <v>32</v>
      </c>
      <c r="G71" s="221">
        <v>4458.3919999999998</v>
      </c>
      <c r="I71" s="209"/>
      <c r="J71" s="313" t="s">
        <v>99</v>
      </c>
      <c r="K71" s="313">
        <v>4.1124000000000001</v>
      </c>
      <c r="L71" s="313">
        <v>53.615000000000002</v>
      </c>
      <c r="M71" s="313">
        <v>57.727400000000003</v>
      </c>
      <c r="N71" s="314">
        <v>0</v>
      </c>
      <c r="O71" s="225">
        <v>57.727400000000003</v>
      </c>
      <c r="Q71" s="330"/>
    </row>
    <row r="72" spans="1:17" ht="20.25">
      <c r="A72" s="209"/>
      <c r="B72" s="306" t="s">
        <v>98</v>
      </c>
      <c r="C72" s="310">
        <v>645.11300000000006</v>
      </c>
      <c r="D72" s="310">
        <v>685.553</v>
      </c>
      <c r="E72" s="310">
        <v>1330.6660000000002</v>
      </c>
      <c r="F72" s="312" t="s">
        <v>32</v>
      </c>
      <c r="G72" s="221">
        <v>1330.6660000000002</v>
      </c>
      <c r="I72" s="209"/>
      <c r="J72" s="313" t="s">
        <v>98</v>
      </c>
      <c r="K72" s="313">
        <v>10.846</v>
      </c>
      <c r="L72" s="313">
        <v>8.7680000000000007</v>
      </c>
      <c r="M72" s="313">
        <v>19.614000000000001</v>
      </c>
      <c r="N72" s="314">
        <v>0.29148600000000002</v>
      </c>
      <c r="O72" s="225">
        <v>19.905486</v>
      </c>
      <c r="Q72" s="330"/>
    </row>
    <row r="73" spans="1:17" ht="20.25">
      <c r="A73" s="209"/>
      <c r="B73" s="306" t="s">
        <v>100</v>
      </c>
      <c r="C73" s="310">
        <v>125.7</v>
      </c>
      <c r="D73" s="310">
        <v>35.564999999999998</v>
      </c>
      <c r="E73" s="310">
        <v>161.26499999999999</v>
      </c>
      <c r="F73" s="312" t="s">
        <v>32</v>
      </c>
      <c r="G73" s="221">
        <v>161.26499999999999</v>
      </c>
      <c r="I73" s="209"/>
      <c r="J73" s="313" t="s">
        <v>100</v>
      </c>
      <c r="K73" s="313">
        <v>0.72319999999999995</v>
      </c>
      <c r="L73" s="313">
        <v>0.83899999999999997</v>
      </c>
      <c r="M73" s="313">
        <v>1.5621999999999998</v>
      </c>
      <c r="N73" s="314">
        <v>0</v>
      </c>
      <c r="O73" s="225">
        <v>1.5621999999999998</v>
      </c>
      <c r="Q73" s="330"/>
    </row>
    <row r="74" spans="1:17" ht="20.25">
      <c r="A74" s="209"/>
      <c r="B74" s="306" t="s">
        <v>101</v>
      </c>
      <c r="C74" s="310">
        <v>0</v>
      </c>
      <c r="D74" s="310">
        <v>31.824999999999999</v>
      </c>
      <c r="E74" s="310">
        <v>31.824999999999999</v>
      </c>
      <c r="F74" s="312" t="s">
        <v>32</v>
      </c>
      <c r="G74" s="221">
        <v>31.824999999999999</v>
      </c>
      <c r="I74" s="209"/>
      <c r="J74" s="313" t="s">
        <v>101</v>
      </c>
      <c r="K74" s="313">
        <v>0</v>
      </c>
      <c r="L74" s="313">
        <v>0.6008</v>
      </c>
      <c r="M74" s="313">
        <v>0.6008</v>
      </c>
      <c r="N74" s="314" t="s">
        <v>88</v>
      </c>
      <c r="O74" s="225">
        <v>0.6008</v>
      </c>
      <c r="Q74" s="330"/>
    </row>
    <row r="75" spans="1:17" ht="20.25">
      <c r="A75" s="209"/>
      <c r="B75" s="306" t="s">
        <v>334</v>
      </c>
      <c r="C75" s="310">
        <v>70.37</v>
      </c>
      <c r="D75" s="310">
        <v>6.42</v>
      </c>
      <c r="E75" s="310">
        <v>76.790000000000006</v>
      </c>
      <c r="F75" s="312" t="s">
        <v>32</v>
      </c>
      <c r="G75" s="221">
        <v>76.790000000000006</v>
      </c>
      <c r="I75" s="209"/>
      <c r="J75" s="313" t="s">
        <v>334</v>
      </c>
      <c r="K75" s="313">
        <v>1.36</v>
      </c>
      <c r="L75" s="313">
        <v>0.2</v>
      </c>
      <c r="M75" s="313">
        <v>1.56</v>
      </c>
      <c r="N75" s="314">
        <v>0</v>
      </c>
      <c r="O75" s="225">
        <v>1.56</v>
      </c>
      <c r="Q75" s="330"/>
    </row>
    <row r="76" spans="1:17" ht="20.25">
      <c r="A76" s="209"/>
      <c r="B76" s="306" t="s">
        <v>102</v>
      </c>
      <c r="C76" s="310">
        <v>40.695</v>
      </c>
      <c r="D76" s="310">
        <v>411.642</v>
      </c>
      <c r="E76" s="310">
        <v>452.33699999999999</v>
      </c>
      <c r="F76" s="312" t="s">
        <v>32</v>
      </c>
      <c r="G76" s="221">
        <v>452.33699999999999</v>
      </c>
      <c r="I76" s="209"/>
      <c r="J76" s="313" t="s">
        <v>102</v>
      </c>
      <c r="K76" s="313">
        <v>0.77839999999999998</v>
      </c>
      <c r="L76" s="313">
        <v>5.3594999999999997</v>
      </c>
      <c r="M76" s="313">
        <v>6.1379000000000001</v>
      </c>
      <c r="N76" s="314">
        <v>9.0300000000000005E-2</v>
      </c>
      <c r="O76" s="225">
        <v>6.2282000000000002</v>
      </c>
      <c r="Q76" s="331"/>
    </row>
    <row r="77" spans="1:17" ht="20.25">
      <c r="A77" s="209"/>
      <c r="B77" s="306" t="s">
        <v>103</v>
      </c>
      <c r="C77" s="310">
        <v>0</v>
      </c>
      <c r="D77" s="310">
        <v>230</v>
      </c>
      <c r="E77" s="310">
        <v>230</v>
      </c>
      <c r="F77" s="312" t="s">
        <v>32</v>
      </c>
      <c r="G77" s="221">
        <v>230</v>
      </c>
      <c r="I77" s="209"/>
      <c r="J77" s="313" t="s">
        <v>103</v>
      </c>
      <c r="K77" s="313">
        <v>0</v>
      </c>
      <c r="L77" s="313">
        <v>1.534</v>
      </c>
      <c r="M77" s="313">
        <v>1.534</v>
      </c>
      <c r="N77" s="314">
        <v>0</v>
      </c>
      <c r="O77" s="225">
        <v>1.534</v>
      </c>
      <c r="Q77" s="331"/>
    </row>
    <row r="78" spans="1:17" ht="20.25">
      <c r="A78" s="209"/>
      <c r="B78" s="306" t="s">
        <v>104</v>
      </c>
      <c r="C78" s="310">
        <v>207.63200000000001</v>
      </c>
      <c r="D78" s="310">
        <v>218.54</v>
      </c>
      <c r="E78" s="310">
        <v>426.17200000000003</v>
      </c>
      <c r="F78" s="312" t="s">
        <v>32</v>
      </c>
      <c r="G78" s="221">
        <v>426.17200000000003</v>
      </c>
      <c r="I78" s="209"/>
      <c r="J78" s="313" t="s">
        <v>104</v>
      </c>
      <c r="K78" s="313">
        <v>2.4994000000000001</v>
      </c>
      <c r="L78" s="313">
        <v>3.6644000000000001</v>
      </c>
      <c r="M78" s="313">
        <v>6.1638000000000002</v>
      </c>
      <c r="N78" s="314">
        <v>0</v>
      </c>
      <c r="O78" s="225">
        <v>6.1638000000000002</v>
      </c>
      <c r="Q78" s="330"/>
    </row>
    <row r="79" spans="1:17" ht="20.25">
      <c r="A79" s="209"/>
      <c r="B79" s="310" t="s">
        <v>320</v>
      </c>
      <c r="C79" s="310">
        <v>100.39</v>
      </c>
      <c r="D79" s="310">
        <v>364.14699999999999</v>
      </c>
      <c r="E79" s="310">
        <v>464.53699999999998</v>
      </c>
      <c r="F79" s="312" t="s">
        <v>32</v>
      </c>
      <c r="G79" s="221">
        <v>464.53699999999998</v>
      </c>
      <c r="I79" s="209"/>
      <c r="J79" s="313" t="s">
        <v>320</v>
      </c>
      <c r="K79" s="313">
        <v>2.617</v>
      </c>
      <c r="L79" s="313">
        <v>6.3902000000000001</v>
      </c>
      <c r="M79" s="313">
        <v>9.007200000000001</v>
      </c>
      <c r="N79" s="314">
        <v>0.22209000000000001</v>
      </c>
      <c r="O79" s="225">
        <v>9.2292900000000007</v>
      </c>
      <c r="Q79" s="331"/>
    </row>
    <row r="80" spans="1:17" ht="20.25">
      <c r="A80" s="209"/>
      <c r="B80" s="306" t="s">
        <v>105</v>
      </c>
      <c r="C80" s="310">
        <v>333.26799999999997</v>
      </c>
      <c r="D80" s="310">
        <v>754.99300000000005</v>
      </c>
      <c r="E80" s="310">
        <v>1088.261</v>
      </c>
      <c r="F80" s="312" t="s">
        <v>32</v>
      </c>
      <c r="G80" s="221">
        <v>1088.261</v>
      </c>
      <c r="I80" s="209"/>
      <c r="J80" s="313" t="s">
        <v>105</v>
      </c>
      <c r="K80" s="313">
        <v>10.4078</v>
      </c>
      <c r="L80" s="313">
        <v>23.034800000000001</v>
      </c>
      <c r="M80" s="313">
        <v>33.442599999999999</v>
      </c>
      <c r="N80" s="314">
        <v>0</v>
      </c>
      <c r="O80" s="225">
        <v>33.442599999999999</v>
      </c>
      <c r="Q80" s="331"/>
    </row>
    <row r="81" spans="1:17" ht="20.25">
      <c r="A81" s="209"/>
      <c r="B81" s="306" t="s">
        <v>106</v>
      </c>
      <c r="C81" s="310">
        <v>95.61</v>
      </c>
      <c r="D81" s="310">
        <v>1804.829</v>
      </c>
      <c r="E81" s="310">
        <v>1900.4389999999999</v>
      </c>
      <c r="F81" s="312" t="s">
        <v>32</v>
      </c>
      <c r="G81" s="221">
        <v>1900.4389999999999</v>
      </c>
      <c r="I81" s="209"/>
      <c r="J81" s="313" t="s">
        <v>106</v>
      </c>
      <c r="K81" s="313">
        <v>6.3406000000000002</v>
      </c>
      <c r="L81" s="313">
        <v>18.969200000000001</v>
      </c>
      <c r="M81" s="313">
        <v>25.309800000000003</v>
      </c>
      <c r="N81" s="314">
        <v>5.8220000000000001E-2</v>
      </c>
      <c r="O81" s="225">
        <v>25.368020000000001</v>
      </c>
      <c r="Q81" s="330"/>
    </row>
    <row r="82" spans="1:17" ht="20.25">
      <c r="A82" s="209"/>
      <c r="B82" s="310" t="s">
        <v>107</v>
      </c>
      <c r="C82" s="310">
        <v>0</v>
      </c>
      <c r="D82" s="310">
        <v>0</v>
      </c>
      <c r="E82" s="310">
        <v>0</v>
      </c>
      <c r="F82" s="312" t="s">
        <v>32</v>
      </c>
      <c r="G82" s="221">
        <v>0</v>
      </c>
      <c r="I82" s="209"/>
      <c r="J82" s="313" t="s">
        <v>107</v>
      </c>
      <c r="K82" s="313">
        <v>0</v>
      </c>
      <c r="L82" s="313">
        <v>0</v>
      </c>
      <c r="M82" s="313">
        <v>0</v>
      </c>
      <c r="N82" s="314">
        <v>0</v>
      </c>
      <c r="O82" s="225">
        <v>0</v>
      </c>
      <c r="Q82" s="331"/>
    </row>
    <row r="83" spans="1:17" ht="20.25">
      <c r="A83" s="208"/>
      <c r="B83" s="214" t="s">
        <v>108</v>
      </c>
      <c r="C83" s="219">
        <v>3893.3779999999997</v>
      </c>
      <c r="D83" s="219">
        <v>11418.674000000001</v>
      </c>
      <c r="E83" s="219">
        <v>15312.052000000001</v>
      </c>
      <c r="F83" s="223" t="s">
        <v>32</v>
      </c>
      <c r="G83" s="219">
        <v>15312.052000000001</v>
      </c>
      <c r="I83" s="208"/>
      <c r="J83" s="214" t="s">
        <v>108</v>
      </c>
      <c r="K83" s="224">
        <v>115.77549999999999</v>
      </c>
      <c r="L83" s="224">
        <v>162.4907</v>
      </c>
      <c r="M83" s="224">
        <v>278.26620000000003</v>
      </c>
      <c r="N83" s="224">
        <v>2.0352999999999999</v>
      </c>
      <c r="O83" s="224">
        <v>280.30149999999998</v>
      </c>
      <c r="Q83" s="330"/>
    </row>
    <row r="84" spans="1:17" ht="20.25">
      <c r="A84" s="208" t="s">
        <v>109</v>
      </c>
      <c r="B84" s="310" t="s">
        <v>110</v>
      </c>
      <c r="C84" s="310">
        <v>0</v>
      </c>
      <c r="D84" s="310">
        <v>0</v>
      </c>
      <c r="E84" s="310">
        <v>0</v>
      </c>
      <c r="F84" s="312" t="s">
        <v>32</v>
      </c>
      <c r="G84" s="222">
        <v>0</v>
      </c>
      <c r="I84" s="208" t="s">
        <v>109</v>
      </c>
      <c r="J84" s="305" t="s">
        <v>110</v>
      </c>
      <c r="K84" s="314">
        <v>0</v>
      </c>
      <c r="L84" s="314">
        <v>0</v>
      </c>
      <c r="M84" s="314">
        <v>0</v>
      </c>
      <c r="N84" s="315">
        <v>5.5756839999999999</v>
      </c>
      <c r="O84" s="226">
        <v>5.5756839999999999</v>
      </c>
      <c r="Q84" s="331"/>
    </row>
    <row r="85" spans="1:17" ht="20.25">
      <c r="A85" s="208"/>
      <c r="B85" s="310" t="s">
        <v>111</v>
      </c>
      <c r="C85" s="316" t="s">
        <v>32</v>
      </c>
      <c r="D85" s="316" t="s">
        <v>32</v>
      </c>
      <c r="E85" s="316" t="s">
        <v>32</v>
      </c>
      <c r="F85" s="312" t="s">
        <v>32</v>
      </c>
      <c r="G85" s="222">
        <v>0</v>
      </c>
      <c r="I85" s="208"/>
      <c r="J85" s="305" t="s">
        <v>111</v>
      </c>
      <c r="K85" s="314" t="s">
        <v>32</v>
      </c>
      <c r="L85" s="314" t="s">
        <v>32</v>
      </c>
      <c r="M85" s="314" t="s">
        <v>32</v>
      </c>
      <c r="N85" s="315">
        <v>16.608937999999998</v>
      </c>
      <c r="O85" s="226">
        <v>16.608937999999998</v>
      </c>
    </row>
    <row r="86" spans="1:17" ht="20.25">
      <c r="A86" s="208"/>
      <c r="B86" s="310" t="s">
        <v>112</v>
      </c>
      <c r="C86" s="316" t="s">
        <v>32</v>
      </c>
      <c r="D86" s="316" t="s">
        <v>32</v>
      </c>
      <c r="E86" s="316" t="s">
        <v>32</v>
      </c>
      <c r="F86" s="312" t="s">
        <v>32</v>
      </c>
      <c r="G86" s="222">
        <v>0</v>
      </c>
      <c r="I86" s="208"/>
      <c r="J86" s="305" t="s">
        <v>112</v>
      </c>
      <c r="K86" s="314" t="s">
        <v>32</v>
      </c>
      <c r="L86" s="314" t="s">
        <v>32</v>
      </c>
      <c r="M86" s="314" t="s">
        <v>32</v>
      </c>
      <c r="N86" s="315">
        <v>0</v>
      </c>
      <c r="O86" s="226">
        <v>0</v>
      </c>
    </row>
    <row r="87" spans="1:17" ht="20.25">
      <c r="A87" s="209"/>
      <c r="B87" s="310" t="s">
        <v>113</v>
      </c>
      <c r="C87" s="310">
        <v>0</v>
      </c>
      <c r="D87" s="310">
        <v>0</v>
      </c>
      <c r="E87" s="310">
        <v>0</v>
      </c>
      <c r="F87" s="312" t="s">
        <v>32</v>
      </c>
      <c r="G87" s="222">
        <v>0</v>
      </c>
      <c r="I87" s="209"/>
      <c r="J87" s="305" t="s">
        <v>113</v>
      </c>
      <c r="K87" s="314">
        <v>0</v>
      </c>
      <c r="L87" s="314">
        <v>0</v>
      </c>
      <c r="M87" s="314">
        <v>0</v>
      </c>
      <c r="N87" s="315">
        <v>0</v>
      </c>
      <c r="O87" s="226">
        <v>0</v>
      </c>
    </row>
    <row r="88" spans="1:17" ht="20.25">
      <c r="A88" s="209"/>
      <c r="B88" s="310" t="s">
        <v>15</v>
      </c>
      <c r="C88" s="310">
        <v>0</v>
      </c>
      <c r="D88" s="310">
        <v>1.38</v>
      </c>
      <c r="E88" s="310">
        <v>1.38</v>
      </c>
      <c r="F88" s="312" t="s">
        <v>32</v>
      </c>
      <c r="G88" s="222">
        <v>1.38</v>
      </c>
      <c r="I88" s="209"/>
      <c r="J88" s="310" t="s">
        <v>15</v>
      </c>
      <c r="K88" s="314">
        <v>0</v>
      </c>
      <c r="L88" s="314">
        <v>3.4000000000000002E-2</v>
      </c>
      <c r="M88" s="314">
        <v>3.4000000000000002E-2</v>
      </c>
      <c r="N88" s="315">
        <v>2.82382</v>
      </c>
      <c r="O88" s="226">
        <v>2.8578199999999998</v>
      </c>
    </row>
    <row r="89" spans="1:17" ht="20.25">
      <c r="A89" s="209"/>
      <c r="B89" s="310" t="s">
        <v>114</v>
      </c>
      <c r="C89" s="310">
        <v>0</v>
      </c>
      <c r="D89" s="310">
        <v>0</v>
      </c>
      <c r="E89" s="310">
        <v>0</v>
      </c>
      <c r="F89" s="312" t="s">
        <v>32</v>
      </c>
      <c r="G89" s="222">
        <v>0</v>
      </c>
      <c r="I89" s="209"/>
      <c r="J89" s="305" t="s">
        <v>114</v>
      </c>
      <c r="K89" s="314">
        <v>0</v>
      </c>
      <c r="L89" s="314">
        <v>0</v>
      </c>
      <c r="M89" s="314">
        <v>0</v>
      </c>
      <c r="N89" s="315">
        <v>3.4329999999999999E-2</v>
      </c>
      <c r="O89" s="226">
        <v>3.4329999999999999E-2</v>
      </c>
    </row>
    <row r="90" spans="1:17" ht="23.25">
      <c r="A90" s="209"/>
      <c r="B90" s="317" t="s">
        <v>332</v>
      </c>
      <c r="C90" s="310">
        <v>0</v>
      </c>
      <c r="D90" s="310">
        <v>0</v>
      </c>
      <c r="E90" s="310">
        <v>0</v>
      </c>
      <c r="F90" s="312" t="s">
        <v>32</v>
      </c>
      <c r="G90" s="222">
        <v>0</v>
      </c>
      <c r="I90" s="209"/>
      <c r="J90" s="317" t="s">
        <v>332</v>
      </c>
      <c r="K90" s="314">
        <v>0</v>
      </c>
      <c r="L90" s="314">
        <v>0</v>
      </c>
      <c r="M90" s="314">
        <v>0</v>
      </c>
      <c r="N90" s="315">
        <v>382.70923877188505</v>
      </c>
      <c r="O90" s="226">
        <v>382.70923877188505</v>
      </c>
    </row>
    <row r="91" spans="1:17" ht="23.25">
      <c r="A91" s="209"/>
      <c r="B91" s="317" t="s">
        <v>333</v>
      </c>
      <c r="C91" s="316" t="s">
        <v>32</v>
      </c>
      <c r="D91" s="316" t="s">
        <v>32</v>
      </c>
      <c r="E91" s="316" t="s">
        <v>32</v>
      </c>
      <c r="F91" s="312" t="s">
        <v>32</v>
      </c>
      <c r="G91" s="222">
        <v>0</v>
      </c>
      <c r="I91" s="209"/>
      <c r="J91" s="317" t="s">
        <v>333</v>
      </c>
      <c r="K91" s="314" t="s">
        <v>32</v>
      </c>
      <c r="L91" s="314" t="s">
        <v>32</v>
      </c>
      <c r="M91" s="314" t="s">
        <v>32</v>
      </c>
      <c r="N91" s="315">
        <v>141.92720375539193</v>
      </c>
      <c r="O91" s="226">
        <v>141.92720375539193</v>
      </c>
    </row>
    <row r="92" spans="1:17" ht="20.25">
      <c r="A92" s="209"/>
      <c r="B92" s="310" t="s">
        <v>115</v>
      </c>
      <c r="C92" s="316" t="s">
        <v>32</v>
      </c>
      <c r="D92" s="316" t="s">
        <v>32</v>
      </c>
      <c r="E92" s="316" t="s">
        <v>32</v>
      </c>
      <c r="F92" s="312" t="s">
        <v>32</v>
      </c>
      <c r="G92" s="222">
        <v>0</v>
      </c>
      <c r="I92" s="209"/>
      <c r="J92" s="305" t="s">
        <v>115</v>
      </c>
      <c r="K92" s="314" t="s">
        <v>32</v>
      </c>
      <c r="L92" s="314" t="s">
        <v>32</v>
      </c>
      <c r="M92" s="314" t="s">
        <v>32</v>
      </c>
      <c r="N92" s="315">
        <v>11.005140000000001</v>
      </c>
      <c r="O92" s="226">
        <v>11.005140000000001</v>
      </c>
    </row>
    <row r="93" spans="1:17" ht="20.25">
      <c r="A93" s="208"/>
      <c r="B93" s="214" t="s">
        <v>116</v>
      </c>
      <c r="C93" s="219">
        <v>0</v>
      </c>
      <c r="D93" s="219">
        <v>1.38</v>
      </c>
      <c r="E93" s="219">
        <v>1.38</v>
      </c>
      <c r="F93" s="223" t="s">
        <v>32</v>
      </c>
      <c r="G93" s="219">
        <v>1.38</v>
      </c>
      <c r="I93" s="208"/>
      <c r="J93" s="214" t="s">
        <v>116</v>
      </c>
      <c r="K93" s="224">
        <v>0</v>
      </c>
      <c r="L93" s="224">
        <v>3.4000000000000002E-2</v>
      </c>
      <c r="M93" s="224">
        <v>3.4000000000000002E-2</v>
      </c>
      <c r="N93" s="224">
        <v>560.68435452727704</v>
      </c>
      <c r="O93" s="224">
        <v>560.71835452727692</v>
      </c>
    </row>
    <row r="94" spans="1:17" ht="20.25">
      <c r="A94" s="208" t="s">
        <v>82</v>
      </c>
      <c r="B94" s="208"/>
      <c r="C94" s="216">
        <v>5794.6359999999995</v>
      </c>
      <c r="D94" s="216">
        <v>14129.071</v>
      </c>
      <c r="E94" s="216">
        <v>19923.707000000002</v>
      </c>
      <c r="F94" s="217" t="s">
        <v>32</v>
      </c>
      <c r="G94" s="216">
        <v>19923.707000000002</v>
      </c>
      <c r="I94" s="208" t="s">
        <v>82</v>
      </c>
      <c r="J94" s="208"/>
      <c r="K94" s="218">
        <v>156.41449999999998</v>
      </c>
      <c r="L94" s="218">
        <v>233.5067</v>
      </c>
      <c r="M94" s="218">
        <v>389.9212</v>
      </c>
      <c r="N94" s="218">
        <v>2509.7237605272767</v>
      </c>
      <c r="O94" s="218">
        <v>2899.6449605272769</v>
      </c>
    </row>
    <row r="95" spans="1:17" s="14" customFormat="1" ht="20.25" customHeight="1">
      <c r="A95" s="227" t="s">
        <v>180</v>
      </c>
      <c r="B95" s="11"/>
      <c r="C95" s="318">
        <v>0.63435676224308502</v>
      </c>
      <c r="D95" s="12"/>
      <c r="E95" s="12"/>
      <c r="F95" s="319"/>
      <c r="G95" s="66"/>
      <c r="I95" s="227" t="s">
        <v>180</v>
      </c>
      <c r="J95" s="11"/>
      <c r="K95" s="318">
        <v>0.63435676224308502</v>
      </c>
      <c r="L95" s="15"/>
      <c r="M95" s="15"/>
      <c r="O95" s="67"/>
    </row>
    <row r="96" spans="1:17" s="14" customFormat="1" ht="20.25">
      <c r="A96" s="256" t="s">
        <v>131</v>
      </c>
      <c r="B96" s="11"/>
      <c r="C96" s="12"/>
      <c r="D96" s="12"/>
      <c r="E96" s="12"/>
      <c r="F96" s="13"/>
      <c r="I96" s="256" t="s">
        <v>131</v>
      </c>
      <c r="J96" s="11"/>
      <c r="K96" s="15"/>
      <c r="L96" s="15"/>
      <c r="M96" s="15"/>
      <c r="N96" s="15"/>
    </row>
    <row r="97" spans="1:15" s="14" customFormat="1" ht="44.25" customHeight="1">
      <c r="A97" s="356" t="s">
        <v>298</v>
      </c>
      <c r="B97" s="357"/>
      <c r="C97" s="357"/>
      <c r="D97" s="357"/>
      <c r="E97" s="357"/>
      <c r="F97" s="357"/>
      <c r="G97" s="357"/>
      <c r="I97" s="11"/>
      <c r="J97" s="11"/>
      <c r="L97" s="15"/>
      <c r="M97" s="15"/>
      <c r="N97" s="15"/>
      <c r="O97" s="18"/>
    </row>
    <row r="98" spans="1:15" s="17" customFormat="1" ht="20.25" customHeight="1">
      <c r="C98" s="16"/>
      <c r="D98" s="16"/>
      <c r="E98" s="16"/>
      <c r="F98" s="16"/>
      <c r="G98" s="16"/>
      <c r="O98" s="18"/>
    </row>
    <row r="102" spans="1:15" ht="26.25">
      <c r="O102" s="19"/>
    </row>
  </sheetData>
  <mergeCells count="1">
    <mergeCell ref="A97:G97"/>
  </mergeCells>
  <phoneticPr fontId="4" type="noConversion"/>
  <printOptions horizontalCentered="1"/>
  <pageMargins left="0.39370078740157483" right="0.39370078740157483" top="0.98425196850393704" bottom="0.19685039370078741" header="0.51181102362204722" footer="0.6"/>
  <pageSetup paperSize="9" scale="35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D6" sqref="D6"/>
    </sheetView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96" t="s">
        <v>269</v>
      </c>
      <c r="B2" s="95"/>
      <c r="C2" s="95"/>
      <c r="D2" s="4"/>
      <c r="E2" s="4"/>
    </row>
    <row r="3" spans="1:5" ht="15">
      <c r="A3" s="97" t="s">
        <v>130</v>
      </c>
      <c r="B3" s="4"/>
      <c r="C3" s="4"/>
      <c r="D3" s="4"/>
      <c r="E3" s="4"/>
    </row>
    <row r="4" spans="1:5" ht="12.75" customHeight="1">
      <c r="E4" s="35"/>
    </row>
    <row r="5" spans="1:5" ht="12.75" customHeight="1">
      <c r="E5" s="35"/>
    </row>
    <row r="6" spans="1:5" ht="12.75" customHeight="1">
      <c r="D6" s="14"/>
      <c r="E6" s="35"/>
    </row>
    <row r="7" spans="1:5" ht="12.75" customHeight="1">
      <c r="D7" s="14"/>
      <c r="E7" s="73"/>
    </row>
    <row r="8" spans="1:5" ht="12.75" customHeight="1">
      <c r="B8" s="14"/>
      <c r="C8" s="14"/>
      <c r="E8" s="35"/>
    </row>
    <row r="10" spans="1:5" ht="15.75">
      <c r="A10" s="102" t="s">
        <v>263</v>
      </c>
    </row>
    <row r="11" spans="1:5" ht="3" customHeight="1"/>
    <row r="12" spans="1:5" ht="24">
      <c r="A12" s="89">
        <v>39629</v>
      </c>
      <c r="B12" s="90" t="s">
        <v>4</v>
      </c>
      <c r="C12" s="94" t="s">
        <v>5</v>
      </c>
      <c r="D12" s="90" t="s">
        <v>6</v>
      </c>
      <c r="E12" s="94" t="s">
        <v>7</v>
      </c>
    </row>
    <row r="13" spans="1:5" ht="24">
      <c r="A13" s="99" t="s">
        <v>176</v>
      </c>
      <c r="B13" s="91">
        <v>88</v>
      </c>
      <c r="C13" s="91">
        <v>9</v>
      </c>
      <c r="D13" s="91">
        <v>73</v>
      </c>
      <c r="E13" s="272">
        <v>32</v>
      </c>
    </row>
    <row r="14" spans="1:5" ht="24.75" thickBot="1">
      <c r="A14" s="273" t="s">
        <v>246</v>
      </c>
      <c r="B14" s="91">
        <v>846</v>
      </c>
      <c r="C14" s="91">
        <v>25</v>
      </c>
      <c r="D14" s="91">
        <v>81</v>
      </c>
      <c r="E14" s="272">
        <v>112</v>
      </c>
    </row>
    <row r="15" spans="1:5">
      <c r="A15" s="289" t="s">
        <v>274</v>
      </c>
      <c r="B15" s="290">
        <v>5365137.32</v>
      </c>
      <c r="C15" s="291" t="s">
        <v>32</v>
      </c>
      <c r="D15" s="290">
        <v>1624089.54</v>
      </c>
      <c r="E15" s="292">
        <v>779860.86</v>
      </c>
    </row>
    <row r="16" spans="1:5">
      <c r="A16" s="275" t="s">
        <v>275</v>
      </c>
      <c r="B16" s="276">
        <v>4559929.0999999996</v>
      </c>
      <c r="C16" s="346" t="s">
        <v>32</v>
      </c>
      <c r="D16" s="276">
        <v>3079650.62</v>
      </c>
      <c r="E16" s="277">
        <v>550387.48</v>
      </c>
    </row>
    <row r="17" spans="1:5">
      <c r="A17" s="278" t="s">
        <v>276</v>
      </c>
      <c r="B17" s="91">
        <v>31650199.359999999</v>
      </c>
      <c r="C17" s="287" t="s">
        <v>32</v>
      </c>
      <c r="D17" s="91">
        <v>1759574.64</v>
      </c>
      <c r="E17" s="279">
        <v>1159687.24</v>
      </c>
    </row>
    <row r="18" spans="1:5">
      <c r="A18" s="275" t="s">
        <v>277</v>
      </c>
      <c r="B18" s="276">
        <v>30288398.920000002</v>
      </c>
      <c r="C18" s="286" t="s">
        <v>32</v>
      </c>
      <c r="D18" s="276">
        <v>1060457.22</v>
      </c>
      <c r="E18" s="277">
        <v>1272591.19</v>
      </c>
    </row>
    <row r="19" spans="1:5">
      <c r="A19" s="278" t="s">
        <v>278</v>
      </c>
      <c r="B19" s="91">
        <v>31177062.100000001</v>
      </c>
      <c r="C19" s="287" t="s">
        <v>32</v>
      </c>
      <c r="D19" s="91">
        <v>1604939.44</v>
      </c>
      <c r="E19" s="279">
        <v>1539316.25</v>
      </c>
    </row>
    <row r="20" spans="1:5">
      <c r="A20" s="275" t="s">
        <v>279</v>
      </c>
      <c r="B20" s="276">
        <v>30474006.399999999</v>
      </c>
      <c r="C20" s="286" t="s">
        <v>32</v>
      </c>
      <c r="D20" s="276">
        <v>3054792</v>
      </c>
      <c r="E20" s="280">
        <v>1127223.68</v>
      </c>
    </row>
    <row r="21" spans="1:5">
      <c r="A21" s="278" t="s">
        <v>280</v>
      </c>
      <c r="B21" s="91"/>
      <c r="C21" s="287"/>
      <c r="D21" s="91"/>
      <c r="E21" s="281"/>
    </row>
    <row r="22" spans="1:5">
      <c r="A22" s="275" t="s">
        <v>281</v>
      </c>
      <c r="B22" s="276"/>
      <c r="C22" s="286"/>
      <c r="D22" s="276"/>
      <c r="E22" s="280"/>
    </row>
    <row r="23" spans="1:5">
      <c r="A23" s="278" t="s">
        <v>282</v>
      </c>
      <c r="B23" s="91"/>
      <c r="C23" s="288"/>
      <c r="D23" s="100"/>
      <c r="E23" s="281"/>
    </row>
    <row r="24" spans="1:5">
      <c r="A24" s="275" t="s">
        <v>283</v>
      </c>
      <c r="B24" s="276"/>
      <c r="C24" s="286"/>
      <c r="D24" s="276"/>
      <c r="E24" s="280"/>
    </row>
    <row r="25" spans="1:5">
      <c r="A25" s="278" t="s">
        <v>284</v>
      </c>
      <c r="B25" s="100"/>
      <c r="C25" s="288"/>
      <c r="D25" s="100"/>
      <c r="E25" s="281"/>
    </row>
    <row r="26" spans="1:5">
      <c r="A26" s="275" t="s">
        <v>285</v>
      </c>
      <c r="B26" s="276"/>
      <c r="C26" s="286"/>
      <c r="D26" s="276"/>
      <c r="E26" s="280"/>
    </row>
    <row r="27" spans="1:5">
      <c r="A27" s="282" t="s">
        <v>286</v>
      </c>
      <c r="B27" s="283">
        <v>133514733.20000002</v>
      </c>
      <c r="C27" s="284" t="s">
        <v>32</v>
      </c>
      <c r="D27" s="283">
        <v>12183503.459999999</v>
      </c>
      <c r="E27" s="285">
        <v>6429066.6999999993</v>
      </c>
    </row>
    <row r="28" spans="1:5">
      <c r="A28" s="92" t="s">
        <v>131</v>
      </c>
    </row>
    <row r="29" spans="1:5">
      <c r="A29" s="93"/>
      <c r="E29" s="36"/>
    </row>
    <row r="30" spans="1:5">
      <c r="A30" s="93"/>
      <c r="E30" s="36"/>
    </row>
    <row r="31" spans="1:5">
      <c r="E31" s="36"/>
    </row>
    <row r="32" spans="1:5">
      <c r="E32" s="36"/>
    </row>
    <row r="33" spans="1:5">
      <c r="E33" s="36"/>
    </row>
    <row r="34" spans="1:5">
      <c r="E34" s="36"/>
    </row>
    <row r="35" spans="1:5" ht="15.75">
      <c r="A35" s="105" t="s">
        <v>264</v>
      </c>
    </row>
    <row r="36" spans="1:5" ht="3" customHeight="1"/>
    <row r="37" spans="1:5" ht="25.5">
      <c r="A37" s="242">
        <v>39629</v>
      </c>
      <c r="B37" s="112" t="s">
        <v>4</v>
      </c>
      <c r="C37" s="110" t="s">
        <v>5</v>
      </c>
      <c r="D37" s="112" t="s">
        <v>6</v>
      </c>
      <c r="E37" s="110" t="s">
        <v>7</v>
      </c>
    </row>
    <row r="38" spans="1:5" ht="24">
      <c r="A38" s="99" t="s">
        <v>176</v>
      </c>
      <c r="B38" s="91">
        <v>111</v>
      </c>
      <c r="C38" s="100">
        <v>12</v>
      </c>
      <c r="D38" s="100">
        <v>103</v>
      </c>
      <c r="E38" s="100">
        <v>54</v>
      </c>
    </row>
    <row r="39" spans="1:5" ht="24.75" thickBot="1">
      <c r="A39" s="103" t="s">
        <v>246</v>
      </c>
      <c r="B39" s="104">
        <v>2643</v>
      </c>
      <c r="C39" s="101">
        <v>191</v>
      </c>
      <c r="D39" s="101">
        <v>135</v>
      </c>
      <c r="E39" s="101">
        <v>327</v>
      </c>
    </row>
    <row r="40" spans="1:5">
      <c r="A40" s="275" t="s">
        <v>177</v>
      </c>
      <c r="B40" s="286">
        <v>925172352.90999997</v>
      </c>
      <c r="C40" s="286">
        <v>53601466.659999996</v>
      </c>
      <c r="D40" s="286">
        <v>61108710.43999999</v>
      </c>
      <c r="E40" s="286">
        <v>100408586.09999999</v>
      </c>
    </row>
    <row r="41" spans="1:5">
      <c r="A41" s="274" t="s">
        <v>274</v>
      </c>
      <c r="B41" s="287">
        <v>54010921.077129997</v>
      </c>
      <c r="C41" s="287">
        <v>3394464.9</v>
      </c>
      <c r="D41" s="287">
        <v>5924004.2800000003</v>
      </c>
      <c r="E41" s="287">
        <v>5498240.9500000002</v>
      </c>
    </row>
    <row r="42" spans="1:5">
      <c r="A42" s="275" t="s">
        <v>275</v>
      </c>
      <c r="B42" s="286">
        <v>55760551.619999997</v>
      </c>
      <c r="C42" s="286">
        <v>3201674</v>
      </c>
      <c r="D42" s="286">
        <v>7561761.2199999997</v>
      </c>
      <c r="E42" s="286">
        <v>2301511.73</v>
      </c>
    </row>
    <row r="43" spans="1:5">
      <c r="A43" s="278" t="s">
        <v>276</v>
      </c>
      <c r="B43" s="287">
        <v>96200707.069999993</v>
      </c>
      <c r="C43" s="287">
        <v>2666902.4</v>
      </c>
      <c r="D43" s="287">
        <v>5657256.3399999999</v>
      </c>
      <c r="E43" s="287">
        <v>5861665.54</v>
      </c>
    </row>
    <row r="44" spans="1:5">
      <c r="A44" s="275" t="s">
        <v>277</v>
      </c>
      <c r="B44" s="286">
        <v>144811659.72999999</v>
      </c>
      <c r="C44" s="286">
        <v>4040320.4</v>
      </c>
      <c r="D44" s="286">
        <v>5841672.1200000001</v>
      </c>
      <c r="E44" s="286">
        <v>5187203.99</v>
      </c>
    </row>
    <row r="45" spans="1:5">
      <c r="A45" s="278" t="s">
        <v>278</v>
      </c>
      <c r="B45" s="287">
        <v>141064052.56</v>
      </c>
      <c r="C45" s="287">
        <v>2995213.7</v>
      </c>
      <c r="D45" s="287">
        <v>6021380.04</v>
      </c>
      <c r="E45" s="287">
        <v>5274127.29</v>
      </c>
    </row>
    <row r="46" spans="1:5">
      <c r="A46" s="275" t="s">
        <v>279</v>
      </c>
      <c r="B46" s="286">
        <v>148148340.03999999</v>
      </c>
      <c r="C46" s="286">
        <v>3509752.8</v>
      </c>
      <c r="D46" s="286">
        <v>8276852.9000000004</v>
      </c>
      <c r="E46" s="286">
        <v>5379247.2199999997</v>
      </c>
    </row>
    <row r="47" spans="1:5">
      <c r="A47" s="278" t="s">
        <v>280</v>
      </c>
      <c r="B47" s="287"/>
      <c r="C47" s="287"/>
      <c r="D47" s="287"/>
      <c r="E47" s="287"/>
    </row>
    <row r="48" spans="1:5">
      <c r="A48" s="275" t="s">
        <v>281</v>
      </c>
      <c r="B48" s="286"/>
      <c r="C48" s="286"/>
      <c r="D48" s="286"/>
      <c r="E48" s="286"/>
    </row>
    <row r="49" spans="1:7">
      <c r="A49" s="278" t="s">
        <v>282</v>
      </c>
      <c r="B49" s="287"/>
      <c r="C49" s="287"/>
      <c r="D49" s="287"/>
      <c r="E49" s="287"/>
    </row>
    <row r="50" spans="1:7">
      <c r="A50" s="275" t="s">
        <v>283</v>
      </c>
      <c r="B50" s="286"/>
      <c r="C50" s="286"/>
      <c r="D50" s="286"/>
      <c r="E50" s="286"/>
    </row>
    <row r="51" spans="1:7">
      <c r="A51" s="278" t="s">
        <v>284</v>
      </c>
      <c r="B51" s="288"/>
      <c r="C51" s="288"/>
      <c r="D51" s="288"/>
      <c r="E51" s="288"/>
    </row>
    <row r="52" spans="1:7">
      <c r="A52" s="275" t="s">
        <v>285</v>
      </c>
      <c r="B52" s="286"/>
      <c r="C52" s="286"/>
      <c r="D52" s="286"/>
      <c r="E52" s="286"/>
    </row>
    <row r="53" spans="1:7">
      <c r="A53" s="282" t="s">
        <v>286</v>
      </c>
      <c r="B53" s="284">
        <v>639996232.09712994</v>
      </c>
      <c r="C53" s="284">
        <v>19808328.200000003</v>
      </c>
      <c r="D53" s="284">
        <v>39282926.899999999</v>
      </c>
      <c r="E53" s="284">
        <v>29501996.719999999</v>
      </c>
    </row>
    <row r="54" spans="1:7">
      <c r="A54" s="92" t="s">
        <v>131</v>
      </c>
    </row>
    <row r="55" spans="1:7" s="3" customFormat="1" ht="12.75" customHeight="1">
      <c r="A55" s="247"/>
      <c r="B55" s="245"/>
      <c r="C55" s="85"/>
      <c r="D55" s="85"/>
      <c r="E55" s="85"/>
    </row>
    <row r="56" spans="1:7" s="3" customFormat="1" ht="12.75" customHeight="1">
      <c r="A56" s="246"/>
      <c r="B56" s="86"/>
      <c r="C56" s="86"/>
      <c r="D56" s="86"/>
      <c r="E56" s="86"/>
    </row>
    <row r="57" spans="1:7" s="3" customFormat="1" ht="12.75" customHeight="1">
      <c r="A57" s="248"/>
      <c r="B57" s="245"/>
      <c r="C57" s="85"/>
      <c r="D57" s="85"/>
      <c r="E57" s="85"/>
    </row>
    <row r="58" spans="1:7" s="3" customFormat="1" ht="12.75" customHeight="1">
      <c r="A58" s="249"/>
      <c r="F58" s="24"/>
      <c r="G58" s="22"/>
    </row>
    <row r="59" spans="1:7" s="3" customFormat="1" ht="12.75" customHeight="1">
      <c r="A59" s="28"/>
      <c r="B59" s="23"/>
      <c r="C59" s="22"/>
      <c r="D59" s="22"/>
      <c r="E59" s="22"/>
      <c r="F59" s="24"/>
      <c r="G59" s="22"/>
    </row>
    <row r="60" spans="1:7" s="3" customFormat="1" ht="12.75" customHeight="1">
      <c r="A60" s="28"/>
      <c r="B60" s="23"/>
      <c r="C60" s="22"/>
      <c r="D60" s="22"/>
      <c r="E60" s="22"/>
      <c r="F60" s="24"/>
      <c r="G60" s="22"/>
    </row>
    <row r="61" spans="1:7">
      <c r="A61" s="28"/>
      <c r="B61" s="29"/>
      <c r="C61" s="29"/>
      <c r="D61" s="29"/>
      <c r="E61" s="29"/>
      <c r="F61" s="29"/>
      <c r="G61" s="29"/>
    </row>
    <row r="62" spans="1:7">
      <c r="A62" s="28"/>
      <c r="B62" s="29"/>
      <c r="C62" s="29"/>
      <c r="D62" s="29"/>
      <c r="E62" s="29"/>
      <c r="F62" s="29"/>
      <c r="G62" s="29"/>
    </row>
    <row r="63" spans="1:7">
      <c r="A63" s="30"/>
      <c r="B63" s="23"/>
      <c r="C63" s="22"/>
      <c r="D63" s="22"/>
      <c r="E63" s="22"/>
      <c r="F63" s="22"/>
      <c r="G63" s="22"/>
    </row>
    <row r="64" spans="1:7">
      <c r="A64" s="31"/>
      <c r="B64" s="23"/>
      <c r="C64" s="23"/>
      <c r="D64" s="23"/>
      <c r="E64" s="23"/>
      <c r="F64" s="22"/>
      <c r="G64" s="23"/>
    </row>
    <row r="65" spans="1:7">
      <c r="A65" s="28"/>
      <c r="B65" s="23"/>
      <c r="C65" s="23"/>
      <c r="D65" s="23"/>
      <c r="E65" s="23"/>
      <c r="F65" s="23"/>
      <c r="G65" s="23"/>
    </row>
    <row r="66" spans="1:7">
      <c r="A66" s="28"/>
      <c r="B66" s="23"/>
      <c r="C66" s="23"/>
      <c r="D66" s="23"/>
      <c r="E66" s="23"/>
      <c r="F66" s="23"/>
      <c r="G66" s="23"/>
    </row>
    <row r="67" spans="1:7">
      <c r="A67" s="28"/>
      <c r="B67" s="23"/>
      <c r="C67" s="23"/>
      <c r="D67" s="23"/>
      <c r="E67" s="23"/>
      <c r="F67" s="23"/>
      <c r="G67" s="23"/>
    </row>
    <row r="68" spans="1:7">
      <c r="A68" s="28"/>
      <c r="B68" s="23"/>
      <c r="C68" s="23"/>
      <c r="D68" s="23"/>
      <c r="E68" s="23"/>
      <c r="F68" s="23"/>
      <c r="G68" s="23"/>
    </row>
    <row r="69" spans="1:7">
      <c r="A69" s="28"/>
      <c r="B69" s="23"/>
      <c r="C69" s="23"/>
      <c r="D69" s="23"/>
      <c r="E69" s="23"/>
      <c r="F69" s="23"/>
      <c r="G69" s="23"/>
    </row>
    <row r="70" spans="1:7">
      <c r="A70" s="28"/>
      <c r="B70" s="23"/>
      <c r="C70" s="23"/>
      <c r="D70" s="23"/>
      <c r="E70" s="23"/>
      <c r="F70" s="23"/>
      <c r="G70" s="23"/>
    </row>
    <row r="71" spans="1:7">
      <c r="A71" s="28"/>
      <c r="B71" s="23"/>
      <c r="C71" s="23"/>
      <c r="D71" s="23"/>
      <c r="E71" s="23"/>
      <c r="F71" s="23"/>
      <c r="G71" s="23"/>
    </row>
    <row r="72" spans="1:7">
      <c r="A72" s="28"/>
      <c r="B72" s="23"/>
      <c r="C72" s="23"/>
      <c r="D72" s="23"/>
      <c r="E72" s="23"/>
      <c r="F72" s="23"/>
      <c r="G72" s="23"/>
    </row>
    <row r="73" spans="1:7">
      <c r="A73" s="28"/>
      <c r="B73" s="23"/>
      <c r="C73" s="23"/>
      <c r="D73" s="23"/>
      <c r="E73" s="23"/>
      <c r="F73" s="23"/>
      <c r="G73" s="23"/>
    </row>
    <row r="74" spans="1:7">
      <c r="A74" s="28"/>
      <c r="B74" s="23"/>
      <c r="C74" s="23"/>
      <c r="D74" s="23"/>
      <c r="E74" s="23"/>
      <c r="F74" s="23"/>
      <c r="G74" s="23"/>
    </row>
    <row r="75" spans="1:7">
      <c r="A75" s="28"/>
      <c r="B75" s="22"/>
      <c r="C75" s="22"/>
      <c r="D75" s="22"/>
      <c r="E75" s="22"/>
      <c r="F75" s="22"/>
      <c r="G75" s="22"/>
    </row>
    <row r="76" spans="1:7">
      <c r="A76" s="28"/>
      <c r="B76" s="23"/>
      <c r="C76" s="23"/>
      <c r="D76" s="23"/>
      <c r="E76" s="23"/>
      <c r="F76" s="23"/>
      <c r="G76" s="23"/>
    </row>
    <row r="77" spans="1:7">
      <c r="A77" s="32"/>
      <c r="B77" s="33"/>
      <c r="C77" s="33"/>
      <c r="D77" s="33"/>
      <c r="E77" s="33"/>
      <c r="F77" s="34"/>
      <c r="G77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>
      <selection activeCell="C7" sqref="C7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106" t="s">
        <v>269</v>
      </c>
      <c r="B2" s="4"/>
      <c r="C2" s="4"/>
      <c r="D2" s="4"/>
    </row>
    <row r="3" spans="1:6" ht="15">
      <c r="A3" s="107" t="s">
        <v>130</v>
      </c>
      <c r="B3" s="4"/>
      <c r="C3" s="4"/>
      <c r="D3" s="4"/>
    </row>
    <row r="4" spans="1:6" ht="12.75" customHeight="1">
      <c r="E4" s="35"/>
      <c r="F4" s="14"/>
    </row>
    <row r="5" spans="1:6" ht="12.75" customHeight="1">
      <c r="E5" s="35"/>
      <c r="F5" s="14"/>
    </row>
    <row r="6" spans="1:6" ht="12.75" customHeight="1">
      <c r="D6" s="14"/>
      <c r="E6" s="35"/>
      <c r="F6" s="14"/>
    </row>
    <row r="7" spans="1:6" ht="12.75" customHeight="1">
      <c r="E7" s="35"/>
      <c r="F7" s="14"/>
    </row>
    <row r="8" spans="1:6" ht="12.75" customHeight="1">
      <c r="B8" s="14"/>
      <c r="C8" s="14"/>
      <c r="E8" s="35"/>
      <c r="F8" s="14"/>
    </row>
    <row r="9" spans="1:6">
      <c r="F9" s="14"/>
    </row>
    <row r="10" spans="1:6" ht="15.75">
      <c r="A10" s="105" t="s">
        <v>265</v>
      </c>
    </row>
    <row r="11" spans="1:6" ht="3" customHeight="1">
      <c r="F11" s="14"/>
    </row>
    <row r="12" spans="1:6" ht="25.5">
      <c r="A12" s="242">
        <v>39629</v>
      </c>
      <c r="B12" s="109" t="s">
        <v>287</v>
      </c>
      <c r="C12" s="110" t="s">
        <v>232</v>
      </c>
      <c r="D12" s="111" t="s">
        <v>233</v>
      </c>
      <c r="E12" s="112" t="s">
        <v>244</v>
      </c>
      <c r="F12" s="79"/>
    </row>
    <row r="13" spans="1:6" ht="25.5">
      <c r="A13" s="113" t="s">
        <v>127</v>
      </c>
      <c r="B13" s="140">
        <v>16</v>
      </c>
      <c r="C13" s="136">
        <v>4</v>
      </c>
      <c r="D13" s="136">
        <v>3</v>
      </c>
      <c r="E13" s="115" t="s">
        <v>32</v>
      </c>
      <c r="F13" s="80"/>
    </row>
    <row r="14" spans="1:6" ht="26.25" thickBot="1">
      <c r="A14" s="116" t="s">
        <v>247</v>
      </c>
      <c r="B14" s="239">
        <v>2035</v>
      </c>
      <c r="C14" s="138">
        <v>22</v>
      </c>
      <c r="D14" s="138">
        <v>1608</v>
      </c>
      <c r="E14" s="118" t="s">
        <v>32</v>
      </c>
      <c r="F14" s="80"/>
    </row>
    <row r="15" spans="1:6">
      <c r="A15" s="234" t="s">
        <v>274</v>
      </c>
      <c r="B15" s="114">
        <v>49085930.729999997</v>
      </c>
      <c r="C15" s="114">
        <v>108040044</v>
      </c>
      <c r="D15" s="114">
        <v>2481041.96</v>
      </c>
      <c r="E15" s="114" t="s">
        <v>32</v>
      </c>
      <c r="F15" s="82"/>
    </row>
    <row r="16" spans="1:6">
      <c r="A16" s="122" t="s">
        <v>275</v>
      </c>
      <c r="B16" s="123">
        <v>29757244.379999999</v>
      </c>
      <c r="C16" s="123">
        <v>56633668.700000003</v>
      </c>
      <c r="D16" s="123">
        <v>1381949.46</v>
      </c>
      <c r="E16" s="123" t="s">
        <v>32</v>
      </c>
      <c r="F16" s="82"/>
    </row>
    <row r="17" spans="1:6">
      <c r="A17" s="120" t="s">
        <v>276</v>
      </c>
      <c r="B17" s="114">
        <v>30334944.640000001</v>
      </c>
      <c r="C17" s="114">
        <v>57248797.119999997</v>
      </c>
      <c r="D17" s="114">
        <v>744483.52</v>
      </c>
      <c r="E17" s="114" t="s">
        <v>32</v>
      </c>
      <c r="F17" s="82"/>
    </row>
    <row r="18" spans="1:6">
      <c r="A18" s="122" t="s">
        <v>277</v>
      </c>
      <c r="B18" s="123">
        <v>23360555.359999999</v>
      </c>
      <c r="C18" s="123">
        <v>49671809.240000002</v>
      </c>
      <c r="D18" s="123">
        <v>1220135.8799999999</v>
      </c>
      <c r="E18" s="123" t="s">
        <v>32</v>
      </c>
      <c r="F18" s="82"/>
    </row>
    <row r="19" spans="1:6">
      <c r="A19" s="120" t="s">
        <v>278</v>
      </c>
      <c r="B19" s="114">
        <v>21913528.289999999</v>
      </c>
      <c r="C19" s="114">
        <v>33461564.48</v>
      </c>
      <c r="D19" s="114">
        <v>2903538.54</v>
      </c>
      <c r="E19" s="114" t="s">
        <v>32</v>
      </c>
      <c r="F19" s="82"/>
    </row>
    <row r="20" spans="1:6">
      <c r="A20" s="122" t="s">
        <v>279</v>
      </c>
      <c r="B20" s="123">
        <v>16289315.74</v>
      </c>
      <c r="C20" s="123">
        <v>32843965.960000001</v>
      </c>
      <c r="D20" s="123">
        <v>1561627.24</v>
      </c>
      <c r="E20" s="123" t="s">
        <v>32</v>
      </c>
      <c r="F20" s="81"/>
    </row>
    <row r="21" spans="1:6">
      <c r="A21" s="120" t="s">
        <v>280</v>
      </c>
      <c r="B21" s="114"/>
      <c r="C21" s="114"/>
      <c r="D21" s="114"/>
      <c r="E21" s="114"/>
      <c r="F21" s="81"/>
    </row>
    <row r="22" spans="1:6">
      <c r="A22" s="122" t="s">
        <v>281</v>
      </c>
      <c r="B22" s="123"/>
      <c r="C22" s="123"/>
      <c r="D22" s="123"/>
      <c r="E22" s="123"/>
      <c r="F22" s="81"/>
    </row>
    <row r="23" spans="1:6">
      <c r="A23" s="120" t="s">
        <v>282</v>
      </c>
      <c r="B23" s="114"/>
      <c r="C23" s="114"/>
      <c r="D23" s="114"/>
      <c r="E23" s="114"/>
      <c r="F23" s="81"/>
    </row>
    <row r="24" spans="1:6">
      <c r="A24" s="122" t="s">
        <v>283</v>
      </c>
      <c r="B24" s="123"/>
      <c r="C24" s="123"/>
      <c r="D24" s="123"/>
      <c r="E24" s="123"/>
      <c r="F24" s="81"/>
    </row>
    <row r="25" spans="1:6">
      <c r="A25" s="120" t="s">
        <v>284</v>
      </c>
      <c r="B25" s="115"/>
      <c r="C25" s="115"/>
      <c r="D25" s="115"/>
      <c r="E25" s="115"/>
      <c r="F25" s="81"/>
    </row>
    <row r="26" spans="1:6">
      <c r="A26" s="122" t="s">
        <v>285</v>
      </c>
      <c r="B26" s="123"/>
      <c r="C26" s="123"/>
      <c r="D26" s="123"/>
      <c r="E26" s="123"/>
      <c r="F26" s="81"/>
    </row>
    <row r="27" spans="1:6">
      <c r="A27" s="244" t="s">
        <v>286</v>
      </c>
      <c r="B27" s="128">
        <v>170741519.14000002</v>
      </c>
      <c r="C27" s="128">
        <v>337899849.5</v>
      </c>
      <c r="D27" s="128">
        <v>10292776.6</v>
      </c>
      <c r="E27" s="128" t="s">
        <v>32</v>
      </c>
      <c r="F27" s="83"/>
    </row>
    <row r="28" spans="1:6">
      <c r="A28" s="92" t="s">
        <v>131</v>
      </c>
    </row>
    <row r="29" spans="1:6">
      <c r="E29" s="36"/>
    </row>
    <row r="30" spans="1:6">
      <c r="E30" s="36"/>
    </row>
    <row r="31" spans="1:6">
      <c r="E31" s="36"/>
    </row>
    <row r="32" spans="1:6">
      <c r="E32" s="36"/>
    </row>
    <row r="35" spans="1:6" ht="15.75">
      <c r="A35" s="102" t="s">
        <v>266</v>
      </c>
    </row>
    <row r="36" spans="1:6" ht="3" customHeight="1"/>
    <row r="37" spans="1:6" ht="25.5">
      <c r="A37" s="242">
        <v>39629</v>
      </c>
      <c r="B37" s="109" t="s">
        <v>287</v>
      </c>
      <c r="C37" s="110" t="s">
        <v>232</v>
      </c>
      <c r="D37" s="111" t="s">
        <v>233</v>
      </c>
      <c r="E37" s="112" t="s">
        <v>244</v>
      </c>
      <c r="F37" s="84"/>
    </row>
    <row r="38" spans="1:6" ht="25.5">
      <c r="A38" s="113" t="s">
        <v>127</v>
      </c>
      <c r="B38" s="114">
        <v>11</v>
      </c>
      <c r="C38" s="115" t="s">
        <v>32</v>
      </c>
      <c r="D38" s="115">
        <v>4</v>
      </c>
      <c r="E38" s="115">
        <v>45</v>
      </c>
      <c r="F38" s="85"/>
    </row>
    <row r="39" spans="1:6" ht="26.25" thickBot="1">
      <c r="A39" s="116" t="s">
        <v>247</v>
      </c>
      <c r="B39" s="117">
        <v>36</v>
      </c>
      <c r="C39" s="118" t="s">
        <v>32</v>
      </c>
      <c r="D39" s="118">
        <v>36</v>
      </c>
      <c r="E39" s="118">
        <v>196</v>
      </c>
      <c r="F39" s="85"/>
    </row>
    <row r="40" spans="1:6">
      <c r="A40" s="234" t="s">
        <v>274</v>
      </c>
      <c r="B40" s="114">
        <v>448651</v>
      </c>
      <c r="C40" s="114" t="s">
        <v>32</v>
      </c>
      <c r="D40" s="114">
        <v>1672.32</v>
      </c>
      <c r="E40" s="114">
        <v>82148805.159999996</v>
      </c>
      <c r="F40" s="85"/>
    </row>
    <row r="41" spans="1:6">
      <c r="A41" s="122" t="s">
        <v>275</v>
      </c>
      <c r="B41" s="123">
        <v>374984.12</v>
      </c>
      <c r="C41" s="123" t="s">
        <v>32</v>
      </c>
      <c r="D41" s="123" t="s">
        <v>32</v>
      </c>
      <c r="E41" s="123">
        <v>53102519.759999998</v>
      </c>
      <c r="F41" s="4"/>
    </row>
    <row r="42" spans="1:6">
      <c r="A42" s="120" t="s">
        <v>276</v>
      </c>
      <c r="B42" s="114">
        <v>117117.2</v>
      </c>
      <c r="C42" s="114" t="s">
        <v>32</v>
      </c>
      <c r="D42" s="114">
        <v>460.08</v>
      </c>
      <c r="E42" s="114">
        <v>79268220.819999993</v>
      </c>
    </row>
    <row r="43" spans="1:6">
      <c r="A43" s="122" t="s">
        <v>277</v>
      </c>
      <c r="B43" s="123">
        <v>207579.38</v>
      </c>
      <c r="C43" s="123" t="s">
        <v>32</v>
      </c>
      <c r="D43" s="123" t="s">
        <v>32</v>
      </c>
      <c r="E43" s="123">
        <v>18738601.059999999</v>
      </c>
    </row>
    <row r="44" spans="1:6">
      <c r="A44" s="120" t="s">
        <v>278</v>
      </c>
      <c r="B44" s="114">
        <v>69310.600000000006</v>
      </c>
      <c r="C44" s="114" t="s">
        <v>32</v>
      </c>
      <c r="D44" s="114" t="s">
        <v>32</v>
      </c>
      <c r="E44" s="114">
        <v>378094.74</v>
      </c>
    </row>
    <row r="45" spans="1:6">
      <c r="A45" s="122" t="s">
        <v>279</v>
      </c>
      <c r="B45" s="123">
        <v>53933.26</v>
      </c>
      <c r="C45" s="123" t="s">
        <v>32</v>
      </c>
      <c r="D45" s="123" t="s">
        <v>32</v>
      </c>
      <c r="E45" s="123">
        <v>250331.34</v>
      </c>
    </row>
    <row r="46" spans="1:6">
      <c r="A46" s="120" t="s">
        <v>280</v>
      </c>
      <c r="B46" s="114"/>
      <c r="C46" s="114"/>
      <c r="D46" s="114"/>
      <c r="E46" s="114"/>
    </row>
    <row r="47" spans="1:6">
      <c r="A47" s="122" t="s">
        <v>281</v>
      </c>
      <c r="B47" s="123"/>
      <c r="C47" s="123"/>
      <c r="D47" s="123"/>
      <c r="E47" s="123"/>
    </row>
    <row r="48" spans="1:6" s="3" customFormat="1" ht="12.75" customHeight="1">
      <c r="A48" s="120" t="s">
        <v>282</v>
      </c>
      <c r="B48" s="114"/>
      <c r="C48" s="114"/>
      <c r="D48" s="114"/>
      <c r="E48" s="114"/>
    </row>
    <row r="49" spans="1:8" s="3" customFormat="1" ht="12.75" customHeight="1">
      <c r="A49" s="122" t="s">
        <v>283</v>
      </c>
      <c r="B49" s="123"/>
      <c r="C49" s="123"/>
      <c r="D49" s="123"/>
      <c r="E49" s="123"/>
    </row>
    <row r="50" spans="1:8" s="3" customFormat="1" ht="12.75" customHeight="1">
      <c r="A50" s="120" t="s">
        <v>284</v>
      </c>
      <c r="B50" s="115"/>
      <c r="C50" s="115"/>
      <c r="D50" s="115"/>
      <c r="E50" s="115"/>
    </row>
    <row r="51" spans="1:8" s="3" customFormat="1" ht="12.75" customHeight="1">
      <c r="A51" s="122" t="s">
        <v>285</v>
      </c>
      <c r="B51" s="123"/>
      <c r="C51" s="123"/>
      <c r="D51" s="123"/>
      <c r="E51" s="123"/>
    </row>
    <row r="52" spans="1:8" s="3" customFormat="1" ht="12.75" customHeight="1">
      <c r="A52" s="244" t="s">
        <v>286</v>
      </c>
      <c r="B52" s="128">
        <v>1271575.56</v>
      </c>
      <c r="C52" s="128" t="s">
        <v>32</v>
      </c>
      <c r="D52" s="128">
        <v>2132.4</v>
      </c>
      <c r="E52" s="128">
        <v>233886572.88</v>
      </c>
    </row>
    <row r="53" spans="1:8" s="3" customFormat="1" ht="12.75" customHeight="1">
      <c r="A53" s="92" t="s">
        <v>131</v>
      </c>
      <c r="B53"/>
      <c r="C53"/>
      <c r="D53"/>
      <c r="E53"/>
    </row>
    <row r="54" spans="1:8" s="3" customFormat="1" ht="12.75" customHeight="1">
      <c r="A54" s="250"/>
      <c r="B54" s="23"/>
      <c r="C54" s="22"/>
      <c r="D54" s="22"/>
      <c r="E54" s="22"/>
    </row>
    <row r="55" spans="1:8" s="3" customFormat="1" ht="12.75" customHeight="1">
      <c r="A55" s="249"/>
    </row>
    <row r="56" spans="1:8">
      <c r="A56" s="93"/>
    </row>
    <row r="57" spans="1:8">
      <c r="A57" s="93"/>
    </row>
    <row r="59" spans="1:8">
      <c r="E59" s="9"/>
    </row>
    <row r="61" spans="1:8">
      <c r="A61" s="27"/>
      <c r="B61" s="25"/>
      <c r="C61" s="26"/>
      <c r="D61" s="25"/>
      <c r="F61" s="26"/>
      <c r="G61" s="26"/>
      <c r="H61" s="25"/>
    </row>
    <row r="62" spans="1:8">
      <c r="A62" s="28"/>
      <c r="B62" s="23"/>
      <c r="C62" s="22"/>
      <c r="D62" s="22"/>
      <c r="E62" s="22"/>
      <c r="F62" s="24"/>
      <c r="G62" s="24"/>
      <c r="H62" s="22"/>
    </row>
    <row r="63" spans="1:8">
      <c r="A63" s="28"/>
      <c r="B63" s="23"/>
      <c r="C63" s="22"/>
      <c r="D63" s="22"/>
      <c r="F63" s="24"/>
      <c r="G63" s="24"/>
      <c r="H63" s="22"/>
    </row>
    <row r="64" spans="1:8">
      <c r="A64" s="28"/>
      <c r="B64" s="29"/>
      <c r="C64" s="29"/>
      <c r="D64" s="29"/>
      <c r="E64" s="29"/>
      <c r="F64" s="29"/>
      <c r="G64" s="29"/>
      <c r="H64" s="29"/>
    </row>
    <row r="65" spans="1:8">
      <c r="A65" s="28"/>
      <c r="B65" s="29"/>
      <c r="C65" s="29"/>
      <c r="D65" s="29"/>
      <c r="E65" s="29"/>
      <c r="F65" s="29"/>
      <c r="G65" s="29"/>
      <c r="H65" s="29"/>
    </row>
    <row r="66" spans="1:8">
      <c r="A66" s="30"/>
      <c r="B66" s="23"/>
      <c r="C66" s="22"/>
      <c r="D66" s="22"/>
      <c r="E66" s="22"/>
      <c r="F66" s="22"/>
      <c r="G66" s="22"/>
      <c r="H66" s="22"/>
    </row>
    <row r="67" spans="1:8">
      <c r="A67" s="31"/>
      <c r="B67" s="23"/>
      <c r="C67" s="23"/>
      <c r="D67" s="23"/>
      <c r="E67" s="23"/>
      <c r="F67" s="23"/>
      <c r="G67" s="22"/>
      <c r="H67" s="23"/>
    </row>
    <row r="68" spans="1:8">
      <c r="A68" s="28"/>
      <c r="B68" s="23"/>
      <c r="C68" s="23"/>
      <c r="D68" s="23"/>
      <c r="E68" s="23"/>
      <c r="F68" s="23"/>
      <c r="G68" s="23"/>
      <c r="H68" s="23"/>
    </row>
    <row r="69" spans="1:8">
      <c r="A69" s="28"/>
      <c r="B69" s="23"/>
      <c r="C69" s="23"/>
      <c r="D69" s="23"/>
      <c r="E69" s="23"/>
      <c r="F69" s="23"/>
      <c r="G69" s="23"/>
      <c r="H69" s="23"/>
    </row>
    <row r="70" spans="1:8">
      <c r="A70" s="28"/>
      <c r="B70" s="23"/>
      <c r="C70" s="23"/>
      <c r="D70" s="23"/>
      <c r="E70" s="23"/>
      <c r="F70" s="23"/>
      <c r="G70" s="23"/>
      <c r="H70" s="23"/>
    </row>
    <row r="71" spans="1:8">
      <c r="A71" s="28"/>
      <c r="B71" s="23"/>
      <c r="C71" s="23"/>
      <c r="D71" s="23"/>
      <c r="E71" s="23"/>
      <c r="F71" s="23"/>
      <c r="G71" s="23"/>
      <c r="H71" s="23"/>
    </row>
    <row r="72" spans="1:8">
      <c r="A72" s="28"/>
      <c r="B72" s="23"/>
      <c r="C72" s="23"/>
      <c r="D72" s="23"/>
      <c r="E72" s="23"/>
      <c r="F72" s="23"/>
      <c r="G72" s="23"/>
      <c r="H72" s="23"/>
    </row>
    <row r="73" spans="1:8">
      <c r="A73" s="28"/>
      <c r="B73" s="23"/>
      <c r="C73" s="23"/>
      <c r="D73" s="23"/>
      <c r="E73" s="23"/>
      <c r="F73" s="23"/>
      <c r="G73" s="23"/>
      <c r="H73" s="23"/>
    </row>
    <row r="74" spans="1:8">
      <c r="A74" s="28"/>
      <c r="B74" s="23"/>
      <c r="C74" s="23"/>
      <c r="D74" s="23"/>
      <c r="E74" s="23"/>
      <c r="F74" s="23"/>
      <c r="G74" s="23"/>
      <c r="H74" s="23"/>
    </row>
    <row r="75" spans="1:8">
      <c r="A75" s="28"/>
      <c r="B75" s="23"/>
      <c r="C75" s="23"/>
      <c r="D75" s="23"/>
      <c r="E75" s="23"/>
      <c r="F75" s="23"/>
      <c r="G75" s="23"/>
      <c r="H75" s="23"/>
    </row>
    <row r="76" spans="1:8">
      <c r="A76" s="28"/>
      <c r="B76" s="23"/>
      <c r="C76" s="23"/>
      <c r="D76" s="23"/>
      <c r="E76" s="23"/>
      <c r="F76" s="23"/>
      <c r="G76" s="23"/>
      <c r="H76" s="23"/>
    </row>
    <row r="77" spans="1:8">
      <c r="A77" s="28"/>
      <c r="B77" s="23"/>
      <c r="C77" s="23"/>
      <c r="D77" s="23"/>
      <c r="E77" s="23"/>
      <c r="F77" s="23"/>
      <c r="G77" s="23"/>
      <c r="H77" s="23"/>
    </row>
    <row r="78" spans="1:8">
      <c r="A78" s="28"/>
      <c r="B78" s="22"/>
      <c r="C78" s="22"/>
      <c r="D78" s="22"/>
      <c r="E78" s="22"/>
      <c r="F78" s="23"/>
      <c r="G78" s="22"/>
      <c r="H78" s="22"/>
    </row>
    <row r="79" spans="1:8">
      <c r="A79" s="28"/>
      <c r="B79" s="23"/>
      <c r="C79" s="23"/>
      <c r="D79" s="23"/>
      <c r="E79" s="23"/>
      <c r="F79" s="23"/>
      <c r="G79" s="23"/>
      <c r="H79" s="23"/>
    </row>
    <row r="80" spans="1:8">
      <c r="A80" s="32"/>
      <c r="B80" s="33"/>
      <c r="C80" s="33"/>
      <c r="D80" s="33"/>
      <c r="E80" s="33"/>
      <c r="F80" s="33"/>
      <c r="G80" s="34"/>
      <c r="H80" s="33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>
      <selection activeCell="D7" sqref="D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259" t="s">
        <v>269</v>
      </c>
      <c r="B2" s="4"/>
      <c r="C2" s="4"/>
      <c r="D2" s="4"/>
    </row>
    <row r="3" spans="1:8" ht="18">
      <c r="A3" s="263" t="s">
        <v>130</v>
      </c>
      <c r="B3" s="4"/>
      <c r="C3" s="4"/>
      <c r="D3" s="4"/>
      <c r="E3" s="4"/>
    </row>
    <row r="5" spans="1:8">
      <c r="D5" s="14"/>
    </row>
    <row r="6" spans="1:8">
      <c r="D6" s="14"/>
    </row>
    <row r="7" spans="1:8">
      <c r="B7" s="78"/>
    </row>
    <row r="8" spans="1:8">
      <c r="B8" s="14"/>
    </row>
    <row r="10" spans="1:8" ht="18">
      <c r="A10" s="262" t="s">
        <v>301</v>
      </c>
    </row>
    <row r="11" spans="1:8" ht="3" customHeight="1"/>
    <row r="12" spans="1:8" ht="25.5">
      <c r="A12" s="230">
        <v>39629</v>
      </c>
      <c r="B12" s="109" t="s">
        <v>287</v>
      </c>
      <c r="C12" s="110" t="s">
        <v>232</v>
      </c>
      <c r="D12" s="111" t="s">
        <v>233</v>
      </c>
      <c r="E12" s="112" t="s">
        <v>244</v>
      </c>
      <c r="F12" s="112"/>
    </row>
    <row r="13" spans="1:8" ht="25.5">
      <c r="A13" s="113" t="s">
        <v>127</v>
      </c>
      <c r="B13" s="114">
        <v>20</v>
      </c>
      <c r="C13" s="115">
        <v>4</v>
      </c>
      <c r="D13" s="115">
        <v>5</v>
      </c>
      <c r="E13" s="115">
        <v>45</v>
      </c>
      <c r="F13" s="115"/>
      <c r="H13" s="77"/>
    </row>
    <row r="14" spans="1:8" ht="26.25" thickBot="1">
      <c r="A14" s="116" t="s">
        <v>247</v>
      </c>
      <c r="B14" s="117">
        <v>2071</v>
      </c>
      <c r="C14" s="118">
        <v>22</v>
      </c>
      <c r="D14" s="118">
        <v>1644</v>
      </c>
      <c r="E14" s="118">
        <v>196</v>
      </c>
      <c r="F14" s="118"/>
      <c r="H14" s="77"/>
    </row>
    <row r="15" spans="1:8">
      <c r="A15" s="122" t="s">
        <v>177</v>
      </c>
      <c r="B15" s="123">
        <v>483512525.17000002</v>
      </c>
      <c r="C15" s="125">
        <v>993467795.80000007</v>
      </c>
      <c r="D15" s="123">
        <v>48931569.319999993</v>
      </c>
      <c r="E15" s="123">
        <v>132822655.39999999</v>
      </c>
      <c r="F15" s="123"/>
      <c r="H15" s="77"/>
    </row>
    <row r="16" spans="1:8">
      <c r="A16" s="234" t="s">
        <v>274</v>
      </c>
      <c r="B16" s="114">
        <v>49534581.729999997</v>
      </c>
      <c r="C16" s="114">
        <v>108040044</v>
      </c>
      <c r="D16" s="114">
        <v>2482714.2799999998</v>
      </c>
      <c r="E16" s="114">
        <v>82148805.159999996</v>
      </c>
      <c r="F16" s="114"/>
      <c r="H16" s="77"/>
    </row>
    <row r="17" spans="1:8">
      <c r="A17" s="122" t="s">
        <v>275</v>
      </c>
      <c r="B17" s="123">
        <v>30132228.5</v>
      </c>
      <c r="C17" s="123">
        <v>56633668.700000003</v>
      </c>
      <c r="D17" s="123">
        <v>1381949.46</v>
      </c>
      <c r="E17" s="123">
        <v>53102519.759999998</v>
      </c>
      <c r="F17" s="123"/>
      <c r="H17" s="77"/>
    </row>
    <row r="18" spans="1:8">
      <c r="A18" s="120" t="s">
        <v>276</v>
      </c>
      <c r="B18" s="114">
        <v>30452061.84</v>
      </c>
      <c r="C18" s="114">
        <v>57248797.119999997</v>
      </c>
      <c r="D18" s="114">
        <v>744943.6</v>
      </c>
      <c r="E18" s="114">
        <v>79268220.819999993</v>
      </c>
      <c r="F18" s="114"/>
      <c r="H18" s="77"/>
    </row>
    <row r="19" spans="1:8">
      <c r="A19" s="122" t="s">
        <v>277</v>
      </c>
      <c r="B19" s="123">
        <v>23568134.739999998</v>
      </c>
      <c r="C19" s="123">
        <v>49671809.240000002</v>
      </c>
      <c r="D19" s="123">
        <v>1220135.8799999999</v>
      </c>
      <c r="E19" s="123">
        <v>18738601.059999999</v>
      </c>
      <c r="F19" s="123"/>
      <c r="H19" s="77"/>
    </row>
    <row r="20" spans="1:8">
      <c r="A20" s="120" t="s">
        <v>278</v>
      </c>
      <c r="B20" s="114">
        <v>21982838.890000001</v>
      </c>
      <c r="C20" s="114">
        <v>33461564.48</v>
      </c>
      <c r="D20" s="114">
        <v>2903538.54</v>
      </c>
      <c r="E20" s="114">
        <v>378094.74</v>
      </c>
      <c r="F20" s="114"/>
      <c r="H20" s="77"/>
    </row>
    <row r="21" spans="1:8">
      <c r="A21" s="122" t="s">
        <v>279</v>
      </c>
      <c r="B21" s="123">
        <v>16343249</v>
      </c>
      <c r="C21" s="123">
        <v>32843965.960000001</v>
      </c>
      <c r="D21" s="123">
        <v>1561627.24</v>
      </c>
      <c r="E21" s="123">
        <v>250331.34</v>
      </c>
      <c r="F21" s="123"/>
      <c r="H21" s="77"/>
    </row>
    <row r="22" spans="1:8">
      <c r="A22" s="120" t="s">
        <v>280</v>
      </c>
      <c r="B22" s="114"/>
      <c r="C22" s="114"/>
      <c r="D22" s="114"/>
      <c r="E22" s="114"/>
      <c r="F22" s="114"/>
      <c r="H22" s="77"/>
    </row>
    <row r="23" spans="1:8">
      <c r="A23" s="122" t="s">
        <v>281</v>
      </c>
      <c r="B23" s="123"/>
      <c r="C23" s="123"/>
      <c r="D23" s="123"/>
      <c r="E23" s="123"/>
      <c r="F23" s="123"/>
      <c r="H23" s="77"/>
    </row>
    <row r="24" spans="1:8">
      <c r="A24" s="120" t="s">
        <v>282</v>
      </c>
      <c r="B24" s="114"/>
      <c r="C24" s="114"/>
      <c r="D24" s="114"/>
      <c r="E24" s="114"/>
      <c r="F24" s="114"/>
      <c r="H24" s="77"/>
    </row>
    <row r="25" spans="1:8">
      <c r="A25" s="122" t="s">
        <v>283</v>
      </c>
      <c r="B25" s="123"/>
      <c r="C25" s="123"/>
      <c r="D25" s="123"/>
      <c r="E25" s="123"/>
      <c r="F25" s="123"/>
      <c r="H25" s="77"/>
    </row>
    <row r="26" spans="1:8">
      <c r="A26" s="120" t="s">
        <v>284</v>
      </c>
      <c r="B26" s="115"/>
      <c r="C26" s="115"/>
      <c r="D26" s="115"/>
      <c r="E26" s="115"/>
      <c r="F26" s="115"/>
      <c r="H26" s="77"/>
    </row>
    <row r="27" spans="1:8">
      <c r="A27" s="122" t="s">
        <v>285</v>
      </c>
      <c r="B27" s="123"/>
      <c r="C27" s="123"/>
      <c r="D27" s="123"/>
      <c r="E27" s="123"/>
      <c r="F27" s="123"/>
      <c r="H27" s="77"/>
    </row>
    <row r="28" spans="1:8">
      <c r="A28" s="244" t="s">
        <v>286</v>
      </c>
      <c r="B28" s="128">
        <v>172013094.69999999</v>
      </c>
      <c r="C28" s="129">
        <v>337899849.5</v>
      </c>
      <c r="D28" s="128">
        <v>10294909</v>
      </c>
      <c r="E28" s="128">
        <v>233886572.88</v>
      </c>
      <c r="F28" s="128"/>
      <c r="H28" s="77"/>
    </row>
    <row r="29" spans="1:8">
      <c r="A29" s="264" t="s">
        <v>131</v>
      </c>
      <c r="F29" s="4"/>
    </row>
    <row r="30" spans="1:8">
      <c r="A30" s="119"/>
      <c r="E30" s="14"/>
      <c r="F30" s="4"/>
    </row>
    <row r="31" spans="1:8">
      <c r="A31" s="119"/>
      <c r="E31" s="14"/>
      <c r="F31" s="4"/>
    </row>
    <row r="32" spans="1:8">
      <c r="E32" s="14"/>
      <c r="F32" s="251"/>
    </row>
    <row r="33" spans="1:8">
      <c r="E33" s="14"/>
      <c r="F33" s="251"/>
    </row>
    <row r="34" spans="1:8">
      <c r="E34" s="14"/>
      <c r="F34" s="251"/>
    </row>
    <row r="35" spans="1:8">
      <c r="F35" s="4"/>
    </row>
    <row r="36" spans="1:8" ht="18">
      <c r="A36" s="261" t="s">
        <v>300</v>
      </c>
    </row>
    <row r="37" spans="1:8" ht="18">
      <c r="A37" s="261" t="s">
        <v>305</v>
      </c>
    </row>
    <row r="38" spans="1:8" ht="3" customHeight="1"/>
    <row r="39" spans="1:8" ht="38.25">
      <c r="A39" s="230">
        <v>39629</v>
      </c>
      <c r="B39" s="112" t="s">
        <v>132</v>
      </c>
      <c r="C39" s="110" t="s">
        <v>133</v>
      </c>
      <c r="D39" s="112" t="s">
        <v>134</v>
      </c>
      <c r="E39" s="111" t="s">
        <v>248</v>
      </c>
      <c r="F39" s="241" t="s">
        <v>135</v>
      </c>
    </row>
    <row r="40" spans="1:8" ht="25.5">
      <c r="A40" s="113" t="s">
        <v>127</v>
      </c>
      <c r="B40" s="114">
        <v>99</v>
      </c>
      <c r="C40" s="115">
        <v>98</v>
      </c>
      <c r="D40" s="115">
        <v>20</v>
      </c>
      <c r="E40" s="115">
        <v>4</v>
      </c>
      <c r="F40" s="115">
        <v>185</v>
      </c>
      <c r="H40" s="77"/>
    </row>
    <row r="41" spans="1:8" ht="25.5">
      <c r="A41" s="130" t="s">
        <v>247</v>
      </c>
      <c r="B41" s="114">
        <v>106</v>
      </c>
      <c r="C41" s="115">
        <v>2232</v>
      </c>
      <c r="D41" s="115">
        <v>3665</v>
      </c>
      <c r="E41" s="115">
        <v>10</v>
      </c>
      <c r="F41" s="115">
        <v>6013</v>
      </c>
      <c r="H41" s="77"/>
    </row>
    <row r="42" spans="1:8" ht="25.5">
      <c r="A42" s="113" t="s">
        <v>128</v>
      </c>
      <c r="B42" s="114">
        <v>121413282383.81999</v>
      </c>
      <c r="C42" s="115" t="s">
        <v>325</v>
      </c>
      <c r="D42" s="114" t="s">
        <v>325</v>
      </c>
      <c r="E42" s="115">
        <v>597375020</v>
      </c>
      <c r="F42" s="114">
        <v>122010657403.81999</v>
      </c>
      <c r="H42" s="77"/>
    </row>
    <row r="43" spans="1:8" ht="25.5" customHeight="1" thickBot="1">
      <c r="A43" s="131" t="s">
        <v>129</v>
      </c>
      <c r="B43" s="117">
        <v>53949825634.720001</v>
      </c>
      <c r="C43" s="118" t="s">
        <v>325</v>
      </c>
      <c r="D43" s="117" t="s">
        <v>325</v>
      </c>
      <c r="E43" s="118" t="s">
        <v>32</v>
      </c>
      <c r="F43" s="117">
        <v>53949825634.720001</v>
      </c>
      <c r="H43" s="77"/>
    </row>
    <row r="44" spans="1:8" s="4" customFormat="1" ht="12.75" customHeight="1">
      <c r="A44" s="234" t="s">
        <v>274</v>
      </c>
      <c r="B44" s="114">
        <v>19150206794.440002</v>
      </c>
      <c r="C44" s="114">
        <v>61058543.487130001</v>
      </c>
      <c r="D44" s="114">
        <v>159607016.69</v>
      </c>
      <c r="E44" s="114">
        <v>15424532.18</v>
      </c>
      <c r="F44" s="115">
        <v>19386296886.797131</v>
      </c>
    </row>
    <row r="45" spans="1:8" s="4" customFormat="1" ht="12.75" customHeight="1">
      <c r="A45" s="122" t="s">
        <v>275</v>
      </c>
      <c r="B45" s="123">
        <v>13203318876.860001</v>
      </c>
      <c r="C45" s="123">
        <v>60635531.370000005</v>
      </c>
      <c r="D45" s="123">
        <v>87772862.539999992</v>
      </c>
      <c r="E45" s="123">
        <v>10101307.060000001</v>
      </c>
      <c r="F45" s="125">
        <v>13361828577.830002</v>
      </c>
    </row>
    <row r="46" spans="1:8" s="4" customFormat="1" ht="12.75" customHeight="1">
      <c r="A46" s="120" t="s">
        <v>276</v>
      </c>
      <c r="B46" s="114">
        <v>12525924729.959999</v>
      </c>
      <c r="C46" s="114">
        <v>75817070.109999999</v>
      </c>
      <c r="D46" s="114">
        <v>88328225.279999986</v>
      </c>
      <c r="E46" s="114">
        <v>7312085.5199999996</v>
      </c>
      <c r="F46" s="115">
        <v>12697382110.870001</v>
      </c>
    </row>
    <row r="47" spans="1:8" s="4" customFormat="1" ht="12.75" customHeight="1">
      <c r="A47" s="122" t="s">
        <v>277</v>
      </c>
      <c r="B47" s="123">
        <v>11228410379.98</v>
      </c>
      <c r="C47" s="123">
        <v>127259408.91000001</v>
      </c>
      <c r="D47" s="123">
        <v>74252500.479999989</v>
      </c>
      <c r="E47" s="123">
        <v>5271883.9800000004</v>
      </c>
      <c r="F47" s="125">
        <v>11435194173.349998</v>
      </c>
    </row>
    <row r="48" spans="1:8" s="4" customFormat="1" ht="12.75" customHeight="1">
      <c r="A48" s="120" t="s">
        <v>278</v>
      </c>
      <c r="B48" s="114">
        <v>12549650808.260002</v>
      </c>
      <c r="C48" s="114">
        <v>121033455.8</v>
      </c>
      <c r="D48" s="114">
        <v>58278631.309999995</v>
      </c>
      <c r="E48" s="114">
        <v>4465277.42</v>
      </c>
      <c r="F48" s="115">
        <v>12733428172.790001</v>
      </c>
    </row>
    <row r="49" spans="1:6">
      <c r="A49" s="122" t="s">
        <v>279</v>
      </c>
      <c r="B49" s="123">
        <v>12034609723.300001</v>
      </c>
      <c r="C49" s="123">
        <v>130658170.88000001</v>
      </c>
      <c r="D49" s="123">
        <v>50694908.940000005</v>
      </c>
      <c r="E49" s="123">
        <v>15195927.24</v>
      </c>
      <c r="F49" s="125">
        <v>12231158730.360001</v>
      </c>
    </row>
    <row r="50" spans="1:6">
      <c r="A50" s="120" t="s">
        <v>280</v>
      </c>
      <c r="B50" s="114"/>
      <c r="C50" s="114"/>
      <c r="D50" s="114"/>
      <c r="E50" s="114"/>
      <c r="F50" s="115"/>
    </row>
    <row r="51" spans="1:6">
      <c r="A51" s="122" t="s">
        <v>281</v>
      </c>
      <c r="B51" s="123"/>
      <c r="C51" s="123"/>
      <c r="D51" s="123"/>
      <c r="E51" s="123"/>
      <c r="F51" s="125"/>
    </row>
    <row r="52" spans="1:6">
      <c r="A52" s="120" t="s">
        <v>282</v>
      </c>
      <c r="B52" s="114"/>
      <c r="C52" s="114"/>
      <c r="D52" s="114"/>
      <c r="E52" s="114"/>
      <c r="F52" s="115"/>
    </row>
    <row r="53" spans="1:6">
      <c r="A53" s="122" t="s">
        <v>283</v>
      </c>
      <c r="B53" s="123"/>
      <c r="C53" s="123"/>
      <c r="D53" s="123"/>
      <c r="E53" s="123"/>
      <c r="F53" s="125"/>
    </row>
    <row r="54" spans="1:6">
      <c r="A54" s="120" t="s">
        <v>284</v>
      </c>
      <c r="B54" s="114"/>
      <c r="C54" s="114"/>
      <c r="D54" s="114"/>
      <c r="E54" s="115"/>
      <c r="F54" s="115"/>
    </row>
    <row r="55" spans="1:6">
      <c r="A55" s="122" t="s">
        <v>285</v>
      </c>
      <c r="B55" s="123"/>
      <c r="C55" s="123"/>
      <c r="D55" s="123"/>
      <c r="E55" s="123"/>
      <c r="F55" s="125"/>
    </row>
    <row r="56" spans="1:6">
      <c r="A56" s="244" t="s">
        <v>286</v>
      </c>
      <c r="B56" s="128">
        <v>80692121312.800003</v>
      </c>
      <c r="C56" s="128">
        <v>576462180.5571301</v>
      </c>
      <c r="D56" s="128">
        <v>518934145.24000001</v>
      </c>
      <c r="E56" s="128">
        <v>57771013.400000006</v>
      </c>
      <c r="F56" s="128">
        <v>81845288651.997131</v>
      </c>
    </row>
    <row r="57" spans="1:6">
      <c r="A57" s="264" t="s">
        <v>131</v>
      </c>
      <c r="B57" s="29"/>
      <c r="C57" s="29"/>
      <c r="D57" s="29"/>
      <c r="E57" s="29"/>
      <c r="F57" s="24"/>
    </row>
    <row r="58" spans="1:6">
      <c r="A58" s="32"/>
      <c r="B58" s="87"/>
      <c r="C58" s="87"/>
      <c r="D58" s="87"/>
      <c r="E58" s="87"/>
      <c r="F58" s="87"/>
    </row>
    <row r="59" spans="1:6">
      <c r="A59" s="14"/>
      <c r="B59" s="14"/>
      <c r="C59" s="14"/>
      <c r="D59" s="14"/>
      <c r="E59" s="14"/>
      <c r="F59" s="73"/>
    </row>
    <row r="60" spans="1:6">
      <c r="E60" s="14"/>
      <c r="F60" s="74"/>
    </row>
    <row r="61" spans="1:6">
      <c r="E61" s="14"/>
      <c r="F61" s="74"/>
    </row>
    <row r="62" spans="1:6">
      <c r="E62" s="14"/>
      <c r="F62" s="74"/>
    </row>
    <row r="67" spans="6:6" ht="15.75">
      <c r="F67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workbookViewId="0">
      <selection activeCell="D7" sqref="D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  <col min="7" max="7" width="11.28515625" style="77" customWidth="1"/>
  </cols>
  <sheetData>
    <row r="1" spans="1:6" ht="18" customHeight="1"/>
    <row r="2" spans="1:6" ht="20.100000000000001" customHeight="1">
      <c r="A2" s="258" t="s">
        <v>270</v>
      </c>
      <c r="B2" s="4"/>
      <c r="C2" s="4"/>
      <c r="D2" s="4"/>
      <c r="E2" s="4"/>
    </row>
    <row r="3" spans="1:6" ht="18">
      <c r="A3" s="263" t="s">
        <v>130</v>
      </c>
      <c r="B3" s="4"/>
      <c r="C3" s="4"/>
      <c r="D3" s="4"/>
      <c r="E3" s="4"/>
    </row>
    <row r="5" spans="1:6">
      <c r="D5" s="14"/>
    </row>
    <row r="7" spans="1:6" ht="15">
      <c r="D7" s="14"/>
      <c r="F7" s="56"/>
    </row>
    <row r="8" spans="1:6" ht="15">
      <c r="B8" s="78"/>
      <c r="F8" s="56"/>
    </row>
    <row r="9" spans="1:6">
      <c r="B9" s="14"/>
    </row>
    <row r="10" spans="1:6" ht="18">
      <c r="A10" s="261" t="s">
        <v>300</v>
      </c>
    </row>
    <row r="11" spans="1:6" ht="18">
      <c r="A11" s="262" t="s">
        <v>306</v>
      </c>
    </row>
    <row r="12" spans="1:6" ht="3" customHeight="1"/>
    <row r="13" spans="1:6" ht="38.25">
      <c r="A13" s="230">
        <v>39629</v>
      </c>
      <c r="B13" s="112" t="s">
        <v>132</v>
      </c>
      <c r="C13" s="110" t="s">
        <v>133</v>
      </c>
      <c r="D13" s="112" t="s">
        <v>134</v>
      </c>
      <c r="E13" s="111" t="s">
        <v>248</v>
      </c>
      <c r="F13" s="241" t="s">
        <v>135</v>
      </c>
    </row>
    <row r="14" spans="1:6" ht="25.5">
      <c r="A14" s="113" t="s">
        <v>127</v>
      </c>
      <c r="B14" s="114">
        <v>1</v>
      </c>
      <c r="C14" s="115">
        <v>186</v>
      </c>
      <c r="D14" s="115">
        <v>58</v>
      </c>
      <c r="E14" s="115">
        <v>33</v>
      </c>
      <c r="F14" s="115">
        <v>271</v>
      </c>
    </row>
    <row r="15" spans="1:6" ht="25.5">
      <c r="A15" s="130" t="s">
        <v>247</v>
      </c>
      <c r="B15" s="114">
        <v>1</v>
      </c>
      <c r="C15" s="115">
        <v>1064</v>
      </c>
      <c r="D15" s="115">
        <v>268</v>
      </c>
      <c r="E15" s="115">
        <v>33</v>
      </c>
      <c r="F15" s="115">
        <v>1366</v>
      </c>
    </row>
    <row r="16" spans="1:6" ht="25.5">
      <c r="A16" s="113" t="s">
        <v>128</v>
      </c>
      <c r="B16" s="114">
        <v>38850000</v>
      </c>
      <c r="C16" s="115" t="s">
        <v>325</v>
      </c>
      <c r="D16" s="114" t="s">
        <v>325</v>
      </c>
      <c r="E16" s="115">
        <v>686847670.95000005</v>
      </c>
      <c r="F16" s="114">
        <v>725697670.95000005</v>
      </c>
    </row>
    <row r="17" spans="1:7" ht="25.5" customHeight="1" thickBot="1">
      <c r="A17" s="131" t="s">
        <v>129</v>
      </c>
      <c r="B17" s="117" t="s">
        <v>32</v>
      </c>
      <c r="C17" s="118" t="s">
        <v>325</v>
      </c>
      <c r="D17" s="117" t="s">
        <v>325</v>
      </c>
      <c r="E17" s="118">
        <v>1117110211.1700001</v>
      </c>
      <c r="F17" s="117">
        <v>1117110211.1700001</v>
      </c>
    </row>
    <row r="18" spans="1:7" s="4" customFormat="1" ht="12.75" customHeight="1">
      <c r="A18" s="234" t="s">
        <v>274</v>
      </c>
      <c r="B18" s="114">
        <v>6800</v>
      </c>
      <c r="C18" s="114">
        <v>7769087.7200000007</v>
      </c>
      <c r="D18" s="114">
        <v>82599128.479999989</v>
      </c>
      <c r="E18" s="114">
        <v>63051287.740000002</v>
      </c>
      <c r="F18" s="115">
        <v>153426303.94</v>
      </c>
      <c r="G18" s="347"/>
    </row>
    <row r="19" spans="1:7" s="4" customFormat="1" ht="12.75" customHeight="1">
      <c r="A19" s="122" t="s">
        <v>275</v>
      </c>
      <c r="B19" s="123">
        <v>46165.599999999999</v>
      </c>
      <c r="C19" s="123">
        <v>8189967.1999999993</v>
      </c>
      <c r="D19" s="123">
        <v>53477503.879999995</v>
      </c>
      <c r="E19" s="123">
        <v>29878610.559999999</v>
      </c>
      <c r="F19" s="125">
        <v>91592247.239999995</v>
      </c>
      <c r="G19" s="347"/>
    </row>
    <row r="20" spans="1:7" s="4" customFormat="1" ht="12.75" customHeight="1">
      <c r="A20" s="120" t="s">
        <v>276</v>
      </c>
      <c r="B20" s="114">
        <v>53514</v>
      </c>
      <c r="C20" s="114">
        <v>34569461.240000002</v>
      </c>
      <c r="D20" s="114">
        <v>79385798.099999994</v>
      </c>
      <c r="E20" s="114">
        <v>40188699.380000003</v>
      </c>
      <c r="F20" s="115">
        <v>154197472.72</v>
      </c>
      <c r="G20" s="347"/>
    </row>
    <row r="21" spans="1:7" s="4" customFormat="1" ht="12.75" customHeight="1">
      <c r="A21" s="122" t="s">
        <v>277</v>
      </c>
      <c r="B21" s="123">
        <v>62046</v>
      </c>
      <c r="C21" s="123">
        <v>32621447.330000002</v>
      </c>
      <c r="D21" s="123">
        <v>18946180.439999998</v>
      </c>
      <c r="E21" s="123">
        <v>49444734.899999999</v>
      </c>
      <c r="F21" s="125">
        <v>101074408.66999999</v>
      </c>
      <c r="G21" s="347"/>
    </row>
    <row r="22" spans="1:7" s="4" customFormat="1" ht="12.75" customHeight="1">
      <c r="A22" s="120" t="s">
        <v>278</v>
      </c>
      <c r="B22" s="114">
        <v>31401</v>
      </c>
      <c r="C22" s="114">
        <v>34321317.790000007</v>
      </c>
      <c r="D22" s="114">
        <v>447405.34</v>
      </c>
      <c r="E22" s="114">
        <v>40432697.020000003</v>
      </c>
      <c r="F22" s="115">
        <v>75232821.150000006</v>
      </c>
      <c r="G22" s="347"/>
    </row>
    <row r="23" spans="1:7">
      <c r="A23" s="122" t="s">
        <v>279</v>
      </c>
      <c r="B23" s="123">
        <v>81105.5</v>
      </c>
      <c r="C23" s="123">
        <v>34656022.079999998</v>
      </c>
      <c r="D23" s="123">
        <v>304264.59999999998</v>
      </c>
      <c r="E23" s="123">
        <v>60918656.859999999</v>
      </c>
      <c r="F23" s="125">
        <v>95960049.039999992</v>
      </c>
    </row>
    <row r="24" spans="1:7">
      <c r="A24" s="120" t="s">
        <v>280</v>
      </c>
      <c r="B24" s="114"/>
      <c r="C24" s="114"/>
      <c r="D24" s="114"/>
      <c r="E24" s="114"/>
      <c r="F24" s="115"/>
    </row>
    <row r="25" spans="1:7">
      <c r="A25" s="122" t="s">
        <v>281</v>
      </c>
      <c r="B25" s="123"/>
      <c r="C25" s="123"/>
      <c r="D25" s="123"/>
      <c r="E25" s="123"/>
      <c r="F25" s="125"/>
    </row>
    <row r="26" spans="1:7">
      <c r="A26" s="120" t="s">
        <v>282</v>
      </c>
      <c r="B26" s="114"/>
      <c r="C26" s="114"/>
      <c r="D26" s="114"/>
      <c r="E26" s="114"/>
      <c r="F26" s="115"/>
    </row>
    <row r="27" spans="1:7">
      <c r="A27" s="122" t="s">
        <v>283</v>
      </c>
      <c r="B27" s="123"/>
      <c r="C27" s="123"/>
      <c r="D27" s="123"/>
      <c r="E27" s="123"/>
      <c r="F27" s="125"/>
    </row>
    <row r="28" spans="1:7">
      <c r="A28" s="120" t="s">
        <v>284</v>
      </c>
      <c r="B28" s="114"/>
      <c r="C28" s="114"/>
      <c r="D28" s="114"/>
      <c r="E28" s="115"/>
      <c r="F28" s="115"/>
    </row>
    <row r="29" spans="1:7">
      <c r="A29" s="122" t="s">
        <v>285</v>
      </c>
      <c r="B29" s="123"/>
      <c r="C29" s="123"/>
      <c r="D29" s="123"/>
      <c r="E29" s="123"/>
      <c r="F29" s="125"/>
    </row>
    <row r="30" spans="1:7">
      <c r="A30" s="244" t="s">
        <v>286</v>
      </c>
      <c r="B30" s="128">
        <v>281032.09999999998</v>
      </c>
      <c r="C30" s="128">
        <v>152127303.36000001</v>
      </c>
      <c r="D30" s="128">
        <v>235160280.83999997</v>
      </c>
      <c r="E30" s="128">
        <v>283914686.46000004</v>
      </c>
      <c r="F30" s="128">
        <v>671483302.75999987</v>
      </c>
    </row>
    <row r="31" spans="1:7">
      <c r="A31" s="264" t="s">
        <v>131</v>
      </c>
      <c r="B31" s="29"/>
      <c r="C31" s="29"/>
      <c r="D31" s="29"/>
      <c r="E31" s="29"/>
      <c r="F31" s="24"/>
    </row>
    <row r="32" spans="1:7" s="3" customFormat="1" ht="12.75" customHeight="1">
      <c r="A32" s="248"/>
      <c r="B32" s="245"/>
      <c r="C32" s="85"/>
      <c r="D32" s="85"/>
      <c r="E32" s="85"/>
      <c r="F32" s="85"/>
      <c r="G32" s="5"/>
    </row>
    <row r="33" spans="1:7" s="3" customFormat="1" ht="12.75" customHeight="1">
      <c r="A33" s="248"/>
      <c r="B33" s="245"/>
      <c r="C33" s="85"/>
      <c r="D33" s="85"/>
      <c r="E33" s="85"/>
      <c r="F33" s="85"/>
      <c r="G33" s="5"/>
    </row>
    <row r="34" spans="1:7" s="3" customFormat="1" ht="12.75" customHeight="1">
      <c r="A34" s="249"/>
      <c r="G34" s="5"/>
    </row>
    <row r="38" spans="1:7" ht="18">
      <c r="A38" s="261" t="s">
        <v>300</v>
      </c>
    </row>
    <row r="39" spans="1:7" ht="18">
      <c r="A39" s="262" t="s">
        <v>304</v>
      </c>
    </row>
    <row r="40" spans="1:7" ht="3" customHeight="1"/>
    <row r="41" spans="1:7" ht="38.450000000000003" customHeight="1">
      <c r="A41" s="230">
        <v>39629</v>
      </c>
      <c r="B41" s="112" t="s">
        <v>132</v>
      </c>
      <c r="C41" s="110" t="s">
        <v>133</v>
      </c>
      <c r="D41" s="112" t="s">
        <v>134</v>
      </c>
      <c r="E41" s="111" t="s">
        <v>248</v>
      </c>
      <c r="F41" s="241" t="s">
        <v>135</v>
      </c>
    </row>
    <row r="42" spans="1:7" ht="25.5">
      <c r="A42" s="113" t="s">
        <v>127</v>
      </c>
      <c r="B42" s="114">
        <v>100</v>
      </c>
      <c r="C42" s="115">
        <v>249</v>
      </c>
      <c r="D42" s="115">
        <v>71</v>
      </c>
      <c r="E42" s="115">
        <v>37</v>
      </c>
      <c r="F42" s="115">
        <v>407</v>
      </c>
    </row>
    <row r="43" spans="1:7" ht="25.5">
      <c r="A43" s="130" t="s">
        <v>247</v>
      </c>
      <c r="B43" s="114">
        <v>107</v>
      </c>
      <c r="C43" s="115">
        <v>3296</v>
      </c>
      <c r="D43" s="115">
        <v>3933</v>
      </c>
      <c r="E43" s="115">
        <v>43</v>
      </c>
      <c r="F43" s="115">
        <v>7379</v>
      </c>
    </row>
    <row r="44" spans="1:7" ht="25.5">
      <c r="A44" s="113" t="s">
        <v>128</v>
      </c>
      <c r="B44" s="114">
        <v>121452132383.81999</v>
      </c>
      <c r="C44" s="115" t="s">
        <v>325</v>
      </c>
      <c r="D44" s="114" t="s">
        <v>325</v>
      </c>
      <c r="E44" s="115">
        <v>1284222690.95</v>
      </c>
      <c r="F44" s="114">
        <v>122736355074.76999</v>
      </c>
    </row>
    <row r="45" spans="1:7" ht="25.5" customHeight="1" thickBot="1">
      <c r="A45" s="131" t="s">
        <v>129</v>
      </c>
      <c r="B45" s="117">
        <v>53949825634.720001</v>
      </c>
      <c r="C45" s="118" t="s">
        <v>325</v>
      </c>
      <c r="D45" s="117" t="s">
        <v>325</v>
      </c>
      <c r="E45" s="118">
        <v>1117110211.1700001</v>
      </c>
      <c r="F45" s="117">
        <v>55066935845.889999</v>
      </c>
    </row>
    <row r="46" spans="1:7">
      <c r="A46" s="122" t="s">
        <v>177</v>
      </c>
      <c r="B46" s="123">
        <v>187876019169.28003</v>
      </c>
      <c r="C46" s="123">
        <v>1140291116.1100001</v>
      </c>
      <c r="D46" s="123">
        <v>1658734545.6900001</v>
      </c>
      <c r="E46" s="123">
        <v>1097225543.3</v>
      </c>
      <c r="F46" s="123">
        <v>191772270374.38004</v>
      </c>
    </row>
    <row r="47" spans="1:7">
      <c r="A47" s="234" t="s">
        <v>274</v>
      </c>
      <c r="B47" s="114">
        <v>19150213594.440002</v>
      </c>
      <c r="C47" s="114">
        <v>68827631.20713</v>
      </c>
      <c r="D47" s="114">
        <v>242206145.16999999</v>
      </c>
      <c r="E47" s="114">
        <v>78475819.920000002</v>
      </c>
      <c r="F47" s="115">
        <v>19539723190.737129</v>
      </c>
    </row>
    <row r="48" spans="1:7">
      <c r="A48" s="122" t="s">
        <v>275</v>
      </c>
      <c r="B48" s="123">
        <v>13203365042.460001</v>
      </c>
      <c r="C48" s="123">
        <v>68825498.569999993</v>
      </c>
      <c r="D48" s="123">
        <v>141250366.41999999</v>
      </c>
      <c r="E48" s="123">
        <v>39979917.619999997</v>
      </c>
      <c r="F48" s="125">
        <v>13453420825.070002</v>
      </c>
    </row>
    <row r="49" spans="1:6">
      <c r="A49" s="120" t="s">
        <v>276</v>
      </c>
      <c r="B49" s="114">
        <v>12525978243.959999</v>
      </c>
      <c r="C49" s="114">
        <v>110386531.35000001</v>
      </c>
      <c r="D49" s="114">
        <v>167714023.38</v>
      </c>
      <c r="E49" s="114">
        <v>47500784.899999999</v>
      </c>
      <c r="F49" s="115">
        <v>12851579583.589998</v>
      </c>
    </row>
    <row r="50" spans="1:6">
      <c r="A50" s="122" t="s">
        <v>277</v>
      </c>
      <c r="B50" s="123">
        <v>11228472425.98</v>
      </c>
      <c r="C50" s="123">
        <v>159880856.24000001</v>
      </c>
      <c r="D50" s="123">
        <v>93198680.920000002</v>
      </c>
      <c r="E50" s="123">
        <v>54716618.880000003</v>
      </c>
      <c r="F50" s="125">
        <v>11536268582.019999</v>
      </c>
    </row>
    <row r="51" spans="1:6">
      <c r="A51" s="120" t="s">
        <v>278</v>
      </c>
      <c r="B51" s="114">
        <v>12549682209.260002</v>
      </c>
      <c r="C51" s="114">
        <v>155354773.58999997</v>
      </c>
      <c r="D51" s="114">
        <v>58726036.650000006</v>
      </c>
      <c r="E51" s="114">
        <v>44897974.439999998</v>
      </c>
      <c r="F51" s="115">
        <v>12808660993.940002</v>
      </c>
    </row>
    <row r="52" spans="1:6">
      <c r="A52" s="122" t="s">
        <v>279</v>
      </c>
      <c r="B52" s="123">
        <v>12034690828.800001</v>
      </c>
      <c r="C52" s="123">
        <v>165314192.96000001</v>
      </c>
      <c r="D52" s="123">
        <v>50999173.540000007</v>
      </c>
      <c r="E52" s="123">
        <v>76114584.099999994</v>
      </c>
      <c r="F52" s="125">
        <v>12327118779.400002</v>
      </c>
    </row>
    <row r="53" spans="1:6">
      <c r="A53" s="120" t="s">
        <v>280</v>
      </c>
      <c r="B53" s="114"/>
      <c r="C53" s="114"/>
      <c r="D53" s="114"/>
      <c r="E53" s="114"/>
      <c r="F53" s="115"/>
    </row>
    <row r="54" spans="1:6">
      <c r="A54" s="122" t="s">
        <v>281</v>
      </c>
      <c r="B54" s="123"/>
      <c r="C54" s="123"/>
      <c r="D54" s="123"/>
      <c r="E54" s="123"/>
      <c r="F54" s="125"/>
    </row>
    <row r="55" spans="1:6">
      <c r="A55" s="120" t="s">
        <v>282</v>
      </c>
      <c r="B55" s="114"/>
      <c r="C55" s="114"/>
      <c r="D55" s="114"/>
      <c r="E55" s="114"/>
      <c r="F55" s="115"/>
    </row>
    <row r="56" spans="1:6">
      <c r="A56" s="122" t="s">
        <v>283</v>
      </c>
      <c r="B56" s="123"/>
      <c r="C56" s="123"/>
      <c r="D56" s="123"/>
      <c r="E56" s="123"/>
      <c r="F56" s="125"/>
    </row>
    <row r="57" spans="1:6">
      <c r="A57" s="120" t="s">
        <v>284</v>
      </c>
      <c r="B57" s="114"/>
      <c r="C57" s="114"/>
      <c r="D57" s="114"/>
      <c r="E57" s="115"/>
      <c r="F57" s="115"/>
    </row>
    <row r="58" spans="1:6">
      <c r="A58" s="122" t="s">
        <v>285</v>
      </c>
      <c r="B58" s="123"/>
      <c r="C58" s="123"/>
      <c r="D58" s="123"/>
      <c r="E58" s="123"/>
      <c r="F58" s="125"/>
    </row>
    <row r="59" spans="1:6">
      <c r="A59" s="244" t="s">
        <v>286</v>
      </c>
      <c r="B59" s="128">
        <v>80692402344.899994</v>
      </c>
      <c r="C59" s="128">
        <v>728589483.91712999</v>
      </c>
      <c r="D59" s="128">
        <v>754094426.07999992</v>
      </c>
      <c r="E59" s="128">
        <v>341685699.86000001</v>
      </c>
      <c r="F59" s="128">
        <v>82516771954.757111</v>
      </c>
    </row>
    <row r="60" spans="1:6">
      <c r="A60" s="264" t="s">
        <v>131</v>
      </c>
    </row>
    <row r="65" spans="6:6" ht="15.75">
      <c r="F65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workbookViewId="0">
      <selection activeCell="C5" sqref="C5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66" t="s">
        <v>271</v>
      </c>
      <c r="B2" s="4"/>
      <c r="C2" s="4"/>
      <c r="D2" s="4"/>
      <c r="E2" s="4"/>
      <c r="F2" s="4"/>
      <c r="G2" s="4"/>
      <c r="H2" s="4"/>
      <c r="I2" s="4"/>
    </row>
    <row r="3" spans="1:10" ht="20.25">
      <c r="A3" s="267" t="s">
        <v>249</v>
      </c>
      <c r="B3" s="4"/>
      <c r="C3" s="4"/>
      <c r="D3" s="4"/>
      <c r="E3" s="4"/>
      <c r="F3" s="4"/>
      <c r="G3" s="4"/>
      <c r="H3" s="4"/>
      <c r="I3" s="4"/>
    </row>
    <row r="5" spans="1:10">
      <c r="E5" s="14"/>
    </row>
    <row r="6" spans="1:10">
      <c r="B6" s="14"/>
      <c r="D6" t="s">
        <v>229</v>
      </c>
      <c r="F6" s="14"/>
    </row>
    <row r="10" spans="1:10" ht="18">
      <c r="A10" s="262" t="s">
        <v>299</v>
      </c>
    </row>
    <row r="11" spans="1:10" ht="3.95" customHeight="1"/>
    <row r="12" spans="1:10" ht="52.5" customHeight="1">
      <c r="A12" s="230">
        <v>39629</v>
      </c>
      <c r="B12" s="109" t="s">
        <v>243</v>
      </c>
      <c r="C12" s="109" t="s">
        <v>237</v>
      </c>
      <c r="D12" s="109" t="s">
        <v>288</v>
      </c>
      <c r="E12" s="110" t="s">
        <v>173</v>
      </c>
      <c r="F12" s="110" t="s">
        <v>174</v>
      </c>
      <c r="G12" s="110" t="s">
        <v>139</v>
      </c>
      <c r="H12" s="110" t="s">
        <v>140</v>
      </c>
      <c r="I12" s="109" t="s">
        <v>232</v>
      </c>
      <c r="J12" s="240" t="s">
        <v>135</v>
      </c>
    </row>
    <row r="13" spans="1:10" ht="25.5">
      <c r="A13" s="113" t="s">
        <v>127</v>
      </c>
      <c r="B13" s="136">
        <v>9</v>
      </c>
      <c r="C13" s="136">
        <v>87</v>
      </c>
      <c r="D13" s="136">
        <v>4</v>
      </c>
      <c r="E13" s="136">
        <v>3</v>
      </c>
      <c r="F13" s="136">
        <v>3</v>
      </c>
      <c r="G13" s="115">
        <v>98</v>
      </c>
      <c r="H13" s="136">
        <v>16</v>
      </c>
      <c r="I13" s="136">
        <v>4</v>
      </c>
      <c r="J13" s="137">
        <v>185</v>
      </c>
    </row>
    <row r="14" spans="1:10" ht="25.5">
      <c r="A14" s="130" t="s">
        <v>247</v>
      </c>
      <c r="B14" s="136">
        <v>9</v>
      </c>
      <c r="C14" s="136">
        <v>94</v>
      </c>
      <c r="D14" s="136">
        <v>10</v>
      </c>
      <c r="E14" s="136">
        <v>1608</v>
      </c>
      <c r="F14" s="136">
        <v>3</v>
      </c>
      <c r="G14" s="115">
        <v>2232</v>
      </c>
      <c r="H14" s="136">
        <v>2035</v>
      </c>
      <c r="I14" s="136">
        <v>22</v>
      </c>
      <c r="J14" s="137">
        <v>6013</v>
      </c>
    </row>
    <row r="15" spans="1:10" ht="26.25" thickBot="1">
      <c r="A15" s="131" t="s">
        <v>136</v>
      </c>
      <c r="B15" s="138">
        <v>53949825634.720001</v>
      </c>
      <c r="C15" s="138">
        <v>121309564383.82001</v>
      </c>
      <c r="D15" s="138">
        <v>597375020</v>
      </c>
      <c r="E15" s="118" t="s">
        <v>8</v>
      </c>
      <c r="F15" s="138">
        <v>103718000</v>
      </c>
      <c r="G15" s="118" t="s">
        <v>8</v>
      </c>
      <c r="H15" s="118" t="s">
        <v>8</v>
      </c>
      <c r="I15" s="118" t="s">
        <v>8</v>
      </c>
      <c r="J15" s="139">
        <v>175960483038.54001</v>
      </c>
    </row>
    <row r="16" spans="1:10">
      <c r="A16" s="122" t="s">
        <v>177</v>
      </c>
      <c r="B16" s="141">
        <v>11553540770.139999</v>
      </c>
      <c r="C16" s="141">
        <v>176333152981.26001</v>
      </c>
      <c r="D16" s="141">
        <v>264158912.11999997</v>
      </c>
      <c r="E16" s="141">
        <v>48716140.159999996</v>
      </c>
      <c r="F16" s="141">
        <v>4427959.16</v>
      </c>
      <c r="G16" s="141">
        <v>950400140.29000008</v>
      </c>
      <c r="H16" s="141">
        <v>476650992.09000003</v>
      </c>
      <c r="I16" s="141">
        <v>993467795.80000007</v>
      </c>
      <c r="J16" s="142">
        <v>190624515691.01996</v>
      </c>
    </row>
    <row r="17" spans="1:10">
      <c r="A17" s="120" t="s">
        <v>274</v>
      </c>
      <c r="B17" s="140">
        <v>332592004.94</v>
      </c>
      <c r="C17" s="140">
        <v>18817233735.700001</v>
      </c>
      <c r="D17" s="140">
        <v>15424532.18</v>
      </c>
      <c r="E17" s="140">
        <v>2481041.96</v>
      </c>
      <c r="F17" s="140">
        <v>381053.8</v>
      </c>
      <c r="G17" s="140">
        <v>61058543.487130001</v>
      </c>
      <c r="H17" s="140">
        <v>49085930.729999997</v>
      </c>
      <c r="I17" s="140">
        <v>108040044</v>
      </c>
      <c r="J17" s="137">
        <v>19386296886.797127</v>
      </c>
    </row>
    <row r="18" spans="1:10">
      <c r="A18" s="122" t="s">
        <v>275</v>
      </c>
      <c r="B18" s="141">
        <v>182898317.34</v>
      </c>
      <c r="C18" s="141">
        <v>13020037581.620001</v>
      </c>
      <c r="D18" s="141">
        <v>10101307.060000001</v>
      </c>
      <c r="E18" s="141">
        <v>1381949.46</v>
      </c>
      <c r="F18" s="141">
        <v>382977.9</v>
      </c>
      <c r="G18" s="141">
        <v>60635531.369999997</v>
      </c>
      <c r="H18" s="141">
        <v>29757244.379999999</v>
      </c>
      <c r="I18" s="141">
        <v>56633668.700000003</v>
      </c>
      <c r="J18" s="142">
        <v>13361828577.83</v>
      </c>
    </row>
    <row r="19" spans="1:10">
      <c r="A19" s="120" t="s">
        <v>276</v>
      </c>
      <c r="B19" s="140">
        <v>184478326.97999999</v>
      </c>
      <c r="C19" s="140">
        <v>12341118361.98</v>
      </c>
      <c r="D19" s="140">
        <v>7312085.5199999996</v>
      </c>
      <c r="E19" s="140">
        <v>744483.52</v>
      </c>
      <c r="F19" s="140">
        <v>328041</v>
      </c>
      <c r="G19" s="140">
        <v>75817070.109999999</v>
      </c>
      <c r="H19" s="140">
        <v>30334944.640000001</v>
      </c>
      <c r="I19" s="140">
        <v>57248797.119999997</v>
      </c>
      <c r="J19" s="137">
        <v>12697382110.870001</v>
      </c>
    </row>
    <row r="20" spans="1:10">
      <c r="A20" s="124" t="s">
        <v>277</v>
      </c>
      <c r="B20" s="141">
        <v>184189310</v>
      </c>
      <c r="C20" s="141">
        <v>11043325449.98</v>
      </c>
      <c r="D20" s="141">
        <v>5271883.9800000004</v>
      </c>
      <c r="E20" s="141">
        <v>1220135.8799999999</v>
      </c>
      <c r="F20" s="141">
        <v>895620</v>
      </c>
      <c r="G20" s="141">
        <v>127259408.91</v>
      </c>
      <c r="H20" s="141">
        <v>23360555.359999999</v>
      </c>
      <c r="I20" s="141">
        <v>49671809.240000002</v>
      </c>
      <c r="J20" s="142">
        <v>11435194173.349998</v>
      </c>
    </row>
    <row r="21" spans="1:10">
      <c r="A21" s="120" t="s">
        <v>278</v>
      </c>
      <c r="B21" s="140">
        <v>173815176.24000001</v>
      </c>
      <c r="C21" s="140">
        <v>12375397862.02</v>
      </c>
      <c r="D21" s="140">
        <v>4465277.42</v>
      </c>
      <c r="E21" s="140">
        <v>2903538.54</v>
      </c>
      <c r="F21" s="140">
        <v>437770</v>
      </c>
      <c r="G21" s="140">
        <v>121033455.8</v>
      </c>
      <c r="H21" s="140">
        <v>21913528.289999999</v>
      </c>
      <c r="I21" s="140">
        <v>33461564.48</v>
      </c>
      <c r="J21" s="137">
        <v>12733428172.790001</v>
      </c>
    </row>
    <row r="22" spans="1:10">
      <c r="A22" s="122" t="s">
        <v>279</v>
      </c>
      <c r="B22" s="141">
        <v>216570849.41999999</v>
      </c>
      <c r="C22" s="141">
        <v>11817060751.379999</v>
      </c>
      <c r="D22" s="141">
        <v>15195927.24</v>
      </c>
      <c r="E22" s="141">
        <v>1561627.24</v>
      </c>
      <c r="F22" s="141">
        <v>978122.5</v>
      </c>
      <c r="G22" s="141">
        <v>130658170.88</v>
      </c>
      <c r="H22" s="141">
        <v>16289315.74</v>
      </c>
      <c r="I22" s="141">
        <v>32843965.960000001</v>
      </c>
      <c r="J22" s="142">
        <v>12231158730.359997</v>
      </c>
    </row>
    <row r="23" spans="1:10">
      <c r="A23" s="120" t="s">
        <v>280</v>
      </c>
      <c r="B23" s="140"/>
      <c r="C23" s="140"/>
      <c r="D23" s="140"/>
      <c r="E23" s="140"/>
      <c r="F23" s="140"/>
      <c r="G23" s="140"/>
      <c r="H23" s="140"/>
      <c r="I23" s="140"/>
      <c r="J23" s="137"/>
    </row>
    <row r="24" spans="1:10">
      <c r="A24" s="124" t="s">
        <v>281</v>
      </c>
      <c r="B24" s="141"/>
      <c r="C24" s="141"/>
      <c r="D24" s="141"/>
      <c r="E24" s="141"/>
      <c r="F24" s="141"/>
      <c r="G24" s="141"/>
      <c r="H24" s="141"/>
      <c r="I24" s="141"/>
      <c r="J24" s="142"/>
    </row>
    <row r="25" spans="1:10">
      <c r="A25" s="121" t="s">
        <v>282</v>
      </c>
      <c r="B25" s="140"/>
      <c r="C25" s="140"/>
      <c r="D25" s="140"/>
      <c r="E25" s="140"/>
      <c r="F25" s="140"/>
      <c r="G25" s="140"/>
      <c r="H25" s="140"/>
      <c r="I25" s="140"/>
      <c r="J25" s="137"/>
    </row>
    <row r="26" spans="1:10">
      <c r="A26" s="122" t="s">
        <v>283</v>
      </c>
      <c r="B26" s="141"/>
      <c r="C26" s="141"/>
      <c r="D26" s="143"/>
      <c r="E26" s="141"/>
      <c r="F26" s="141"/>
      <c r="G26" s="141"/>
      <c r="H26" s="141"/>
      <c r="I26" s="141"/>
      <c r="J26" s="142"/>
    </row>
    <row r="27" spans="1:10">
      <c r="A27" s="121" t="s">
        <v>284</v>
      </c>
      <c r="B27" s="136"/>
      <c r="C27" s="136"/>
      <c r="D27" s="136"/>
      <c r="E27" s="136"/>
      <c r="F27" s="136"/>
      <c r="G27" s="136"/>
      <c r="H27" s="136"/>
      <c r="I27" s="136"/>
      <c r="J27" s="137"/>
    </row>
    <row r="28" spans="1:10">
      <c r="A28" s="122" t="s">
        <v>285</v>
      </c>
      <c r="B28" s="141"/>
      <c r="C28" s="141"/>
      <c r="D28" s="141"/>
      <c r="E28" s="141"/>
      <c r="F28" s="141"/>
      <c r="G28" s="141"/>
      <c r="H28" s="141"/>
      <c r="I28" s="141"/>
      <c r="J28" s="142"/>
    </row>
    <row r="29" spans="1:10">
      <c r="A29" s="127" t="s">
        <v>286</v>
      </c>
      <c r="B29" s="135">
        <v>1274543984.9200001</v>
      </c>
      <c r="C29" s="135">
        <v>79414173742.680008</v>
      </c>
      <c r="D29" s="135">
        <v>57771013.400000006</v>
      </c>
      <c r="E29" s="135">
        <v>10292776.6</v>
      </c>
      <c r="F29" s="135">
        <v>3403585.2</v>
      </c>
      <c r="G29" s="135">
        <v>576462180.5571301</v>
      </c>
      <c r="H29" s="135">
        <v>170741519.14000002</v>
      </c>
      <c r="I29" s="135">
        <v>337899849.5</v>
      </c>
      <c r="J29" s="135">
        <v>81845288651.997131</v>
      </c>
    </row>
    <row r="30" spans="1:10">
      <c r="A30" s="264" t="s">
        <v>131</v>
      </c>
    </row>
    <row r="31" spans="1:10">
      <c r="A31" s="265" t="s">
        <v>250</v>
      </c>
    </row>
    <row r="32" spans="1:10">
      <c r="A32" s="264" t="s">
        <v>137</v>
      </c>
    </row>
    <row r="33" spans="1:11">
      <c r="A33" s="264" t="s">
        <v>138</v>
      </c>
    </row>
    <row r="34" spans="1:11">
      <c r="J34" s="36"/>
    </row>
    <row r="35" spans="1:11">
      <c r="J35" s="36"/>
    </row>
    <row r="40" spans="1:11" ht="18">
      <c r="A40" s="262" t="s">
        <v>303</v>
      </c>
    </row>
    <row r="41" spans="1:11" ht="3.95" customHeight="1"/>
    <row r="42" spans="1:11" ht="52.5" customHeight="1">
      <c r="A42" s="230">
        <v>39629</v>
      </c>
      <c r="B42" s="109" t="s">
        <v>243</v>
      </c>
      <c r="C42" s="109" t="s">
        <v>237</v>
      </c>
      <c r="D42" s="109" t="s">
        <v>288</v>
      </c>
      <c r="E42" s="110" t="s">
        <v>173</v>
      </c>
      <c r="F42" s="110" t="s">
        <v>174</v>
      </c>
      <c r="G42" s="110" t="s">
        <v>139</v>
      </c>
      <c r="H42" s="110" t="s">
        <v>140</v>
      </c>
      <c r="I42" s="109" t="s">
        <v>245</v>
      </c>
      <c r="J42" s="240" t="s">
        <v>135</v>
      </c>
    </row>
    <row r="43" spans="1:11" ht="25.5">
      <c r="A43" s="113" t="s">
        <v>127</v>
      </c>
      <c r="B43" s="136">
        <v>9</v>
      </c>
      <c r="C43" s="136">
        <v>16</v>
      </c>
      <c r="D43" s="136">
        <v>8</v>
      </c>
      <c r="E43" s="115">
        <v>4</v>
      </c>
      <c r="F43" s="136">
        <v>1</v>
      </c>
      <c r="G43" s="115">
        <v>186</v>
      </c>
      <c r="H43" s="136">
        <v>11</v>
      </c>
      <c r="I43" s="140">
        <v>45</v>
      </c>
      <c r="J43" s="137">
        <v>271</v>
      </c>
      <c r="K43" s="77"/>
    </row>
    <row r="44" spans="1:11" ht="25.5">
      <c r="A44" s="130" t="s">
        <v>247</v>
      </c>
      <c r="B44" s="136">
        <v>9</v>
      </c>
      <c r="C44" s="136">
        <v>16</v>
      </c>
      <c r="D44" s="136">
        <v>8</v>
      </c>
      <c r="E44" s="115">
        <v>36</v>
      </c>
      <c r="F44" s="136">
        <v>1</v>
      </c>
      <c r="G44" s="115">
        <v>1064</v>
      </c>
      <c r="H44" s="136">
        <v>36</v>
      </c>
      <c r="I44" s="140">
        <v>196</v>
      </c>
      <c r="J44" s="137">
        <v>1366</v>
      </c>
      <c r="K44" s="77"/>
    </row>
    <row r="45" spans="1:11" ht="26.25" thickBot="1">
      <c r="A45" s="131" t="s">
        <v>136</v>
      </c>
      <c r="B45" s="138">
        <v>1117110211.1700001</v>
      </c>
      <c r="C45" s="138">
        <v>470303191.25</v>
      </c>
      <c r="D45" s="138">
        <v>241949577.90000001</v>
      </c>
      <c r="E45" s="118" t="s">
        <v>8</v>
      </c>
      <c r="F45" s="138">
        <v>13444901.800000001</v>
      </c>
      <c r="G45" s="118" t="s">
        <v>8</v>
      </c>
      <c r="H45" s="118" t="s">
        <v>8</v>
      </c>
      <c r="I45" s="117" t="s">
        <v>8</v>
      </c>
      <c r="J45" s="139">
        <v>1842807882.1200001</v>
      </c>
      <c r="K45" s="77"/>
    </row>
    <row r="46" spans="1:11">
      <c r="A46" s="126" t="s">
        <v>177</v>
      </c>
      <c r="B46" s="141">
        <v>764793508.82000005</v>
      </c>
      <c r="C46" s="141">
        <v>36075300.159999989</v>
      </c>
      <c r="D46" s="141">
        <v>17095280.919999998</v>
      </c>
      <c r="E46" s="141">
        <v>215429.16</v>
      </c>
      <c r="F46" s="123" t="s">
        <v>32</v>
      </c>
      <c r="G46" s="141">
        <v>189890975.81999999</v>
      </c>
      <c r="H46" s="141">
        <v>6861533.080000001</v>
      </c>
      <c r="I46" s="321">
        <v>132822655.39999999</v>
      </c>
      <c r="J46" s="142">
        <v>1147754683.3599999</v>
      </c>
      <c r="K46" s="77"/>
    </row>
    <row r="47" spans="1:11">
      <c r="A47" s="120" t="s">
        <v>274</v>
      </c>
      <c r="B47" s="140">
        <v>58957150.859999999</v>
      </c>
      <c r="C47" s="140">
        <v>2003553.38</v>
      </c>
      <c r="D47" s="140">
        <v>2097383.5</v>
      </c>
      <c r="E47" s="140">
        <v>1672.32</v>
      </c>
      <c r="F47" s="114" t="s">
        <v>32</v>
      </c>
      <c r="G47" s="140">
        <v>7769087.7199999997</v>
      </c>
      <c r="H47" s="140">
        <v>448651</v>
      </c>
      <c r="I47" s="140">
        <v>82148805.159999996</v>
      </c>
      <c r="J47" s="137">
        <v>153426303.94</v>
      </c>
      <c r="K47" s="77"/>
    </row>
    <row r="48" spans="1:11">
      <c r="A48" s="122" t="s">
        <v>275</v>
      </c>
      <c r="B48" s="141">
        <v>27263704.68</v>
      </c>
      <c r="C48" s="141">
        <v>824126.44</v>
      </c>
      <c r="D48" s="141">
        <v>1836945.04</v>
      </c>
      <c r="E48" s="123" t="s">
        <v>32</v>
      </c>
      <c r="F48" s="123" t="s">
        <v>32</v>
      </c>
      <c r="G48" s="141">
        <v>8189967.2000000002</v>
      </c>
      <c r="H48" s="141">
        <v>374984.12</v>
      </c>
      <c r="I48" s="141">
        <v>53102519.759999998</v>
      </c>
      <c r="J48" s="142">
        <v>91592247.239999995</v>
      </c>
      <c r="K48" s="77"/>
    </row>
    <row r="49" spans="1:11">
      <c r="A49" s="120" t="s">
        <v>276</v>
      </c>
      <c r="B49" s="140">
        <v>38002294.880000003</v>
      </c>
      <c r="C49" s="140">
        <v>848865.68</v>
      </c>
      <c r="D49" s="140">
        <v>1391052.82</v>
      </c>
      <c r="E49" s="140">
        <v>460.08</v>
      </c>
      <c r="F49" s="114" t="s">
        <v>32</v>
      </c>
      <c r="G49" s="140">
        <v>34569461.240000002</v>
      </c>
      <c r="H49" s="140">
        <v>117117.2</v>
      </c>
      <c r="I49" s="140">
        <v>79268220.819999993</v>
      </c>
      <c r="J49" s="137">
        <v>154197472.72</v>
      </c>
      <c r="K49" s="77"/>
    </row>
    <row r="50" spans="1:11">
      <c r="A50" s="124" t="s">
        <v>277</v>
      </c>
      <c r="B50" s="141">
        <v>43992718.700000003</v>
      </c>
      <c r="C50" s="141">
        <v>3115661.04</v>
      </c>
      <c r="D50" s="141">
        <v>2398401.16</v>
      </c>
      <c r="E50" s="123" t="s">
        <v>32</v>
      </c>
      <c r="F50" s="123" t="s">
        <v>32</v>
      </c>
      <c r="G50" s="141">
        <v>32621447.329999998</v>
      </c>
      <c r="H50" s="141">
        <v>207579.38</v>
      </c>
      <c r="I50" s="141">
        <v>18738601.059999999</v>
      </c>
      <c r="J50" s="142">
        <v>101074408.67</v>
      </c>
      <c r="K50" s="77"/>
    </row>
    <row r="51" spans="1:11">
      <c r="A51" s="120" t="s">
        <v>278</v>
      </c>
      <c r="B51" s="140">
        <v>38915704.799999997</v>
      </c>
      <c r="C51" s="140">
        <v>826348.4</v>
      </c>
      <c r="D51" s="140">
        <v>722044.82</v>
      </c>
      <c r="E51" s="114" t="s">
        <v>32</v>
      </c>
      <c r="F51" s="114" t="s">
        <v>32</v>
      </c>
      <c r="G51" s="140">
        <v>34321317.789999999</v>
      </c>
      <c r="H51" s="140">
        <v>69310.600000000006</v>
      </c>
      <c r="I51" s="140">
        <v>378094.74</v>
      </c>
      <c r="J51" s="137">
        <v>75232821.149999991</v>
      </c>
      <c r="K51" s="77"/>
    </row>
    <row r="52" spans="1:11">
      <c r="A52" s="122" t="s">
        <v>279</v>
      </c>
      <c r="B52" s="141">
        <v>59030187.380000003</v>
      </c>
      <c r="C52" s="141">
        <v>933422.3</v>
      </c>
      <c r="D52" s="141">
        <v>1036152.68</v>
      </c>
      <c r="E52" s="123" t="s">
        <v>32</v>
      </c>
      <c r="F52" s="123" t="s">
        <v>32</v>
      </c>
      <c r="G52" s="141">
        <v>34656022.079999998</v>
      </c>
      <c r="H52" s="141">
        <v>53933.26</v>
      </c>
      <c r="I52" s="141">
        <v>250331.34</v>
      </c>
      <c r="J52" s="142">
        <v>95960049.040000007</v>
      </c>
      <c r="K52" s="77"/>
    </row>
    <row r="53" spans="1:11">
      <c r="A53" s="120" t="s">
        <v>280</v>
      </c>
      <c r="B53" s="140"/>
      <c r="C53" s="140"/>
      <c r="D53" s="140"/>
      <c r="E53" s="114"/>
      <c r="F53" s="114"/>
      <c r="G53" s="140"/>
      <c r="H53" s="140"/>
      <c r="I53" s="140"/>
      <c r="J53" s="137"/>
      <c r="K53" s="77"/>
    </row>
    <row r="54" spans="1:11">
      <c r="A54" s="124" t="s">
        <v>281</v>
      </c>
      <c r="B54" s="141"/>
      <c r="C54" s="141"/>
      <c r="D54" s="141"/>
      <c r="E54" s="123"/>
      <c r="F54" s="123"/>
      <c r="G54" s="141"/>
      <c r="H54" s="141"/>
      <c r="I54" s="141"/>
      <c r="J54" s="142"/>
      <c r="K54" s="77"/>
    </row>
    <row r="55" spans="1:11">
      <c r="A55" s="121" t="s">
        <v>282</v>
      </c>
      <c r="B55" s="140"/>
      <c r="C55" s="140"/>
      <c r="D55" s="140"/>
      <c r="E55" s="114"/>
      <c r="F55" s="114"/>
      <c r="G55" s="140"/>
      <c r="H55" s="140"/>
      <c r="I55" s="140"/>
      <c r="J55" s="137"/>
      <c r="K55" s="77"/>
    </row>
    <row r="56" spans="1:11">
      <c r="A56" s="122" t="s">
        <v>283</v>
      </c>
      <c r="B56" s="141"/>
      <c r="C56" s="141"/>
      <c r="D56" s="141"/>
      <c r="E56" s="123"/>
      <c r="F56" s="123"/>
      <c r="G56" s="141"/>
      <c r="H56" s="141"/>
      <c r="I56" s="141"/>
      <c r="J56" s="142"/>
      <c r="K56" s="77"/>
    </row>
    <row r="57" spans="1:11">
      <c r="A57" s="121" t="s">
        <v>284</v>
      </c>
      <c r="B57" s="136"/>
      <c r="C57" s="136"/>
      <c r="D57" s="136"/>
      <c r="E57" s="115"/>
      <c r="F57" s="114"/>
      <c r="G57" s="136"/>
      <c r="H57" s="136"/>
      <c r="I57" s="140"/>
      <c r="J57" s="137"/>
      <c r="K57" s="77"/>
    </row>
    <row r="58" spans="1:11">
      <c r="A58" s="122" t="s">
        <v>285</v>
      </c>
      <c r="B58" s="141"/>
      <c r="C58" s="141"/>
      <c r="D58" s="141"/>
      <c r="E58" s="123"/>
      <c r="F58" s="123"/>
      <c r="G58" s="141"/>
      <c r="H58" s="141"/>
      <c r="I58" s="141"/>
      <c r="J58" s="142"/>
      <c r="K58" s="77"/>
    </row>
    <row r="59" spans="1:11">
      <c r="A59" s="127" t="s">
        <v>286</v>
      </c>
      <c r="B59" s="135">
        <v>266161761.30000001</v>
      </c>
      <c r="C59" s="135">
        <v>8551977.2400000002</v>
      </c>
      <c r="D59" s="135">
        <v>9481980.0199999996</v>
      </c>
      <c r="E59" s="135">
        <v>2132.4</v>
      </c>
      <c r="F59" s="128" t="s">
        <v>32</v>
      </c>
      <c r="G59" s="135">
        <v>152127303.36000001</v>
      </c>
      <c r="H59" s="135">
        <v>1271575.56</v>
      </c>
      <c r="I59" s="135">
        <v>233886572.88</v>
      </c>
      <c r="J59" s="135">
        <v>671483302.75999999</v>
      </c>
      <c r="K59" s="77"/>
    </row>
    <row r="60" spans="1:11">
      <c r="A60" s="264" t="s">
        <v>131</v>
      </c>
      <c r="K60" s="77"/>
    </row>
    <row r="61" spans="1:11">
      <c r="A61" s="265" t="s">
        <v>250</v>
      </c>
    </row>
    <row r="62" spans="1:11">
      <c r="A62" s="264" t="s">
        <v>137</v>
      </c>
      <c r="C62" s="77"/>
    </row>
    <row r="63" spans="1:11">
      <c r="A63" s="264" t="s">
        <v>138</v>
      </c>
    </row>
    <row r="69" spans="10:10" ht="15.75">
      <c r="J69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zoomScaleNormal="100" workbookViewId="0">
      <selection activeCell="F5" sqref="F5"/>
    </sheetView>
  </sheetViews>
  <sheetFormatPr baseColWidth="10" defaultRowHeight="12.75"/>
  <cols>
    <col min="1" max="1" width="18.140625" customWidth="1"/>
    <col min="2" max="2" width="12" customWidth="1"/>
    <col min="3" max="3" width="11.85546875" customWidth="1"/>
    <col min="4" max="4" width="12" customWidth="1"/>
    <col min="5" max="5" width="11.85546875" customWidth="1"/>
    <col min="6" max="7" width="11.5703125" customWidth="1"/>
    <col min="9" max="9" width="9.85546875" bestFit="1" customWidth="1"/>
  </cols>
  <sheetData>
    <row r="1" spans="1:13" ht="18" customHeight="1"/>
    <row r="2" spans="1:13" ht="20.100000000000001" customHeight="1">
      <c r="A2" s="132" t="s">
        <v>340</v>
      </c>
      <c r="B2" s="4"/>
      <c r="D2" s="4"/>
      <c r="E2" s="4"/>
      <c r="F2" s="4"/>
      <c r="G2" s="4"/>
    </row>
    <row r="3" spans="1:13" ht="15">
      <c r="A3" s="133" t="s">
        <v>341</v>
      </c>
      <c r="B3" s="4"/>
      <c r="D3" s="4"/>
      <c r="E3" s="4"/>
      <c r="F3" s="4"/>
      <c r="G3" s="4"/>
      <c r="H3" s="4"/>
    </row>
    <row r="4" spans="1:13" ht="12.75" customHeight="1">
      <c r="H4" s="21"/>
    </row>
    <row r="5" spans="1:13" ht="12.75" customHeight="1">
      <c r="F5" s="14"/>
      <c r="H5" s="21"/>
    </row>
    <row r="6" spans="1:13" ht="12.75" customHeight="1">
      <c r="E6" s="14"/>
      <c r="F6" s="14"/>
      <c r="G6" s="14"/>
      <c r="H6" s="332"/>
      <c r="I6" s="14"/>
    </row>
    <row r="7" spans="1:13" ht="12.75" customHeight="1">
      <c r="E7" s="14"/>
      <c r="H7" s="21"/>
    </row>
    <row r="8" spans="1:13" ht="12.75" customHeight="1">
      <c r="H8" s="21"/>
    </row>
    <row r="9" spans="1:13" ht="12.75" customHeight="1">
      <c r="H9" s="21"/>
    </row>
    <row r="10" spans="1:13" ht="3.95" customHeight="1"/>
    <row r="11" spans="1:13">
      <c r="A11" s="144"/>
      <c r="B11" s="144"/>
      <c r="C11" s="144"/>
      <c r="D11" s="144"/>
      <c r="E11" s="144"/>
      <c r="F11" s="144"/>
      <c r="G11" s="144"/>
      <c r="H11" s="144"/>
      <c r="L11" s="14"/>
      <c r="M11" s="14"/>
    </row>
    <row r="12" spans="1:13">
      <c r="A12" s="145"/>
      <c r="B12" s="146" t="s">
        <v>9</v>
      </c>
      <c r="C12" s="146" t="s">
        <v>10</v>
      </c>
      <c r="D12" s="146" t="s">
        <v>11</v>
      </c>
      <c r="E12" s="146" t="s">
        <v>14</v>
      </c>
      <c r="F12" s="146" t="s">
        <v>13</v>
      </c>
      <c r="G12" s="146" t="s">
        <v>12</v>
      </c>
      <c r="H12" s="146"/>
      <c r="L12" s="333"/>
      <c r="M12" s="334"/>
    </row>
    <row r="13" spans="1:13">
      <c r="A13" s="243" t="s">
        <v>321</v>
      </c>
      <c r="B13" s="147">
        <v>4512.9799999999996</v>
      </c>
      <c r="C13" s="147">
        <v>2128.73</v>
      </c>
      <c r="D13" s="147">
        <v>2936.68</v>
      </c>
      <c r="E13" s="147">
        <v>1653.79</v>
      </c>
      <c r="F13" s="147">
        <v>247.29</v>
      </c>
      <c r="G13" s="147">
        <v>3536.41</v>
      </c>
      <c r="H13" s="147"/>
      <c r="L13" s="335"/>
      <c r="M13" s="336"/>
    </row>
    <row r="14" spans="1:13">
      <c r="A14" s="243" t="s">
        <v>367</v>
      </c>
      <c r="B14" s="149">
        <v>4394.71</v>
      </c>
      <c r="C14" s="149">
        <v>2066.1999999999998</v>
      </c>
      <c r="D14" s="149">
        <v>2821.17</v>
      </c>
      <c r="E14" s="149">
        <v>1610.71</v>
      </c>
      <c r="F14" s="149">
        <v>239.8</v>
      </c>
      <c r="G14" s="149">
        <v>3351.48</v>
      </c>
      <c r="H14" s="149"/>
      <c r="L14" s="337"/>
      <c r="M14" s="338"/>
    </row>
    <row r="15" spans="1:13">
      <c r="A15" s="161">
        <v>39601</v>
      </c>
      <c r="B15" s="162">
        <v>4380.28</v>
      </c>
      <c r="C15" s="162">
        <v>2060.1799999999998</v>
      </c>
      <c r="D15" s="162">
        <v>2798.36</v>
      </c>
      <c r="E15" s="162">
        <v>1601.83</v>
      </c>
      <c r="F15" s="162">
        <v>242.02</v>
      </c>
      <c r="G15" s="162">
        <v>3366.21</v>
      </c>
      <c r="H15" s="162"/>
      <c r="L15" s="339"/>
      <c r="M15" s="339"/>
    </row>
    <row r="16" spans="1:13">
      <c r="A16" s="161">
        <v>39602</v>
      </c>
      <c r="B16" s="162">
        <v>4393.1400000000003</v>
      </c>
      <c r="C16" s="162">
        <v>2065.58</v>
      </c>
      <c r="D16" s="162">
        <v>2807.31</v>
      </c>
      <c r="E16" s="162">
        <v>1605.72</v>
      </c>
      <c r="F16" s="162">
        <v>242.14</v>
      </c>
      <c r="G16" s="162">
        <v>3369.2</v>
      </c>
      <c r="H16" s="162"/>
      <c r="L16" s="340"/>
      <c r="M16" s="339"/>
    </row>
    <row r="17" spans="1:13">
      <c r="A17" s="161">
        <v>39603</v>
      </c>
      <c r="B17" s="162">
        <v>4310.13</v>
      </c>
      <c r="C17" s="162">
        <v>2031.63</v>
      </c>
      <c r="D17" s="162">
        <v>2746.39</v>
      </c>
      <c r="E17" s="162">
        <v>1583.02</v>
      </c>
      <c r="F17" s="162">
        <v>240.98</v>
      </c>
      <c r="G17" s="162">
        <v>3323.09</v>
      </c>
      <c r="H17" s="162"/>
      <c r="L17" s="340"/>
      <c r="M17" s="339"/>
    </row>
    <row r="18" spans="1:13">
      <c r="A18" s="161">
        <v>39604</v>
      </c>
      <c r="B18" s="162">
        <v>4325.59</v>
      </c>
      <c r="C18" s="162">
        <v>2041.4</v>
      </c>
      <c r="D18" s="162">
        <v>2760.25</v>
      </c>
      <c r="E18" s="162">
        <v>1588.53</v>
      </c>
      <c r="F18" s="162">
        <v>244.09</v>
      </c>
      <c r="G18" s="162">
        <v>3349.77</v>
      </c>
      <c r="H18" s="162"/>
      <c r="L18" s="340"/>
      <c r="M18" s="339"/>
    </row>
    <row r="19" spans="1:13">
      <c r="A19" s="161">
        <v>39605</v>
      </c>
      <c r="B19" s="162">
        <v>4272.13</v>
      </c>
      <c r="C19" s="162">
        <v>2016.47</v>
      </c>
      <c r="D19" s="162">
        <v>2730.31</v>
      </c>
      <c r="E19" s="162">
        <v>1568.84</v>
      </c>
      <c r="F19" s="162">
        <v>241.54</v>
      </c>
      <c r="G19" s="162">
        <v>3313.07</v>
      </c>
      <c r="H19" s="162"/>
      <c r="L19" s="340"/>
      <c r="M19" s="339"/>
    </row>
    <row r="20" spans="1:13">
      <c r="A20" s="161">
        <v>39608</v>
      </c>
      <c r="B20" s="162">
        <v>4244.6400000000003</v>
      </c>
      <c r="C20" s="162">
        <v>1996.9</v>
      </c>
      <c r="D20" s="162">
        <v>2719.17</v>
      </c>
      <c r="E20" s="162">
        <v>1554.49</v>
      </c>
      <c r="F20" s="162">
        <v>235.98</v>
      </c>
      <c r="G20" s="162">
        <v>3227.75</v>
      </c>
      <c r="H20" s="162"/>
      <c r="L20" s="340"/>
      <c r="M20" s="339"/>
    </row>
    <row r="21" spans="1:13">
      <c r="A21" s="161">
        <v>39609</v>
      </c>
      <c r="B21" s="162">
        <v>4166.4399999999996</v>
      </c>
      <c r="C21" s="162">
        <v>1963.84</v>
      </c>
      <c r="D21" s="162">
        <v>2669.42</v>
      </c>
      <c r="E21" s="162">
        <v>1529.26</v>
      </c>
      <c r="F21" s="162">
        <v>234.44</v>
      </c>
      <c r="G21" s="162">
        <v>3239.96</v>
      </c>
      <c r="H21" s="162"/>
      <c r="L21" s="340"/>
      <c r="M21" s="339"/>
    </row>
    <row r="22" spans="1:13">
      <c r="A22" s="161">
        <v>39610</v>
      </c>
      <c r="B22" s="162">
        <v>4097.78</v>
      </c>
      <c r="C22" s="162">
        <v>1933.24</v>
      </c>
      <c r="D22" s="162">
        <v>2618.71</v>
      </c>
      <c r="E22" s="162">
        <v>1508.11</v>
      </c>
      <c r="F22" s="162">
        <v>231.85</v>
      </c>
      <c r="G22" s="162">
        <v>3169.75</v>
      </c>
      <c r="H22" s="162"/>
      <c r="L22" s="340"/>
      <c r="M22" s="339"/>
    </row>
    <row r="23" spans="1:13">
      <c r="A23" s="161">
        <v>39611</v>
      </c>
      <c r="B23" s="162">
        <v>4196.1499999999996</v>
      </c>
      <c r="C23" s="162">
        <v>1970.72</v>
      </c>
      <c r="D23" s="162">
        <v>2700.71</v>
      </c>
      <c r="E23" s="162">
        <v>1534.22</v>
      </c>
      <c r="F23" s="162">
        <v>229.79</v>
      </c>
      <c r="G23" s="162">
        <v>3234.85</v>
      </c>
      <c r="H23" s="162"/>
      <c r="L23" s="340"/>
      <c r="M23" s="339"/>
    </row>
    <row r="24" spans="1:13">
      <c r="A24" s="161">
        <v>39612</v>
      </c>
      <c r="B24" s="162">
        <v>4203.83</v>
      </c>
      <c r="C24" s="162">
        <v>1974.91</v>
      </c>
      <c r="D24" s="162">
        <v>2697.64</v>
      </c>
      <c r="E24" s="162">
        <v>1540.59</v>
      </c>
      <c r="F24" s="162">
        <v>230.62</v>
      </c>
      <c r="G24" s="162">
        <v>3242.19</v>
      </c>
      <c r="H24" s="162"/>
      <c r="L24" s="340"/>
      <c r="M24" s="339"/>
    </row>
    <row r="25" spans="1:13">
      <c r="A25" s="161">
        <v>39615</v>
      </c>
      <c r="B25" s="162">
        <v>4225.54</v>
      </c>
      <c r="C25" s="162">
        <v>1986.15</v>
      </c>
      <c r="D25" s="162">
        <v>2700.79</v>
      </c>
      <c r="E25" s="162">
        <v>1548.81</v>
      </c>
      <c r="F25" s="162">
        <v>234.65</v>
      </c>
      <c r="G25" s="162">
        <v>3241.91</v>
      </c>
      <c r="H25" s="162"/>
      <c r="L25" s="340"/>
      <c r="M25" s="339"/>
    </row>
    <row r="26" spans="1:13">
      <c r="A26" s="161">
        <v>39616</v>
      </c>
      <c r="B26" s="162">
        <v>4269.1899999999996</v>
      </c>
      <c r="C26" s="162">
        <v>2006.17</v>
      </c>
      <c r="D26" s="162">
        <v>2725.85</v>
      </c>
      <c r="E26" s="162">
        <v>1565.58</v>
      </c>
      <c r="F26" s="162">
        <v>235.69</v>
      </c>
      <c r="G26" s="162">
        <v>3273.8</v>
      </c>
      <c r="H26" s="162"/>
      <c r="L26" s="340"/>
      <c r="M26" s="339"/>
    </row>
    <row r="27" spans="1:13">
      <c r="A27" s="161">
        <v>39617</v>
      </c>
      <c r="B27" s="162">
        <v>4193.7299999999996</v>
      </c>
      <c r="C27" s="162">
        <v>1972.91</v>
      </c>
      <c r="D27" s="162">
        <v>2668.44</v>
      </c>
      <c r="E27" s="162">
        <v>1544.49</v>
      </c>
      <c r="F27" s="162">
        <v>232.14</v>
      </c>
      <c r="G27" s="162">
        <v>3211.98</v>
      </c>
      <c r="H27" s="162"/>
      <c r="L27" s="340"/>
      <c r="M27" s="339"/>
    </row>
    <row r="28" spans="1:13">
      <c r="A28" s="161">
        <v>39618</v>
      </c>
      <c r="B28" s="162">
        <v>4152.7</v>
      </c>
      <c r="C28" s="162">
        <v>1951.43</v>
      </c>
      <c r="D28" s="162">
        <v>2628.92</v>
      </c>
      <c r="E28" s="162">
        <v>1529.32</v>
      </c>
      <c r="F28" s="162">
        <v>227.2</v>
      </c>
      <c r="G28" s="162">
        <v>3189.12</v>
      </c>
      <c r="H28" s="162"/>
      <c r="L28" s="340"/>
      <c r="M28" s="339"/>
    </row>
    <row r="29" spans="1:13">
      <c r="A29" s="161">
        <v>39619</v>
      </c>
      <c r="B29" s="162">
        <v>4059.6</v>
      </c>
      <c r="C29" s="162">
        <v>1913.87</v>
      </c>
      <c r="D29" s="162">
        <v>2553.79</v>
      </c>
      <c r="E29" s="162">
        <v>1503.44</v>
      </c>
      <c r="F29" s="162">
        <v>225.67</v>
      </c>
      <c r="G29" s="162">
        <v>3132.06</v>
      </c>
      <c r="H29" s="162"/>
      <c r="L29" s="339"/>
      <c r="M29" s="339"/>
    </row>
    <row r="30" spans="1:13">
      <c r="A30" s="161">
        <v>39622</v>
      </c>
      <c r="B30" s="162">
        <v>4057.36</v>
      </c>
      <c r="C30" s="162">
        <v>1913.33</v>
      </c>
      <c r="D30" s="162">
        <v>2556.34</v>
      </c>
      <c r="E30" s="162">
        <v>1503.52</v>
      </c>
      <c r="F30" s="162">
        <v>225.24</v>
      </c>
      <c r="G30" s="162">
        <v>3139.16</v>
      </c>
      <c r="H30" s="162"/>
      <c r="L30" s="339"/>
      <c r="M30" s="339"/>
    </row>
    <row r="31" spans="1:13">
      <c r="A31" s="161">
        <v>39623</v>
      </c>
      <c r="B31" s="162">
        <v>4017.02</v>
      </c>
      <c r="C31" s="162">
        <v>1891.75</v>
      </c>
      <c r="D31" s="162">
        <v>2537.88</v>
      </c>
      <c r="E31" s="162">
        <v>1486.75</v>
      </c>
      <c r="F31" s="162">
        <v>220.12</v>
      </c>
      <c r="G31" s="162">
        <v>3118.21</v>
      </c>
      <c r="H31" s="162"/>
      <c r="L31" s="340"/>
      <c r="M31" s="339"/>
    </row>
    <row r="32" spans="1:13">
      <c r="A32" s="161">
        <v>39624</v>
      </c>
      <c r="B32" s="162">
        <v>4049.16</v>
      </c>
      <c r="C32" s="162">
        <v>1905.12</v>
      </c>
      <c r="D32" s="162">
        <v>2558.1799999999998</v>
      </c>
      <c r="E32" s="162">
        <v>1498.01</v>
      </c>
      <c r="F32" s="162">
        <v>219.86</v>
      </c>
      <c r="G32" s="162">
        <v>3121.83</v>
      </c>
      <c r="H32" s="162"/>
      <c r="L32" s="340"/>
      <c r="M32" s="339"/>
    </row>
    <row r="33" spans="1:13">
      <c r="A33" s="161">
        <v>39625</v>
      </c>
      <c r="B33" s="162">
        <v>3933.24</v>
      </c>
      <c r="C33" s="162">
        <v>1851.33</v>
      </c>
      <c r="D33" s="162">
        <v>2482.46</v>
      </c>
      <c r="E33" s="162">
        <v>1459.48</v>
      </c>
      <c r="F33" s="162">
        <v>213.33</v>
      </c>
      <c r="G33" s="162">
        <v>3063.37</v>
      </c>
      <c r="H33" s="162"/>
      <c r="L33" s="340"/>
      <c r="M33" s="339"/>
    </row>
    <row r="34" spans="1:13">
      <c r="A34" s="161">
        <v>39626</v>
      </c>
      <c r="B34" s="162">
        <v>3914.56</v>
      </c>
      <c r="C34" s="162">
        <v>1840.13</v>
      </c>
      <c r="D34" s="162">
        <v>2472.71</v>
      </c>
      <c r="E34" s="162">
        <v>1452.53</v>
      </c>
      <c r="F34" s="162">
        <v>209.99</v>
      </c>
      <c r="G34" s="162">
        <v>3051.69</v>
      </c>
      <c r="H34" s="162"/>
      <c r="L34" s="339"/>
      <c r="M34" s="339"/>
    </row>
    <row r="35" spans="1:13">
      <c r="A35" s="161">
        <v>39629</v>
      </c>
      <c r="B35" s="162">
        <v>3943.15</v>
      </c>
      <c r="C35" s="162">
        <v>1856.6</v>
      </c>
      <c r="D35" s="162">
        <v>2503.2199999999998</v>
      </c>
      <c r="E35" s="162">
        <v>1462.91</v>
      </c>
      <c r="F35" s="162">
        <v>216.02</v>
      </c>
      <c r="G35" s="162">
        <v>3035.59</v>
      </c>
      <c r="H35" s="162"/>
      <c r="L35" s="340"/>
      <c r="M35" s="339"/>
    </row>
    <row r="36" spans="1:13">
      <c r="A36" s="252" t="s">
        <v>322</v>
      </c>
      <c r="B36" s="151">
        <v>-0.1263</v>
      </c>
      <c r="C36" s="151">
        <v>-0.1278</v>
      </c>
      <c r="D36" s="151">
        <v>-0.14760000000000001</v>
      </c>
      <c r="E36" s="151">
        <v>-0.1154</v>
      </c>
      <c r="F36" s="151">
        <v>-0.1265</v>
      </c>
      <c r="G36" s="151">
        <v>-0.1416</v>
      </c>
      <c r="H36" s="151"/>
      <c r="L36" s="341"/>
      <c r="M36" s="342"/>
    </row>
    <row r="37" spans="1:13">
      <c r="A37" s="153" t="s">
        <v>368</v>
      </c>
      <c r="B37" s="154">
        <v>-0.1027</v>
      </c>
      <c r="C37" s="154">
        <v>-0.1014</v>
      </c>
      <c r="D37" s="154">
        <v>-0.11269999999999999</v>
      </c>
      <c r="E37" s="154">
        <v>-9.1800000000000007E-2</v>
      </c>
      <c r="F37" s="154">
        <v>-9.9199999999999997E-2</v>
      </c>
      <c r="G37" s="154">
        <v>-9.4299999999999995E-2</v>
      </c>
      <c r="H37" s="154"/>
      <c r="L37" s="341"/>
      <c r="M37" s="343"/>
    </row>
    <row r="38" spans="1:13">
      <c r="A38" s="164" t="s">
        <v>119</v>
      </c>
      <c r="B38" s="162">
        <v>4393.1400000000003</v>
      </c>
      <c r="C38" s="162">
        <v>2065.58</v>
      </c>
      <c r="D38" s="162">
        <v>2807.31</v>
      </c>
      <c r="E38" s="162">
        <v>1605.72</v>
      </c>
      <c r="F38" s="162">
        <v>244.09</v>
      </c>
      <c r="G38" s="162">
        <v>3369.2</v>
      </c>
      <c r="H38" s="162"/>
      <c r="L38" s="340"/>
      <c r="M38" s="339"/>
    </row>
    <row r="39" spans="1:13">
      <c r="A39" s="165" t="s">
        <v>117</v>
      </c>
      <c r="B39" s="166">
        <v>39602</v>
      </c>
      <c r="C39" s="166">
        <v>39602</v>
      </c>
      <c r="D39" s="166">
        <v>39602</v>
      </c>
      <c r="E39" s="166">
        <v>39602</v>
      </c>
      <c r="F39" s="166">
        <v>39604</v>
      </c>
      <c r="G39" s="166">
        <v>39602</v>
      </c>
      <c r="H39" s="166"/>
      <c r="L39" s="344"/>
      <c r="M39" s="345"/>
    </row>
    <row r="40" spans="1:13">
      <c r="A40" s="155" t="s">
        <v>120</v>
      </c>
      <c r="B40" s="156">
        <v>3914.56</v>
      </c>
      <c r="C40" s="156">
        <v>1840.13</v>
      </c>
      <c r="D40" s="156">
        <v>2472.71</v>
      </c>
      <c r="E40" s="156">
        <v>1452.53</v>
      </c>
      <c r="F40" s="156">
        <v>209.99</v>
      </c>
      <c r="G40" s="156">
        <v>3035.59</v>
      </c>
      <c r="H40" s="156"/>
      <c r="L40" s="340"/>
      <c r="M40" s="339"/>
    </row>
    <row r="41" spans="1:13">
      <c r="A41" s="158" t="s">
        <v>118</v>
      </c>
      <c r="B41" s="159">
        <v>39626</v>
      </c>
      <c r="C41" s="159">
        <v>39626</v>
      </c>
      <c r="D41" s="159">
        <v>39626</v>
      </c>
      <c r="E41" s="159">
        <v>39626</v>
      </c>
      <c r="F41" s="159">
        <v>39626</v>
      </c>
      <c r="G41" s="159">
        <v>39629</v>
      </c>
      <c r="H41" s="159"/>
      <c r="L41" s="344"/>
      <c r="M41" s="345"/>
    </row>
    <row r="42" spans="1:13">
      <c r="A42" s="168" t="s">
        <v>251</v>
      </c>
      <c r="B42" s="162">
        <v>4532.1000000000004</v>
      </c>
      <c r="C42" s="162">
        <v>2127.12</v>
      </c>
      <c r="D42" s="162">
        <v>2940.6</v>
      </c>
      <c r="E42" s="162">
        <v>1654.94</v>
      </c>
      <c r="F42" s="162">
        <v>245.88</v>
      </c>
      <c r="G42" s="162">
        <v>3544.99</v>
      </c>
      <c r="H42" s="162"/>
      <c r="L42" s="340"/>
      <c r="M42" s="339"/>
    </row>
    <row r="43" spans="1:13">
      <c r="A43" s="165" t="s">
        <v>121</v>
      </c>
      <c r="B43" s="166">
        <v>39587</v>
      </c>
      <c r="C43" s="166">
        <v>39449</v>
      </c>
      <c r="D43" s="166">
        <v>39449</v>
      </c>
      <c r="E43" s="166">
        <v>39449</v>
      </c>
      <c r="F43" s="166">
        <v>39450</v>
      </c>
      <c r="G43" s="166">
        <v>39449</v>
      </c>
      <c r="H43" s="166"/>
      <c r="L43" s="344"/>
      <c r="M43" s="345"/>
    </row>
    <row r="44" spans="1:13">
      <c r="A44" s="153" t="s">
        <v>252</v>
      </c>
      <c r="B44" s="156">
        <v>3524.64</v>
      </c>
      <c r="C44" s="156">
        <v>1695.62</v>
      </c>
      <c r="D44" s="156">
        <v>2181.13</v>
      </c>
      <c r="E44" s="156">
        <v>1371.53</v>
      </c>
      <c r="F44" s="156">
        <v>200.43</v>
      </c>
      <c r="G44" s="156">
        <v>2865.96</v>
      </c>
      <c r="H44" s="156"/>
      <c r="L44" s="340"/>
      <c r="M44" s="339"/>
    </row>
    <row r="45" spans="1:13">
      <c r="A45" s="158" t="s">
        <v>122</v>
      </c>
      <c r="B45" s="159">
        <v>39524</v>
      </c>
      <c r="C45" s="159">
        <v>39524</v>
      </c>
      <c r="D45" s="159">
        <v>39524</v>
      </c>
      <c r="E45" s="159">
        <v>39524</v>
      </c>
      <c r="F45" s="159">
        <v>39470</v>
      </c>
      <c r="G45" s="159">
        <v>39527</v>
      </c>
      <c r="H45" s="159"/>
      <c r="L45" s="344"/>
      <c r="M45" s="345"/>
    </row>
    <row r="46" spans="1:13">
      <c r="A46" s="164" t="s">
        <v>123</v>
      </c>
      <c r="B46" s="162">
        <v>4981.87</v>
      </c>
      <c r="C46" s="162">
        <v>2506.81</v>
      </c>
      <c r="D46" s="162">
        <v>3233.92</v>
      </c>
      <c r="E46" s="162">
        <v>1876.02</v>
      </c>
      <c r="F46" s="162">
        <v>393.13</v>
      </c>
      <c r="G46" s="162">
        <v>4058.3</v>
      </c>
      <c r="H46" s="162"/>
      <c r="L46" s="340"/>
      <c r="M46" s="339"/>
    </row>
    <row r="47" spans="1:13">
      <c r="A47" s="165" t="s">
        <v>125</v>
      </c>
      <c r="B47" s="166">
        <v>39272</v>
      </c>
      <c r="C47" s="166">
        <v>39234</v>
      </c>
      <c r="D47" s="166">
        <v>39269</v>
      </c>
      <c r="E47" s="166">
        <v>39248</v>
      </c>
      <c r="F47" s="166">
        <v>39182</v>
      </c>
      <c r="G47" s="166">
        <v>39234</v>
      </c>
      <c r="H47" s="166"/>
      <c r="L47" s="344"/>
      <c r="M47" s="345"/>
    </row>
    <row r="48" spans="1:13">
      <c r="A48" s="155" t="s">
        <v>124</v>
      </c>
      <c r="B48" s="156">
        <v>682.96</v>
      </c>
      <c r="C48" s="156">
        <v>533.04</v>
      </c>
      <c r="D48" s="156">
        <v>1017.31</v>
      </c>
      <c r="E48" s="156">
        <v>94.46</v>
      </c>
      <c r="F48" s="156">
        <v>155.47</v>
      </c>
      <c r="G48" s="156">
        <v>570.32000000000005</v>
      </c>
      <c r="H48" s="156"/>
      <c r="L48" s="340"/>
      <c r="M48" s="339"/>
    </row>
    <row r="49" spans="1:13">
      <c r="A49" s="158" t="s">
        <v>126</v>
      </c>
      <c r="B49" s="159">
        <v>33829</v>
      </c>
      <c r="C49" s="159">
        <v>37539</v>
      </c>
      <c r="D49" s="159">
        <v>37988</v>
      </c>
      <c r="E49" s="159">
        <v>25384</v>
      </c>
      <c r="F49" s="159">
        <v>35066</v>
      </c>
      <c r="G49" s="159">
        <v>37540</v>
      </c>
      <c r="H49" s="159"/>
      <c r="L49" s="344"/>
      <c r="M49" s="345"/>
    </row>
    <row r="66" spans="3:3" ht="15.75">
      <c r="C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F5" sqref="F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3.140625" customWidth="1"/>
    <col min="6" max="6" width="11.5703125" bestFit="1" customWidth="1"/>
    <col min="7" max="7" width="11.28515625" customWidth="1"/>
    <col min="8" max="8" width="10.5703125" customWidth="1"/>
  </cols>
  <sheetData>
    <row r="1" spans="1:9" ht="18" customHeight="1"/>
    <row r="2" spans="1:9" ht="20.100000000000001" customHeight="1">
      <c r="A2" s="106" t="s">
        <v>342</v>
      </c>
      <c r="B2" s="4"/>
      <c r="C2" s="4"/>
      <c r="D2" s="4"/>
      <c r="E2" s="4"/>
      <c r="F2" s="4"/>
      <c r="G2" s="4"/>
      <c r="I2" s="4"/>
    </row>
    <row r="3" spans="1:9" ht="15">
      <c r="A3" s="133" t="s">
        <v>343</v>
      </c>
      <c r="B3" s="4"/>
      <c r="C3" s="4"/>
      <c r="D3" s="4"/>
      <c r="E3" s="4"/>
      <c r="F3" s="4"/>
      <c r="G3" s="4"/>
      <c r="I3" s="4"/>
    </row>
    <row r="4" spans="1:9" ht="12.75" customHeight="1">
      <c r="G4" s="21"/>
    </row>
    <row r="5" spans="1:9" ht="12.75" customHeight="1">
      <c r="F5" s="14"/>
      <c r="G5" s="21"/>
    </row>
    <row r="6" spans="1:9" ht="12.75" customHeight="1">
      <c r="E6" s="14"/>
      <c r="G6" s="21"/>
    </row>
    <row r="7" spans="1:9" ht="12.75" customHeight="1">
      <c r="G7" s="21"/>
    </row>
    <row r="8" spans="1:9" ht="12.75" customHeight="1">
      <c r="D8" s="14"/>
      <c r="G8" s="21"/>
    </row>
    <row r="9" spans="1:9" ht="17.100000000000001" customHeight="1">
      <c r="A9" s="98" t="s">
        <v>267</v>
      </c>
      <c r="G9" s="21"/>
    </row>
    <row r="10" spans="1:9" ht="3.95" customHeight="1"/>
    <row r="11" spans="1:9">
      <c r="A11" s="144"/>
      <c r="B11" s="144"/>
      <c r="C11" s="144"/>
      <c r="D11" s="144"/>
      <c r="E11" s="144"/>
      <c r="F11" s="144"/>
      <c r="G11" s="144"/>
      <c r="H11" s="144"/>
    </row>
    <row r="12" spans="1:9">
      <c r="A12" s="145"/>
      <c r="B12" s="146" t="s">
        <v>17</v>
      </c>
      <c r="C12" s="146" t="s">
        <v>18</v>
      </c>
      <c r="D12" s="146" t="s">
        <v>16</v>
      </c>
      <c r="E12" s="146" t="s">
        <v>290</v>
      </c>
      <c r="F12" s="146" t="s">
        <v>348</v>
      </c>
      <c r="G12" s="146"/>
      <c r="H12" s="146"/>
      <c r="I12" s="333"/>
    </row>
    <row r="13" spans="1:9">
      <c r="A13" s="243" t="s">
        <v>321</v>
      </c>
      <c r="B13" s="149">
        <v>2799.58</v>
      </c>
      <c r="C13" s="149">
        <v>2606.11</v>
      </c>
      <c r="D13" s="149">
        <v>1908.04</v>
      </c>
      <c r="E13" s="149">
        <v>3814.97</v>
      </c>
      <c r="F13" s="149">
        <v>1978.03</v>
      </c>
      <c r="G13" s="149"/>
      <c r="H13" s="150"/>
      <c r="I13" s="338"/>
    </row>
    <row r="14" spans="1:9">
      <c r="A14" s="243" t="s">
        <v>367</v>
      </c>
      <c r="B14" s="147">
        <v>2631.47</v>
      </c>
      <c r="C14" s="147">
        <v>2074.96</v>
      </c>
      <c r="D14" s="147">
        <v>1734.42</v>
      </c>
      <c r="E14" s="147">
        <v>3172.53</v>
      </c>
      <c r="F14" s="147">
        <v>1862.95</v>
      </c>
      <c r="G14" s="147"/>
      <c r="H14" s="148"/>
      <c r="I14" s="336"/>
    </row>
    <row r="15" spans="1:9">
      <c r="A15" s="161">
        <v>39601</v>
      </c>
      <c r="B15" s="162">
        <v>2623.31</v>
      </c>
      <c r="C15" s="162">
        <v>2118.16</v>
      </c>
      <c r="D15" s="162">
        <v>1736.19</v>
      </c>
      <c r="E15" s="162">
        <v>3118.07</v>
      </c>
      <c r="F15" s="162">
        <v>1856.9</v>
      </c>
      <c r="G15" s="162"/>
      <c r="H15" s="162"/>
      <c r="I15" s="339"/>
    </row>
    <row r="16" spans="1:9">
      <c r="A16" s="161">
        <v>39602</v>
      </c>
      <c r="B16" s="162">
        <v>2641.8</v>
      </c>
      <c r="C16" s="162">
        <v>2089.9</v>
      </c>
      <c r="D16" s="162">
        <v>1742.21</v>
      </c>
      <c r="E16" s="162">
        <v>3114.58</v>
      </c>
      <c r="F16" s="162">
        <v>1861.93</v>
      </c>
      <c r="G16" s="162"/>
      <c r="H16" s="162"/>
      <c r="I16" s="339"/>
    </row>
    <row r="17" spans="1:9">
      <c r="A17" s="161">
        <v>39603</v>
      </c>
      <c r="B17" s="162">
        <v>2595.38</v>
      </c>
      <c r="C17" s="162">
        <v>2058.35</v>
      </c>
      <c r="D17" s="162">
        <v>1712.34</v>
      </c>
      <c r="E17" s="162">
        <v>3066.83</v>
      </c>
      <c r="F17" s="162">
        <v>1829.04</v>
      </c>
      <c r="G17" s="162"/>
      <c r="H17" s="163"/>
      <c r="I17" s="339"/>
    </row>
    <row r="18" spans="1:9">
      <c r="A18" s="161">
        <v>39604</v>
      </c>
      <c r="B18" s="162">
        <v>2606.25</v>
      </c>
      <c r="C18" s="162">
        <v>2045.78</v>
      </c>
      <c r="D18" s="162">
        <v>1716.46</v>
      </c>
      <c r="E18" s="162">
        <v>3078.44</v>
      </c>
      <c r="F18" s="162">
        <v>1834.8</v>
      </c>
      <c r="G18" s="162"/>
      <c r="H18" s="163"/>
      <c r="I18" s="339"/>
    </row>
    <row r="19" spans="1:9">
      <c r="A19" s="161">
        <v>39605</v>
      </c>
      <c r="B19" s="162">
        <v>2565.96</v>
      </c>
      <c r="C19" s="162">
        <v>2052.66</v>
      </c>
      <c r="D19" s="162">
        <v>1695.47</v>
      </c>
      <c r="E19" s="162">
        <v>3066.28</v>
      </c>
      <c r="F19" s="162">
        <v>1809.94</v>
      </c>
      <c r="G19" s="162"/>
      <c r="H19" s="163"/>
      <c r="I19" s="339"/>
    </row>
    <row r="20" spans="1:9">
      <c r="A20" s="161">
        <v>39608</v>
      </c>
      <c r="B20" s="162">
        <v>2540.9699999999998</v>
      </c>
      <c r="C20" s="162">
        <v>2039.5</v>
      </c>
      <c r="D20" s="162">
        <v>1679.94</v>
      </c>
      <c r="E20" s="162">
        <v>3036.93</v>
      </c>
      <c r="F20" s="162">
        <v>1800.63</v>
      </c>
      <c r="G20" s="162"/>
      <c r="H20" s="163"/>
      <c r="I20" s="339"/>
    </row>
    <row r="21" spans="1:9">
      <c r="A21" s="161">
        <v>39609</v>
      </c>
      <c r="B21" s="162">
        <v>2493.16</v>
      </c>
      <c r="C21" s="162">
        <v>1992.42</v>
      </c>
      <c r="D21" s="162">
        <v>1647.08</v>
      </c>
      <c r="E21" s="162">
        <v>2955.74</v>
      </c>
      <c r="F21" s="162">
        <v>1764.99</v>
      </c>
      <c r="G21" s="162"/>
      <c r="H21" s="162"/>
      <c r="I21" s="339"/>
    </row>
    <row r="22" spans="1:9">
      <c r="A22" s="161">
        <v>39610</v>
      </c>
      <c r="B22" s="162">
        <v>2462.5300000000002</v>
      </c>
      <c r="C22" s="162">
        <v>1997.86</v>
      </c>
      <c r="D22" s="162">
        <v>1631.15</v>
      </c>
      <c r="E22" s="162">
        <v>2930.57</v>
      </c>
      <c r="F22" s="162">
        <v>1744.97</v>
      </c>
      <c r="G22" s="162"/>
      <c r="H22" s="162"/>
      <c r="I22" s="339"/>
    </row>
    <row r="23" spans="1:9">
      <c r="A23" s="161">
        <v>39611</v>
      </c>
      <c r="B23" s="162">
        <v>2496.12</v>
      </c>
      <c r="C23" s="162">
        <v>1984.13</v>
      </c>
      <c r="D23" s="162">
        <v>1647.5</v>
      </c>
      <c r="E23" s="162">
        <v>2908.83</v>
      </c>
      <c r="F23" s="162">
        <v>1771.71</v>
      </c>
      <c r="G23" s="162"/>
      <c r="H23" s="163"/>
      <c r="I23" s="339"/>
    </row>
    <row r="24" spans="1:9">
      <c r="A24" s="161">
        <v>39612</v>
      </c>
      <c r="B24" s="162">
        <v>2506.3000000000002</v>
      </c>
      <c r="C24" s="162">
        <v>1982.79</v>
      </c>
      <c r="D24" s="162">
        <v>1652.86</v>
      </c>
      <c r="E24" s="162">
        <v>2925.25</v>
      </c>
      <c r="F24" s="162">
        <v>1779.22</v>
      </c>
      <c r="G24" s="162"/>
      <c r="H24" s="163"/>
      <c r="I24" s="339"/>
    </row>
    <row r="25" spans="1:9">
      <c r="A25" s="161">
        <v>39615</v>
      </c>
      <c r="B25" s="162">
        <v>2481.4899999999998</v>
      </c>
      <c r="C25" s="162">
        <v>1984.64</v>
      </c>
      <c r="D25" s="162">
        <v>1639.59</v>
      </c>
      <c r="E25" s="162">
        <v>2913.38</v>
      </c>
      <c r="F25" s="162">
        <v>1772.47</v>
      </c>
      <c r="G25" s="162"/>
      <c r="H25" s="163"/>
      <c r="I25" s="339"/>
    </row>
    <row r="26" spans="1:9">
      <c r="A26" s="161">
        <v>39616</v>
      </c>
      <c r="B26" s="162">
        <v>2524.0300000000002</v>
      </c>
      <c r="C26" s="162">
        <v>1979.55</v>
      </c>
      <c r="D26" s="162">
        <v>1662.07</v>
      </c>
      <c r="E26" s="162">
        <v>2917.55</v>
      </c>
      <c r="F26" s="162">
        <v>1791.95</v>
      </c>
      <c r="G26" s="162"/>
      <c r="H26" s="163"/>
      <c r="I26" s="339"/>
    </row>
    <row r="27" spans="1:9">
      <c r="A27" s="161">
        <v>39617</v>
      </c>
      <c r="B27" s="162">
        <v>2514.4</v>
      </c>
      <c r="C27" s="162">
        <v>1936.18</v>
      </c>
      <c r="D27" s="162">
        <v>1650.58</v>
      </c>
      <c r="E27" s="162">
        <v>2847.21</v>
      </c>
      <c r="F27" s="162">
        <v>1776.94</v>
      </c>
      <c r="G27" s="162"/>
      <c r="H27" s="163"/>
      <c r="I27" s="339"/>
    </row>
    <row r="28" spans="1:9">
      <c r="A28" s="161">
        <v>39618</v>
      </c>
      <c r="B28" s="162">
        <v>2528.27</v>
      </c>
      <c r="C28" s="162">
        <v>1922.41</v>
      </c>
      <c r="D28" s="162">
        <v>1656.16</v>
      </c>
      <c r="E28" s="162">
        <v>2850.09</v>
      </c>
      <c r="F28" s="162">
        <v>1775.38</v>
      </c>
      <c r="G28" s="162"/>
      <c r="H28" s="163"/>
      <c r="I28" s="339"/>
    </row>
    <row r="29" spans="1:9">
      <c r="A29" s="161">
        <v>39619</v>
      </c>
      <c r="B29" s="162">
        <v>2471.0100000000002</v>
      </c>
      <c r="C29" s="162">
        <v>1940.03</v>
      </c>
      <c r="D29" s="162">
        <v>1627.46</v>
      </c>
      <c r="E29" s="162">
        <v>2887.94</v>
      </c>
      <c r="F29" s="162">
        <v>1739.17</v>
      </c>
      <c r="G29" s="162"/>
      <c r="H29" s="163"/>
      <c r="I29" s="339"/>
    </row>
    <row r="30" spans="1:9">
      <c r="A30" s="161">
        <v>39622</v>
      </c>
      <c r="B30" s="162">
        <v>2445.88</v>
      </c>
      <c r="C30" s="162">
        <v>1899.62</v>
      </c>
      <c r="D30" s="162">
        <v>1607.75</v>
      </c>
      <c r="E30" s="162">
        <v>2851.77</v>
      </c>
      <c r="F30" s="162">
        <v>1728.83</v>
      </c>
      <c r="G30" s="162"/>
      <c r="H30" s="163"/>
      <c r="I30" s="339"/>
    </row>
    <row r="31" spans="1:9">
      <c r="A31" s="161">
        <v>39623</v>
      </c>
      <c r="B31" s="162">
        <v>2424.6799999999998</v>
      </c>
      <c r="C31" s="162">
        <v>1875.4</v>
      </c>
      <c r="D31" s="162">
        <v>1592.63</v>
      </c>
      <c r="E31" s="162">
        <v>2812.43</v>
      </c>
      <c r="F31" s="162">
        <v>1714.99</v>
      </c>
      <c r="G31" s="162"/>
      <c r="H31" s="163"/>
      <c r="I31" s="339"/>
    </row>
    <row r="32" spans="1:9">
      <c r="A32" s="161">
        <v>39624</v>
      </c>
      <c r="B32" s="162">
        <v>2433.6999999999998</v>
      </c>
      <c r="C32" s="162">
        <v>1872.58</v>
      </c>
      <c r="D32" s="162">
        <v>1597.05</v>
      </c>
      <c r="E32" s="162">
        <v>2843.83</v>
      </c>
      <c r="F32" s="162">
        <v>1730.29</v>
      </c>
      <c r="G32" s="162"/>
      <c r="H32" s="163"/>
      <c r="I32" s="339"/>
    </row>
    <row r="33" spans="1:9">
      <c r="A33" s="161">
        <v>39625</v>
      </c>
      <c r="B33" s="162">
        <v>2420.3000000000002</v>
      </c>
      <c r="C33" s="162">
        <v>1847.86</v>
      </c>
      <c r="D33" s="162">
        <v>1586.06</v>
      </c>
      <c r="E33" s="162">
        <v>2802.35</v>
      </c>
      <c r="F33" s="162">
        <v>1703.55</v>
      </c>
      <c r="G33" s="162"/>
      <c r="H33" s="163"/>
      <c r="I33" s="339"/>
    </row>
    <row r="34" spans="1:9">
      <c r="A34" s="161">
        <v>39626</v>
      </c>
      <c r="B34" s="162">
        <v>2392.4499999999998</v>
      </c>
      <c r="C34" s="162">
        <v>1874.55</v>
      </c>
      <c r="D34" s="162">
        <v>1575.14</v>
      </c>
      <c r="E34" s="162">
        <v>2789.32</v>
      </c>
      <c r="F34" s="162">
        <v>1694.98</v>
      </c>
      <c r="G34" s="162"/>
      <c r="H34" s="163"/>
      <c r="I34" s="339"/>
    </row>
    <row r="35" spans="1:9">
      <c r="A35" s="161">
        <v>39629</v>
      </c>
      <c r="B35" s="162">
        <v>2402.52</v>
      </c>
      <c r="C35" s="162">
        <v>1877.14</v>
      </c>
      <c r="D35" s="162">
        <v>1580.96</v>
      </c>
      <c r="E35" s="162">
        <v>2768.06</v>
      </c>
      <c r="F35" s="162">
        <v>1709.44</v>
      </c>
      <c r="G35" s="162"/>
      <c r="H35" s="163"/>
      <c r="I35" s="339"/>
    </row>
    <row r="36" spans="1:9">
      <c r="A36" s="252" t="s">
        <v>322</v>
      </c>
      <c r="B36" s="151">
        <v>-0.14180000000000001</v>
      </c>
      <c r="C36" s="151">
        <v>-0.2797</v>
      </c>
      <c r="D36" s="151">
        <v>-0.1714</v>
      </c>
      <c r="E36" s="151">
        <v>-0.27439999999999998</v>
      </c>
      <c r="F36" s="151">
        <v>-0.1358</v>
      </c>
      <c r="G36" s="151"/>
      <c r="H36" s="152"/>
      <c r="I36" s="342"/>
    </row>
    <row r="37" spans="1:9">
      <c r="A37" s="153" t="s">
        <v>368</v>
      </c>
      <c r="B37" s="154">
        <v>-8.6999999999999994E-2</v>
      </c>
      <c r="C37" s="154">
        <v>-9.5299999999999996E-2</v>
      </c>
      <c r="D37" s="154">
        <v>-8.8499999999999995E-2</v>
      </c>
      <c r="E37" s="154">
        <v>-0.1275</v>
      </c>
      <c r="F37" s="154">
        <v>-8.2400000000000001E-2</v>
      </c>
      <c r="G37" s="154"/>
      <c r="H37" s="169"/>
      <c r="I37" s="343"/>
    </row>
    <row r="38" spans="1:9">
      <c r="A38" s="164" t="s">
        <v>119</v>
      </c>
      <c r="B38" s="162">
        <v>2641.8</v>
      </c>
      <c r="C38" s="162">
        <v>2118.16</v>
      </c>
      <c r="D38" s="162">
        <v>1742.21</v>
      </c>
      <c r="E38" s="162">
        <v>3118.07</v>
      </c>
      <c r="F38" s="162">
        <v>1861.93</v>
      </c>
      <c r="G38" s="162"/>
      <c r="H38" s="163"/>
      <c r="I38" s="339"/>
    </row>
    <row r="39" spans="1:9">
      <c r="A39" s="165" t="s">
        <v>117</v>
      </c>
      <c r="B39" s="166">
        <v>39602</v>
      </c>
      <c r="C39" s="166">
        <v>39601</v>
      </c>
      <c r="D39" s="166">
        <v>39602</v>
      </c>
      <c r="E39" s="166">
        <v>39601</v>
      </c>
      <c r="F39" s="166">
        <v>39602</v>
      </c>
      <c r="G39" s="166"/>
      <c r="H39" s="167"/>
      <c r="I39" s="345"/>
    </row>
    <row r="40" spans="1:9">
      <c r="A40" s="155" t="s">
        <v>120</v>
      </c>
      <c r="B40" s="156">
        <v>2392.4499999999998</v>
      </c>
      <c r="C40" s="156">
        <v>1847.86</v>
      </c>
      <c r="D40" s="156">
        <v>1575.14</v>
      </c>
      <c r="E40" s="156">
        <v>2768.06</v>
      </c>
      <c r="F40" s="156">
        <v>1694.98</v>
      </c>
      <c r="G40" s="156"/>
      <c r="H40" s="157"/>
      <c r="I40" s="339"/>
    </row>
    <row r="41" spans="1:9">
      <c r="A41" s="158" t="s">
        <v>118</v>
      </c>
      <c r="B41" s="159">
        <v>39626</v>
      </c>
      <c r="C41" s="159">
        <v>39625</v>
      </c>
      <c r="D41" s="159">
        <v>39626</v>
      </c>
      <c r="E41" s="159">
        <v>39629</v>
      </c>
      <c r="F41" s="159">
        <v>39626</v>
      </c>
      <c r="G41" s="159"/>
      <c r="H41" s="160"/>
      <c r="I41" s="345"/>
    </row>
    <row r="42" spans="1:9">
      <c r="A42" s="168" t="s">
        <v>251</v>
      </c>
      <c r="B42" s="162">
        <v>2787.73</v>
      </c>
      <c r="C42" s="162">
        <v>2601.88</v>
      </c>
      <c r="D42" s="162">
        <v>1891.14</v>
      </c>
      <c r="E42" s="162">
        <v>3809.35</v>
      </c>
      <c r="F42" s="162">
        <v>1971.16</v>
      </c>
      <c r="G42" s="162"/>
      <c r="H42" s="163"/>
      <c r="I42" s="339"/>
    </row>
    <row r="43" spans="1:9">
      <c r="A43" s="165" t="s">
        <v>121</v>
      </c>
      <c r="B43" s="166">
        <v>39450</v>
      </c>
      <c r="C43" s="166">
        <v>39449</v>
      </c>
      <c r="D43" s="166">
        <v>39450</v>
      </c>
      <c r="E43" s="166">
        <v>39449</v>
      </c>
      <c r="F43" s="166">
        <v>39449</v>
      </c>
      <c r="G43" s="166"/>
      <c r="H43" s="167"/>
      <c r="I43" s="345"/>
    </row>
    <row r="44" spans="1:9">
      <c r="A44" s="153" t="s">
        <v>252</v>
      </c>
      <c r="B44" s="156">
        <v>2292.36</v>
      </c>
      <c r="C44" s="156">
        <v>1815.56</v>
      </c>
      <c r="D44" s="156">
        <v>1545.68</v>
      </c>
      <c r="E44" s="156">
        <v>2768.06</v>
      </c>
      <c r="F44" s="156">
        <v>1580.92</v>
      </c>
      <c r="G44" s="156"/>
      <c r="H44" s="157"/>
      <c r="I44" s="339"/>
    </row>
    <row r="45" spans="1:9">
      <c r="A45" s="158" t="s">
        <v>122</v>
      </c>
      <c r="B45" s="159">
        <v>39524</v>
      </c>
      <c r="C45" s="159">
        <v>39553</v>
      </c>
      <c r="D45" s="159">
        <v>39524</v>
      </c>
      <c r="E45" s="159">
        <v>39629</v>
      </c>
      <c r="F45" s="159">
        <v>39524</v>
      </c>
      <c r="G45" s="159"/>
      <c r="H45" s="160"/>
      <c r="I45" s="345"/>
    </row>
    <row r="46" spans="1:9">
      <c r="A46" s="164" t="s">
        <v>123</v>
      </c>
      <c r="B46" s="163">
        <v>3058.2</v>
      </c>
      <c r="C46" s="163">
        <v>2900.29</v>
      </c>
      <c r="D46" s="163">
        <v>2049.21</v>
      </c>
      <c r="E46" s="163">
        <v>4488.79</v>
      </c>
      <c r="F46" s="163">
        <v>2114.15</v>
      </c>
      <c r="G46" s="163"/>
      <c r="H46" s="163"/>
      <c r="I46" s="340"/>
    </row>
    <row r="47" spans="1:9">
      <c r="A47" s="165" t="s">
        <v>125</v>
      </c>
      <c r="B47" s="167">
        <v>39384</v>
      </c>
      <c r="C47" s="167">
        <v>39302</v>
      </c>
      <c r="D47" s="167">
        <v>39384</v>
      </c>
      <c r="E47" s="167">
        <v>39367</v>
      </c>
      <c r="F47" s="167">
        <v>39384</v>
      </c>
      <c r="G47" s="167"/>
      <c r="H47" s="167"/>
      <c r="I47" s="344"/>
    </row>
    <row r="48" spans="1:9">
      <c r="A48" s="155" t="s">
        <v>124</v>
      </c>
      <c r="B48" s="157">
        <v>643.27</v>
      </c>
      <c r="C48" s="157">
        <v>1017.75</v>
      </c>
      <c r="D48" s="157">
        <v>986.95</v>
      </c>
      <c r="E48" s="157">
        <v>1006.75</v>
      </c>
      <c r="F48" s="157">
        <v>995.27</v>
      </c>
      <c r="G48" s="157"/>
      <c r="H48" s="157"/>
      <c r="I48" s="340"/>
    </row>
    <row r="49" spans="1:9">
      <c r="A49" s="158" t="s">
        <v>126</v>
      </c>
      <c r="B49" s="160">
        <v>37158</v>
      </c>
      <c r="C49" s="160">
        <v>38355</v>
      </c>
      <c r="D49" s="160">
        <v>38488</v>
      </c>
      <c r="E49" s="160">
        <v>38355</v>
      </c>
      <c r="F49" s="160">
        <v>38358</v>
      </c>
      <c r="G49" s="160"/>
      <c r="H49" s="160"/>
      <c r="I49" s="344"/>
    </row>
    <row r="66" spans="8:8" ht="15.75">
      <c r="H66" s="39"/>
    </row>
  </sheetData>
  <phoneticPr fontId="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5</vt:i4>
      </vt:variant>
    </vt:vector>
  </HeadingPairs>
  <TitlesOfParts>
    <vt:vector size="26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CEEBranIndizes</vt:lpstr>
      <vt:lpstr>CISIndizes</vt:lpstr>
      <vt:lpstr>AsiatischeIndizes</vt:lpstr>
      <vt:lpstr>Theme&amp;StyleIndizes</vt:lpstr>
      <vt:lpstr>primemarket</vt:lpstr>
      <vt:lpstr>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2008-07-03T16:38:37Z</cp:lastPrinted>
  <dcterms:created xsi:type="dcterms:W3CDTF">1996-10-17T05:27:31Z</dcterms:created>
  <dcterms:modified xsi:type="dcterms:W3CDTF">2016-02-17T09:54:26Z</dcterms:modified>
</cp:coreProperties>
</file>