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615" windowWidth="19170" windowHeight="6675" tabRatio="925"/>
  </bookViews>
  <sheets>
    <sheet name="1.Seite" sheetId="54" r:id="rId1"/>
    <sheet name="Umsätze1" sheetId="55" r:id="rId2"/>
    <sheet name="Umsätze2" sheetId="56" r:id="rId3"/>
    <sheet name="Umsätze3" sheetId="57" r:id="rId4"/>
    <sheet name="Umsätze4" sheetId="58" r:id="rId5"/>
    <sheet name="Umsätze5" sheetId="59" r:id="rId6"/>
    <sheet name="Umsätze6" sheetId="60" r:id="rId7"/>
    <sheet name="ÖsterrIndizes" sheetId="78" r:id="rId8"/>
    <sheet name="CEERegIndizes" sheetId="79" r:id="rId9"/>
    <sheet name="CEELändIndizes" sheetId="80" r:id="rId10"/>
    <sheet name="CEESektIndizes" sheetId="81" r:id="rId11"/>
    <sheet name="CISLändIndizes" sheetId="82" r:id="rId12"/>
    <sheet name="CISSektIndizes" sheetId="83" r:id="rId13"/>
    <sheet name="AsiatischeIndizes" sheetId="84" r:id="rId14"/>
    <sheet name="Theme&amp;StyleIndizes" sheetId="85" r:id="rId15"/>
    <sheet name="Theme&amp;StyleIndizes2" sheetId="86" r:id="rId16"/>
    <sheet name="primemarket" sheetId="70" r:id="rId17"/>
    <sheet name="cont und mid" sheetId="71" r:id="rId18"/>
    <sheet name="auction" sheetId="72" r:id="rId19"/>
    <sheet name="OTC1" sheetId="74" r:id="rId20"/>
    <sheet name="OTC2" sheetId="77" r:id="rId21"/>
    <sheet name="Bonds" sheetId="75" r:id="rId22"/>
    <sheet name="Terminmarkt" sheetId="76" r:id="rId23"/>
  </sheets>
  <definedNames>
    <definedName name="_xlnm.Print_Area" localSheetId="0">'1.Seite'!$A$1:$K$64</definedName>
    <definedName name="_xlnm.Print_Area" localSheetId="22">Terminmarkt!$A$1:$O$104</definedName>
    <definedName name="_xlnm.Print_Area" localSheetId="15">'Theme&amp;StyleIndizes2'!$A$1:$G$49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F10" i="77" l="1"/>
  <c r="C10" i="77"/>
  <c r="E10" i="77"/>
  <c r="F11" i="77"/>
  <c r="C11" i="77" s="1"/>
  <c r="E11" i="77"/>
  <c r="F12" i="77"/>
  <c r="E12" i="77" s="1"/>
  <c r="F13" i="77"/>
  <c r="E13" i="77" s="1"/>
  <c r="C13" i="77"/>
  <c r="F14" i="77"/>
  <c r="C14" i="77"/>
  <c r="E14" i="77"/>
  <c r="F15" i="77"/>
  <c r="C15" i="77"/>
  <c r="E15" i="77"/>
  <c r="F16" i="77"/>
  <c r="E16" i="77" s="1"/>
  <c r="F17" i="77"/>
  <c r="E17" i="77" s="1"/>
  <c r="C17" i="77"/>
  <c r="F18" i="77"/>
  <c r="C18" i="77"/>
  <c r="E18" i="77"/>
  <c r="F19" i="77"/>
  <c r="C19" i="77"/>
  <c r="E19" i="77"/>
  <c r="F20" i="77"/>
  <c r="E20" i="77" s="1"/>
  <c r="F21" i="77"/>
  <c r="E21" i="77" s="1"/>
  <c r="C21" i="77"/>
  <c r="F22" i="77"/>
  <c r="C22" i="77"/>
  <c r="E22" i="77"/>
  <c r="F23" i="77"/>
  <c r="C23" i="77"/>
  <c r="E23" i="77"/>
  <c r="F24" i="77"/>
  <c r="E24" i="77" s="1"/>
  <c r="F25" i="77"/>
  <c r="E25" i="77" s="1"/>
  <c r="C25" i="77"/>
  <c r="F26" i="77"/>
  <c r="C26" i="77"/>
  <c r="E26" i="77"/>
  <c r="F27" i="77"/>
  <c r="C27" i="77"/>
  <c r="E27" i="77"/>
  <c r="F28" i="77"/>
  <c r="E28" i="77" s="1"/>
  <c r="F29" i="77"/>
  <c r="E29" i="77" s="1"/>
  <c r="C29" i="77"/>
  <c r="F30" i="77"/>
  <c r="C30" i="77"/>
  <c r="E30" i="77"/>
  <c r="F31" i="77"/>
  <c r="C31" i="77"/>
  <c r="E31" i="77"/>
  <c r="F32" i="77"/>
  <c r="E32" i="77" s="1"/>
  <c r="F33" i="77"/>
  <c r="E33" i="77" s="1"/>
  <c r="C33" i="77"/>
  <c r="F34" i="77"/>
  <c r="C34" i="77"/>
  <c r="E34" i="77"/>
  <c r="F35" i="77"/>
  <c r="C35" i="77"/>
  <c r="E35" i="77"/>
  <c r="F36" i="77"/>
  <c r="E36" i="77" s="1"/>
  <c r="F37" i="77"/>
  <c r="E37" i="77" s="1"/>
  <c r="C37" i="77"/>
  <c r="F38" i="77"/>
  <c r="C38" i="77"/>
  <c r="E38" i="77"/>
  <c r="F39" i="77"/>
  <c r="C39" i="77"/>
  <c r="E39" i="77"/>
  <c r="F40" i="77"/>
  <c r="E40" i="77" s="1"/>
  <c r="F41" i="77"/>
  <c r="E41" i="77" s="1"/>
  <c r="C41" i="77"/>
  <c r="F42" i="77"/>
  <c r="C42" i="77"/>
  <c r="E42" i="77"/>
  <c r="F43" i="77"/>
  <c r="C43" i="77"/>
  <c r="E43" i="77"/>
  <c r="F44" i="77"/>
  <c r="E44" i="77" s="1"/>
  <c r="F45" i="77"/>
  <c r="E45" i="77" s="1"/>
  <c r="C45" i="77"/>
  <c r="F46" i="77"/>
  <c r="C46" i="77"/>
  <c r="E46" i="77"/>
  <c r="F47" i="77"/>
  <c r="C47" i="77"/>
  <c r="E47" i="77"/>
  <c r="F48" i="77"/>
  <c r="E48" i="77" s="1"/>
  <c r="F49" i="77"/>
  <c r="E49" i="77" s="1"/>
  <c r="C49" i="77"/>
  <c r="F50" i="77"/>
  <c r="C50" i="77"/>
  <c r="E50" i="77"/>
  <c r="F51" i="77"/>
  <c r="C51" i="77"/>
  <c r="E51" i="77"/>
  <c r="B52" i="77"/>
  <c r="F52" i="77" s="1"/>
  <c r="E52" i="77" s="1"/>
  <c r="D52" i="77"/>
  <c r="C48" i="77" l="1"/>
  <c r="C44" i="77"/>
  <c r="C40" i="77"/>
  <c r="C36" i="77"/>
  <c r="C32" i="77"/>
  <c r="C28" i="77"/>
  <c r="C24" i="77"/>
  <c r="C20" i="77"/>
  <c r="C16" i="77"/>
  <c r="C12" i="77"/>
  <c r="C52" i="77"/>
</calcChain>
</file>

<file path=xl/sharedStrings.xml><?xml version="1.0" encoding="utf-8"?>
<sst xmlns="http://schemas.openxmlformats.org/spreadsheetml/2006/main" count="1538" uniqueCount="386">
  <si>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</si>
  <si>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</si>
  <si>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</si>
  <si>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</si>
  <si>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</si>
  <si>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</si>
  <si>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</si>
  <si>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Geregelter Markt/
Regulated Market</t>
  </si>
  <si>
    <t>Dritter Markt als MTF/
Third market (MTF)</t>
  </si>
  <si>
    <t>-</t>
  </si>
  <si>
    <t>Total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</si>
  <si>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</si>
  <si>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</si>
  <si>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</si>
  <si>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</si>
  <si>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</si>
  <si>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</si>
  <si>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</si>
  <si>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</si>
  <si>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</si>
  <si>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</si>
  <si>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</si>
  <si>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</si>
  <si>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Total 2011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</si>
  <si>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</si>
  <si>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</si>
  <si>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</si>
  <si>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</si>
  <si>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</si>
  <si>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</si>
  <si>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</si>
  <si>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</si>
  <si>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</si>
  <si>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</si>
  <si>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</si>
  <si>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</si>
  <si>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</si>
  <si>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</si>
  <si>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</si>
  <si>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</si>
  <si>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</si>
  <si>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t>investment funds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</si>
  <si>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</si>
  <si>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</si>
  <si>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</si>
  <si>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</si>
  <si>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</si>
  <si>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</si>
  <si>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</si>
  <si>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</si>
  <si>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</si>
  <si>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</si>
  <si>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</si>
  <si>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</si>
  <si>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</si>
  <si>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</si>
  <si>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</si>
  <si>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</si>
  <si>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</si>
  <si>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</si>
  <si>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</si>
  <si>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</si>
  <si>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</si>
  <si>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</si>
  <si>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</si>
  <si>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</si>
  <si>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</si>
  <si>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</si>
  <si>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</si>
  <si>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</si>
  <si>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</si>
  <si>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</si>
  <si>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</si>
  <si>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</si>
  <si>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Österreichische Indizes</t>
  </si>
  <si>
    <t>Austrian indices</t>
  </si>
  <si>
    <t>ATX</t>
  </si>
  <si>
    <t>ATXPrime</t>
  </si>
  <si>
    <t>ATX five</t>
  </si>
  <si>
    <t>WBI</t>
  </si>
  <si>
    <t>IATX</t>
  </si>
  <si>
    <t>Ultimo 12/2010</t>
  </si>
  <si>
    <t>Ultimo 08/2011</t>
  </si>
  <si>
    <t>% zu Ultimo 12/2010</t>
  </si>
  <si>
    <t>% zu Ultimo 08/2011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</si>
  <si>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</si>
  <si>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</si>
  <si>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</si>
  <si>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</si>
  <si>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</si>
  <si>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</si>
  <si>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</si>
  <si>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</si>
  <si>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</si>
  <si>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</si>
  <si>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</si>
  <si>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</si>
  <si>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</si>
  <si>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</si>
  <si>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</si>
  <si>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</si>
  <si>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</si>
  <si>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</si>
  <si>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</si>
  <si>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</si>
  <si>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</si>
  <si>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</si>
  <si>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</si>
  <si>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r>
      <t>Länder Indizes</t>
    </r>
    <r>
      <rPr>
        <sz val="12"/>
        <color indexed="45"/>
        <rFont val="Arial"/>
        <family val="2"/>
      </rPr>
      <t xml:space="preserve"> / Country indices</t>
    </r>
  </si>
  <si>
    <t>CECE BNK</t>
  </si>
  <si>
    <t>CECE HCA</t>
  </si>
  <si>
    <t>CECE OIL</t>
  </si>
  <si>
    <t>CECE TEL</t>
  </si>
  <si>
    <t>CECE INF</t>
  </si>
  <si>
    <t>CERX EUR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</si>
  <si>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</si>
  <si>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</si>
  <si>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</si>
  <si>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NRG USD</t>
  </si>
  <si>
    <t>RTX MET USD</t>
  </si>
  <si>
    <t>RTX OIL USD</t>
  </si>
  <si>
    <t>RDX OIL EUR</t>
  </si>
  <si>
    <t>RDX MET EUR</t>
  </si>
  <si>
    <t>Asiatische Indizes</t>
  </si>
  <si>
    <t>Asian indices</t>
  </si>
  <si>
    <t>CNX EUR</t>
  </si>
  <si>
    <t>CNX USD</t>
  </si>
  <si>
    <t>CNX RMB</t>
  </si>
  <si>
    <t>Themen- &amp; Style Indizes 1/2</t>
  </si>
  <si>
    <t>Theme- &amp; style indices 1/2</t>
  </si>
  <si>
    <t>SATX</t>
  </si>
  <si>
    <t>SCECE</t>
  </si>
  <si>
    <t>ATX FND</t>
  </si>
  <si>
    <t>ATXTR</t>
  </si>
  <si>
    <t>VÖNIX</t>
  </si>
  <si>
    <t>CEERIUS</t>
  </si>
  <si>
    <t>Themen- &amp; Style Indizes 2/2</t>
  </si>
  <si>
    <t>Theme- &amp; style indices 2/2</t>
  </si>
  <si>
    <t>CECE FND EUR</t>
  </si>
  <si>
    <t>CEETX FND EUR</t>
  </si>
  <si>
    <t>ATX NTR</t>
  </si>
  <si>
    <t>SRDX EUR</t>
  </si>
  <si>
    <t>Last Price</t>
  </si>
  <si>
    <t>Aug 2011</t>
  </si>
  <si>
    <t>AGRANA BETEILIGUNGS-AG</t>
  </si>
  <si>
    <t>GM</t>
  </si>
  <si>
    <t>AMAG AUSTRIA METALL AG</t>
  </si>
  <si>
    <t>ANDRITZ AG</t>
  </si>
  <si>
    <t>AT&amp;S Austria Tech.&amp;Systemtech.</t>
  </si>
  <si>
    <t>BENE AG</t>
  </si>
  <si>
    <t>BWT AG</t>
  </si>
  <si>
    <t>CA IMMOBILIEN ANLAGEN AG</t>
  </si>
  <si>
    <t>CENTURY CASINOS INC</t>
  </si>
  <si>
    <t>CONWERT IMMOBILIEN INVEST SE</t>
  </si>
  <si>
    <t>DO&amp;CO RESTAURANTS&amp;CATERING AG</t>
  </si>
  <si>
    <t>ERSTE GROUP BANK AG</t>
  </si>
  <si>
    <t>EVN AG</t>
  </si>
  <si>
    <t>FLUGHAFEN WIEN AG</t>
  </si>
  <si>
    <t>FRAUENTHAL HOLDING AG</t>
  </si>
  <si>
    <t>HTI HIGH TECH INDUSTRIES AG</t>
  </si>
  <si>
    <t>IMMOFINANZ AG</t>
  </si>
  <si>
    <t>INTERCELL AG</t>
  </si>
  <si>
    <t>KAPSCH TRAFFICCOM AG</t>
  </si>
  <si>
    <t>LENZING AG</t>
  </si>
  <si>
    <t>MAYR-MELNHOF KARTON AG</t>
  </si>
  <si>
    <t>OESTERR. POST AG</t>
  </si>
  <si>
    <t>OMV AG</t>
  </si>
  <si>
    <t>PALFINGER AG</t>
  </si>
  <si>
    <t>POLYTEC HOLDING AG</t>
  </si>
  <si>
    <t>RAIFFEISEN BANK INTERNAT. AG</t>
  </si>
  <si>
    <t>RHI AG</t>
  </si>
  <si>
    <t>ROSENBAUER INTERNATIONAL AG</t>
  </si>
  <si>
    <t>S IMMO AG</t>
  </si>
  <si>
    <t>SCHOELLER-BLECKMANN AG</t>
  </si>
  <si>
    <t>SEMPERIT AG HOLDING</t>
  </si>
  <si>
    <t>STRABAG SE</t>
  </si>
  <si>
    <t>TELEKOM AUSTRIA AG</t>
  </si>
  <si>
    <t>UNIQA VERSICHERUNGEN AG</t>
  </si>
  <si>
    <t>VERBUND AG  KAT. A</t>
  </si>
  <si>
    <t>VIENNA INSURANCE GROUP AG</t>
  </si>
  <si>
    <t>VOESTALPINE AG</t>
  </si>
  <si>
    <t>WARIMPEX FINANZ- UND BET. AG</t>
  </si>
  <si>
    <t>WIENERBERGER AG</t>
  </si>
  <si>
    <t>WOLFORD AG</t>
  </si>
  <si>
    <t>ZUMTOBEL AG</t>
  </si>
  <si>
    <t>1 … GM = Geregelter Markt (Amtlicher Handel, Geregelter Freiverkehr) / GM = Regulated Market (Official Market, Second Regulated Market)</t>
  </si>
  <si>
    <t>2 … Geldumsatz in Doppelzählung (Käufe und Verkäufe) / Turnover value with double count method (purchases and sales)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</si>
  <si>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</si>
  <si>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</si>
  <si>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</si>
  <si>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</si>
  <si>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</si>
  <si>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</si>
  <si>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standard market continuous und mid market</t>
  </si>
  <si>
    <t>standard market continuous and mid market</t>
  </si>
  <si>
    <t>A-TEC INDUSTRIES AG</t>
  </si>
  <si>
    <t>ATRIUM EUROP.REAL EST.LTD</t>
  </si>
  <si>
    <t>BRAIN FORCE HOLDING AG</t>
  </si>
  <si>
    <t>ECO BUSINESS-IMMOBILIEN AG</t>
  </si>
  <si>
    <t>HIRSCH SERVO AG</t>
  </si>
  <si>
    <t>S&amp;T SYSTEM INT.&amp;TECH. DISTR.AG</t>
  </si>
  <si>
    <t>SW UMWELTTECHNIK AG</t>
  </si>
  <si>
    <t>TEAK HOLZ INT. AG</t>
  </si>
  <si>
    <t>1 … GM = Amtlicher Handel (Geregelter Markt, Geregelter Freiverkehr) / GM = Regulated Market (Official Market, Second Regulated Market)</t>
  </si>
  <si>
    <t>BARRACUDA NETWORKS AG</t>
  </si>
  <si>
    <t>MTF</t>
  </si>
  <si>
    <t>BINDER+CO AG</t>
  </si>
  <si>
    <t>HEAD N.V.</t>
  </si>
  <si>
    <t>HUTTER &amp; SCHRANTZ STAHLBAU AG</t>
  </si>
  <si>
    <t>KTM POWER SPORTS AG</t>
  </si>
  <si>
    <t>PANKL RACING SYSTEMS AG</t>
  </si>
  <si>
    <t>SANOCHEMIA PHARMAZEUTIKA AG</t>
  </si>
  <si>
    <t>UNTERNEHMENS INVEST AG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</si>
  <si>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</si>
  <si>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</si>
  <si>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ALLG.BAUGES.-A.PORR AG ST</t>
  </si>
  <si>
    <t>ALLG.BAUGES.-A.PORR AG VZ</t>
  </si>
  <si>
    <t>ATB AUSTRIA ANTRIEBSTECHNIK AG</t>
  </si>
  <si>
    <t>BANK FÜR TIROL UND VBG AG ST</t>
  </si>
  <si>
    <t>BANK FÜR TIROL UND VBG AG VZ</t>
  </si>
  <si>
    <t>BKS BANK AG ST</t>
  </si>
  <si>
    <t>BKS BANK AG VZ</t>
  </si>
  <si>
    <t>BURGENLAND HOLDING AG</t>
  </si>
  <si>
    <t>C-QUADRAT INVESTMENT AG</t>
  </si>
  <si>
    <t>CEG I BETEILIGUNGS AG</t>
  </si>
  <si>
    <t>ÖSTERR. VOLKSBANKEN AG PS</t>
  </si>
  <si>
    <t>JOSEF MANNER &amp; COMP. AG</t>
  </si>
  <si>
    <t>JOWOOD ENTERTAINMENT AG</t>
  </si>
  <si>
    <t>LINZ TEXTIL HOLDING AG</t>
  </si>
  <si>
    <t>MASCHINENFABRIK HEID AG</t>
  </si>
  <si>
    <t>MIBA AG VZ KAT. B</t>
  </si>
  <si>
    <t>OBERBANK AG ST</t>
  </si>
  <si>
    <t>OBERBANK AG VZ</t>
  </si>
  <si>
    <t>OTTAKRINGER GETRÄNKE AG ST</t>
  </si>
  <si>
    <t>OTTAKRINGER GETRÄNKE AG VZ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</si>
  <si>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</si>
  <si>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</si>
  <si>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</si>
  <si>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</si>
  <si>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</si>
  <si>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</si>
  <si>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</si>
  <si>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</si>
  <si>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UBM REALITÄTENENTWICKLUNG AG</t>
  </si>
  <si>
    <t>VOLKSBANK VORARLBERG PS</t>
  </si>
  <si>
    <t>VORARLBERGER KRAFTWERKE AG</t>
  </si>
  <si>
    <t>WIENER PRIVATBANK SE</t>
  </si>
  <si>
    <t>OTC Umsätze August 2011</t>
  </si>
  <si>
    <t>OTC Turnover August 2011</t>
  </si>
  <si>
    <t>* Einfachzählung / single count method</t>
  </si>
  <si>
    <t xml:space="preserve">** Ohne korrespondierende Börsegeschäfte / without corresponding exchange trades   </t>
  </si>
  <si>
    <t xml:space="preserve">    Meldedaten Österreich (FMA) / Reporting Data Austria (FMA) 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</si>
  <si>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</si>
  <si>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</si>
  <si>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</si>
  <si>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</si>
  <si>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</si>
  <si>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r>
      <t>in Summe</t>
    </r>
    <r>
      <rPr>
        <sz val="10"/>
        <color indexed="9"/>
        <rFont val="Arial"/>
        <family val="2"/>
      </rPr>
      <t xml:space="preserve">
in Total</t>
    </r>
  </si>
  <si>
    <t>bond market</t>
  </si>
  <si>
    <t>performance 
linked bonds</t>
  </si>
  <si>
    <t>Total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</si>
  <si>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</si>
  <si>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Second Regulated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</si>
  <si>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</si>
  <si>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</si>
  <si>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t>01.01.2011 - 30.09.2011</t>
  </si>
  <si>
    <t>December 2010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</si>
  <si>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</si>
  <si>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</si>
  <si>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</si>
  <si>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</si>
  <si>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</si>
  <si>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</si>
  <si>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</si>
  <si>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</si>
  <si>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</si>
  <si>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</si>
  <si>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</si>
  <si>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∆ December 2010³</t>
  </si>
  <si>
    <t>1 … Renditen in % / Yields in %</t>
  </si>
  <si>
    <t>Quelle: OeKB / Source: OeKB</t>
  </si>
  <si>
    <t>2 … Preis in % vom Nennwert / Prices in % of par value</t>
  </si>
  <si>
    <t>3 … Basispunkte / Basis points</t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</si>
  <si>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</si>
  <si>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</si>
  <si>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</si>
  <si>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</si>
  <si>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</si>
  <si>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</si>
  <si>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</si>
  <si>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</si>
  <si>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</si>
  <si>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Terminmarkt September 2011</t>
  </si>
  <si>
    <t>Derivatives market September 2011</t>
  </si>
  <si>
    <t>Underlying</t>
  </si>
  <si>
    <t xml:space="preserve">Call </t>
  </si>
  <si>
    <t>Put</t>
  </si>
  <si>
    <t>Options Total</t>
  </si>
  <si>
    <t>Futures Total</t>
  </si>
  <si>
    <t>Index</t>
  </si>
  <si>
    <t xml:space="preserve">ATF </t>
  </si>
  <si>
    <t xml:space="preserve">ATX </t>
  </si>
  <si>
    <t xml:space="preserve">AXD </t>
  </si>
  <si>
    <t xml:space="preserve">IAX </t>
  </si>
  <si>
    <t>Total Index</t>
  </si>
  <si>
    <t>Stock</t>
  </si>
  <si>
    <t xml:space="preserve">AGR </t>
  </si>
  <si>
    <t xml:space="preserve">AND </t>
  </si>
  <si>
    <t xml:space="preserve">BWT </t>
  </si>
  <si>
    <t xml:space="preserve">EBS </t>
  </si>
  <si>
    <t xml:space="preserve">EVN </t>
  </si>
  <si>
    <t xml:space="preserve">FLU </t>
  </si>
  <si>
    <t xml:space="preserve">ICL </t>
  </si>
  <si>
    <t xml:space="preserve">IIA </t>
  </si>
  <si>
    <t xml:space="preserve">MMK </t>
  </si>
  <si>
    <t xml:space="preserve">OMV </t>
  </si>
  <si>
    <t xml:space="preserve">PAL </t>
  </si>
  <si>
    <t xml:space="preserve">PST </t>
  </si>
  <si>
    <t xml:space="preserve">RBI </t>
  </si>
  <si>
    <t xml:space="preserve">RHI </t>
  </si>
  <si>
    <t xml:space="preserve">SBO </t>
  </si>
  <si>
    <t xml:space="preserve">SEM </t>
  </si>
  <si>
    <t xml:space="preserve">STR </t>
  </si>
  <si>
    <t xml:space="preserve">TKA </t>
  </si>
  <si>
    <t xml:space="preserve">UQA </t>
  </si>
  <si>
    <t xml:space="preserve">VER </t>
  </si>
  <si>
    <t xml:space="preserve">VIG </t>
  </si>
  <si>
    <t xml:space="preserve">VOE </t>
  </si>
  <si>
    <t xml:space="preserve">WIE </t>
  </si>
  <si>
    <t xml:space="preserve">WOL </t>
  </si>
  <si>
    <t xml:space="preserve">ZAG </t>
  </si>
  <si>
    <t>Total Stock</t>
  </si>
  <si>
    <t>CeCe</t>
  </si>
  <si>
    <t xml:space="preserve">CCE </t>
  </si>
  <si>
    <t xml:space="preserve">CED </t>
  </si>
  <si>
    <t xml:space="preserve">CTE </t>
  </si>
  <si>
    <t xml:space="preserve">CXE </t>
  </si>
  <si>
    <t xml:space="preserve">HTE </t>
  </si>
  <si>
    <t xml:space="preserve">NTX </t>
  </si>
  <si>
    <t xml:space="preserve">PTE </t>
  </si>
  <si>
    <t xml:space="preserve">RDU </t>
  </si>
  <si>
    <t xml:space="preserve">RDX </t>
  </si>
  <si>
    <t xml:space="preserve">RTX </t>
  </si>
  <si>
    <t>Total CeCe</t>
  </si>
  <si>
    <t>Einfachzählung / Single count method</t>
  </si>
  <si>
    <t>1 ... from last trading day</t>
  </si>
  <si>
    <t xml:space="preserve">Cross Rate 1 USD = EUR </t>
  </si>
  <si>
    <t>Doppelzählung (Käufe und Verkäufe) / Double count method (purchases and sales)</t>
  </si>
  <si>
    <t>2 ... Contract Value and Premium for RTX and RDU are converted to EUR
       (products are traded in USD)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</si>
  <si>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</si>
  <si>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</si>
  <si>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</si>
  <si>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</si>
  <si>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r>
      <t>RDU</t>
    </r>
    <r>
      <rPr>
        <vertAlign val="superscript"/>
        <sz val="16"/>
        <rFont val="Arial"/>
        <family val="2"/>
      </rPr>
      <t>2</t>
    </r>
  </si>
  <si>
    <r>
      <t>RTX</t>
    </r>
    <r>
      <rPr>
        <vertAlign val="superscript"/>
        <sz val="16"/>
        <rFont val="Arial"/>
        <family val="2"/>
      </rPr>
      <t>2</t>
    </r>
  </si>
  <si>
    <t>OTC Gesamtumsätze Jänner - August 2011</t>
  </si>
  <si>
    <t>OTC Overall Turnover January - August 2011</t>
  </si>
  <si>
    <t>** Ohne korrespondierende Börsegeschäfte / without corresponding exchange trades</t>
  </si>
  <si>
    <t>1 … Umsätze bis Februar 2011 / Turnover until February 2011</t>
  </si>
  <si>
    <t>2 … Umsätze bis März 2011 / Turnover until March 2011</t>
  </si>
  <si>
    <t>3 … Umsätze ab April 2011 / Turnover as of April 2011</t>
  </si>
  <si>
    <t>4 … Umsätze ab Mai 2011 / Turnover as of May 2011</t>
  </si>
  <si>
    <r>
      <t>AMAG AUSTRIA METALL AG</t>
    </r>
    <r>
      <rPr>
        <b/>
        <vertAlign val="superscript"/>
        <sz val="10"/>
        <rFont val="Arial"/>
        <family val="2"/>
      </rPr>
      <t>3</t>
    </r>
  </si>
  <si>
    <r>
      <t>BWIN INT. ENTERT. AG</t>
    </r>
    <r>
      <rPr>
        <b/>
        <vertAlign val="superscript"/>
        <sz val="10"/>
        <rFont val="Arial"/>
        <family val="2"/>
      </rPr>
      <t>2</t>
    </r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</si>
  <si>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</si>
  <si>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HTI HIGH TECH INDUSTRIES AG</t>
    </r>
    <r>
      <rPr>
        <b/>
        <vertAlign val="superscript"/>
        <sz val="10"/>
        <rFont val="Arial"/>
        <family val="2"/>
      </rPr>
      <t>4</t>
    </r>
  </si>
  <si>
    <r>
      <t>LENZING AG</t>
    </r>
    <r>
      <rPr>
        <b/>
        <vertAlign val="superscript"/>
        <sz val="10"/>
        <rFont val="Arial"/>
        <family val="2"/>
      </rPr>
      <t>3</t>
    </r>
  </si>
  <si>
    <t>CECE</t>
  </si>
  <si>
    <t>SETX</t>
  </si>
  <si>
    <t>CECExt</t>
  </si>
  <si>
    <t>CECE MID</t>
  </si>
  <si>
    <t>NTX</t>
  </si>
  <si>
    <t>CEETX</t>
  </si>
  <si>
    <t>CEESEG</t>
  </si>
  <si>
    <t>CECETR</t>
  </si>
  <si>
    <t>CECE NTR</t>
  </si>
  <si>
    <t>EUR</t>
  </si>
  <si>
    <t>RTX</t>
  </si>
  <si>
    <t>RTX MID</t>
  </si>
  <si>
    <t>RDX</t>
  </si>
  <si>
    <t>RDXxt</t>
  </si>
  <si>
    <t>UTX</t>
  </si>
  <si>
    <t>KTX</t>
  </si>
  <si>
    <t>RDXTR</t>
  </si>
  <si>
    <t>RDX NTR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</si>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</sst>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  <numFmt numFmtId="172" formatCode="0.00000"/>
  </numFmts>
  <fonts count="69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</font>
    <font>
      <sz val="12"/>
      <name val="Arial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</font>
    <font>
      <sz val="9"/>
      <name val="Arial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9"/>
      <color indexed="9"/>
      <name val="Arial"/>
    </font>
    <font>
      <b/>
      <sz val="9"/>
      <color indexed="45"/>
      <name val="Arial"/>
    </font>
    <font>
      <b/>
      <sz val="9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sz val="10"/>
      <name val="Geneva"/>
    </font>
    <font>
      <b/>
      <sz val="30"/>
      <color indexed="24"/>
      <name val="Arial"/>
      <family val="2"/>
    </font>
    <font>
      <sz val="30"/>
      <name val="Geneva"/>
    </font>
    <font>
      <sz val="30"/>
      <name val="Helv"/>
    </font>
    <font>
      <sz val="26"/>
      <color indexed="24"/>
      <name val="Arial"/>
      <family val="2"/>
    </font>
    <font>
      <sz val="26"/>
      <color indexed="10"/>
      <name val="Arial"/>
      <family val="2"/>
    </font>
    <font>
      <sz val="20"/>
      <color indexed="10"/>
      <name val="Arial"/>
      <family val="2"/>
    </font>
    <font>
      <b/>
      <sz val="22"/>
      <name val="Arial"/>
      <family val="2"/>
    </font>
    <font>
      <sz val="22"/>
      <name val="Arial"/>
    </font>
    <font>
      <sz val="14"/>
      <name val="Arial"/>
      <family val="2"/>
    </font>
    <font>
      <sz val="24"/>
      <color indexed="24"/>
      <name val="Arial"/>
      <family val="2"/>
    </font>
    <font>
      <b/>
      <sz val="24"/>
      <color indexed="24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6"/>
      <color indexed="9"/>
      <name val="Arial"/>
      <family val="2"/>
    </font>
    <font>
      <b/>
      <sz val="10"/>
      <name val="FuturaOETOB"/>
    </font>
    <font>
      <sz val="10"/>
      <name val="FuturaOETOB"/>
    </font>
    <font>
      <sz val="16"/>
      <name val="Arial"/>
      <family val="2"/>
    </font>
    <font>
      <sz val="16"/>
      <name val="FuturaOETOB"/>
    </font>
    <font>
      <b/>
      <sz val="16"/>
      <name val="Arial"/>
      <family val="2"/>
    </font>
    <font>
      <sz val="12"/>
      <name val="FuturaOETOB"/>
    </font>
    <font>
      <sz val="16"/>
      <name val="Arial"/>
    </font>
    <font>
      <vertAlign val="superscript"/>
      <sz val="16"/>
      <name val="Arial"/>
      <family val="2"/>
    </font>
    <font>
      <sz val="14"/>
      <name val="Arial"/>
    </font>
    <font>
      <b/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43" fillId="0" borderId="0"/>
  </cellStyleXfs>
  <cellXfs count="349">
    <xf numFmtId="0" fontId="0" fillId="0" borderId="0" xfId="0"/>
    <xf numFmtId="0" fontId="0" fillId="0" borderId="0" xfId="0" applyFill="1"/>
    <xf numFmtId="0" fontId="0" fillId="2" borderId="0" xfId="0" applyFill="1"/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4" fontId="9" fillId="3" borderId="0" xfId="0" quotePrefix="1" applyNumberFormat="1" applyFont="1" applyFill="1" applyBorder="1" applyAlignment="1">
      <alignment horizontal="left" vertical="top"/>
    </xf>
    <xf numFmtId="168" fontId="10" fillId="3" borderId="0" xfId="1" applyNumberFormat="1" applyFont="1" applyFill="1" applyBorder="1" applyAlignment="1">
      <alignment horizontal="right" wrapText="1"/>
    </xf>
    <xf numFmtId="14" fontId="11" fillId="3" borderId="0" xfId="0" quotePrefix="1" applyNumberFormat="1" applyFont="1" applyFill="1" applyBorder="1" applyAlignment="1">
      <alignment horizontal="left" vertical="top"/>
    </xf>
    <xf numFmtId="0" fontId="12" fillId="3" borderId="0" xfId="0" quotePrefix="1" applyFont="1" applyFill="1" applyAlignment="1">
      <alignment horizontal="right" wrapText="1"/>
    </xf>
    <xf numFmtId="49" fontId="14" fillId="4" borderId="0" xfId="0" applyNumberFormat="1" applyFont="1" applyFill="1" applyBorder="1" applyAlignment="1">
      <alignment wrapText="1"/>
    </xf>
    <xf numFmtId="3" fontId="13" fillId="4" borderId="0" xfId="1" applyNumberFormat="1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49" fontId="14" fillId="4" borderId="0" xfId="0" quotePrefix="1" applyNumberFormat="1" applyFont="1" applyFill="1" applyBorder="1" applyAlignment="1">
      <alignment horizontal="left" wrapText="1"/>
    </xf>
    <xf numFmtId="3" fontId="13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Alignment="1">
      <alignment horizontal="right"/>
    </xf>
    <xf numFmtId="49" fontId="14" fillId="4" borderId="1" xfId="0" applyNumberFormat="1" applyFont="1" applyFill="1" applyBorder="1" applyAlignment="1">
      <alignment wrapText="1"/>
    </xf>
    <xf numFmtId="3" fontId="13" fillId="4" borderId="1" xfId="0" applyNumberFormat="1" applyFont="1" applyFill="1" applyBorder="1" applyAlignment="1">
      <alignment horizontal="right"/>
    </xf>
    <xf numFmtId="49" fontId="13" fillId="5" borderId="0" xfId="0" applyNumberFormat="1" applyFont="1" applyFill="1" applyBorder="1" applyAlignment="1">
      <alignment horizontal="left"/>
    </xf>
    <xf numFmtId="3" fontId="13" fillId="5" borderId="0" xfId="1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3" fontId="0" fillId="0" borderId="0" xfId="0" applyNumberFormat="1"/>
    <xf numFmtId="49" fontId="13" fillId="6" borderId="0" xfId="0" applyNumberFormat="1" applyFont="1" applyFill="1" applyBorder="1" applyAlignment="1">
      <alignment horizontal="left"/>
    </xf>
    <xf numFmtId="3" fontId="13" fillId="6" borderId="0" xfId="1" applyNumberFormat="1" applyFont="1" applyFill="1" applyBorder="1" applyAlignment="1">
      <alignment horizontal="right"/>
    </xf>
    <xf numFmtId="3" fontId="13" fillId="6" borderId="0" xfId="0" applyNumberFormat="1" applyFont="1" applyFill="1" applyAlignment="1">
      <alignment horizontal="right"/>
    </xf>
    <xf numFmtId="49" fontId="13" fillId="4" borderId="0" xfId="0" applyNumberFormat="1" applyFont="1" applyFill="1" applyBorder="1" applyAlignment="1">
      <alignment horizontal="left"/>
    </xf>
    <xf numFmtId="49" fontId="10" fillId="3" borderId="0" xfId="1" applyNumberFormat="1" applyFont="1" applyFill="1" applyBorder="1" applyAlignment="1">
      <alignment horizontal="left"/>
    </xf>
    <xf numFmtId="3" fontId="10" fillId="3" borderId="0" xfId="1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quotePrefix="1" applyFont="1" applyAlignment="1">
      <alignment horizontal="left"/>
    </xf>
    <xf numFmtId="14" fontId="16" fillId="3" borderId="0" xfId="0" quotePrefix="1" applyNumberFormat="1" applyFont="1" applyFill="1" applyBorder="1" applyAlignment="1">
      <alignment horizontal="left" vertical="top"/>
    </xf>
    <xf numFmtId="168" fontId="17" fillId="3" borderId="0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right" wrapText="1"/>
    </xf>
    <xf numFmtId="49" fontId="19" fillId="4" borderId="0" xfId="0" applyNumberFormat="1" applyFont="1" applyFill="1" applyBorder="1" applyAlignment="1">
      <alignment wrapText="1"/>
    </xf>
    <xf numFmtId="49" fontId="19" fillId="4" borderId="1" xfId="0" quotePrefix="1" applyNumberFormat="1" applyFont="1" applyFill="1" applyBorder="1" applyAlignment="1">
      <alignment horizontal="left" wrapText="1"/>
    </xf>
    <xf numFmtId="3" fontId="13" fillId="4" borderId="1" xfId="1" applyNumberFormat="1" applyFont="1" applyFill="1" applyBorder="1" applyAlignment="1">
      <alignment horizontal="right"/>
    </xf>
    <xf numFmtId="49" fontId="13" fillId="0" borderId="0" xfId="0" applyNumberFormat="1" applyFont="1" applyFill="1" applyBorder="1"/>
    <xf numFmtId="3" fontId="13" fillId="0" borderId="0" xfId="1" applyNumberFormat="1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13" fillId="0" borderId="0" xfId="1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4" fillId="0" borderId="0" xfId="0" applyFont="1"/>
    <xf numFmtId="49" fontId="10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/>
    <xf numFmtId="0" fontId="8" fillId="0" borderId="0" xfId="0" applyFont="1" applyBorder="1" applyAlignment="1"/>
    <xf numFmtId="0" fontId="20" fillId="0" borderId="0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3" fontId="18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right"/>
    </xf>
    <xf numFmtId="49" fontId="19" fillId="4" borderId="0" xfId="0" quotePrefix="1" applyNumberFormat="1" applyFont="1" applyFill="1" applyBorder="1" applyAlignment="1">
      <alignment horizontal="left" wrapText="1"/>
    </xf>
    <xf numFmtId="49" fontId="18" fillId="6" borderId="2" xfId="0" applyNumberFormat="1" applyFont="1" applyFill="1" applyBorder="1" applyAlignment="1">
      <alignment horizontal="left"/>
    </xf>
    <xf numFmtId="3" fontId="18" fillId="6" borderId="2" xfId="1" applyNumberFormat="1" applyFont="1" applyFill="1" applyBorder="1" applyAlignment="1">
      <alignment horizontal="right"/>
    </xf>
    <xf numFmtId="3" fontId="18" fillId="6" borderId="2" xfId="0" applyNumberFormat="1" applyFont="1" applyFill="1" applyBorder="1" applyAlignment="1">
      <alignment horizontal="right"/>
    </xf>
    <xf numFmtId="49" fontId="18" fillId="5" borderId="0" xfId="0" applyNumberFormat="1" applyFont="1" applyFill="1" applyBorder="1" applyAlignment="1">
      <alignment horizontal="left"/>
    </xf>
    <xf numFmtId="3" fontId="18" fillId="5" borderId="0" xfId="1" applyNumberFormat="1" applyFont="1" applyFill="1" applyBorder="1" applyAlignment="1">
      <alignment horizontal="right"/>
    </xf>
    <xf numFmtId="171" fontId="18" fillId="5" borderId="0" xfId="1" applyNumberFormat="1" applyFont="1" applyFill="1" applyBorder="1" applyAlignment="1">
      <alignment horizontal="right"/>
    </xf>
    <xf numFmtId="3" fontId="18" fillId="5" borderId="0" xfId="0" applyNumberFormat="1" applyFont="1" applyFill="1" applyAlignment="1">
      <alignment horizontal="right"/>
    </xf>
    <xf numFmtId="49" fontId="18" fillId="4" borderId="0" xfId="0" applyNumberFormat="1" applyFont="1" applyFill="1" applyBorder="1" applyAlignment="1">
      <alignment horizontal="left"/>
    </xf>
    <xf numFmtId="3" fontId="18" fillId="4" borderId="0" xfId="0" applyNumberFormat="1" applyFont="1" applyFill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49" fontId="17" fillId="3" borderId="0" xfId="1" applyNumberFormat="1" applyFont="1" applyFill="1" applyBorder="1" applyAlignment="1">
      <alignment horizontal="left"/>
    </xf>
    <xf numFmtId="3" fontId="17" fillId="3" borderId="0" xfId="1" applyNumberFormat="1" applyFont="1" applyFill="1" applyBorder="1" applyAlignment="1">
      <alignment horizontal="right"/>
    </xf>
    <xf numFmtId="3" fontId="17" fillId="3" borderId="0" xfId="0" applyNumberFormat="1" applyFont="1" applyFill="1" applyAlignment="1">
      <alignment horizontal="right"/>
    </xf>
    <xf numFmtId="0" fontId="23" fillId="0" borderId="0" xfId="0" quotePrefix="1" applyFont="1" applyFill="1" applyAlignment="1">
      <alignment horizontal="left"/>
    </xf>
    <xf numFmtId="0" fontId="22" fillId="0" borderId="0" xfId="0" quotePrefix="1" applyFont="1" applyAlignment="1"/>
    <xf numFmtId="14" fontId="9" fillId="3" borderId="0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right" wrapText="1"/>
    </xf>
    <xf numFmtId="3" fontId="18" fillId="4" borderId="1" xfId="1" applyNumberFormat="1" applyFont="1" applyFill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49" fontId="18" fillId="6" borderId="0" xfId="0" applyNumberFormat="1" applyFont="1" applyFill="1" applyBorder="1" applyAlignment="1">
      <alignment horizontal="left"/>
    </xf>
    <xf numFmtId="49" fontId="19" fillId="0" borderId="0" xfId="0" quotePrefix="1" applyNumberFormat="1" applyFont="1" applyFill="1" applyBorder="1" applyAlignment="1">
      <alignment horizontal="left" wrapText="1"/>
    </xf>
    <xf numFmtId="3" fontId="18" fillId="0" borderId="0" xfId="1" applyNumberFormat="1" applyFont="1" applyFill="1" applyBorder="1"/>
    <xf numFmtId="3" fontId="18" fillId="0" borderId="0" xfId="0" applyNumberFormat="1" applyFont="1" applyFill="1" applyBorder="1"/>
    <xf numFmtId="49" fontId="18" fillId="0" borderId="0" xfId="0" quotePrefix="1" applyNumberFormat="1" applyFont="1" applyFill="1" applyBorder="1" applyAlignment="1">
      <alignment horizontal="left"/>
    </xf>
    <xf numFmtId="3" fontId="18" fillId="0" borderId="0" xfId="1" applyNumberFormat="1" applyFont="1" applyFill="1" applyBorder="1" applyAlignment="1">
      <alignment horizontal="right"/>
    </xf>
    <xf numFmtId="49" fontId="18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14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1" fillId="0" borderId="0" xfId="0" applyFont="1" applyBorder="1" applyAlignment="1"/>
    <xf numFmtId="0" fontId="10" fillId="3" borderId="0" xfId="0" quotePrefix="1" applyFont="1" applyFill="1" applyBorder="1" applyAlignment="1">
      <alignment horizontal="right" wrapText="1"/>
    </xf>
    <xf numFmtId="168" fontId="10" fillId="3" borderId="0" xfId="1" quotePrefix="1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49" fontId="14" fillId="4" borderId="1" xfId="0" quotePrefix="1" applyNumberFormat="1" applyFont="1" applyFill="1" applyBorder="1" applyAlignment="1">
      <alignment horizontal="left" wrapText="1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 applyFill="1" applyBorder="1" applyAlignment="1">
      <alignment horizontal="right" wrapText="1"/>
    </xf>
    <xf numFmtId="49" fontId="13" fillId="0" borderId="0" xfId="0" quotePrefix="1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vertical="top"/>
    </xf>
    <xf numFmtId="168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13" fillId="5" borderId="0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8" fontId="9" fillId="3" borderId="0" xfId="1" applyNumberFormat="1" applyFont="1" applyFill="1" applyBorder="1" applyAlignment="1">
      <alignment horizontal="right" wrapText="1"/>
    </xf>
    <xf numFmtId="3" fontId="10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25" fillId="0" borderId="0" xfId="0" applyFont="1" applyAlignment="1">
      <alignment horizontal="right"/>
    </xf>
    <xf numFmtId="3" fontId="0" fillId="0" borderId="0" xfId="0" applyNumberFormat="1" applyBorder="1"/>
    <xf numFmtId="0" fontId="26" fillId="0" borderId="0" xfId="0" quotePrefix="1" applyFont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9" fillId="3" borderId="0" xfId="0" quotePrefix="1" applyFont="1" applyFill="1" applyBorder="1" applyAlignment="1">
      <alignment horizontal="right" wrapText="1"/>
    </xf>
    <xf numFmtId="3" fontId="14" fillId="4" borderId="0" xfId="1" applyNumberFormat="1" applyFont="1" applyFill="1" applyBorder="1" applyAlignment="1">
      <alignment horizontal="right"/>
    </xf>
    <xf numFmtId="3" fontId="14" fillId="4" borderId="1" xfId="1" applyNumberFormat="1" applyFont="1" applyFill="1" applyBorder="1" applyAlignment="1">
      <alignment horizontal="right"/>
    </xf>
    <xf numFmtId="3" fontId="14" fillId="5" borderId="0" xfId="1" applyNumberFormat="1" applyFont="1" applyFill="1" applyBorder="1" applyAlignment="1">
      <alignment horizontal="right"/>
    </xf>
    <xf numFmtId="49" fontId="13" fillId="5" borderId="0" xfId="0" applyNumberFormat="1" applyFont="1" applyFill="1" applyBorder="1"/>
    <xf numFmtId="49" fontId="13" fillId="4" borderId="0" xfId="0" applyNumberFormat="1" applyFont="1" applyFill="1" applyBorder="1"/>
    <xf numFmtId="0" fontId="24" fillId="0" borderId="0" xfId="0" quotePrefix="1" applyFont="1" applyAlignment="1">
      <alignment horizontal="left"/>
    </xf>
    <xf numFmtId="3" fontId="13" fillId="4" borderId="0" xfId="1" applyNumberFormat="1" applyFont="1" applyFill="1" applyBorder="1" applyAlignment="1">
      <alignment horizontal="right" wrapText="1"/>
    </xf>
    <xf numFmtId="0" fontId="8" fillId="0" borderId="0" xfId="0" quotePrefix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0" fillId="3" borderId="0" xfId="0" applyFill="1"/>
    <xf numFmtId="0" fontId="24" fillId="3" borderId="0" xfId="0" applyFont="1" applyFill="1"/>
    <xf numFmtId="0" fontId="30" fillId="3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0" fontId="30" fillId="0" borderId="0" xfId="0" quotePrefix="1" applyFont="1" applyFill="1" applyAlignment="1">
      <alignment horizontal="right"/>
    </xf>
    <xf numFmtId="0" fontId="31" fillId="5" borderId="0" xfId="0" applyFont="1" applyFill="1" applyAlignment="1">
      <alignment horizontal="left"/>
    </xf>
    <xf numFmtId="4" fontId="19" fillId="5" borderId="0" xfId="0" applyNumberFormat="1" applyFont="1" applyFill="1" applyAlignment="1">
      <alignment horizontal="right"/>
    </xf>
    <xf numFmtId="4" fontId="19" fillId="0" borderId="0" xfId="0" applyNumberFormat="1" applyFont="1" applyFill="1"/>
    <xf numFmtId="4" fontId="19" fillId="0" borderId="0" xfId="0" applyNumberFormat="1" applyFont="1" applyFill="1" applyAlignment="1">
      <alignment horizontal="right"/>
    </xf>
    <xf numFmtId="4" fontId="32" fillId="5" borderId="0" xfId="0" applyNumberFormat="1" applyFont="1" applyFill="1" applyAlignment="1">
      <alignment horizontal="right"/>
    </xf>
    <xf numFmtId="4" fontId="32" fillId="0" borderId="0" xfId="0" applyNumberFormat="1" applyFont="1" applyFill="1"/>
    <xf numFmtId="4" fontId="32" fillId="0" borderId="0" xfId="0" applyNumberFormat="1" applyFont="1" applyFill="1" applyAlignment="1">
      <alignment horizontal="right"/>
    </xf>
    <xf numFmtId="14" fontId="24" fillId="4" borderId="0" xfId="0" applyNumberFormat="1" applyFont="1" applyFill="1" applyAlignment="1">
      <alignment horizontal="left"/>
    </xf>
    <xf numFmtId="4" fontId="24" fillId="4" borderId="0" xfId="0" applyNumberFormat="1" applyFont="1" applyFill="1" applyAlignment="1">
      <alignment horizontal="right"/>
    </xf>
    <xf numFmtId="4" fontId="24" fillId="0" borderId="0" xfId="0" applyNumberFormat="1" applyFont="1" applyFill="1" applyAlignment="1">
      <alignment horizontal="right"/>
    </xf>
    <xf numFmtId="14" fontId="19" fillId="5" borderId="0" xfId="0" applyNumberFormat="1" applyFont="1" applyFill="1" applyAlignment="1">
      <alignment horizontal="left"/>
    </xf>
    <xf numFmtId="10" fontId="19" fillId="5" borderId="0" xfId="0" applyNumberFormat="1" applyFont="1" applyFill="1" applyAlignment="1">
      <alignment horizontal="right"/>
    </xf>
    <xf numFmtId="10" fontId="19" fillId="0" borderId="0" xfId="0" applyNumberFormat="1" applyFont="1" applyFill="1"/>
    <xf numFmtId="10" fontId="19" fillId="0" borderId="0" xfId="0" applyNumberFormat="1" applyFont="1" applyFill="1" applyAlignment="1">
      <alignment horizontal="right"/>
    </xf>
    <xf numFmtId="0" fontId="32" fillId="5" borderId="0" xfId="0" applyFont="1" applyFill="1" applyAlignment="1">
      <alignment horizontal="left"/>
    </xf>
    <xf numFmtId="10" fontId="32" fillId="5" borderId="0" xfId="0" applyNumberFormat="1" applyFont="1" applyFill="1" applyAlignment="1">
      <alignment horizontal="right"/>
    </xf>
    <xf numFmtId="10" fontId="32" fillId="0" borderId="0" xfId="0" applyNumberFormat="1" applyFont="1" applyFill="1" applyAlignment="1">
      <alignment horizontal="right"/>
    </xf>
    <xf numFmtId="0" fontId="32" fillId="4" borderId="0" xfId="0" applyFont="1" applyFill="1"/>
    <xf numFmtId="4" fontId="24" fillId="0" borderId="0" xfId="0" applyNumberFormat="1" applyFont="1" applyFill="1"/>
    <xf numFmtId="0" fontId="24" fillId="4" borderId="0" xfId="0" applyFont="1" applyFill="1"/>
    <xf numFmtId="14" fontId="24" fillId="4" borderId="0" xfId="0" applyNumberFormat="1" applyFont="1" applyFill="1" applyAlignment="1">
      <alignment horizontal="right"/>
    </xf>
    <xf numFmtId="14" fontId="24" fillId="0" borderId="0" xfId="0" applyNumberFormat="1" applyFont="1" applyFill="1"/>
    <xf numFmtId="14" fontId="24" fillId="0" borderId="0" xfId="0" applyNumberFormat="1" applyFont="1" applyFill="1" applyAlignment="1">
      <alignment horizontal="right"/>
    </xf>
    <xf numFmtId="0" fontId="32" fillId="5" borderId="0" xfId="0" applyFont="1" applyFill="1"/>
    <xf numFmtId="4" fontId="24" fillId="5" borderId="0" xfId="0" applyNumberFormat="1" applyFont="1" applyFill="1" applyAlignment="1">
      <alignment horizontal="right"/>
    </xf>
    <xf numFmtId="0" fontId="24" fillId="5" borderId="0" xfId="0" applyFont="1" applyFill="1"/>
    <xf numFmtId="14" fontId="24" fillId="5" borderId="0" xfId="0" applyNumberFormat="1" applyFont="1" applyFill="1" applyAlignment="1">
      <alignment horizontal="right"/>
    </xf>
    <xf numFmtId="0" fontId="32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4" fontId="24" fillId="4" borderId="0" xfId="0" applyNumberFormat="1" applyFont="1" applyFill="1"/>
    <xf numFmtId="14" fontId="24" fillId="4" borderId="0" xfId="0" applyNumberFormat="1" applyFont="1" applyFill="1"/>
    <xf numFmtId="4" fontId="24" fillId="5" borderId="0" xfId="0" applyNumberFormat="1" applyFont="1" applyFill="1"/>
    <xf numFmtId="14" fontId="24" fillId="5" borderId="0" xfId="0" applyNumberFormat="1" applyFont="1" applyFill="1"/>
    <xf numFmtId="0" fontId="30" fillId="3" borderId="0" xfId="0" quotePrefix="1" applyFont="1" applyFill="1" applyAlignment="1">
      <alignment horizontal="right"/>
    </xf>
    <xf numFmtId="4" fontId="32" fillId="5" borderId="0" xfId="0" applyNumberFormat="1" applyFont="1" applyFill="1"/>
    <xf numFmtId="4" fontId="19" fillId="5" borderId="0" xfId="0" applyNumberFormat="1" applyFont="1" applyFill="1"/>
    <xf numFmtId="10" fontId="19" fillId="5" borderId="0" xfId="0" applyNumberFormat="1" applyFont="1" applyFill="1"/>
    <xf numFmtId="10" fontId="32" fillId="5" borderId="0" xfId="0" applyNumberFormat="1" applyFont="1" applyFill="1"/>
    <xf numFmtId="0" fontId="14" fillId="0" borderId="0" xfId="0" applyFont="1" applyAlignment="1">
      <alignment horizontal="right"/>
    </xf>
    <xf numFmtId="0" fontId="30" fillId="3" borderId="0" xfId="0" applyFont="1" applyFill="1" applyAlignment="1">
      <alignment horizontal="right" wrapText="1"/>
    </xf>
    <xf numFmtId="0" fontId="33" fillId="0" borderId="0" xfId="0" applyFont="1" applyBorder="1" applyAlignment="1">
      <alignment horizontal="left"/>
    </xf>
    <xf numFmtId="17" fontId="0" fillId="0" borderId="0" xfId="0" applyNumberFormat="1"/>
    <xf numFmtId="0" fontId="34" fillId="0" borderId="0" xfId="0" applyFont="1" applyBorder="1" applyAlignment="1">
      <alignment horizontal="left"/>
    </xf>
    <xf numFmtId="0" fontId="10" fillId="3" borderId="0" xfId="0" quotePrefix="1" applyFont="1" applyFill="1" applyAlignment="1">
      <alignment horizontal="left" wrapText="1"/>
    </xf>
    <xf numFmtId="0" fontId="12" fillId="3" borderId="0" xfId="0" applyFont="1" applyFill="1"/>
    <xf numFmtId="0" fontId="10" fillId="3" borderId="3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10" fillId="3" borderId="4" xfId="0" quotePrefix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3" borderId="5" xfId="0" quotePrefix="1" applyFont="1" applyFill="1" applyBorder="1" applyAlignment="1">
      <alignment horizontal="right" wrapText="1"/>
    </xf>
    <xf numFmtId="49" fontId="14" fillId="0" borderId="0" xfId="0" applyNumberFormat="1" applyFont="1" applyFill="1" applyAlignment="1">
      <alignment horizontal="right"/>
    </xf>
    <xf numFmtId="1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4" fillId="4" borderId="0" xfId="0" applyFont="1" applyFill="1"/>
    <xf numFmtId="3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10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2" fillId="0" borderId="0" xfId="0" applyFont="1"/>
    <xf numFmtId="0" fontId="4" fillId="0" borderId="0" xfId="0" quotePrefix="1" applyFont="1" applyAlignment="1">
      <alignment horizontal="left"/>
    </xf>
    <xf numFmtId="17" fontId="14" fillId="0" borderId="0" xfId="0" applyNumberFormat="1" applyFont="1" applyFill="1" applyAlignment="1">
      <alignment horizontal="right"/>
    </xf>
    <xf numFmtId="0" fontId="36" fillId="4" borderId="0" xfId="0" applyFont="1" applyFill="1"/>
    <xf numFmtId="169" fontId="13" fillId="4" borderId="0" xfId="0" applyNumberFormat="1" applyFont="1" applyFill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" fillId="0" borderId="0" xfId="0" applyFont="1" applyFill="1"/>
    <xf numFmtId="0" fontId="4" fillId="0" borderId="0" xfId="0" applyFont="1" applyAlignment="1">
      <alignment horizontal="left"/>
    </xf>
    <xf numFmtId="0" fontId="37" fillId="0" borderId="0" xfId="0" applyFont="1" applyBorder="1"/>
    <xf numFmtId="49" fontId="38" fillId="0" borderId="0" xfId="0" applyNumberFormat="1" applyFont="1"/>
    <xf numFmtId="49" fontId="39" fillId="0" borderId="0" xfId="0" applyNumberFormat="1" applyFont="1"/>
    <xf numFmtId="3" fontId="39" fillId="0" borderId="0" xfId="0" applyNumberFormat="1" applyFont="1"/>
    <xf numFmtId="3" fontId="39" fillId="0" borderId="0" xfId="0" applyNumberFormat="1" applyFont="1" applyAlignment="1">
      <alignment horizontal="right"/>
    </xf>
    <xf numFmtId="0" fontId="40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10" fontId="39" fillId="0" borderId="0" xfId="0" applyNumberFormat="1" applyFont="1"/>
    <xf numFmtId="0" fontId="42" fillId="0" borderId="0" xfId="0" applyFont="1" applyAlignment="1">
      <alignment horizontal="left"/>
    </xf>
    <xf numFmtId="3" fontId="14" fillId="4" borderId="0" xfId="0" applyNumberFormat="1" applyFont="1" applyFill="1"/>
    <xf numFmtId="3" fontId="13" fillId="4" borderId="0" xfId="0" applyNumberFormat="1" applyFont="1" applyFill="1"/>
    <xf numFmtId="10" fontId="13" fillId="4" borderId="0" xfId="0" applyNumberFormat="1" applyFont="1" applyFill="1"/>
    <xf numFmtId="0" fontId="10" fillId="3" borderId="0" xfId="0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0" fontId="10" fillId="3" borderId="0" xfId="0" applyNumberFormat="1" applyFont="1" applyFill="1" applyAlignment="1">
      <alignment horizontal="right" wrapText="1"/>
    </xf>
    <xf numFmtId="0" fontId="5" fillId="0" borderId="0" xfId="0" applyFont="1" applyFill="1"/>
    <xf numFmtId="0" fontId="10" fillId="3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wrapText="1"/>
    </xf>
    <xf numFmtId="10" fontId="0" fillId="0" borderId="0" xfId="0" applyNumberFormat="1" applyFill="1" applyBorder="1"/>
    <xf numFmtId="0" fontId="14" fillId="4" borderId="0" xfId="0" applyFont="1" applyFill="1" applyBorder="1" applyAlignment="1">
      <alignment wrapText="1"/>
    </xf>
    <xf numFmtId="3" fontId="0" fillId="4" borderId="0" xfId="0" applyNumberFormat="1" applyFill="1" applyBorder="1" applyAlignment="1">
      <alignment horizontal="right"/>
    </xf>
    <xf numFmtId="0" fontId="14" fillId="4" borderId="0" xfId="0" quotePrefix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4" fontId="11" fillId="3" borderId="0" xfId="0" applyNumberFormat="1" applyFont="1" applyFill="1" applyBorder="1" applyAlignment="1">
      <alignment horizontal="left" vertical="top"/>
    </xf>
    <xf numFmtId="49" fontId="14" fillId="5" borderId="0" xfId="0" applyNumberFormat="1" applyFont="1" applyFill="1" applyBorder="1" applyAlignment="1">
      <alignment horizontal="left" wrapText="1"/>
    </xf>
    <xf numFmtId="170" fontId="14" fillId="5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/>
    <xf numFmtId="4" fontId="0" fillId="5" borderId="0" xfId="0" applyNumberFormat="1" applyFill="1" applyBorder="1"/>
    <xf numFmtId="49" fontId="14" fillId="4" borderId="0" xfId="0" applyNumberFormat="1" applyFont="1" applyFill="1" applyBorder="1" applyAlignment="1">
      <alignment horizontal="left" wrapText="1"/>
    </xf>
    <xf numFmtId="170" fontId="13" fillId="4" borderId="0" xfId="0" applyNumberFormat="1" applyFont="1" applyFill="1"/>
    <xf numFmtId="4" fontId="0" fillId="4" borderId="0" xfId="0" applyNumberFormat="1" applyFill="1" applyBorder="1"/>
    <xf numFmtId="169" fontId="0" fillId="4" borderId="0" xfId="0" applyNumberFormat="1" applyFill="1" applyBorder="1"/>
    <xf numFmtId="169" fontId="0" fillId="4" borderId="0" xfId="0" applyNumberFormat="1" applyFill="1" applyBorder="1" applyAlignment="1">
      <alignment horizontal="right"/>
    </xf>
    <xf numFmtId="49" fontId="14" fillId="4" borderId="0" xfId="0" applyNumberFormat="1" applyFont="1" applyFill="1" applyBorder="1"/>
    <xf numFmtId="0" fontId="14" fillId="4" borderId="0" xfId="0" applyFont="1" applyFill="1" applyBorder="1" applyAlignment="1">
      <alignment horizontal="left"/>
    </xf>
    <xf numFmtId="0" fontId="14" fillId="4" borderId="0" xfId="0" applyFont="1" applyFill="1" applyBorder="1"/>
    <xf numFmtId="10" fontId="13" fillId="0" borderId="0" xfId="0" applyNumberFormat="1" applyFont="1" applyFill="1" applyBorder="1" applyAlignment="1">
      <alignment horizontal="right" vertical="center" wrapText="1"/>
    </xf>
    <xf numFmtId="4" fontId="10" fillId="4" borderId="0" xfId="0" applyNumberFormat="1" applyFont="1" applyFill="1"/>
    <xf numFmtId="0" fontId="10" fillId="0" borderId="0" xfId="0" applyFont="1" applyFill="1"/>
    <xf numFmtId="4" fontId="2" fillId="4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169" fontId="10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9" fontId="0" fillId="0" borderId="0" xfId="0" applyNumberFormat="1"/>
    <xf numFmtId="0" fontId="13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170" fontId="0" fillId="0" borderId="0" xfId="0" applyNumberFormat="1"/>
    <xf numFmtId="0" fontId="44" fillId="0" borderId="0" xfId="0" applyFont="1" applyFill="1" applyBorder="1" applyAlignment="1">
      <alignment horizontal="left"/>
    </xf>
    <xf numFmtId="0" fontId="45" fillId="0" borderId="0" xfId="2" applyFont="1" applyAlignment="1">
      <alignment horizontal="centerContinuous" vertical="center"/>
    </xf>
    <xf numFmtId="0" fontId="46" fillId="0" borderId="0" xfId="2" applyFont="1" applyBorder="1" applyAlignment="1">
      <alignment horizontal="centerContinuous" vertical="center"/>
    </xf>
    <xf numFmtId="0" fontId="46" fillId="0" borderId="0" xfId="2" applyFont="1" applyBorder="1" applyAlignment="1">
      <alignment vertical="center"/>
    </xf>
    <xf numFmtId="0" fontId="47" fillId="0" borderId="0" xfId="0" applyFont="1" applyFill="1" applyBorder="1" applyAlignment="1">
      <alignment horizontal="left"/>
    </xf>
    <xf numFmtId="0" fontId="48" fillId="0" borderId="0" xfId="0" applyFont="1" applyBorder="1"/>
    <xf numFmtId="0" fontId="49" fillId="0" borderId="0" xfId="0" applyFont="1" applyBorder="1"/>
    <xf numFmtId="0" fontId="49" fillId="0" borderId="0" xfId="0" applyFont="1"/>
    <xf numFmtId="0" fontId="50" fillId="0" borderId="0" xfId="0" applyFont="1" applyBorder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/>
    <xf numFmtId="0" fontId="52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54" fillId="0" borderId="0" xfId="2" applyFont="1" applyBorder="1" applyAlignment="1">
      <alignment horizontal="left"/>
    </xf>
    <xf numFmtId="0" fontId="55" fillId="0" borderId="0" xfId="2" applyFont="1" applyBorder="1" applyAlignment="1">
      <alignment horizontal="centerContinuous"/>
    </xf>
    <xf numFmtId="0" fontId="56" fillId="0" borderId="0" xfId="2" applyFont="1" applyBorder="1" applyAlignment="1">
      <alignment horizontal="centerContinuous"/>
    </xf>
    <xf numFmtId="0" fontId="56" fillId="0" borderId="0" xfId="2" applyFont="1" applyBorder="1"/>
    <xf numFmtId="0" fontId="56" fillId="0" borderId="0" xfId="2" applyFont="1"/>
    <xf numFmtId="0" fontId="43" fillId="0" borderId="0" xfId="2" applyBorder="1" applyAlignment="1">
      <alignment horizontal="centerContinuous"/>
    </xf>
    <xf numFmtId="0" fontId="57" fillId="0" borderId="0" xfId="2" applyFont="1" applyBorder="1"/>
    <xf numFmtId="0" fontId="58" fillId="3" borderId="0" xfId="2" applyFont="1" applyFill="1" applyBorder="1" applyAlignment="1">
      <alignment horizontal="left" vertical="center" wrapText="1"/>
    </xf>
    <xf numFmtId="0" fontId="58" fillId="3" borderId="0" xfId="2" applyFont="1" applyFill="1" applyBorder="1" applyAlignment="1">
      <alignment horizontal="right" vertical="center" wrapText="1"/>
    </xf>
    <xf numFmtId="0" fontId="59" fillId="0" borderId="0" xfId="2" applyFont="1" applyBorder="1" applyAlignment="1">
      <alignment horizontal="centerContinuous"/>
    </xf>
    <xf numFmtId="0" fontId="60" fillId="0" borderId="0" xfId="2" applyFont="1"/>
    <xf numFmtId="0" fontId="58" fillId="3" borderId="0" xfId="2" applyFont="1" applyFill="1" applyBorder="1"/>
    <xf numFmtId="3" fontId="61" fillId="7" borderId="0" xfId="2" applyNumberFormat="1" applyFont="1" applyFill="1" applyBorder="1" applyAlignment="1">
      <alignment horizontal="right"/>
    </xf>
    <xf numFmtId="3" fontId="61" fillId="4" borderId="0" xfId="2" applyNumberFormat="1" applyFont="1" applyFill="1" applyBorder="1" applyAlignment="1">
      <alignment horizontal="right"/>
    </xf>
    <xf numFmtId="0" fontId="62" fillId="0" borderId="0" xfId="2" applyFont="1" applyBorder="1" applyAlignment="1">
      <alignment horizontal="centerContinuous"/>
    </xf>
    <xf numFmtId="0" fontId="57" fillId="3" borderId="0" xfId="2" applyFont="1" applyFill="1" applyBorder="1"/>
    <xf numFmtId="0" fontId="63" fillId="4" borderId="0" xfId="2" applyFont="1" applyFill="1" applyBorder="1"/>
    <xf numFmtId="3" fontId="63" fillId="4" borderId="0" xfId="2" applyNumberFormat="1" applyFont="1" applyFill="1" applyBorder="1" applyAlignment="1">
      <alignment horizontal="right"/>
    </xf>
    <xf numFmtId="0" fontId="63" fillId="3" borderId="0" xfId="2" applyFont="1" applyFill="1" applyBorder="1"/>
    <xf numFmtId="0" fontId="57" fillId="0" borderId="0" xfId="2" applyFont="1"/>
    <xf numFmtId="0" fontId="58" fillId="3" borderId="0" xfId="2" applyFont="1" applyFill="1" applyAlignment="1">
      <alignment horizontal="right"/>
    </xf>
    <xf numFmtId="3" fontId="58" fillId="3" borderId="0" xfId="2" applyNumberFormat="1" applyFont="1" applyFill="1" applyBorder="1" applyAlignment="1">
      <alignment horizontal="right"/>
    </xf>
    <xf numFmtId="3" fontId="58" fillId="3" borderId="0" xfId="2" applyNumberFormat="1" applyFont="1" applyFill="1" applyBorder="1"/>
    <xf numFmtId="0" fontId="64" fillId="0" borderId="0" xfId="2" applyFont="1"/>
    <xf numFmtId="0" fontId="64" fillId="0" borderId="0" xfId="2" applyFont="1" applyBorder="1"/>
    <xf numFmtId="0" fontId="61" fillId="0" borderId="0" xfId="2" applyFont="1" applyBorder="1"/>
    <xf numFmtId="0" fontId="65" fillId="0" borderId="0" xfId="0" quotePrefix="1" applyFont="1" applyAlignment="1">
      <alignment horizontal="right"/>
    </xf>
    <xf numFmtId="0" fontId="63" fillId="0" borderId="0" xfId="2" applyFont="1" applyBorder="1"/>
    <xf numFmtId="3" fontId="61" fillId="0" borderId="0" xfId="2" applyNumberFormat="1" applyFont="1" applyBorder="1" applyAlignment="1">
      <alignment horizontal="right"/>
    </xf>
    <xf numFmtId="3" fontId="63" fillId="0" borderId="0" xfId="2" applyNumberFormat="1" applyFont="1" applyBorder="1"/>
    <xf numFmtId="0" fontId="65" fillId="0" borderId="0" xfId="2" applyFont="1" applyAlignment="1">
      <alignment horizontal="right" vertical="center"/>
    </xf>
    <xf numFmtId="4" fontId="61" fillId="7" borderId="0" xfId="2" applyNumberFormat="1" applyFont="1" applyFill="1" applyBorder="1" applyAlignment="1">
      <alignment horizontal="right"/>
    </xf>
    <xf numFmtId="4" fontId="61" fillId="4" borderId="0" xfId="2" applyNumberFormat="1" applyFont="1" applyFill="1" applyBorder="1" applyAlignment="1">
      <alignment horizontal="right"/>
    </xf>
    <xf numFmtId="0" fontId="62" fillId="0" borderId="0" xfId="2" applyFont="1"/>
    <xf numFmtId="169" fontId="61" fillId="7" borderId="0" xfId="2" applyNumberFormat="1" applyFont="1" applyFill="1" applyBorder="1" applyAlignment="1">
      <alignment horizontal="right"/>
    </xf>
    <xf numFmtId="169" fontId="61" fillId="4" borderId="0" xfId="2" applyNumberFormat="1" applyFont="1" applyFill="1" applyBorder="1" applyAlignment="1">
      <alignment horizontal="right"/>
    </xf>
    <xf numFmtId="4" fontId="63" fillId="4" borderId="0" xfId="2" applyNumberFormat="1" applyFont="1" applyFill="1" applyBorder="1" applyAlignment="1">
      <alignment horizontal="right"/>
    </xf>
    <xf numFmtId="169" fontId="63" fillId="4" borderId="0" xfId="2" applyNumberFormat="1" applyFont="1" applyFill="1" applyBorder="1" applyAlignment="1">
      <alignment horizontal="right"/>
    </xf>
    <xf numFmtId="0" fontId="60" fillId="0" borderId="0" xfId="2" applyFont="1" applyBorder="1"/>
    <xf numFmtId="0" fontId="58" fillId="3" borderId="0" xfId="2" applyFont="1" applyFill="1" applyBorder="1" applyAlignment="1">
      <alignment horizontal="right"/>
    </xf>
    <xf numFmtId="4" fontId="58" fillId="3" borderId="0" xfId="2" applyNumberFormat="1" applyFont="1" applyFill="1" applyBorder="1" applyAlignment="1">
      <alignment horizontal="right"/>
    </xf>
    <xf numFmtId="169" fontId="58" fillId="3" borderId="0" xfId="2" applyNumberFormat="1" applyFont="1" applyFill="1" applyBorder="1" applyAlignment="1">
      <alignment horizontal="right"/>
    </xf>
    <xf numFmtId="169" fontId="57" fillId="0" borderId="0" xfId="2" applyNumberFormat="1" applyFont="1" applyBorder="1"/>
    <xf numFmtId="4" fontId="57" fillId="0" borderId="0" xfId="2" applyNumberFormat="1" applyFont="1" applyBorder="1"/>
    <xf numFmtId="4" fontId="57" fillId="0" borderId="0" xfId="2" applyNumberFormat="1" applyFont="1"/>
    <xf numFmtId="0" fontId="67" fillId="0" borderId="0" xfId="0" applyFont="1" applyFill="1" applyAlignment="1">
      <alignment horizontal="left"/>
    </xf>
    <xf numFmtId="172" fontId="52" fillId="0" borderId="0" xfId="2" applyNumberFormat="1" applyFont="1" applyBorder="1"/>
    <xf numFmtId="4" fontId="64" fillId="0" borderId="0" xfId="2" applyNumberFormat="1" applyFont="1" applyBorder="1"/>
    <xf numFmtId="0" fontId="52" fillId="0" borderId="0" xfId="0" applyFont="1" applyFill="1" applyAlignment="1">
      <alignment horizontal="left"/>
    </xf>
    <xf numFmtId="0" fontId="52" fillId="0" borderId="0" xfId="2" applyFont="1" applyBorder="1"/>
    <xf numFmtId="169" fontId="52" fillId="0" borderId="0" xfId="2" applyNumberFormat="1" applyFont="1" applyBorder="1"/>
    <xf numFmtId="169" fontId="64" fillId="0" borderId="0" xfId="2" applyNumberFormat="1" applyFont="1" applyBorder="1"/>
    <xf numFmtId="4" fontId="64" fillId="0" borderId="0" xfId="2" applyNumberFormat="1" applyFont="1"/>
    <xf numFmtId="0" fontId="6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9" fontId="64" fillId="0" borderId="0" xfId="2" applyNumberFormat="1" applyFont="1" applyBorder="1" applyAlignment="1">
      <alignment horizontal="right"/>
    </xf>
    <xf numFmtId="4" fontId="60" fillId="0" borderId="0" xfId="2" applyNumberFormat="1" applyFont="1" applyBorder="1"/>
    <xf numFmtId="4" fontId="60" fillId="0" borderId="0" xfId="2" applyNumberFormat="1" applyFont="1"/>
    <xf numFmtId="169" fontId="60" fillId="0" borderId="0" xfId="2" applyNumberFormat="1" applyFont="1" applyBorder="1"/>
    <xf numFmtId="0" fontId="59" fillId="0" borderId="0" xfId="2" applyFont="1"/>
    <xf numFmtId="0" fontId="61" fillId="7" borderId="0" xfId="2" applyFont="1" applyFill="1" applyBorder="1"/>
    <xf numFmtId="0" fontId="40" fillId="0" borderId="0" xfId="0" quotePrefix="1" applyFont="1" applyBorder="1" applyAlignment="1">
      <alignment horizontal="left"/>
    </xf>
    <xf numFmtId="0" fontId="41" fillId="0" borderId="0" xfId="0" quotePrefix="1" applyFont="1" applyBorder="1" applyAlignment="1">
      <alignment horizontal="left"/>
    </xf>
    <xf numFmtId="49" fontId="10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1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Fill="1"/>
    <xf numFmtId="49" fontId="2" fillId="0" borderId="0" xfId="0" quotePrefix="1" applyNumberFormat="1" applyFont="1" applyAlignment="1">
      <alignment horizontal="left"/>
    </xf>
    <xf numFmtId="49" fontId="2" fillId="0" borderId="0" xfId="0" quotePrefix="1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10" fillId="3" borderId="0" xfId="0" quotePrefix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52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563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56325" name="TitelBlattTextBox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September 2011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September 2011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58</xdr:row>
      <xdr:rowOff>0</xdr:rowOff>
    </xdr:from>
    <xdr:ext cx="76200" cy="200025"/>
    <xdr:sp macro="" textlink="">
      <xdr:nvSpPr>
        <xdr:cNvPr id="59393" name="Text Box 1"/>
        <xdr:cNvSpPr txBox="1">
          <a:spLocks noChangeArrowheads="1"/>
        </xdr:cNvSpPr>
      </xdr:nvSpPr>
      <xdr:spPr bwMode="auto">
        <a:xfrm>
          <a:off x="2286000" y="950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36</xdr:row>
      <xdr:rowOff>0</xdr:rowOff>
    </xdr:from>
    <xdr:ext cx="76200" cy="200025"/>
    <xdr:sp macro="" textlink="">
      <xdr:nvSpPr>
        <xdr:cNvPr id="59394" name="Text Box 2"/>
        <xdr:cNvSpPr txBox="1">
          <a:spLocks noChangeArrowheads="1"/>
        </xdr:cNvSpPr>
      </xdr:nvSpPr>
      <xdr:spPr bwMode="auto">
        <a:xfrm>
          <a:off x="2286000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58</xdr:row>
      <xdr:rowOff>0</xdr:rowOff>
    </xdr:from>
    <xdr:ext cx="76200" cy="200025"/>
    <xdr:sp macro="" textlink="">
      <xdr:nvSpPr>
        <xdr:cNvPr id="60417" name="Text Box 1"/>
        <xdr:cNvSpPr txBox="1">
          <a:spLocks noChangeArrowheads="1"/>
        </xdr:cNvSpPr>
      </xdr:nvSpPr>
      <xdr:spPr bwMode="auto">
        <a:xfrm>
          <a:off x="2286000" y="950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36</xdr:row>
      <xdr:rowOff>0</xdr:rowOff>
    </xdr:from>
    <xdr:ext cx="76200" cy="200025"/>
    <xdr:sp macro="" textlink="">
      <xdr:nvSpPr>
        <xdr:cNvPr id="60418" name="Text Box 2"/>
        <xdr:cNvSpPr txBox="1">
          <a:spLocks noChangeArrowheads="1"/>
        </xdr:cNvSpPr>
      </xdr:nvSpPr>
      <xdr:spPr bwMode="auto">
        <a:xfrm>
          <a:off x="2286000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/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>
      <c r="A19" s="2"/>
      <c r="B19" s="2"/>
      <c r="C19" s="1"/>
      <c r="J19" s="2"/>
    </row>
    <row r="20" spans="1:10">
      <c r="A20" s="2"/>
      <c r="B20" s="2"/>
      <c r="C20" s="1"/>
      <c r="J20" s="2"/>
    </row>
    <row r="21" spans="1:10">
      <c r="A21" s="2"/>
      <c r="B21" s="2"/>
      <c r="C21" s="1"/>
      <c r="J21" s="2"/>
    </row>
    <row r="22" spans="1:10">
      <c r="A22" s="2"/>
      <c r="B22" s="2"/>
      <c r="C22" s="1"/>
      <c r="J22" s="2"/>
    </row>
    <row r="23" spans="1:10">
      <c r="A23" s="2"/>
      <c r="B23" s="2"/>
      <c r="C23" s="1"/>
      <c r="J23" s="2"/>
    </row>
    <row r="24" spans="1:10">
      <c r="A24" s="2"/>
      <c r="B24" s="2"/>
      <c r="C24" s="1"/>
      <c r="J24" s="2"/>
    </row>
    <row r="25" spans="1:10">
      <c r="A25" s="2"/>
      <c r="B25" s="2"/>
      <c r="C25" s="1"/>
      <c r="J25" s="2"/>
    </row>
    <row r="26" spans="1:10">
      <c r="A26" s="2"/>
      <c r="B26" s="2"/>
      <c r="C26" s="1"/>
      <c r="J26" s="2"/>
    </row>
    <row r="27" spans="1:10">
      <c r="A27" s="2"/>
      <c r="B27" s="2"/>
      <c r="C27" s="1"/>
      <c r="J27" s="2"/>
    </row>
    <row r="28" spans="1:10">
      <c r="A28" s="2"/>
      <c r="B28" s="2"/>
      <c r="C28" s="1"/>
      <c r="J28" s="2"/>
    </row>
    <row r="29" spans="1:10">
      <c r="A29" s="2"/>
      <c r="B29" s="2"/>
      <c r="C29" s="1"/>
      <c r="J29" s="2"/>
    </row>
    <row r="30" spans="1:10">
      <c r="A30" s="2"/>
      <c r="B30" s="2"/>
      <c r="C30" s="1"/>
      <c r="J30" s="2"/>
    </row>
    <row r="31" spans="1:10">
      <c r="A31" s="2"/>
      <c r="B31" s="2"/>
      <c r="C31" s="1"/>
      <c r="J31" s="2"/>
    </row>
    <row r="32" spans="1:10">
      <c r="A32" s="2"/>
      <c r="B32" s="2"/>
      <c r="C32" s="1"/>
    </row>
    <row r="33" spans="1:3">
      <c r="A33" s="2"/>
      <c r="B33" s="2"/>
      <c r="C33" s="1"/>
    </row>
    <row r="34" spans="1:3">
      <c r="A34" s="2"/>
      <c r="B34" s="2"/>
      <c r="C34" s="1"/>
    </row>
    <row r="35" spans="1:3">
      <c r="A35" s="2"/>
      <c r="B35" s="2"/>
      <c r="C35" s="1"/>
    </row>
    <row r="36" spans="1:3">
      <c r="A36" s="2"/>
      <c r="B36" s="2"/>
      <c r="C36" s="1"/>
    </row>
    <row r="37" spans="1:3">
      <c r="A37" s="2"/>
      <c r="B37" s="2"/>
      <c r="C37" s="1"/>
    </row>
    <row r="38" spans="1:3">
      <c r="A38" s="2"/>
      <c r="B38" s="2"/>
      <c r="C38" s="1"/>
    </row>
    <row r="39" spans="1:3">
      <c r="A39" s="2"/>
      <c r="B39" s="2"/>
      <c r="C39" s="1"/>
    </row>
    <row r="40" spans="1:3">
      <c r="A40" s="2"/>
      <c r="B40" s="2"/>
      <c r="C40" s="1"/>
    </row>
    <row r="41" spans="1:3">
      <c r="A41" s="2"/>
      <c r="B41" s="2"/>
      <c r="C41" s="1"/>
    </row>
    <row r="42" spans="1:3">
      <c r="A42" s="2"/>
      <c r="B42" s="2"/>
      <c r="C42" s="1"/>
    </row>
    <row r="43" spans="1:3">
      <c r="A43" s="2"/>
      <c r="B43" s="2"/>
      <c r="C43" s="1"/>
    </row>
    <row r="44" spans="1:3">
      <c r="A44" s="2"/>
      <c r="B44" s="2"/>
      <c r="C44" s="1"/>
    </row>
    <row r="45" spans="1:3">
      <c r="A45" s="2"/>
      <c r="B45" s="2"/>
      <c r="C45" s="1"/>
    </row>
    <row r="46" spans="1:3">
      <c r="A46" s="2"/>
      <c r="B46" s="2"/>
      <c r="C46" s="1"/>
    </row>
    <row r="47" spans="1:3">
      <c r="A47" s="2"/>
      <c r="B47" s="2"/>
      <c r="C47" s="1"/>
    </row>
    <row r="48" spans="1:3">
      <c r="A48" s="2"/>
      <c r="B48" s="2"/>
      <c r="C48" s="1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2" type="noConversion"/>
  <printOptions horizontalCentered="1" verticalCentered="1"/>
  <pageMargins left="0" right="0" top="0.59055118110236227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>
      <selection activeCell="G4" sqref="G4"/>
    </sheetView>
  </sheetViews>
  <sheetFormatPr baseColWidth="10" defaultRowHeight="12.75"/>
  <cols>
    <col min="1" max="1" width="16.5703125" customWidth="1"/>
    <col min="2" max="2" width="10.42578125" customWidth="1"/>
    <col min="3" max="3" width="10.5703125" customWidth="1"/>
    <col min="4" max="5" width="10.42578125" customWidth="1"/>
    <col min="6" max="6" width="10" customWidth="1"/>
    <col min="7" max="9" width="10.42578125" customWidth="1"/>
  </cols>
  <sheetData>
    <row r="1" spans="1:9" ht="18" customHeight="1"/>
    <row r="2" spans="1:9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9" ht="15">
      <c r="A3" s="128" t="s">
        <v>98</v>
      </c>
      <c r="B3" s="5"/>
      <c r="C3" s="5"/>
      <c r="D3" s="5"/>
      <c r="E3" s="5"/>
      <c r="F3" s="5"/>
      <c r="G3" s="5"/>
    </row>
    <row r="4" spans="1:9" ht="12.75" customHeight="1">
      <c r="G4" s="129"/>
    </row>
    <row r="5" spans="1:9" ht="12.75" customHeight="1">
      <c r="E5" s="1"/>
      <c r="G5" s="129"/>
    </row>
    <row r="6" spans="1:9" ht="12.75" customHeight="1">
      <c r="E6" s="1"/>
      <c r="F6" s="1"/>
      <c r="G6" s="129"/>
    </row>
    <row r="7" spans="1:9" ht="12.75" customHeight="1">
      <c r="G7" s="129"/>
    </row>
    <row r="8" spans="1:9" ht="12.75" customHeight="1">
      <c r="D8" s="1"/>
      <c r="G8" s="129"/>
    </row>
    <row r="9" spans="1:9" ht="17.100000000000001" customHeight="1">
      <c r="A9" s="164" t="s">
        <v>108</v>
      </c>
      <c r="G9" s="129"/>
    </row>
    <row r="10" spans="1:9" ht="3.95" customHeight="1"/>
    <row r="11" spans="1:9">
      <c r="A11" s="131"/>
      <c r="B11" s="131"/>
      <c r="C11" s="131"/>
      <c r="D11" s="131"/>
      <c r="E11" s="131"/>
      <c r="F11" s="131"/>
      <c r="G11" s="131"/>
      <c r="H11" s="131"/>
      <c r="I11" s="131"/>
    </row>
    <row r="12" spans="1:9">
      <c r="A12" s="132"/>
      <c r="B12" s="133" t="s">
        <v>100</v>
      </c>
      <c r="C12" s="133" t="s">
        <v>101</v>
      </c>
      <c r="D12" s="133" t="s">
        <v>102</v>
      </c>
      <c r="E12" s="133" t="s">
        <v>103</v>
      </c>
      <c r="F12" s="133" t="s">
        <v>104</v>
      </c>
      <c r="G12" s="169" t="s">
        <v>105</v>
      </c>
      <c r="H12" s="133" t="s">
        <v>106</v>
      </c>
      <c r="I12" s="133" t="s">
        <v>107</v>
      </c>
    </row>
    <row r="13" spans="1:9">
      <c r="A13" s="136" t="s">
        <v>81</v>
      </c>
      <c r="B13" s="140">
        <v>1949.13</v>
      </c>
      <c r="C13" s="140">
        <v>3493.22</v>
      </c>
      <c r="D13" s="140">
        <v>1518.9</v>
      </c>
      <c r="E13" s="140">
        <v>7183.01</v>
      </c>
      <c r="F13" s="140">
        <v>264.77999999999997</v>
      </c>
      <c r="G13" s="140">
        <v>1337.04</v>
      </c>
      <c r="H13" s="170">
        <v>1461.69</v>
      </c>
      <c r="I13" s="140">
        <v>827.37</v>
      </c>
    </row>
    <row r="14" spans="1:9">
      <c r="A14" s="136" t="s">
        <v>82</v>
      </c>
      <c r="B14" s="137">
        <v>1731.21</v>
      </c>
      <c r="C14" s="137">
        <v>3091.8</v>
      </c>
      <c r="D14" s="137">
        <v>1319.97</v>
      </c>
      <c r="E14" s="137">
        <v>6448.1</v>
      </c>
      <c r="F14" s="137">
        <v>216.86</v>
      </c>
      <c r="G14" s="137">
        <v>1129.94</v>
      </c>
      <c r="H14" s="171">
        <v>1524.36</v>
      </c>
      <c r="I14" s="137">
        <v>783.39</v>
      </c>
    </row>
    <row r="15" spans="1:9">
      <c r="A15" s="143">
        <v>40787</v>
      </c>
      <c r="B15" s="144">
        <v>1711.27</v>
      </c>
      <c r="C15" s="144">
        <v>3042.35</v>
      </c>
      <c r="D15" s="144">
        <v>1295.24</v>
      </c>
      <c r="E15" s="144">
        <v>6421.92</v>
      </c>
      <c r="F15" s="144">
        <v>220.02</v>
      </c>
      <c r="G15" s="144">
        <v>1125.43</v>
      </c>
      <c r="H15" s="144">
        <v>1527.39</v>
      </c>
      <c r="I15" s="144">
        <v>793.36</v>
      </c>
    </row>
    <row r="16" spans="1:9">
      <c r="A16" s="143">
        <v>40788</v>
      </c>
      <c r="B16" s="144">
        <v>1671.46</v>
      </c>
      <c r="C16" s="144">
        <v>3026.97</v>
      </c>
      <c r="D16" s="144">
        <v>1252.68</v>
      </c>
      <c r="E16" s="144">
        <v>6294.52</v>
      </c>
      <c r="F16" s="144">
        <v>218.08</v>
      </c>
      <c r="G16" s="144">
        <v>1114.75</v>
      </c>
      <c r="H16" s="144">
        <v>1516.78</v>
      </c>
      <c r="I16" s="144">
        <v>810.77</v>
      </c>
    </row>
    <row r="17" spans="1:9">
      <c r="A17" s="143">
        <v>40791</v>
      </c>
      <c r="B17" s="144">
        <v>1581.65</v>
      </c>
      <c r="C17" s="144">
        <v>2914.98</v>
      </c>
      <c r="D17" s="144">
        <v>1200.9100000000001</v>
      </c>
      <c r="E17" s="144">
        <v>6137.19</v>
      </c>
      <c r="F17" s="144">
        <v>212.5</v>
      </c>
      <c r="G17" s="144">
        <v>1090.19</v>
      </c>
      <c r="H17" s="144" t="s">
        <v>9</v>
      </c>
      <c r="I17" s="144">
        <v>806.58</v>
      </c>
    </row>
    <row r="18" spans="1:9">
      <c r="A18" s="143">
        <v>40792</v>
      </c>
      <c r="B18" s="144">
        <v>1585.76</v>
      </c>
      <c r="C18" s="144">
        <v>2935.78</v>
      </c>
      <c r="D18" s="144">
        <v>1207</v>
      </c>
      <c r="E18" s="144">
        <v>6094.03</v>
      </c>
      <c r="F18" s="144">
        <v>210.6</v>
      </c>
      <c r="G18" s="144">
        <v>1094.21</v>
      </c>
      <c r="H18" s="144" t="s">
        <v>9</v>
      </c>
      <c r="I18" s="144">
        <v>807.75</v>
      </c>
    </row>
    <row r="19" spans="1:9">
      <c r="A19" s="143">
        <v>40793</v>
      </c>
      <c r="B19" s="144">
        <v>1618.17</v>
      </c>
      <c r="C19" s="144">
        <v>3046.05</v>
      </c>
      <c r="D19" s="144">
        <v>1249.92</v>
      </c>
      <c r="E19" s="144">
        <v>6285.89</v>
      </c>
      <c r="F19" s="144">
        <v>211.48</v>
      </c>
      <c r="G19" s="144">
        <v>1100.5</v>
      </c>
      <c r="H19" s="144">
        <v>1493.98</v>
      </c>
      <c r="I19" s="144">
        <v>803.87</v>
      </c>
    </row>
    <row r="20" spans="1:9">
      <c r="A20" s="143">
        <v>40794</v>
      </c>
      <c r="B20" s="144">
        <v>1649.86</v>
      </c>
      <c r="C20" s="144">
        <v>2996.86</v>
      </c>
      <c r="D20" s="144">
        <v>1238.1500000000001</v>
      </c>
      <c r="E20" s="144">
        <v>6232.51</v>
      </c>
      <c r="F20" s="144">
        <v>210.96</v>
      </c>
      <c r="G20" s="144">
        <v>1098.5899999999999</v>
      </c>
      <c r="H20" s="144">
        <v>1503.83</v>
      </c>
      <c r="I20" s="144">
        <v>805.87</v>
      </c>
    </row>
    <row r="21" spans="1:9">
      <c r="A21" s="143">
        <v>40795</v>
      </c>
      <c r="B21" s="144">
        <v>1593.1</v>
      </c>
      <c r="C21" s="144">
        <v>2797.05</v>
      </c>
      <c r="D21" s="144">
        <v>1162.57</v>
      </c>
      <c r="E21" s="144">
        <v>6108.36</v>
      </c>
      <c r="F21" s="144">
        <v>212.18</v>
      </c>
      <c r="G21" s="144">
        <v>1088.51</v>
      </c>
      <c r="H21" s="144">
        <v>1491.81</v>
      </c>
      <c r="I21" s="144">
        <v>812.58</v>
      </c>
    </row>
    <row r="22" spans="1:9">
      <c r="A22" s="143">
        <v>40798</v>
      </c>
      <c r="B22" s="144">
        <v>1531.86</v>
      </c>
      <c r="C22" s="144">
        <v>2698.15</v>
      </c>
      <c r="D22" s="144">
        <v>1115.1199999999999</v>
      </c>
      <c r="E22" s="144">
        <v>5820.09</v>
      </c>
      <c r="F22" s="144">
        <v>208.17</v>
      </c>
      <c r="G22" s="144">
        <v>1068.03</v>
      </c>
      <c r="H22" s="144">
        <v>1479.3</v>
      </c>
      <c r="I22" s="144">
        <v>810.71</v>
      </c>
    </row>
    <row r="23" spans="1:9">
      <c r="A23" s="143">
        <v>40799</v>
      </c>
      <c r="B23" s="144">
        <v>1534.12</v>
      </c>
      <c r="C23" s="144">
        <v>2666.5</v>
      </c>
      <c r="D23" s="144">
        <v>1121.32</v>
      </c>
      <c r="E23" s="144">
        <v>5775.02</v>
      </c>
      <c r="F23" s="144">
        <v>202.81</v>
      </c>
      <c r="G23" s="144">
        <v>1061.73</v>
      </c>
      <c r="H23" s="144">
        <v>1462.78</v>
      </c>
      <c r="I23" s="144">
        <v>812.75</v>
      </c>
    </row>
    <row r="24" spans="1:9">
      <c r="A24" s="143">
        <v>40800</v>
      </c>
      <c r="B24" s="144">
        <v>1531.94</v>
      </c>
      <c r="C24" s="144">
        <v>2663.2</v>
      </c>
      <c r="D24" s="144">
        <v>1116.81</v>
      </c>
      <c r="E24" s="144">
        <v>5784.19</v>
      </c>
      <c r="F24" s="144">
        <v>202.75</v>
      </c>
      <c r="G24" s="144">
        <v>1056.73</v>
      </c>
      <c r="H24" s="144">
        <v>1470.75</v>
      </c>
      <c r="I24" s="144">
        <v>816.03</v>
      </c>
    </row>
    <row r="25" spans="1:9">
      <c r="A25" s="143">
        <v>40801</v>
      </c>
      <c r="B25" s="144">
        <v>1567.54</v>
      </c>
      <c r="C25" s="144">
        <v>2709.27</v>
      </c>
      <c r="D25" s="144">
        <v>1167.6099999999999</v>
      </c>
      <c r="E25" s="144">
        <v>5898.15</v>
      </c>
      <c r="F25" s="144">
        <v>204.19</v>
      </c>
      <c r="G25" s="144">
        <v>1062.3599999999999</v>
      </c>
      <c r="H25" s="144">
        <v>1475.5</v>
      </c>
      <c r="I25" s="144">
        <v>808.02</v>
      </c>
    </row>
    <row r="26" spans="1:9">
      <c r="A26" s="143">
        <v>40802</v>
      </c>
      <c r="B26" s="144">
        <v>1542.06</v>
      </c>
      <c r="C26" s="144">
        <v>2682.54</v>
      </c>
      <c r="D26" s="144">
        <v>1184.93</v>
      </c>
      <c r="E26" s="144">
        <v>5846.45</v>
      </c>
      <c r="F26" s="144">
        <v>206.04</v>
      </c>
      <c r="G26" s="144">
        <v>1072.98</v>
      </c>
      <c r="H26" s="144">
        <v>1452.64</v>
      </c>
      <c r="I26" s="144">
        <v>806.98</v>
      </c>
    </row>
    <row r="27" spans="1:9">
      <c r="A27" s="143">
        <v>40805</v>
      </c>
      <c r="B27" s="144">
        <v>1458.82</v>
      </c>
      <c r="C27" s="144">
        <v>2567.92</v>
      </c>
      <c r="D27" s="144">
        <v>1146.75</v>
      </c>
      <c r="E27" s="144">
        <v>5703.69</v>
      </c>
      <c r="F27" s="144">
        <v>198.92</v>
      </c>
      <c r="G27" s="144">
        <v>1052.74</v>
      </c>
      <c r="H27" s="144">
        <v>1446.47</v>
      </c>
      <c r="I27" s="144">
        <v>808.7</v>
      </c>
    </row>
    <row r="28" spans="1:9">
      <c r="A28" s="143">
        <v>40806</v>
      </c>
      <c r="B28" s="144">
        <v>1447.09</v>
      </c>
      <c r="C28" s="144">
        <v>2607.85</v>
      </c>
      <c r="D28" s="144">
        <v>1161.31</v>
      </c>
      <c r="E28" s="144">
        <v>5700.02</v>
      </c>
      <c r="F28" s="144">
        <v>196.91</v>
      </c>
      <c r="G28" s="144">
        <v>1050.69</v>
      </c>
      <c r="H28" s="144">
        <v>1452.28</v>
      </c>
      <c r="I28" s="144">
        <v>804.24</v>
      </c>
    </row>
    <row r="29" spans="1:9">
      <c r="A29" s="143">
        <v>40807</v>
      </c>
      <c r="B29" s="144">
        <v>1477.1</v>
      </c>
      <c r="C29" s="144">
        <v>2549.09</v>
      </c>
      <c r="D29" s="144">
        <v>1153.0999999999999</v>
      </c>
      <c r="E29" s="144">
        <v>5739.55</v>
      </c>
      <c r="F29" s="144">
        <v>194.83</v>
      </c>
      <c r="G29" s="144">
        <v>1055.48</v>
      </c>
      <c r="H29" s="144">
        <v>1431.62</v>
      </c>
      <c r="I29" s="144">
        <v>809.1</v>
      </c>
    </row>
    <row r="30" spans="1:9">
      <c r="A30" s="143">
        <v>40808</v>
      </c>
      <c r="B30" s="144">
        <v>1420.42</v>
      </c>
      <c r="C30" s="144">
        <v>2390.83</v>
      </c>
      <c r="D30" s="144">
        <v>1046.0999999999999</v>
      </c>
      <c r="E30" s="144">
        <v>5490.43</v>
      </c>
      <c r="F30" s="144">
        <v>190.39</v>
      </c>
      <c r="G30" s="144">
        <v>1021.15</v>
      </c>
      <c r="H30" s="144" t="s">
        <v>9</v>
      </c>
      <c r="I30" s="144">
        <v>802.34</v>
      </c>
    </row>
    <row r="31" spans="1:9">
      <c r="A31" s="143">
        <v>40809</v>
      </c>
      <c r="B31" s="144">
        <v>1371.19</v>
      </c>
      <c r="C31" s="144">
        <v>2386.37</v>
      </c>
      <c r="D31" s="144">
        <v>1057.68</v>
      </c>
      <c r="E31" s="144">
        <v>5314.46</v>
      </c>
      <c r="F31" s="144">
        <v>190.32</v>
      </c>
      <c r="G31" s="144">
        <v>1005.22</v>
      </c>
      <c r="H31" s="144" t="s">
        <v>9</v>
      </c>
      <c r="I31" s="144">
        <v>799.97</v>
      </c>
    </row>
    <row r="32" spans="1:9">
      <c r="A32" s="143">
        <v>40812</v>
      </c>
      <c r="B32" s="144">
        <v>1446.68</v>
      </c>
      <c r="C32" s="144">
        <v>2371.06</v>
      </c>
      <c r="D32" s="144">
        <v>1065.42</v>
      </c>
      <c r="E32" s="144">
        <v>5438.4</v>
      </c>
      <c r="F32" s="144">
        <v>189.81</v>
      </c>
      <c r="G32" s="144">
        <v>1007.6</v>
      </c>
      <c r="H32" s="144">
        <v>1397.96</v>
      </c>
      <c r="I32" s="144">
        <v>793.94</v>
      </c>
    </row>
    <row r="33" spans="1:9">
      <c r="A33" s="143">
        <v>40813</v>
      </c>
      <c r="B33" s="144">
        <v>1515.46</v>
      </c>
      <c r="C33" s="144">
        <v>2499.96</v>
      </c>
      <c r="D33" s="144">
        <v>1117.78</v>
      </c>
      <c r="E33" s="144">
        <v>5706.94</v>
      </c>
      <c r="F33" s="144">
        <v>188.91</v>
      </c>
      <c r="G33" s="144">
        <v>1011.98</v>
      </c>
      <c r="H33" s="144">
        <v>1405.83</v>
      </c>
      <c r="I33" s="144">
        <v>789.29</v>
      </c>
    </row>
    <row r="34" spans="1:9">
      <c r="A34" s="143">
        <v>40814</v>
      </c>
      <c r="B34" s="144" t="s">
        <v>9</v>
      </c>
      <c r="C34" s="144">
        <v>2475.36</v>
      </c>
      <c r="D34" s="144">
        <v>1097.01</v>
      </c>
      <c r="E34" s="144">
        <v>5571.11</v>
      </c>
      <c r="F34" s="144">
        <v>187.37</v>
      </c>
      <c r="G34" s="144">
        <v>1021.41</v>
      </c>
      <c r="H34" s="144">
        <v>1416.65</v>
      </c>
      <c r="I34" s="144">
        <v>784.88</v>
      </c>
    </row>
    <row r="35" spans="1:9">
      <c r="A35" s="143">
        <v>40815</v>
      </c>
      <c r="B35" s="144">
        <v>1515.9</v>
      </c>
      <c r="C35" s="144">
        <v>2485.38</v>
      </c>
      <c r="D35" s="144">
        <v>1106.5999999999999</v>
      </c>
      <c r="E35" s="144">
        <v>5617.85</v>
      </c>
      <c r="F35" s="144">
        <v>185.1</v>
      </c>
      <c r="G35" s="144">
        <v>1007.35</v>
      </c>
      <c r="H35" s="144">
        <v>1430.4</v>
      </c>
      <c r="I35" s="144">
        <v>786.82</v>
      </c>
    </row>
    <row r="36" spans="1:9">
      <c r="A36" s="143">
        <v>40816</v>
      </c>
      <c r="B36" s="144">
        <v>1491.81</v>
      </c>
      <c r="C36" s="144">
        <v>2470.5500000000002</v>
      </c>
      <c r="D36" s="144">
        <v>1108.1099999999999</v>
      </c>
      <c r="E36" s="144">
        <v>5540.11</v>
      </c>
      <c r="F36" s="144">
        <v>184.28</v>
      </c>
      <c r="G36" s="144">
        <v>1013.59</v>
      </c>
      <c r="H36" s="144">
        <v>1402.21</v>
      </c>
      <c r="I36" s="144">
        <v>786.22</v>
      </c>
    </row>
    <row r="37" spans="1:9">
      <c r="A37" s="146" t="s">
        <v>83</v>
      </c>
      <c r="B37" s="147">
        <v>-0.2346</v>
      </c>
      <c r="C37" s="147">
        <v>-0.2928</v>
      </c>
      <c r="D37" s="147">
        <v>-0.27039999999999997</v>
      </c>
      <c r="E37" s="147">
        <v>-0.22869999999999999</v>
      </c>
      <c r="F37" s="147">
        <v>-0.30399999999999999</v>
      </c>
      <c r="G37" s="147">
        <v>-0.2419</v>
      </c>
      <c r="H37" s="172">
        <v>-4.07E-2</v>
      </c>
      <c r="I37" s="147">
        <v>-4.9700000000000001E-2</v>
      </c>
    </row>
    <row r="38" spans="1:9">
      <c r="A38" s="150" t="s">
        <v>84</v>
      </c>
      <c r="B38" s="151">
        <v>-0.13830000000000001</v>
      </c>
      <c r="C38" s="151">
        <v>-0.2009</v>
      </c>
      <c r="D38" s="151">
        <v>-0.1605</v>
      </c>
      <c r="E38" s="151">
        <v>-0.14080000000000001</v>
      </c>
      <c r="F38" s="151">
        <v>-0.1502</v>
      </c>
      <c r="G38" s="151">
        <v>-0.10299999999999999</v>
      </c>
      <c r="H38" s="173">
        <v>-8.0100000000000005E-2</v>
      </c>
      <c r="I38" s="151">
        <v>3.5999999999999999E-3</v>
      </c>
    </row>
    <row r="39" spans="1:9">
      <c r="A39" s="153" t="s">
        <v>85</v>
      </c>
      <c r="B39" s="144">
        <v>1711.27</v>
      </c>
      <c r="C39" s="144">
        <v>3046.05</v>
      </c>
      <c r="D39" s="144">
        <v>1295.24</v>
      </c>
      <c r="E39" s="144">
        <v>6421.92</v>
      </c>
      <c r="F39" s="144">
        <v>220.02</v>
      </c>
      <c r="G39" s="144">
        <v>1125.43</v>
      </c>
      <c r="H39" s="165">
        <v>1527.39</v>
      </c>
      <c r="I39" s="144">
        <v>816.03</v>
      </c>
    </row>
    <row r="40" spans="1:9">
      <c r="A40" s="155" t="s">
        <v>86</v>
      </c>
      <c r="B40" s="156">
        <v>40787</v>
      </c>
      <c r="C40" s="156">
        <v>40793</v>
      </c>
      <c r="D40" s="156">
        <v>40787</v>
      </c>
      <c r="E40" s="156">
        <v>40787</v>
      </c>
      <c r="F40" s="156">
        <v>40787</v>
      </c>
      <c r="G40" s="156">
        <v>40787</v>
      </c>
      <c r="H40" s="166">
        <v>40787</v>
      </c>
      <c r="I40" s="156">
        <v>40800</v>
      </c>
    </row>
    <row r="41" spans="1:9">
      <c r="A41" s="159" t="s">
        <v>87</v>
      </c>
      <c r="B41" s="160">
        <v>1371.19</v>
      </c>
      <c r="C41" s="160">
        <v>2371.06</v>
      </c>
      <c r="D41" s="160">
        <v>1046.0999999999999</v>
      </c>
      <c r="E41" s="160">
        <v>5314.46</v>
      </c>
      <c r="F41" s="160">
        <v>184.28</v>
      </c>
      <c r="G41" s="160">
        <v>1005.22</v>
      </c>
      <c r="H41" s="167">
        <v>1397.96</v>
      </c>
      <c r="I41" s="160">
        <v>784.88</v>
      </c>
    </row>
    <row r="42" spans="1:9">
      <c r="A42" s="161" t="s">
        <v>88</v>
      </c>
      <c r="B42" s="162">
        <v>40809</v>
      </c>
      <c r="C42" s="162">
        <v>40812</v>
      </c>
      <c r="D42" s="162">
        <v>40808</v>
      </c>
      <c r="E42" s="162">
        <v>40809</v>
      </c>
      <c r="F42" s="162">
        <v>40816</v>
      </c>
      <c r="G42" s="162">
        <v>40809</v>
      </c>
      <c r="H42" s="168">
        <v>40812</v>
      </c>
      <c r="I42" s="162">
        <v>40814</v>
      </c>
    </row>
    <row r="43" spans="1:9">
      <c r="A43" s="163" t="s">
        <v>89</v>
      </c>
      <c r="B43" s="144">
        <v>2125.9699999999998</v>
      </c>
      <c r="C43" s="144">
        <v>4156.8500000000004</v>
      </c>
      <c r="D43" s="144">
        <v>1648.04</v>
      </c>
      <c r="E43" s="144">
        <v>8620.67</v>
      </c>
      <c r="F43" s="144">
        <v>320.27</v>
      </c>
      <c r="G43" s="144">
        <v>1471.51</v>
      </c>
      <c r="H43" s="165">
        <v>1908.2</v>
      </c>
      <c r="I43" s="144">
        <v>951.3</v>
      </c>
    </row>
    <row r="44" spans="1:9">
      <c r="A44" s="155" t="s">
        <v>90</v>
      </c>
      <c r="B44" s="156">
        <v>40665</v>
      </c>
      <c r="C44" s="156">
        <v>40641</v>
      </c>
      <c r="D44" s="156">
        <v>40661</v>
      </c>
      <c r="E44" s="156">
        <v>40627</v>
      </c>
      <c r="F44" s="156">
        <v>40612</v>
      </c>
      <c r="G44" s="156">
        <v>40583</v>
      </c>
      <c r="H44" s="166">
        <v>40637</v>
      </c>
      <c r="I44" s="156">
        <v>40619</v>
      </c>
    </row>
    <row r="45" spans="1:9">
      <c r="A45" s="150" t="s">
        <v>91</v>
      </c>
      <c r="B45" s="160">
        <v>1371.19</v>
      </c>
      <c r="C45" s="160">
        <v>2371.06</v>
      </c>
      <c r="D45" s="160">
        <v>1046.0999999999999</v>
      </c>
      <c r="E45" s="160">
        <v>5314.46</v>
      </c>
      <c r="F45" s="160">
        <v>184.28</v>
      </c>
      <c r="G45" s="160">
        <v>1005.22</v>
      </c>
      <c r="H45" s="167">
        <v>1397.96</v>
      </c>
      <c r="I45" s="160">
        <v>783.39</v>
      </c>
    </row>
    <row r="46" spans="1:9">
      <c r="A46" s="161" t="s">
        <v>92</v>
      </c>
      <c r="B46" s="162">
        <v>40809</v>
      </c>
      <c r="C46" s="162">
        <v>40812</v>
      </c>
      <c r="D46" s="162">
        <v>40808</v>
      </c>
      <c r="E46" s="162">
        <v>40809</v>
      </c>
      <c r="F46" s="162">
        <v>40816</v>
      </c>
      <c r="G46" s="162">
        <v>40809</v>
      </c>
      <c r="H46" s="168">
        <v>40812</v>
      </c>
      <c r="I46" s="162">
        <v>40786</v>
      </c>
    </row>
    <row r="47" spans="1:9">
      <c r="A47" s="153" t="s">
        <v>93</v>
      </c>
      <c r="B47" s="165">
        <v>2926.82</v>
      </c>
      <c r="C47" s="165">
        <v>5432.54</v>
      </c>
      <c r="D47" s="165">
        <v>2270.94</v>
      </c>
      <c r="E47" s="165">
        <v>21615.62</v>
      </c>
      <c r="F47" s="165">
        <v>1847.62</v>
      </c>
      <c r="G47" s="165">
        <v>2899.36</v>
      </c>
      <c r="H47" s="165">
        <v>5248.01</v>
      </c>
      <c r="I47" s="165">
        <v>962.52</v>
      </c>
    </row>
    <row r="48" spans="1:9">
      <c r="A48" s="155" t="s">
        <v>94</v>
      </c>
      <c r="B48" s="166">
        <v>39384</v>
      </c>
      <c r="C48" s="166">
        <v>39286</v>
      </c>
      <c r="D48" s="166">
        <v>39384</v>
      </c>
      <c r="E48" s="166">
        <v>39286</v>
      </c>
      <c r="F48" s="166">
        <v>39205</v>
      </c>
      <c r="G48" s="166">
        <v>39370</v>
      </c>
      <c r="H48" s="166">
        <v>39587</v>
      </c>
      <c r="I48" s="166">
        <v>40224</v>
      </c>
    </row>
    <row r="49" spans="1:9">
      <c r="A49" s="159" t="s">
        <v>95</v>
      </c>
      <c r="B49" s="167">
        <v>331.21</v>
      </c>
      <c r="C49" s="167">
        <v>1203.23</v>
      </c>
      <c r="D49" s="167">
        <v>548.76</v>
      </c>
      <c r="E49" s="167">
        <v>2275.6</v>
      </c>
      <c r="F49" s="167">
        <v>153.41999999999999</v>
      </c>
      <c r="G49" s="167">
        <v>772.93</v>
      </c>
      <c r="H49" s="167">
        <v>987.8</v>
      </c>
      <c r="I49" s="167">
        <v>777.93</v>
      </c>
    </row>
    <row r="50" spans="1:9">
      <c r="A50" s="161" t="s">
        <v>96</v>
      </c>
      <c r="B50" s="168">
        <v>36220</v>
      </c>
      <c r="C50" s="168">
        <v>37155</v>
      </c>
      <c r="D50" s="168">
        <v>37711</v>
      </c>
      <c r="E50" s="168">
        <v>39869</v>
      </c>
      <c r="F50" s="168">
        <v>39883</v>
      </c>
      <c r="G50" s="168">
        <v>39881</v>
      </c>
      <c r="H50" s="168">
        <v>39864</v>
      </c>
      <c r="I50" s="168">
        <v>40448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G4" sqref="G4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8" ht="15">
      <c r="A3" s="128" t="s">
        <v>98</v>
      </c>
      <c r="B3" s="5"/>
      <c r="C3" s="5"/>
      <c r="D3" s="5"/>
      <c r="E3" s="5"/>
      <c r="F3" s="5"/>
      <c r="G3" s="5"/>
    </row>
    <row r="4" spans="1:8" ht="12.75" customHeight="1">
      <c r="G4" s="129"/>
    </row>
    <row r="5" spans="1:8" ht="12.75" customHeight="1">
      <c r="E5" s="1"/>
      <c r="G5" s="129"/>
    </row>
    <row r="6" spans="1:8" ht="12.75" customHeight="1">
      <c r="F6" s="1"/>
      <c r="G6" s="129"/>
    </row>
    <row r="7" spans="1:8" ht="12.75" customHeight="1">
      <c r="D7" s="1"/>
      <c r="G7" s="129"/>
    </row>
    <row r="8" spans="1:8" ht="12.75" customHeight="1">
      <c r="G8" s="129"/>
    </row>
    <row r="9" spans="1:8" ht="17.100000000000001" customHeight="1">
      <c r="A9" s="164" t="s">
        <v>115</v>
      </c>
      <c r="G9" s="129"/>
    </row>
    <row r="10" spans="1:8" ht="3.95" customHeight="1"/>
    <row r="11" spans="1:8">
      <c r="A11" s="131"/>
      <c r="B11" s="131"/>
      <c r="C11" s="131"/>
      <c r="D11" s="131"/>
      <c r="E11" s="131"/>
      <c r="F11" s="131"/>
      <c r="G11" s="131"/>
      <c r="H11" s="131"/>
    </row>
    <row r="12" spans="1:8">
      <c r="A12" s="132"/>
      <c r="B12" s="133" t="s">
        <v>109</v>
      </c>
      <c r="C12" s="133" t="s">
        <v>110</v>
      </c>
      <c r="D12" s="133" t="s">
        <v>111</v>
      </c>
      <c r="E12" s="133" t="s">
        <v>112</v>
      </c>
      <c r="F12" s="133" t="s">
        <v>113</v>
      </c>
      <c r="G12" s="133" t="s">
        <v>114</v>
      </c>
      <c r="H12" s="133"/>
    </row>
    <row r="13" spans="1:8">
      <c r="A13" s="136" t="s">
        <v>81</v>
      </c>
      <c r="B13" s="140">
        <v>1189.1300000000001</v>
      </c>
      <c r="C13" s="140">
        <v>1721.65</v>
      </c>
      <c r="D13" s="140">
        <v>1414.95</v>
      </c>
      <c r="E13" s="140">
        <v>875.95</v>
      </c>
      <c r="F13" s="140">
        <v>1265.74</v>
      </c>
      <c r="G13" s="140">
        <v>856.28</v>
      </c>
      <c r="H13" s="167"/>
    </row>
    <row r="14" spans="1:8">
      <c r="A14" s="136" t="s">
        <v>82</v>
      </c>
      <c r="B14" s="137">
        <v>949.61</v>
      </c>
      <c r="C14" s="137">
        <v>1454.48</v>
      </c>
      <c r="D14" s="137">
        <v>1248.03</v>
      </c>
      <c r="E14" s="137">
        <v>880.81</v>
      </c>
      <c r="F14" s="137">
        <v>1117.04</v>
      </c>
      <c r="G14" s="137">
        <v>515.94000000000005</v>
      </c>
      <c r="H14" s="171"/>
    </row>
    <row r="15" spans="1:8">
      <c r="A15" s="143">
        <v>40787</v>
      </c>
      <c r="B15" s="144">
        <v>932.33</v>
      </c>
      <c r="C15" s="144">
        <v>1453.78</v>
      </c>
      <c r="D15" s="144">
        <v>1233.54</v>
      </c>
      <c r="E15" s="144">
        <v>870.85</v>
      </c>
      <c r="F15" s="144">
        <v>1102.28</v>
      </c>
      <c r="G15" s="144">
        <v>504.71</v>
      </c>
      <c r="H15" s="165"/>
    </row>
    <row r="16" spans="1:8">
      <c r="A16" s="143">
        <v>40788</v>
      </c>
      <c r="B16" s="144">
        <v>902.52</v>
      </c>
      <c r="C16" s="144">
        <v>1442.54</v>
      </c>
      <c r="D16" s="144">
        <v>1208.58</v>
      </c>
      <c r="E16" s="144">
        <v>862.16</v>
      </c>
      <c r="F16" s="144">
        <v>1081.9000000000001</v>
      </c>
      <c r="G16" s="144">
        <v>486.68</v>
      </c>
      <c r="H16" s="165"/>
    </row>
    <row r="17" spans="1:8">
      <c r="A17" s="143">
        <v>40791</v>
      </c>
      <c r="B17" s="144">
        <v>859.5</v>
      </c>
      <c r="C17" s="144">
        <v>1394.82</v>
      </c>
      <c r="D17" s="144">
        <v>1159.28</v>
      </c>
      <c r="E17" s="144">
        <v>821.5</v>
      </c>
      <c r="F17" s="144">
        <v>1041.44</v>
      </c>
      <c r="G17" s="144">
        <v>460.56</v>
      </c>
      <c r="H17" s="165"/>
    </row>
    <row r="18" spans="1:8">
      <c r="A18" s="143">
        <v>40792</v>
      </c>
      <c r="B18" s="144">
        <v>865.8</v>
      </c>
      <c r="C18" s="144">
        <v>1391.02</v>
      </c>
      <c r="D18" s="144">
        <v>1165.3599999999999</v>
      </c>
      <c r="E18" s="144">
        <v>831.26</v>
      </c>
      <c r="F18" s="144">
        <v>1045.98</v>
      </c>
      <c r="G18" s="144">
        <v>454.92</v>
      </c>
      <c r="H18" s="165"/>
    </row>
    <row r="19" spans="1:8">
      <c r="A19" s="143">
        <v>40793</v>
      </c>
      <c r="B19" s="144">
        <v>894.94</v>
      </c>
      <c r="C19" s="144">
        <v>1427.88</v>
      </c>
      <c r="D19" s="144">
        <v>1201.1300000000001</v>
      </c>
      <c r="E19" s="144">
        <v>844.1</v>
      </c>
      <c r="F19" s="144">
        <v>1065.21</v>
      </c>
      <c r="G19" s="144">
        <v>462.01</v>
      </c>
      <c r="H19" s="165"/>
    </row>
    <row r="20" spans="1:8">
      <c r="A20" s="143">
        <v>40794</v>
      </c>
      <c r="B20" s="144">
        <v>886.8</v>
      </c>
      <c r="C20" s="144">
        <v>1432.64</v>
      </c>
      <c r="D20" s="144">
        <v>1187.48</v>
      </c>
      <c r="E20" s="144">
        <v>853.17</v>
      </c>
      <c r="F20" s="144">
        <v>1068.4100000000001</v>
      </c>
      <c r="G20" s="144">
        <v>452.04</v>
      </c>
      <c r="H20" s="165"/>
    </row>
    <row r="21" spans="1:8">
      <c r="A21" s="143">
        <v>40795</v>
      </c>
      <c r="B21" s="144">
        <v>824.88</v>
      </c>
      <c r="C21" s="144">
        <v>1381.52</v>
      </c>
      <c r="D21" s="144">
        <v>1140.8800000000001</v>
      </c>
      <c r="E21" s="144">
        <v>823.06</v>
      </c>
      <c r="F21" s="144">
        <v>1027.69</v>
      </c>
      <c r="G21" s="144">
        <v>435.71</v>
      </c>
      <c r="H21" s="165"/>
    </row>
    <row r="22" spans="1:8">
      <c r="A22" s="143">
        <v>40798</v>
      </c>
      <c r="B22" s="144">
        <v>785.08</v>
      </c>
      <c r="C22" s="144">
        <v>1344.95</v>
      </c>
      <c r="D22" s="144">
        <v>1095.77</v>
      </c>
      <c r="E22" s="144">
        <v>810.61</v>
      </c>
      <c r="F22" s="144">
        <v>1005.94</v>
      </c>
      <c r="G22" s="144">
        <v>408.64</v>
      </c>
      <c r="H22" s="165"/>
    </row>
    <row r="23" spans="1:8">
      <c r="A23" s="143">
        <v>40799</v>
      </c>
      <c r="B23" s="144">
        <v>785.35</v>
      </c>
      <c r="C23" s="144">
        <v>1339.23</v>
      </c>
      <c r="D23" s="144">
        <v>1097.51</v>
      </c>
      <c r="E23" s="144">
        <v>803.35</v>
      </c>
      <c r="F23" s="144">
        <v>993.42</v>
      </c>
      <c r="G23" s="144">
        <v>407.68</v>
      </c>
      <c r="H23" s="165"/>
    </row>
    <row r="24" spans="1:8">
      <c r="A24" s="143">
        <v>40800</v>
      </c>
      <c r="B24" s="144">
        <v>779.83</v>
      </c>
      <c r="C24" s="144">
        <v>1339.54</v>
      </c>
      <c r="D24" s="144">
        <v>1088.2</v>
      </c>
      <c r="E24" s="144">
        <v>799.69</v>
      </c>
      <c r="F24" s="144">
        <v>995.11</v>
      </c>
      <c r="G24" s="144">
        <v>399.01</v>
      </c>
      <c r="H24" s="165"/>
    </row>
    <row r="25" spans="1:8">
      <c r="A25" s="143">
        <v>40801</v>
      </c>
      <c r="B25" s="144">
        <v>810.36</v>
      </c>
      <c r="C25" s="144">
        <v>1336.18</v>
      </c>
      <c r="D25" s="144">
        <v>1109.3900000000001</v>
      </c>
      <c r="E25" s="144">
        <v>813.52</v>
      </c>
      <c r="F25" s="144">
        <v>1017.1</v>
      </c>
      <c r="G25" s="144">
        <v>417.05</v>
      </c>
      <c r="H25" s="165"/>
    </row>
    <row r="26" spans="1:8">
      <c r="A26" s="143">
        <v>40802</v>
      </c>
      <c r="B26" s="144">
        <v>814.24</v>
      </c>
      <c r="C26" s="144">
        <v>1321.54</v>
      </c>
      <c r="D26" s="144">
        <v>1111.6099999999999</v>
      </c>
      <c r="E26" s="144">
        <v>815.81</v>
      </c>
      <c r="F26" s="144">
        <v>1015.15</v>
      </c>
      <c r="G26" s="144">
        <v>425.15</v>
      </c>
      <c r="H26" s="165"/>
    </row>
    <row r="27" spans="1:8">
      <c r="A27" s="143">
        <v>40805</v>
      </c>
      <c r="B27" s="144">
        <v>775.26</v>
      </c>
      <c r="C27" s="144">
        <v>1297.8900000000001</v>
      </c>
      <c r="D27" s="144">
        <v>1074.55</v>
      </c>
      <c r="E27" s="144">
        <v>803.78</v>
      </c>
      <c r="F27" s="144">
        <v>989.34</v>
      </c>
      <c r="G27" s="144">
        <v>412.09</v>
      </c>
      <c r="H27" s="165"/>
    </row>
    <row r="28" spans="1:8">
      <c r="A28" s="143">
        <v>40806</v>
      </c>
      <c r="B28" s="144">
        <v>785.41</v>
      </c>
      <c r="C28" s="144">
        <v>1301.55</v>
      </c>
      <c r="D28" s="144">
        <v>1083.79</v>
      </c>
      <c r="E28" s="144">
        <v>807.07</v>
      </c>
      <c r="F28" s="144">
        <v>992.88</v>
      </c>
      <c r="G28" s="144">
        <v>423.57</v>
      </c>
      <c r="H28" s="165"/>
    </row>
    <row r="29" spans="1:8">
      <c r="A29" s="143">
        <v>40807</v>
      </c>
      <c r="B29" s="144">
        <v>775.93</v>
      </c>
      <c r="C29" s="144">
        <v>1282.25</v>
      </c>
      <c r="D29" s="144">
        <v>1086.18</v>
      </c>
      <c r="E29" s="144">
        <v>807.58</v>
      </c>
      <c r="F29" s="144">
        <v>996.08</v>
      </c>
      <c r="G29" s="144">
        <v>416.83</v>
      </c>
      <c r="H29" s="165"/>
    </row>
    <row r="30" spans="1:8">
      <c r="A30" s="143">
        <v>40808</v>
      </c>
      <c r="B30" s="144">
        <v>712.34</v>
      </c>
      <c r="C30" s="144">
        <v>1242.8499999999999</v>
      </c>
      <c r="D30" s="144">
        <v>1027.02</v>
      </c>
      <c r="E30" s="144">
        <v>793.06</v>
      </c>
      <c r="F30" s="144">
        <v>956.76</v>
      </c>
      <c r="G30" s="144">
        <v>399.8</v>
      </c>
      <c r="H30" s="165"/>
    </row>
    <row r="31" spans="1:8">
      <c r="A31" s="143">
        <v>40809</v>
      </c>
      <c r="B31" s="144">
        <v>698.26</v>
      </c>
      <c r="C31" s="144">
        <v>1240.3399999999999</v>
      </c>
      <c r="D31" s="144">
        <v>1027.5999999999999</v>
      </c>
      <c r="E31" s="144">
        <v>791.75</v>
      </c>
      <c r="F31" s="144">
        <v>952.38</v>
      </c>
      <c r="G31" s="144">
        <v>408.64</v>
      </c>
      <c r="H31" s="165"/>
    </row>
    <row r="32" spans="1:8">
      <c r="A32" s="143">
        <v>40812</v>
      </c>
      <c r="B32" s="144">
        <v>732.77</v>
      </c>
      <c r="C32" s="144">
        <v>1209.08</v>
      </c>
      <c r="D32" s="144">
        <v>1032.5</v>
      </c>
      <c r="E32" s="144">
        <v>794.06</v>
      </c>
      <c r="F32" s="144">
        <v>962.45</v>
      </c>
      <c r="G32" s="144">
        <v>408.97</v>
      </c>
      <c r="H32" s="165"/>
    </row>
    <row r="33" spans="1:9">
      <c r="A33" s="143">
        <v>40813</v>
      </c>
      <c r="B33" s="144">
        <v>794.79</v>
      </c>
      <c r="C33" s="144">
        <v>1251.3399999999999</v>
      </c>
      <c r="D33" s="144">
        <v>1065.1300000000001</v>
      </c>
      <c r="E33" s="144">
        <v>797.86</v>
      </c>
      <c r="F33" s="144">
        <v>974.25</v>
      </c>
      <c r="G33" s="144">
        <v>418.39</v>
      </c>
      <c r="H33" s="165"/>
    </row>
    <row r="34" spans="1:9">
      <c r="A34" s="143">
        <v>40814</v>
      </c>
      <c r="B34" s="144">
        <v>786.78</v>
      </c>
      <c r="C34" s="144">
        <v>1237.97</v>
      </c>
      <c r="D34" s="144">
        <v>1059.1600000000001</v>
      </c>
      <c r="E34" s="144">
        <v>800.4</v>
      </c>
      <c r="F34" s="144">
        <v>966.67</v>
      </c>
      <c r="G34" s="144">
        <v>414.14</v>
      </c>
      <c r="H34" s="165"/>
    </row>
    <row r="35" spans="1:9">
      <c r="A35" s="143">
        <v>40815</v>
      </c>
      <c r="B35" s="144">
        <v>793.1</v>
      </c>
      <c r="C35" s="144">
        <v>1238.8</v>
      </c>
      <c r="D35" s="144">
        <v>1055.1500000000001</v>
      </c>
      <c r="E35" s="144">
        <v>804.37</v>
      </c>
      <c r="F35" s="144">
        <v>974.07</v>
      </c>
      <c r="G35" s="144">
        <v>421.02</v>
      </c>
      <c r="H35" s="165"/>
    </row>
    <row r="36" spans="1:9">
      <c r="A36" s="143">
        <v>40816</v>
      </c>
      <c r="B36" s="144">
        <v>779.7</v>
      </c>
      <c r="C36" s="144">
        <v>1221.77</v>
      </c>
      <c r="D36" s="144">
        <v>1059.3</v>
      </c>
      <c r="E36" s="144">
        <v>812.42</v>
      </c>
      <c r="F36" s="144">
        <v>977.79</v>
      </c>
      <c r="G36" s="144">
        <v>427.47</v>
      </c>
      <c r="H36" s="165"/>
    </row>
    <row r="37" spans="1:9">
      <c r="A37" s="146" t="s">
        <v>83</v>
      </c>
      <c r="B37" s="147">
        <v>-0.34429999999999999</v>
      </c>
      <c r="C37" s="147">
        <v>-0.2903</v>
      </c>
      <c r="D37" s="147">
        <v>-0.25140000000000001</v>
      </c>
      <c r="E37" s="147">
        <v>-7.2499999999999995E-2</v>
      </c>
      <c r="F37" s="147">
        <v>-0.22750000000000001</v>
      </c>
      <c r="G37" s="147">
        <v>-0.50080000000000002</v>
      </c>
      <c r="H37" s="172"/>
    </row>
    <row r="38" spans="1:9">
      <c r="A38" s="150" t="s">
        <v>84</v>
      </c>
      <c r="B38" s="151">
        <v>-0.1789</v>
      </c>
      <c r="C38" s="151">
        <v>-0.16</v>
      </c>
      <c r="D38" s="151">
        <v>-0.1512</v>
      </c>
      <c r="E38" s="151">
        <v>-7.7600000000000002E-2</v>
      </c>
      <c r="F38" s="151">
        <v>-0.12470000000000001</v>
      </c>
      <c r="G38" s="151">
        <v>-0.17150000000000001</v>
      </c>
      <c r="H38" s="173"/>
    </row>
    <row r="39" spans="1:9">
      <c r="A39" s="153" t="s">
        <v>85</v>
      </c>
      <c r="B39" s="144">
        <v>932.33</v>
      </c>
      <c r="C39" s="144">
        <v>1453.78</v>
      </c>
      <c r="D39" s="144">
        <v>1233.54</v>
      </c>
      <c r="E39" s="144">
        <v>870.85</v>
      </c>
      <c r="F39" s="144">
        <v>1102.28</v>
      </c>
      <c r="G39" s="144">
        <v>504.71</v>
      </c>
      <c r="H39" s="165"/>
    </row>
    <row r="40" spans="1:9">
      <c r="A40" s="155" t="s">
        <v>86</v>
      </c>
      <c r="B40" s="156">
        <v>40787</v>
      </c>
      <c r="C40" s="156">
        <v>40787</v>
      </c>
      <c r="D40" s="156">
        <v>40787</v>
      </c>
      <c r="E40" s="156">
        <v>40787</v>
      </c>
      <c r="F40" s="156">
        <v>40787</v>
      </c>
      <c r="G40" s="156">
        <v>40787</v>
      </c>
      <c r="H40" s="166"/>
    </row>
    <row r="41" spans="1:9">
      <c r="A41" s="159" t="s">
        <v>87</v>
      </c>
      <c r="B41" s="160">
        <v>698.26</v>
      </c>
      <c r="C41" s="160">
        <v>1209.08</v>
      </c>
      <c r="D41" s="160">
        <v>1027.02</v>
      </c>
      <c r="E41" s="160">
        <v>791.75</v>
      </c>
      <c r="F41" s="160">
        <v>952.38</v>
      </c>
      <c r="G41" s="160">
        <v>399.01</v>
      </c>
      <c r="H41" s="167"/>
    </row>
    <row r="42" spans="1:9">
      <c r="A42" s="161" t="s">
        <v>88</v>
      </c>
      <c r="B42" s="162">
        <v>40809</v>
      </c>
      <c r="C42" s="162">
        <v>40812</v>
      </c>
      <c r="D42" s="162">
        <v>40808</v>
      </c>
      <c r="E42" s="162">
        <v>40809</v>
      </c>
      <c r="F42" s="162">
        <v>40809</v>
      </c>
      <c r="G42" s="162">
        <v>40800</v>
      </c>
      <c r="H42" s="168"/>
    </row>
    <row r="43" spans="1:9">
      <c r="A43" s="163" t="s">
        <v>89</v>
      </c>
      <c r="B43" s="144">
        <v>1310.43</v>
      </c>
      <c r="C43" s="144">
        <v>1842.27</v>
      </c>
      <c r="D43" s="144">
        <v>1671.84</v>
      </c>
      <c r="E43" s="144">
        <v>961.16</v>
      </c>
      <c r="F43" s="144">
        <v>1358.6</v>
      </c>
      <c r="G43" s="144">
        <v>876.75</v>
      </c>
      <c r="H43" s="165"/>
    </row>
    <row r="44" spans="1:9">
      <c r="A44" s="155" t="s">
        <v>90</v>
      </c>
      <c r="B44" s="156">
        <v>40640</v>
      </c>
      <c r="C44" s="156">
        <v>40581</v>
      </c>
      <c r="D44" s="156">
        <v>40641</v>
      </c>
      <c r="E44" s="156">
        <v>40639</v>
      </c>
      <c r="F44" s="156">
        <v>40661</v>
      </c>
      <c r="G44" s="156">
        <v>40555</v>
      </c>
      <c r="H44" s="166"/>
    </row>
    <row r="45" spans="1:9">
      <c r="A45" s="150" t="s">
        <v>91</v>
      </c>
      <c r="B45" s="160">
        <v>698.26</v>
      </c>
      <c r="C45" s="160">
        <v>1209.08</v>
      </c>
      <c r="D45" s="160">
        <v>1027.02</v>
      </c>
      <c r="E45" s="160">
        <v>791.75</v>
      </c>
      <c r="F45" s="160">
        <v>952.38</v>
      </c>
      <c r="G45" s="160">
        <v>399.01</v>
      </c>
      <c r="H45" s="167"/>
      <c r="I45" s="1"/>
    </row>
    <row r="46" spans="1:9">
      <c r="A46" s="161" t="s">
        <v>92</v>
      </c>
      <c r="B46" s="162">
        <v>40809</v>
      </c>
      <c r="C46" s="162">
        <v>40812</v>
      </c>
      <c r="D46" s="162">
        <v>40808</v>
      </c>
      <c r="E46" s="162">
        <v>40809</v>
      </c>
      <c r="F46" s="162">
        <v>40809</v>
      </c>
      <c r="G46" s="162">
        <v>40800</v>
      </c>
      <c r="H46" s="168"/>
      <c r="I46" s="1"/>
    </row>
    <row r="47" spans="1:9">
      <c r="A47" s="153" t="s">
        <v>93</v>
      </c>
      <c r="B47" s="155">
        <v>2061.15</v>
      </c>
      <c r="C47" s="155">
        <v>2384.85</v>
      </c>
      <c r="D47" s="155">
        <v>2227.14</v>
      </c>
      <c r="E47" s="155">
        <v>1489.26</v>
      </c>
      <c r="F47" s="165">
        <v>2459.7199999999998</v>
      </c>
      <c r="G47" s="165">
        <v>2463.27</v>
      </c>
      <c r="H47" s="165"/>
    </row>
    <row r="48" spans="1:9">
      <c r="A48" s="155" t="s">
        <v>94</v>
      </c>
      <c r="B48" s="166">
        <v>39286</v>
      </c>
      <c r="C48" s="166">
        <v>39282</v>
      </c>
      <c r="D48" s="166">
        <v>39279</v>
      </c>
      <c r="E48" s="166">
        <v>39282</v>
      </c>
      <c r="F48" s="166">
        <v>39426</v>
      </c>
      <c r="G48" s="166">
        <v>39370</v>
      </c>
      <c r="H48" s="166"/>
    </row>
    <row r="49" spans="1:8">
      <c r="A49" s="159" t="s">
        <v>95</v>
      </c>
      <c r="B49" s="161">
        <v>335.35</v>
      </c>
      <c r="C49" s="161">
        <v>1050.17</v>
      </c>
      <c r="D49" s="161">
        <v>645.37</v>
      </c>
      <c r="E49" s="161">
        <v>744.19</v>
      </c>
      <c r="F49" s="167">
        <v>938.32</v>
      </c>
      <c r="G49" s="167">
        <v>268.92</v>
      </c>
      <c r="H49" s="167"/>
    </row>
    <row r="50" spans="1:8">
      <c r="A50" s="161" t="s">
        <v>96</v>
      </c>
      <c r="B50" s="168">
        <v>39869</v>
      </c>
      <c r="C50" s="168">
        <v>39877</v>
      </c>
      <c r="D50" s="168">
        <v>39861</v>
      </c>
      <c r="E50" s="168">
        <v>39862</v>
      </c>
      <c r="F50" s="168">
        <v>39861</v>
      </c>
      <c r="G50" s="168">
        <v>39772</v>
      </c>
      <c r="H50" s="168"/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G4" sqref="G4"/>
    </sheetView>
  </sheetViews>
  <sheetFormatPr baseColWidth="10" defaultRowHeight="12.75"/>
  <cols>
    <col min="1" max="1" width="17.140625" customWidth="1"/>
    <col min="2" max="10" width="9.42578125" customWidth="1"/>
  </cols>
  <sheetData>
    <row r="1" spans="1:10" ht="18" customHeight="1"/>
    <row r="2" spans="1:10" ht="20.100000000000001" customHeight="1">
      <c r="A2" s="88" t="s">
        <v>116</v>
      </c>
      <c r="B2" s="5"/>
      <c r="C2" s="5"/>
      <c r="D2" s="5"/>
      <c r="E2" s="5"/>
      <c r="F2" s="5"/>
      <c r="G2" s="5"/>
    </row>
    <row r="3" spans="1:10" ht="15">
      <c r="A3" s="128" t="s">
        <v>117</v>
      </c>
      <c r="B3" s="5"/>
      <c r="C3" s="5"/>
      <c r="D3" s="5"/>
      <c r="E3" s="5"/>
      <c r="F3" s="5"/>
      <c r="G3" s="5"/>
    </row>
    <row r="4" spans="1:10" ht="12.75" customHeight="1">
      <c r="G4" s="129"/>
    </row>
    <row r="5" spans="1:10" ht="12.75" customHeight="1">
      <c r="E5" s="1"/>
      <c r="G5" s="129"/>
    </row>
    <row r="6" spans="1:10" ht="12.75" customHeight="1">
      <c r="E6" s="1"/>
      <c r="F6" s="1"/>
      <c r="G6" s="129"/>
    </row>
    <row r="7" spans="1:10" ht="12.75" customHeight="1">
      <c r="G7" s="129"/>
    </row>
    <row r="8" spans="1:10" ht="12.75" customHeight="1">
      <c r="D8" s="1"/>
      <c r="G8" s="129"/>
    </row>
    <row r="9" spans="1:10" ht="17.100000000000001" customHeight="1">
      <c r="A9" s="164" t="s">
        <v>108</v>
      </c>
      <c r="G9" s="129"/>
    </row>
    <row r="10" spans="1:10" ht="3.95" customHeight="1"/>
    <row r="11" spans="1:10">
      <c r="A11" s="131"/>
      <c r="B11" s="133" t="s">
        <v>377</v>
      </c>
      <c r="C11" s="133" t="s">
        <v>377</v>
      </c>
      <c r="D11" s="133" t="s">
        <v>378</v>
      </c>
      <c r="E11" s="133" t="s">
        <v>379</v>
      </c>
      <c r="F11" s="133" t="s">
        <v>380</v>
      </c>
      <c r="G11" s="133" t="s">
        <v>381</v>
      </c>
      <c r="H11" s="133" t="s">
        <v>382</v>
      </c>
      <c r="I11" s="133" t="s">
        <v>383</v>
      </c>
      <c r="J11" s="133" t="s">
        <v>384</v>
      </c>
    </row>
    <row r="12" spans="1:10">
      <c r="A12" s="132"/>
      <c r="B12" s="133" t="s">
        <v>385</v>
      </c>
      <c r="C12" s="133" t="s">
        <v>376</v>
      </c>
      <c r="D12" s="133" t="s">
        <v>376</v>
      </c>
      <c r="E12" s="133" t="s">
        <v>376</v>
      </c>
      <c r="F12" s="133" t="s">
        <v>376</v>
      </c>
      <c r="G12" s="133" t="s">
        <v>376</v>
      </c>
      <c r="H12" s="133" t="s">
        <v>376</v>
      </c>
      <c r="I12" s="133" t="s">
        <v>376</v>
      </c>
      <c r="J12" s="133" t="s">
        <v>376</v>
      </c>
    </row>
    <row r="13" spans="1:10">
      <c r="A13" s="136" t="s">
        <v>81</v>
      </c>
      <c r="B13" s="140">
        <v>2429.65</v>
      </c>
      <c r="C13" s="140">
        <v>2673.75</v>
      </c>
      <c r="D13" s="140">
        <v>2763.57</v>
      </c>
      <c r="E13" s="140">
        <v>1615.32</v>
      </c>
      <c r="F13" s="140">
        <v>2642.54</v>
      </c>
      <c r="G13" s="140">
        <v>907.02</v>
      </c>
      <c r="H13" s="170">
        <v>844.62</v>
      </c>
      <c r="I13" s="140">
        <v>1730.49</v>
      </c>
      <c r="J13" s="140">
        <v>1712.99</v>
      </c>
    </row>
    <row r="14" spans="1:10">
      <c r="A14" s="136" t="s">
        <v>82</v>
      </c>
      <c r="B14" s="137">
        <v>2385.8200000000002</v>
      </c>
      <c r="C14" s="137">
        <v>2422.0100000000002</v>
      </c>
      <c r="D14" s="137">
        <v>2367.11</v>
      </c>
      <c r="E14" s="137">
        <v>1457.85</v>
      </c>
      <c r="F14" s="137">
        <v>2329.59</v>
      </c>
      <c r="G14" s="137">
        <v>628.77</v>
      </c>
      <c r="H14" s="171">
        <v>581.79999999999995</v>
      </c>
      <c r="I14" s="137">
        <v>1588.63</v>
      </c>
      <c r="J14" s="137">
        <v>1567.16</v>
      </c>
    </row>
    <row r="15" spans="1:10">
      <c r="A15" s="143">
        <v>40787</v>
      </c>
      <c r="B15" s="144">
        <v>2384.0100000000002</v>
      </c>
      <c r="C15" s="144">
        <v>2445.2199999999998</v>
      </c>
      <c r="D15" s="144">
        <v>2385.9899999999998</v>
      </c>
      <c r="E15" s="144">
        <v>1460.15</v>
      </c>
      <c r="F15" s="144">
        <v>2340.5100000000002</v>
      </c>
      <c r="G15" s="144">
        <v>630.44000000000005</v>
      </c>
      <c r="H15" s="144">
        <v>578.87</v>
      </c>
      <c r="I15" s="144">
        <v>1591.14</v>
      </c>
      <c r="J15" s="144">
        <v>1569.63</v>
      </c>
    </row>
    <row r="16" spans="1:10">
      <c r="A16" s="143">
        <v>40788</v>
      </c>
      <c r="B16" s="144">
        <v>2311.3000000000002</v>
      </c>
      <c r="C16" s="144">
        <v>2377.65</v>
      </c>
      <c r="D16" s="144">
        <v>2355.5500000000002</v>
      </c>
      <c r="E16" s="144">
        <v>1415.74</v>
      </c>
      <c r="F16" s="144">
        <v>2272.04</v>
      </c>
      <c r="G16" s="144">
        <v>608.59</v>
      </c>
      <c r="H16" s="144">
        <v>570.36</v>
      </c>
      <c r="I16" s="144">
        <v>1542.74</v>
      </c>
      <c r="J16" s="144">
        <v>1521.9</v>
      </c>
    </row>
    <row r="17" spans="1:10">
      <c r="A17" s="143">
        <v>40791</v>
      </c>
      <c r="B17" s="144">
        <v>2246.33</v>
      </c>
      <c r="C17" s="144">
        <v>2326.62</v>
      </c>
      <c r="D17" s="144">
        <v>2276.7199999999998</v>
      </c>
      <c r="E17" s="144">
        <v>1390.19</v>
      </c>
      <c r="F17" s="144">
        <v>2228.23</v>
      </c>
      <c r="G17" s="144">
        <v>589.17999999999995</v>
      </c>
      <c r="H17" s="144">
        <v>548.66</v>
      </c>
      <c r="I17" s="144">
        <v>1514.9</v>
      </c>
      <c r="J17" s="144">
        <v>1494.43</v>
      </c>
    </row>
    <row r="18" spans="1:10">
      <c r="A18" s="143">
        <v>40792</v>
      </c>
      <c r="B18" s="144">
        <v>2247.63</v>
      </c>
      <c r="C18" s="144">
        <v>2340.91</v>
      </c>
      <c r="D18" s="144">
        <v>2284.4699999999998</v>
      </c>
      <c r="E18" s="144">
        <v>1392.35</v>
      </c>
      <c r="F18" s="144">
        <v>2233.02</v>
      </c>
      <c r="G18" s="144">
        <v>580.11</v>
      </c>
      <c r="H18" s="144">
        <v>549.25</v>
      </c>
      <c r="I18" s="144">
        <v>1517.26</v>
      </c>
      <c r="J18" s="144">
        <v>1496.75</v>
      </c>
    </row>
    <row r="19" spans="1:10">
      <c r="A19" s="143">
        <v>40793</v>
      </c>
      <c r="B19" s="144">
        <v>2326.29</v>
      </c>
      <c r="C19" s="144">
        <v>2422.48</v>
      </c>
      <c r="D19" s="144">
        <v>2354.1999999999998</v>
      </c>
      <c r="E19" s="144">
        <v>1449.39</v>
      </c>
      <c r="F19" s="144">
        <v>2323.98</v>
      </c>
      <c r="G19" s="144">
        <v>583.61</v>
      </c>
      <c r="H19" s="144">
        <v>569.32000000000005</v>
      </c>
      <c r="I19" s="144">
        <v>1579.41</v>
      </c>
      <c r="J19" s="144">
        <v>1558.07</v>
      </c>
    </row>
    <row r="20" spans="1:10">
      <c r="A20" s="143">
        <v>40794</v>
      </c>
      <c r="B20" s="144">
        <v>2337.02</v>
      </c>
      <c r="C20" s="144">
        <v>2439.2199999999998</v>
      </c>
      <c r="D20" s="144">
        <v>2369.7399999999998</v>
      </c>
      <c r="E20" s="144">
        <v>1458.67</v>
      </c>
      <c r="F20" s="144">
        <v>2340.3200000000002</v>
      </c>
      <c r="G20" s="144">
        <v>583.79999999999995</v>
      </c>
      <c r="H20" s="144">
        <v>578.54999999999995</v>
      </c>
      <c r="I20" s="144">
        <v>1590.13</v>
      </c>
      <c r="J20" s="144">
        <v>1568.54</v>
      </c>
    </row>
    <row r="21" spans="1:10">
      <c r="A21" s="143">
        <v>40795</v>
      </c>
      <c r="B21" s="144">
        <v>2250.87</v>
      </c>
      <c r="C21" s="144">
        <v>2399.2399999999998</v>
      </c>
      <c r="D21" s="144">
        <v>2333.69</v>
      </c>
      <c r="E21" s="144">
        <v>1435.03</v>
      </c>
      <c r="F21" s="144">
        <v>2304.86</v>
      </c>
      <c r="G21" s="144">
        <v>580.63</v>
      </c>
      <c r="H21" s="144">
        <v>570.42999999999995</v>
      </c>
      <c r="I21" s="144">
        <v>1564.36</v>
      </c>
      <c r="J21" s="144">
        <v>1543.12</v>
      </c>
    </row>
    <row r="22" spans="1:10">
      <c r="A22" s="143">
        <v>40798</v>
      </c>
      <c r="B22" s="144">
        <v>2188.34</v>
      </c>
      <c r="C22" s="144">
        <v>2350.25</v>
      </c>
      <c r="D22" s="144">
        <v>2296.0100000000002</v>
      </c>
      <c r="E22" s="144">
        <v>1402.73</v>
      </c>
      <c r="F22" s="144">
        <v>2254.21</v>
      </c>
      <c r="G22" s="144">
        <v>544.61</v>
      </c>
      <c r="H22" s="144">
        <v>565.61</v>
      </c>
      <c r="I22" s="144">
        <v>1529.16</v>
      </c>
      <c r="J22" s="144">
        <v>1508.39</v>
      </c>
    </row>
    <row r="23" spans="1:10">
      <c r="A23" s="143">
        <v>40799</v>
      </c>
      <c r="B23" s="144">
        <v>2194.81</v>
      </c>
      <c r="C23" s="144">
        <v>2345.38</v>
      </c>
      <c r="D23" s="144">
        <v>2279.9699999999998</v>
      </c>
      <c r="E23" s="144">
        <v>1403.86</v>
      </c>
      <c r="F23" s="144">
        <v>2259.4699999999998</v>
      </c>
      <c r="G23" s="144">
        <v>566.41</v>
      </c>
      <c r="H23" s="144">
        <v>573.47</v>
      </c>
      <c r="I23" s="144">
        <v>1530.39</v>
      </c>
      <c r="J23" s="144">
        <v>1509.61</v>
      </c>
    </row>
    <row r="24" spans="1:10">
      <c r="A24" s="143">
        <v>40800</v>
      </c>
      <c r="B24" s="144">
        <v>2187.14</v>
      </c>
      <c r="C24" s="144">
        <v>2338.31</v>
      </c>
      <c r="D24" s="144">
        <v>2286.5700000000002</v>
      </c>
      <c r="E24" s="144">
        <v>1404.52</v>
      </c>
      <c r="F24" s="144">
        <v>2259.77</v>
      </c>
      <c r="G24" s="144">
        <v>567.5</v>
      </c>
      <c r="H24" s="144">
        <v>575.87</v>
      </c>
      <c r="I24" s="144">
        <v>1531.1</v>
      </c>
      <c r="J24" s="144">
        <v>1510.31</v>
      </c>
    </row>
    <row r="25" spans="1:10">
      <c r="A25" s="143">
        <v>40801</v>
      </c>
      <c r="B25" s="144">
        <v>2216.8200000000002</v>
      </c>
      <c r="C25" s="144">
        <v>2339.5700000000002</v>
      </c>
      <c r="D25" s="144">
        <v>2306.0500000000002</v>
      </c>
      <c r="E25" s="144">
        <v>1405.35</v>
      </c>
      <c r="F25" s="144">
        <v>2274.38</v>
      </c>
      <c r="G25" s="144">
        <v>562.70000000000005</v>
      </c>
      <c r="H25" s="144">
        <v>579.54999999999995</v>
      </c>
      <c r="I25" s="144">
        <v>1532</v>
      </c>
      <c r="J25" s="144">
        <v>1511.2</v>
      </c>
    </row>
    <row r="26" spans="1:10">
      <c r="A26" s="143">
        <v>40802</v>
      </c>
      <c r="B26" s="144">
        <v>2185.56</v>
      </c>
      <c r="C26" s="144">
        <v>2317.46</v>
      </c>
      <c r="D26" s="144">
        <v>2302.7800000000002</v>
      </c>
      <c r="E26" s="144">
        <v>1414.15</v>
      </c>
      <c r="F26" s="144">
        <v>2272.8200000000002</v>
      </c>
      <c r="G26" s="144">
        <v>564.66999999999996</v>
      </c>
      <c r="H26" s="144">
        <v>590.16999999999996</v>
      </c>
      <c r="I26" s="144">
        <v>1541.61</v>
      </c>
      <c r="J26" s="144">
        <v>1520.67</v>
      </c>
    </row>
    <row r="27" spans="1:10">
      <c r="A27" s="143">
        <v>40805</v>
      </c>
      <c r="B27" s="144">
        <v>2112.75</v>
      </c>
      <c r="C27" s="144">
        <v>2268.48</v>
      </c>
      <c r="D27" s="144">
        <v>2251.1</v>
      </c>
      <c r="E27" s="144">
        <v>1375.11</v>
      </c>
      <c r="F27" s="144">
        <v>2209.12</v>
      </c>
      <c r="G27" s="144">
        <v>567.1</v>
      </c>
      <c r="H27" s="144">
        <v>576.87</v>
      </c>
      <c r="I27" s="144">
        <v>1499.05</v>
      </c>
      <c r="J27" s="144">
        <v>1478.69</v>
      </c>
    </row>
    <row r="28" spans="1:10">
      <c r="A28" s="143">
        <v>40806</v>
      </c>
      <c r="B28" s="144">
        <v>2147.38</v>
      </c>
      <c r="C28" s="144">
        <v>2289.1799999999998</v>
      </c>
      <c r="D28" s="144">
        <v>2277.88</v>
      </c>
      <c r="E28" s="144">
        <v>1381.53</v>
      </c>
      <c r="F28" s="144">
        <v>2222.41</v>
      </c>
      <c r="G28" s="144">
        <v>558.54</v>
      </c>
      <c r="H28" s="144">
        <v>566.27</v>
      </c>
      <c r="I28" s="144">
        <v>1506.04</v>
      </c>
      <c r="J28" s="144">
        <v>1485.59</v>
      </c>
    </row>
    <row r="29" spans="1:10">
      <c r="A29" s="143">
        <v>40807</v>
      </c>
      <c r="B29" s="144">
        <v>2119</v>
      </c>
      <c r="C29" s="144">
        <v>2262.23</v>
      </c>
      <c r="D29" s="144">
        <v>2253.19</v>
      </c>
      <c r="E29" s="144">
        <v>1362.48</v>
      </c>
      <c r="F29" s="144">
        <v>2187.58</v>
      </c>
      <c r="G29" s="144">
        <v>578.85</v>
      </c>
      <c r="H29" s="144">
        <v>562.49</v>
      </c>
      <c r="I29" s="144">
        <v>1485.28</v>
      </c>
      <c r="J29" s="144">
        <v>1465.11</v>
      </c>
    </row>
    <row r="30" spans="1:10">
      <c r="A30" s="143">
        <v>40808</v>
      </c>
      <c r="B30" s="144">
        <v>1910.98</v>
      </c>
      <c r="C30" s="144">
        <v>2074.38</v>
      </c>
      <c r="D30" s="144">
        <v>2075</v>
      </c>
      <c r="E30" s="144">
        <v>1244.4100000000001</v>
      </c>
      <c r="F30" s="144">
        <v>2003.47</v>
      </c>
      <c r="G30" s="144">
        <v>560.54</v>
      </c>
      <c r="H30" s="144">
        <v>520.99</v>
      </c>
      <c r="I30" s="144">
        <v>1356.57</v>
      </c>
      <c r="J30" s="144">
        <v>1338.14</v>
      </c>
    </row>
    <row r="31" spans="1:10">
      <c r="A31" s="143">
        <v>40809</v>
      </c>
      <c r="B31" s="144">
        <v>1826.58</v>
      </c>
      <c r="C31" s="144">
        <v>1974.92</v>
      </c>
      <c r="D31" s="144">
        <v>1932.68</v>
      </c>
      <c r="E31" s="144">
        <v>1186.75</v>
      </c>
      <c r="F31" s="144">
        <v>1896.85</v>
      </c>
      <c r="G31" s="144">
        <v>552.05999999999995</v>
      </c>
      <c r="H31" s="144">
        <v>507.97</v>
      </c>
      <c r="I31" s="144">
        <v>1293.7</v>
      </c>
      <c r="J31" s="144">
        <v>1276.1400000000001</v>
      </c>
    </row>
    <row r="32" spans="1:10">
      <c r="A32" s="143">
        <v>40812</v>
      </c>
      <c r="B32" s="144">
        <v>1832.54</v>
      </c>
      <c r="C32" s="144">
        <v>1988.28</v>
      </c>
      <c r="D32" s="144">
        <v>1921.69</v>
      </c>
      <c r="E32" s="144">
        <v>1186.71</v>
      </c>
      <c r="F32" s="144">
        <v>1896.78</v>
      </c>
      <c r="G32" s="144">
        <v>536.48</v>
      </c>
      <c r="H32" s="144">
        <v>510.29</v>
      </c>
      <c r="I32" s="144">
        <v>1293.6600000000001</v>
      </c>
      <c r="J32" s="144">
        <v>1276.0899999999999</v>
      </c>
    </row>
    <row r="33" spans="1:10">
      <c r="A33" s="143">
        <v>40813</v>
      </c>
      <c r="B33" s="144">
        <v>1923.93</v>
      </c>
      <c r="C33" s="144">
        <v>2062.4</v>
      </c>
      <c r="D33" s="144">
        <v>1987.32</v>
      </c>
      <c r="E33" s="144">
        <v>1236.02</v>
      </c>
      <c r="F33" s="144">
        <v>1977.36</v>
      </c>
      <c r="G33" s="144">
        <v>539.70000000000005</v>
      </c>
      <c r="H33" s="144">
        <v>530.94000000000005</v>
      </c>
      <c r="I33" s="144">
        <v>1347.42</v>
      </c>
      <c r="J33" s="144">
        <v>1329.12</v>
      </c>
    </row>
    <row r="34" spans="1:10">
      <c r="A34" s="143">
        <v>40814</v>
      </c>
      <c r="B34" s="144">
        <v>1910.83</v>
      </c>
      <c r="C34" s="144">
        <v>2053.48</v>
      </c>
      <c r="D34" s="144">
        <v>1973.57</v>
      </c>
      <c r="E34" s="144">
        <v>1231.47</v>
      </c>
      <c r="F34" s="144">
        <v>1973.1</v>
      </c>
      <c r="G34" s="144">
        <v>541.4</v>
      </c>
      <c r="H34" s="144">
        <v>517.6</v>
      </c>
      <c r="I34" s="144">
        <v>1342.46</v>
      </c>
      <c r="J34" s="144">
        <v>1324.23</v>
      </c>
    </row>
    <row r="35" spans="1:10">
      <c r="A35" s="143">
        <v>40815</v>
      </c>
      <c r="B35" s="144">
        <v>1949.12</v>
      </c>
      <c r="C35" s="144">
        <v>2087.34</v>
      </c>
      <c r="D35" s="144">
        <v>1992.85</v>
      </c>
      <c r="E35" s="144">
        <v>1252.6099999999999</v>
      </c>
      <c r="F35" s="144">
        <v>1997.78</v>
      </c>
      <c r="G35" s="144">
        <v>548.54999999999995</v>
      </c>
      <c r="H35" s="144">
        <v>511.61</v>
      </c>
      <c r="I35" s="144">
        <v>1365.51</v>
      </c>
      <c r="J35" s="144">
        <v>1346.96</v>
      </c>
    </row>
    <row r="36" spans="1:10">
      <c r="A36" s="143">
        <v>40816</v>
      </c>
      <c r="B36" s="144">
        <v>1868.91</v>
      </c>
      <c r="C36" s="144">
        <v>2035.98</v>
      </c>
      <c r="D36" s="144">
        <v>1911.87</v>
      </c>
      <c r="E36" s="144">
        <v>1225.68</v>
      </c>
      <c r="F36" s="144">
        <v>1950.61</v>
      </c>
      <c r="G36" s="144">
        <v>540.79999999999995</v>
      </c>
      <c r="H36" s="144">
        <v>509.56</v>
      </c>
      <c r="I36" s="144">
        <v>1336.15</v>
      </c>
      <c r="J36" s="144">
        <v>1318</v>
      </c>
    </row>
    <row r="37" spans="1:10">
      <c r="A37" s="146" t="s">
        <v>83</v>
      </c>
      <c r="B37" s="147">
        <v>-0.23080000000000001</v>
      </c>
      <c r="C37" s="147">
        <v>-0.23849999999999999</v>
      </c>
      <c r="D37" s="147">
        <v>-0.30819999999999997</v>
      </c>
      <c r="E37" s="147">
        <v>-0.2412</v>
      </c>
      <c r="F37" s="147">
        <v>-0.26179999999999998</v>
      </c>
      <c r="G37" s="147">
        <v>-0.40379999999999999</v>
      </c>
      <c r="H37" s="172">
        <v>-0.3967</v>
      </c>
      <c r="I37" s="147">
        <v>-0.22789999999999999</v>
      </c>
      <c r="J37" s="147">
        <v>-0.2306</v>
      </c>
    </row>
    <row r="38" spans="1:10">
      <c r="A38" s="150" t="s">
        <v>84</v>
      </c>
      <c r="B38" s="151">
        <v>-0.2167</v>
      </c>
      <c r="C38" s="151">
        <v>-0.15939999999999999</v>
      </c>
      <c r="D38" s="151">
        <v>-0.1923</v>
      </c>
      <c r="E38" s="151">
        <v>-0.1593</v>
      </c>
      <c r="F38" s="151">
        <v>-0.16270000000000001</v>
      </c>
      <c r="G38" s="151">
        <v>-0.1399</v>
      </c>
      <c r="H38" s="173">
        <v>-0.1242</v>
      </c>
      <c r="I38" s="151">
        <v>-0.15890000000000001</v>
      </c>
      <c r="J38" s="151">
        <v>-0.159</v>
      </c>
    </row>
    <row r="39" spans="1:10">
      <c r="A39" s="153" t="s">
        <v>85</v>
      </c>
      <c r="B39" s="144">
        <v>2384.0100000000002</v>
      </c>
      <c r="C39" s="144">
        <v>2445.2199999999998</v>
      </c>
      <c r="D39" s="144">
        <v>2385.9899999999998</v>
      </c>
      <c r="E39" s="144">
        <v>1460.15</v>
      </c>
      <c r="F39" s="144">
        <v>2340.5100000000002</v>
      </c>
      <c r="G39" s="144">
        <v>630.44000000000005</v>
      </c>
      <c r="H39" s="165">
        <v>590.16999999999996</v>
      </c>
      <c r="I39" s="144">
        <v>1591.14</v>
      </c>
      <c r="J39" s="144">
        <v>1569.63</v>
      </c>
    </row>
    <row r="40" spans="1:10">
      <c r="A40" s="155" t="s">
        <v>86</v>
      </c>
      <c r="B40" s="156">
        <v>40787</v>
      </c>
      <c r="C40" s="156">
        <v>40787</v>
      </c>
      <c r="D40" s="156">
        <v>40787</v>
      </c>
      <c r="E40" s="156">
        <v>40787</v>
      </c>
      <c r="F40" s="156">
        <v>40787</v>
      </c>
      <c r="G40" s="156">
        <v>40787</v>
      </c>
      <c r="H40" s="166">
        <v>40802</v>
      </c>
      <c r="I40" s="156">
        <v>40787</v>
      </c>
      <c r="J40" s="156">
        <v>40787</v>
      </c>
    </row>
    <row r="41" spans="1:10">
      <c r="A41" s="159" t="s">
        <v>87</v>
      </c>
      <c r="B41" s="160">
        <v>1826.58</v>
      </c>
      <c r="C41" s="160">
        <v>1974.92</v>
      </c>
      <c r="D41" s="160">
        <v>1911.87</v>
      </c>
      <c r="E41" s="160">
        <v>1186.71</v>
      </c>
      <c r="F41" s="160">
        <v>1896.78</v>
      </c>
      <c r="G41" s="160">
        <v>536.48</v>
      </c>
      <c r="H41" s="167">
        <v>507.97</v>
      </c>
      <c r="I41" s="160">
        <v>1293.6600000000001</v>
      </c>
      <c r="J41" s="160">
        <v>1276.0899999999999</v>
      </c>
    </row>
    <row r="42" spans="1:10">
      <c r="A42" s="161" t="s">
        <v>88</v>
      </c>
      <c r="B42" s="162">
        <v>40809</v>
      </c>
      <c r="C42" s="162">
        <v>40809</v>
      </c>
      <c r="D42" s="162">
        <v>40816</v>
      </c>
      <c r="E42" s="162">
        <v>40812</v>
      </c>
      <c r="F42" s="162">
        <v>40812</v>
      </c>
      <c r="G42" s="162">
        <v>40812</v>
      </c>
      <c r="H42" s="168">
        <v>40809</v>
      </c>
      <c r="I42" s="162">
        <v>40812</v>
      </c>
      <c r="J42" s="162">
        <v>40812</v>
      </c>
    </row>
    <row r="43" spans="1:10">
      <c r="A43" s="163" t="s">
        <v>89</v>
      </c>
      <c r="B43" s="144">
        <v>2990.32</v>
      </c>
      <c r="C43" s="144">
        <v>3035.19</v>
      </c>
      <c r="D43" s="144">
        <v>2907.72</v>
      </c>
      <c r="E43" s="144">
        <v>1854.71</v>
      </c>
      <c r="F43" s="144">
        <v>2930.8</v>
      </c>
      <c r="G43" s="144">
        <v>1072.3900000000001</v>
      </c>
      <c r="H43" s="165">
        <v>923.06</v>
      </c>
      <c r="I43" s="144">
        <v>1987.73</v>
      </c>
      <c r="J43" s="144">
        <v>1967.49</v>
      </c>
    </row>
    <row r="44" spans="1:10">
      <c r="A44" s="155" t="s">
        <v>90</v>
      </c>
      <c r="B44" s="156">
        <v>40641</v>
      </c>
      <c r="C44" s="156">
        <v>40637</v>
      </c>
      <c r="D44" s="156">
        <v>40561</v>
      </c>
      <c r="E44" s="156">
        <v>40637</v>
      </c>
      <c r="F44" s="156">
        <v>40637</v>
      </c>
      <c r="G44" s="156">
        <v>40591</v>
      </c>
      <c r="H44" s="166">
        <v>40561</v>
      </c>
      <c r="I44" s="156">
        <v>40637</v>
      </c>
      <c r="J44" s="156">
        <v>40637</v>
      </c>
    </row>
    <row r="45" spans="1:10">
      <c r="A45" s="150" t="s">
        <v>91</v>
      </c>
      <c r="B45" s="160">
        <v>1826.58</v>
      </c>
      <c r="C45" s="160">
        <v>1974.92</v>
      </c>
      <c r="D45" s="160">
        <v>1911.87</v>
      </c>
      <c r="E45" s="160">
        <v>1186.71</v>
      </c>
      <c r="F45" s="160">
        <v>1896.78</v>
      </c>
      <c r="G45" s="160">
        <v>536.48</v>
      </c>
      <c r="H45" s="167">
        <v>507.97</v>
      </c>
      <c r="I45" s="160">
        <v>1293.6600000000001</v>
      </c>
      <c r="J45" s="160">
        <v>1276.0899999999999</v>
      </c>
    </row>
    <row r="46" spans="1:10">
      <c r="A46" s="161" t="s">
        <v>92</v>
      </c>
      <c r="B46" s="162">
        <v>40809</v>
      </c>
      <c r="C46" s="162">
        <v>40809</v>
      </c>
      <c r="D46" s="162">
        <v>40816</v>
      </c>
      <c r="E46" s="162">
        <v>40812</v>
      </c>
      <c r="F46" s="162">
        <v>40812</v>
      </c>
      <c r="G46" s="162">
        <v>40812</v>
      </c>
      <c r="H46" s="168">
        <v>40809</v>
      </c>
      <c r="I46" s="162">
        <v>40812</v>
      </c>
      <c r="J46" s="162">
        <v>40812</v>
      </c>
    </row>
    <row r="47" spans="1:10">
      <c r="A47" s="153" t="s">
        <v>93</v>
      </c>
      <c r="B47" s="165">
        <v>3713.03</v>
      </c>
      <c r="C47" s="165">
        <v>3203.5</v>
      </c>
      <c r="D47" s="165">
        <v>3331.8</v>
      </c>
      <c r="E47" s="165">
        <v>2351.1799999999998</v>
      </c>
      <c r="F47" s="165">
        <v>3300.9</v>
      </c>
      <c r="G47" s="165">
        <v>1072.3900000000001</v>
      </c>
      <c r="H47" s="165">
        <v>1149.74</v>
      </c>
      <c r="I47" s="165">
        <v>2423.9499999999998</v>
      </c>
      <c r="J47" s="165">
        <v>1967.49</v>
      </c>
    </row>
    <row r="48" spans="1:10">
      <c r="A48" s="155" t="s">
        <v>94</v>
      </c>
      <c r="B48" s="166">
        <v>39584</v>
      </c>
      <c r="C48" s="166">
        <v>39622</v>
      </c>
      <c r="D48" s="166">
        <v>39618</v>
      </c>
      <c r="E48" s="166">
        <v>39587</v>
      </c>
      <c r="F48" s="166">
        <v>39587</v>
      </c>
      <c r="G48" s="166">
        <v>40591</v>
      </c>
      <c r="H48" s="166">
        <v>39587</v>
      </c>
      <c r="I48" s="166">
        <v>39587</v>
      </c>
      <c r="J48" s="166">
        <v>40637</v>
      </c>
    </row>
    <row r="49" spans="1:10">
      <c r="A49" s="159" t="s">
        <v>95</v>
      </c>
      <c r="B49" s="167">
        <v>49.27</v>
      </c>
      <c r="C49" s="167">
        <v>932.62</v>
      </c>
      <c r="D49" s="167">
        <v>472.61</v>
      </c>
      <c r="E49" s="167">
        <v>210.36</v>
      </c>
      <c r="F49" s="167">
        <v>812.84</v>
      </c>
      <c r="G49" s="167">
        <v>171.31</v>
      </c>
      <c r="H49" s="167">
        <v>229.82</v>
      </c>
      <c r="I49" s="167">
        <v>595.80999999999995</v>
      </c>
      <c r="J49" s="167">
        <v>1276.0899999999999</v>
      </c>
    </row>
    <row r="50" spans="1:10">
      <c r="A50" s="161" t="s">
        <v>96</v>
      </c>
      <c r="B50" s="168">
        <v>36070</v>
      </c>
      <c r="C50" s="168">
        <v>39836</v>
      </c>
      <c r="D50" s="168">
        <v>39772</v>
      </c>
      <c r="E50" s="168">
        <v>36259</v>
      </c>
      <c r="F50" s="168">
        <v>39772</v>
      </c>
      <c r="G50" s="168">
        <v>39868</v>
      </c>
      <c r="H50" s="168">
        <v>39772</v>
      </c>
      <c r="I50" s="168">
        <v>39832</v>
      </c>
      <c r="J50" s="168">
        <v>40812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G4" sqref="G4"/>
    </sheetView>
  </sheetViews>
  <sheetFormatPr baseColWidth="10" defaultRowHeight="12.75"/>
  <cols>
    <col min="1" max="1" width="20" customWidth="1"/>
    <col min="2" max="7" width="12" customWidth="1"/>
    <col min="8" max="8" width="10" customWidth="1"/>
  </cols>
  <sheetData>
    <row r="1" spans="1:8" ht="18" customHeight="1"/>
    <row r="2" spans="1:8" ht="20.100000000000001" customHeight="1">
      <c r="A2" s="88" t="s">
        <v>116</v>
      </c>
      <c r="B2" s="5"/>
      <c r="C2" s="5"/>
      <c r="D2" s="5"/>
      <c r="E2" s="5"/>
      <c r="F2" s="5"/>
      <c r="G2" s="5"/>
    </row>
    <row r="3" spans="1:8" ht="15">
      <c r="A3" s="128" t="s">
        <v>117</v>
      </c>
      <c r="B3" s="5"/>
      <c r="C3" s="5"/>
      <c r="D3" s="5"/>
      <c r="E3" s="5"/>
      <c r="F3" s="5"/>
      <c r="G3" s="5"/>
    </row>
    <row r="4" spans="1:8" ht="12.75" customHeight="1">
      <c r="G4" s="129"/>
    </row>
    <row r="5" spans="1:8" ht="12.75" customHeight="1">
      <c r="E5" s="1"/>
      <c r="G5" s="129"/>
    </row>
    <row r="6" spans="1:8" ht="12.75" customHeight="1">
      <c r="F6" s="1"/>
      <c r="G6" s="129"/>
    </row>
    <row r="7" spans="1:8" ht="12.75" customHeight="1">
      <c r="D7" s="1"/>
      <c r="G7" s="129"/>
    </row>
    <row r="8" spans="1:8" ht="12.75" customHeight="1">
      <c r="G8" s="129"/>
    </row>
    <row r="9" spans="1:8" ht="17.100000000000001" customHeight="1">
      <c r="A9" s="164" t="s">
        <v>115</v>
      </c>
      <c r="G9" s="129"/>
    </row>
    <row r="10" spans="1:8" ht="3.95" customHeight="1"/>
    <row r="11" spans="1:8">
      <c r="A11" s="131"/>
      <c r="B11" s="131"/>
      <c r="C11" s="131"/>
      <c r="D11" s="131"/>
      <c r="E11" s="131"/>
      <c r="F11" s="131"/>
      <c r="G11" s="131"/>
      <c r="H11" s="131"/>
    </row>
    <row r="12" spans="1:8">
      <c r="A12" s="132"/>
      <c r="B12" s="133" t="s">
        <v>118</v>
      </c>
      <c r="C12" s="133" t="s">
        <v>119</v>
      </c>
      <c r="D12" s="133" t="s">
        <v>120</v>
      </c>
      <c r="E12" s="133" t="s">
        <v>121</v>
      </c>
      <c r="F12" s="133" t="s">
        <v>122</v>
      </c>
      <c r="G12" s="133"/>
      <c r="H12" s="133"/>
    </row>
    <row r="13" spans="1:8">
      <c r="A13" s="136" t="s">
        <v>81</v>
      </c>
      <c r="B13" s="140">
        <v>3587.35</v>
      </c>
      <c r="C13" s="140">
        <v>4107.7</v>
      </c>
      <c r="D13" s="140">
        <v>2022.17</v>
      </c>
      <c r="E13" s="140">
        <v>2158.75</v>
      </c>
      <c r="F13" s="140">
        <v>4450.05</v>
      </c>
      <c r="G13" s="140"/>
      <c r="H13" s="167"/>
    </row>
    <row r="14" spans="1:8">
      <c r="A14" s="136" t="s">
        <v>82</v>
      </c>
      <c r="B14" s="137">
        <v>2717.26</v>
      </c>
      <c r="C14" s="137">
        <v>3418.29</v>
      </c>
      <c r="D14" s="137">
        <v>2111.25</v>
      </c>
      <c r="E14" s="137">
        <v>2084.4</v>
      </c>
      <c r="F14" s="137">
        <v>3196.45</v>
      </c>
      <c r="G14" s="137"/>
      <c r="H14" s="171"/>
    </row>
    <row r="15" spans="1:8">
      <c r="A15" s="143">
        <v>40787</v>
      </c>
      <c r="B15" s="144">
        <v>2690.68</v>
      </c>
      <c r="C15" s="144">
        <v>3400.85</v>
      </c>
      <c r="D15" s="144">
        <v>2116.88</v>
      </c>
      <c r="E15" s="144">
        <v>2094.08</v>
      </c>
      <c r="F15" s="144">
        <v>3209.55</v>
      </c>
      <c r="G15" s="144"/>
      <c r="H15" s="165"/>
    </row>
    <row r="16" spans="1:8">
      <c r="A16" s="143">
        <v>40788</v>
      </c>
      <c r="B16" s="144">
        <v>2624.96</v>
      </c>
      <c r="C16" s="144">
        <v>3320.85</v>
      </c>
      <c r="D16" s="144">
        <v>2058.3200000000002</v>
      </c>
      <c r="E16" s="144">
        <v>2034.83</v>
      </c>
      <c r="F16" s="144">
        <v>3116.97</v>
      </c>
      <c r="G16" s="144"/>
      <c r="H16" s="165"/>
    </row>
    <row r="17" spans="1:8">
      <c r="A17" s="143">
        <v>40791</v>
      </c>
      <c r="B17" s="144">
        <v>2527.9499999999998</v>
      </c>
      <c r="C17" s="144">
        <v>3226.37</v>
      </c>
      <c r="D17" s="144">
        <v>2002.57</v>
      </c>
      <c r="E17" s="144">
        <v>1995.33</v>
      </c>
      <c r="F17" s="144">
        <v>3049.42</v>
      </c>
      <c r="G17" s="144"/>
      <c r="H17" s="165"/>
    </row>
    <row r="18" spans="1:8">
      <c r="A18" s="143">
        <v>40792</v>
      </c>
      <c r="B18" s="144">
        <v>2543.54</v>
      </c>
      <c r="C18" s="144">
        <v>3219.35</v>
      </c>
      <c r="D18" s="144">
        <v>2000.75</v>
      </c>
      <c r="E18" s="144">
        <v>1992.58</v>
      </c>
      <c r="F18" s="144">
        <v>3060.41</v>
      </c>
      <c r="G18" s="144"/>
      <c r="H18" s="165"/>
    </row>
    <row r="19" spans="1:8">
      <c r="A19" s="143">
        <v>40793</v>
      </c>
      <c r="B19" s="144">
        <v>2664.16</v>
      </c>
      <c r="C19" s="144">
        <v>3330.7</v>
      </c>
      <c r="D19" s="144">
        <v>2074.1</v>
      </c>
      <c r="E19" s="144">
        <v>2079.54</v>
      </c>
      <c r="F19" s="144">
        <v>3214.61</v>
      </c>
      <c r="G19" s="144"/>
      <c r="H19" s="165"/>
    </row>
    <row r="20" spans="1:8">
      <c r="A20" s="143">
        <v>40794</v>
      </c>
      <c r="B20" s="144">
        <v>2692.43</v>
      </c>
      <c r="C20" s="144">
        <v>3372.28</v>
      </c>
      <c r="D20" s="144">
        <v>2077.44</v>
      </c>
      <c r="E20" s="144">
        <v>2090.5100000000002</v>
      </c>
      <c r="F20" s="144">
        <v>3241.19</v>
      </c>
      <c r="G20" s="144"/>
      <c r="H20" s="165"/>
    </row>
    <row r="21" spans="1:8">
      <c r="A21" s="143">
        <v>40795</v>
      </c>
      <c r="B21" s="144">
        <v>2595.17</v>
      </c>
      <c r="C21" s="144">
        <v>3224.22</v>
      </c>
      <c r="D21" s="144">
        <v>1993.84</v>
      </c>
      <c r="E21" s="144">
        <v>2052.9899999999998</v>
      </c>
      <c r="F21" s="144">
        <v>3161.35</v>
      </c>
      <c r="G21" s="144"/>
      <c r="H21" s="165"/>
    </row>
    <row r="22" spans="1:8">
      <c r="A22" s="143">
        <v>40798</v>
      </c>
      <c r="B22" s="144">
        <v>2483.6799999999998</v>
      </c>
      <c r="C22" s="144">
        <v>3170.12</v>
      </c>
      <c r="D22" s="144">
        <v>1938.06</v>
      </c>
      <c r="E22" s="144">
        <v>2005.81</v>
      </c>
      <c r="F22" s="144">
        <v>3114.14</v>
      </c>
      <c r="G22" s="144"/>
      <c r="H22" s="165"/>
    </row>
    <row r="23" spans="1:8">
      <c r="A23" s="143">
        <v>40799</v>
      </c>
      <c r="B23" s="144">
        <v>2475.61</v>
      </c>
      <c r="C23" s="144">
        <v>3181.94</v>
      </c>
      <c r="D23" s="144">
        <v>1937.4</v>
      </c>
      <c r="E23" s="144">
        <v>2001.47</v>
      </c>
      <c r="F23" s="144">
        <v>3140.91</v>
      </c>
      <c r="G23" s="144"/>
      <c r="H23" s="165"/>
    </row>
    <row r="24" spans="1:8">
      <c r="A24" s="143">
        <v>40800</v>
      </c>
      <c r="B24" s="144">
        <v>2482.27</v>
      </c>
      <c r="C24" s="144">
        <v>3168.31</v>
      </c>
      <c r="D24" s="144">
        <v>1940.72</v>
      </c>
      <c r="E24" s="144">
        <v>2007.32</v>
      </c>
      <c r="F24" s="144">
        <v>3112.85</v>
      </c>
      <c r="G24" s="144"/>
      <c r="H24" s="165"/>
    </row>
    <row r="25" spans="1:8">
      <c r="A25" s="143">
        <v>40801</v>
      </c>
      <c r="B25" s="144">
        <v>2519.1799999999998</v>
      </c>
      <c r="C25" s="144">
        <v>3208.45</v>
      </c>
      <c r="D25" s="144">
        <v>1972.43</v>
      </c>
      <c r="E25" s="144">
        <v>2010.98</v>
      </c>
      <c r="F25" s="144">
        <v>3125.89</v>
      </c>
      <c r="G25" s="144"/>
      <c r="H25" s="165"/>
    </row>
    <row r="26" spans="1:8">
      <c r="A26" s="143">
        <v>40802</v>
      </c>
      <c r="B26" s="144">
        <v>2542.0300000000002</v>
      </c>
      <c r="C26" s="144">
        <v>3099.84</v>
      </c>
      <c r="D26" s="144">
        <v>1946.41</v>
      </c>
      <c r="E26" s="144">
        <v>1997.89</v>
      </c>
      <c r="F26" s="144">
        <v>3057.1</v>
      </c>
      <c r="G26" s="144"/>
      <c r="H26" s="165"/>
    </row>
    <row r="27" spans="1:8">
      <c r="A27" s="143">
        <v>40805</v>
      </c>
      <c r="B27" s="144">
        <v>2437.81</v>
      </c>
      <c r="C27" s="144">
        <v>2967.29</v>
      </c>
      <c r="D27" s="144">
        <v>1889.78</v>
      </c>
      <c r="E27" s="144">
        <v>1958.59</v>
      </c>
      <c r="F27" s="144">
        <v>2923.23</v>
      </c>
      <c r="G27" s="144"/>
      <c r="H27" s="165"/>
    </row>
    <row r="28" spans="1:8">
      <c r="A28" s="143">
        <v>40806</v>
      </c>
      <c r="B28" s="144">
        <v>2465.2399999999998</v>
      </c>
      <c r="C28" s="144">
        <v>3006.92</v>
      </c>
      <c r="D28" s="144">
        <v>1925.45</v>
      </c>
      <c r="E28" s="144">
        <v>1980.3</v>
      </c>
      <c r="F28" s="144">
        <v>2935.84</v>
      </c>
      <c r="G28" s="144"/>
      <c r="H28" s="165"/>
    </row>
    <row r="29" spans="1:8">
      <c r="A29" s="143">
        <v>40807</v>
      </c>
      <c r="B29" s="144">
        <v>2441.87</v>
      </c>
      <c r="C29" s="144">
        <v>2986.58</v>
      </c>
      <c r="D29" s="144">
        <v>1894.51</v>
      </c>
      <c r="E29" s="144">
        <v>1946.44</v>
      </c>
      <c r="F29" s="144">
        <v>2880.13</v>
      </c>
      <c r="G29" s="144"/>
      <c r="H29" s="165"/>
    </row>
    <row r="30" spans="1:8">
      <c r="A30" s="143">
        <v>40808</v>
      </c>
      <c r="B30" s="144">
        <v>2184.59</v>
      </c>
      <c r="C30" s="144">
        <v>2699.49</v>
      </c>
      <c r="D30" s="144">
        <v>1711.31</v>
      </c>
      <c r="E30" s="144">
        <v>1789.87</v>
      </c>
      <c r="F30" s="144">
        <v>2585.67</v>
      </c>
      <c r="G30" s="144"/>
      <c r="H30" s="165"/>
    </row>
    <row r="31" spans="1:8">
      <c r="A31" s="143">
        <v>40809</v>
      </c>
      <c r="B31" s="144">
        <v>2056.15</v>
      </c>
      <c r="C31" s="144">
        <v>2520.44</v>
      </c>
      <c r="D31" s="144">
        <v>1646.95</v>
      </c>
      <c r="E31" s="144">
        <v>1719.3</v>
      </c>
      <c r="F31" s="144">
        <v>2419.5</v>
      </c>
      <c r="G31" s="144"/>
      <c r="H31" s="165"/>
    </row>
    <row r="32" spans="1:8">
      <c r="A32" s="143">
        <v>40812</v>
      </c>
      <c r="B32" s="144">
        <v>2013.34</v>
      </c>
      <c r="C32" s="144">
        <v>2466</v>
      </c>
      <c r="D32" s="144">
        <v>1670.11</v>
      </c>
      <c r="E32" s="144">
        <v>1736.3</v>
      </c>
      <c r="F32" s="144">
        <v>2369.58</v>
      </c>
      <c r="G32" s="144"/>
      <c r="H32" s="165"/>
    </row>
    <row r="33" spans="1:9">
      <c r="A33" s="143">
        <v>40813</v>
      </c>
      <c r="B33" s="144">
        <v>2105.65</v>
      </c>
      <c r="C33" s="144">
        <v>2595.2600000000002</v>
      </c>
      <c r="D33" s="144">
        <v>1747.01</v>
      </c>
      <c r="E33" s="144">
        <v>1801.91</v>
      </c>
      <c r="F33" s="144">
        <v>2484.3000000000002</v>
      </c>
      <c r="G33" s="144"/>
      <c r="H33" s="165"/>
    </row>
    <row r="34" spans="1:9">
      <c r="A34" s="143">
        <v>40814</v>
      </c>
      <c r="B34" s="144">
        <v>2063.5700000000002</v>
      </c>
      <c r="C34" s="144">
        <v>2606.04</v>
      </c>
      <c r="D34" s="144">
        <v>1735.95</v>
      </c>
      <c r="E34" s="144">
        <v>1796.9</v>
      </c>
      <c r="F34" s="144">
        <v>2504.9</v>
      </c>
      <c r="G34" s="144"/>
      <c r="H34" s="165"/>
    </row>
    <row r="35" spans="1:9">
      <c r="A35" s="143">
        <v>40815</v>
      </c>
      <c r="B35" s="144">
        <v>2124.5300000000002</v>
      </c>
      <c r="C35" s="144">
        <v>2611.4</v>
      </c>
      <c r="D35" s="144">
        <v>1774.41</v>
      </c>
      <c r="E35" s="144">
        <v>1830.98</v>
      </c>
      <c r="F35" s="144">
        <v>2527.7199999999998</v>
      </c>
      <c r="G35" s="144"/>
      <c r="H35" s="165"/>
    </row>
    <row r="36" spans="1:9">
      <c r="A36" s="143">
        <v>40816</v>
      </c>
      <c r="B36" s="144">
        <v>2053.34</v>
      </c>
      <c r="C36" s="144">
        <v>2466.4</v>
      </c>
      <c r="D36" s="144">
        <v>1717.81</v>
      </c>
      <c r="E36" s="144">
        <v>1806.39</v>
      </c>
      <c r="F36" s="144">
        <v>2447.0500000000002</v>
      </c>
      <c r="G36" s="144"/>
      <c r="H36" s="165"/>
    </row>
    <row r="37" spans="1:9">
      <c r="A37" s="146" t="s">
        <v>83</v>
      </c>
      <c r="B37" s="147">
        <v>-0.42759999999999998</v>
      </c>
      <c r="C37" s="147">
        <v>-0.39960000000000001</v>
      </c>
      <c r="D37" s="147">
        <v>-0.15049999999999999</v>
      </c>
      <c r="E37" s="147">
        <v>-0.16320000000000001</v>
      </c>
      <c r="F37" s="147">
        <v>-0.4501</v>
      </c>
      <c r="G37" s="147"/>
      <c r="H37" s="172"/>
    </row>
    <row r="38" spans="1:9">
      <c r="A38" s="150" t="s">
        <v>84</v>
      </c>
      <c r="B38" s="151">
        <v>-0.24429999999999999</v>
      </c>
      <c r="C38" s="151">
        <v>-0.27850000000000003</v>
      </c>
      <c r="D38" s="151">
        <v>-0.18640000000000001</v>
      </c>
      <c r="E38" s="151">
        <v>-0.13339999999999999</v>
      </c>
      <c r="F38" s="151">
        <v>-0.2344</v>
      </c>
      <c r="G38" s="151"/>
      <c r="H38" s="173"/>
    </row>
    <row r="39" spans="1:9">
      <c r="A39" s="153" t="s">
        <v>85</v>
      </c>
      <c r="B39" s="144">
        <v>2692.43</v>
      </c>
      <c r="C39" s="144">
        <v>3400.85</v>
      </c>
      <c r="D39" s="144">
        <v>2116.88</v>
      </c>
      <c r="E39" s="144">
        <v>2094.08</v>
      </c>
      <c r="F39" s="144">
        <v>3241.19</v>
      </c>
      <c r="G39" s="144"/>
      <c r="H39" s="165"/>
    </row>
    <row r="40" spans="1:9">
      <c r="A40" s="155" t="s">
        <v>86</v>
      </c>
      <c r="B40" s="156">
        <v>40794</v>
      </c>
      <c r="C40" s="156">
        <v>40787</v>
      </c>
      <c r="D40" s="156">
        <v>40787</v>
      </c>
      <c r="E40" s="156">
        <v>40787</v>
      </c>
      <c r="F40" s="156">
        <v>40794</v>
      </c>
      <c r="G40" s="156"/>
      <c r="H40" s="166"/>
    </row>
    <row r="41" spans="1:9">
      <c r="A41" s="159" t="s">
        <v>87</v>
      </c>
      <c r="B41" s="160">
        <v>2013.34</v>
      </c>
      <c r="C41" s="160">
        <v>2466</v>
      </c>
      <c r="D41" s="160">
        <v>1646.95</v>
      </c>
      <c r="E41" s="160">
        <v>1719.3</v>
      </c>
      <c r="F41" s="160">
        <v>2369.58</v>
      </c>
      <c r="G41" s="160"/>
      <c r="H41" s="167"/>
    </row>
    <row r="42" spans="1:9">
      <c r="A42" s="161" t="s">
        <v>88</v>
      </c>
      <c r="B42" s="162">
        <v>40812</v>
      </c>
      <c r="C42" s="162">
        <v>40812</v>
      </c>
      <c r="D42" s="162">
        <v>40809</v>
      </c>
      <c r="E42" s="162">
        <v>40809</v>
      </c>
      <c r="F42" s="162">
        <v>40812</v>
      </c>
      <c r="G42" s="162"/>
      <c r="H42" s="168"/>
    </row>
    <row r="43" spans="1:9">
      <c r="A43" s="163" t="s">
        <v>89</v>
      </c>
      <c r="B43" s="144">
        <v>3834.43</v>
      </c>
      <c r="C43" s="144">
        <v>4435.6400000000003</v>
      </c>
      <c r="D43" s="144">
        <v>2630.77</v>
      </c>
      <c r="E43" s="144">
        <v>2618.37</v>
      </c>
      <c r="F43" s="144">
        <v>4935.33</v>
      </c>
      <c r="G43" s="144"/>
      <c r="H43" s="165"/>
    </row>
    <row r="44" spans="1:9">
      <c r="A44" s="155" t="s">
        <v>90</v>
      </c>
      <c r="B44" s="156">
        <v>40570</v>
      </c>
      <c r="C44" s="156">
        <v>40639</v>
      </c>
      <c r="D44" s="156">
        <v>40641</v>
      </c>
      <c r="E44" s="156">
        <v>40639</v>
      </c>
      <c r="F44" s="156">
        <v>40555</v>
      </c>
      <c r="G44" s="156"/>
      <c r="H44" s="166"/>
    </row>
    <row r="45" spans="1:9">
      <c r="A45" s="150" t="s">
        <v>91</v>
      </c>
      <c r="B45" s="160">
        <v>2013.34</v>
      </c>
      <c r="C45" s="160">
        <v>2466</v>
      </c>
      <c r="D45" s="160">
        <v>1646.95</v>
      </c>
      <c r="E45" s="160">
        <v>1719.3</v>
      </c>
      <c r="F45" s="160">
        <v>2369.58</v>
      </c>
      <c r="G45" s="160"/>
      <c r="H45" s="167"/>
      <c r="I45" s="1"/>
    </row>
    <row r="46" spans="1:9">
      <c r="A46" s="161" t="s">
        <v>92</v>
      </c>
      <c r="B46" s="162">
        <v>40812</v>
      </c>
      <c r="C46" s="162">
        <v>40812</v>
      </c>
      <c r="D46" s="162">
        <v>40809</v>
      </c>
      <c r="E46" s="162">
        <v>40809</v>
      </c>
      <c r="F46" s="162">
        <v>40812</v>
      </c>
      <c r="G46" s="162"/>
      <c r="H46" s="168"/>
      <c r="I46" s="1"/>
    </row>
    <row r="47" spans="1:9">
      <c r="A47" s="153" t="s">
        <v>93</v>
      </c>
      <c r="B47" s="155">
        <v>3988.06</v>
      </c>
      <c r="C47" s="155">
        <v>4435.6400000000003</v>
      </c>
      <c r="D47" s="155">
        <v>2630.77</v>
      </c>
      <c r="E47" s="155">
        <v>2618.37</v>
      </c>
      <c r="F47" s="165">
        <v>4935.33</v>
      </c>
      <c r="G47" s="165"/>
      <c r="H47" s="165"/>
    </row>
    <row r="48" spans="1:9">
      <c r="A48" s="155" t="s">
        <v>94</v>
      </c>
      <c r="B48" s="166">
        <v>40280</v>
      </c>
      <c r="C48" s="166">
        <v>40639</v>
      </c>
      <c r="D48" s="166">
        <v>40641</v>
      </c>
      <c r="E48" s="166">
        <v>40639</v>
      </c>
      <c r="F48" s="166">
        <v>40555</v>
      </c>
      <c r="G48" s="166"/>
      <c r="H48" s="166"/>
    </row>
    <row r="49" spans="1:8">
      <c r="A49" s="159" t="s">
        <v>95</v>
      </c>
      <c r="B49" s="161">
        <v>952.24</v>
      </c>
      <c r="C49" s="161">
        <v>1188.72</v>
      </c>
      <c r="D49" s="161">
        <v>1118</v>
      </c>
      <c r="E49" s="161">
        <v>1719.3</v>
      </c>
      <c r="F49" s="167">
        <v>2369.58</v>
      </c>
      <c r="G49" s="167"/>
      <c r="H49" s="167"/>
    </row>
    <row r="50" spans="1:8">
      <c r="A50" s="161" t="s">
        <v>96</v>
      </c>
      <c r="B50" s="168">
        <v>39903</v>
      </c>
      <c r="C50" s="168">
        <v>39904</v>
      </c>
      <c r="D50" s="168">
        <v>39903</v>
      </c>
      <c r="E50" s="168">
        <v>40809</v>
      </c>
      <c r="F50" s="168">
        <v>40812</v>
      </c>
      <c r="G50" s="168"/>
      <c r="H50" s="168"/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G4" sqref="G4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123</v>
      </c>
      <c r="B2" s="5"/>
      <c r="C2" s="5"/>
      <c r="D2" s="5"/>
      <c r="E2" s="5"/>
      <c r="F2" s="5"/>
      <c r="G2" s="5"/>
    </row>
    <row r="3" spans="1:8" ht="15">
      <c r="A3" s="128" t="s">
        <v>124</v>
      </c>
      <c r="B3" s="5"/>
      <c r="C3" s="5"/>
      <c r="D3" s="5"/>
      <c r="E3" s="5"/>
      <c r="F3" s="5"/>
      <c r="G3" s="5"/>
    </row>
    <row r="4" spans="1:8" ht="12.75" customHeight="1">
      <c r="G4" s="129"/>
    </row>
    <row r="5" spans="1:8" ht="12.75" customHeight="1">
      <c r="E5" s="1"/>
      <c r="F5" s="1"/>
      <c r="G5" s="129"/>
    </row>
    <row r="6" spans="1:8" ht="12.75" customHeight="1">
      <c r="D6" s="1"/>
      <c r="E6" s="1"/>
      <c r="G6" s="129"/>
    </row>
    <row r="7" spans="1:8" ht="12.75" customHeight="1">
      <c r="G7" s="129"/>
    </row>
    <row r="8" spans="1:8" ht="12.75" customHeight="1">
      <c r="G8" s="129"/>
      <c r="H8" s="174"/>
    </row>
    <row r="9" spans="1:8" ht="3.95" customHeight="1"/>
    <row r="10" spans="1:8">
      <c r="A10" s="131"/>
      <c r="B10" s="131"/>
      <c r="C10" s="131"/>
      <c r="D10" s="131"/>
      <c r="E10" s="131"/>
      <c r="F10" s="131"/>
      <c r="G10" s="131"/>
      <c r="H10" s="131"/>
    </row>
    <row r="11" spans="1:8">
      <c r="A11" s="132"/>
      <c r="B11" s="133" t="s">
        <v>125</v>
      </c>
      <c r="C11" s="133" t="s">
        <v>126</v>
      </c>
      <c r="D11" s="133" t="s">
        <v>127</v>
      </c>
      <c r="E11" s="133"/>
      <c r="F11" s="133"/>
      <c r="G11" s="133"/>
      <c r="H11" s="133"/>
    </row>
    <row r="12" spans="1:8">
      <c r="A12" s="136" t="s">
        <v>81</v>
      </c>
      <c r="B12" s="140">
        <v>2924.66</v>
      </c>
      <c r="C12" s="140">
        <v>2853.3</v>
      </c>
      <c r="D12" s="140">
        <v>2290.06</v>
      </c>
      <c r="E12" s="140"/>
      <c r="F12" s="140"/>
      <c r="G12" s="140"/>
      <c r="H12" s="170"/>
    </row>
    <row r="13" spans="1:8">
      <c r="A13" s="136" t="s">
        <v>82</v>
      </c>
      <c r="B13" s="137">
        <v>2591.12</v>
      </c>
      <c r="C13" s="137">
        <v>2777.71</v>
      </c>
      <c r="D13" s="137">
        <v>2140.84</v>
      </c>
      <c r="E13" s="137"/>
      <c r="F13" s="137"/>
      <c r="G13" s="137"/>
      <c r="H13" s="171"/>
    </row>
    <row r="14" spans="1:8">
      <c r="A14" s="143">
        <v>40787</v>
      </c>
      <c r="B14" s="144">
        <v>2602.9499999999998</v>
      </c>
      <c r="C14" s="144">
        <v>2776.96</v>
      </c>
      <c r="D14" s="144">
        <v>2140.23</v>
      </c>
      <c r="E14" s="144"/>
      <c r="F14" s="144"/>
      <c r="G14" s="144"/>
      <c r="H14" s="165"/>
    </row>
    <row r="15" spans="1:8">
      <c r="A15" s="143">
        <v>40788</v>
      </c>
      <c r="B15" s="144">
        <v>2592.85</v>
      </c>
      <c r="C15" s="144">
        <v>2742.58</v>
      </c>
      <c r="D15" s="144">
        <v>2115.65</v>
      </c>
      <c r="E15" s="144"/>
      <c r="F15" s="144"/>
      <c r="G15" s="144"/>
      <c r="H15" s="165"/>
    </row>
    <row r="16" spans="1:8">
      <c r="A16" s="143">
        <v>40791</v>
      </c>
      <c r="B16" s="144">
        <v>2574.86</v>
      </c>
      <c r="C16" s="144">
        <v>2703</v>
      </c>
      <c r="D16" s="144">
        <v>2085.8200000000002</v>
      </c>
      <c r="E16" s="144"/>
      <c r="F16" s="144"/>
      <c r="G16" s="144"/>
      <c r="H16" s="165"/>
    </row>
    <row r="17" spans="1:8">
      <c r="A17" s="143">
        <v>40792</v>
      </c>
      <c r="B17" s="144">
        <v>2573.6999999999998</v>
      </c>
      <c r="C17" s="144">
        <v>2692.23</v>
      </c>
      <c r="D17" s="144">
        <v>2078.5</v>
      </c>
      <c r="E17" s="144"/>
      <c r="F17" s="144"/>
      <c r="G17" s="144"/>
      <c r="H17" s="165"/>
    </row>
    <row r="18" spans="1:8">
      <c r="A18" s="143">
        <v>40793</v>
      </c>
      <c r="B18" s="144">
        <v>2620.06</v>
      </c>
      <c r="C18" s="144">
        <v>2740.63</v>
      </c>
      <c r="D18" s="144">
        <v>2115.9</v>
      </c>
      <c r="E18" s="144"/>
      <c r="F18" s="144"/>
      <c r="G18" s="144"/>
      <c r="H18" s="165"/>
    </row>
    <row r="19" spans="1:8">
      <c r="A19" s="143">
        <v>40794</v>
      </c>
      <c r="B19" s="144">
        <v>2610.23</v>
      </c>
      <c r="C19" s="144">
        <v>2728.88</v>
      </c>
      <c r="D19" s="144">
        <v>2105.4499999999998</v>
      </c>
      <c r="E19" s="144"/>
      <c r="F19" s="144"/>
      <c r="G19" s="144"/>
      <c r="H19" s="165"/>
    </row>
    <row r="20" spans="1:8">
      <c r="A20" s="143">
        <v>40795</v>
      </c>
      <c r="B20" s="144">
        <v>2648.89</v>
      </c>
      <c r="C20" s="144">
        <v>2736.74</v>
      </c>
      <c r="D20" s="144">
        <v>2112.27</v>
      </c>
      <c r="E20" s="144"/>
      <c r="F20" s="144"/>
      <c r="G20" s="144"/>
      <c r="H20" s="165"/>
    </row>
    <row r="21" spans="1:8">
      <c r="A21" s="143">
        <v>40799</v>
      </c>
      <c r="B21" s="144">
        <v>2674.47</v>
      </c>
      <c r="C21" s="144">
        <v>2711.12</v>
      </c>
      <c r="D21" s="144">
        <v>2095.46</v>
      </c>
      <c r="E21" s="144"/>
      <c r="F21" s="144"/>
      <c r="G21" s="144"/>
      <c r="H21" s="165"/>
    </row>
    <row r="22" spans="1:8">
      <c r="A22" s="143">
        <v>40800</v>
      </c>
      <c r="B22" s="144">
        <v>2681.2</v>
      </c>
      <c r="C22" s="144">
        <v>2715.55</v>
      </c>
      <c r="D22" s="144">
        <v>2098.46</v>
      </c>
      <c r="E22" s="144"/>
      <c r="F22" s="144"/>
      <c r="G22" s="144"/>
      <c r="H22" s="165"/>
    </row>
    <row r="23" spans="1:8">
      <c r="A23" s="143">
        <v>40801</v>
      </c>
      <c r="B23" s="144">
        <v>2660.02</v>
      </c>
      <c r="C23" s="144">
        <v>2711.3</v>
      </c>
      <c r="D23" s="144">
        <v>2092.89</v>
      </c>
      <c r="E23" s="144"/>
      <c r="F23" s="144"/>
      <c r="G23" s="144"/>
      <c r="H23" s="165"/>
    </row>
    <row r="24" spans="1:8">
      <c r="A24" s="143">
        <v>40802</v>
      </c>
      <c r="B24" s="144">
        <v>2646.39</v>
      </c>
      <c r="C24" s="144">
        <v>2720.2</v>
      </c>
      <c r="D24" s="144">
        <v>2098.54</v>
      </c>
      <c r="E24" s="144"/>
      <c r="F24" s="144"/>
      <c r="G24" s="144"/>
      <c r="H24" s="165"/>
    </row>
    <row r="25" spans="1:8">
      <c r="A25" s="143">
        <v>40805</v>
      </c>
      <c r="B25" s="144">
        <v>2616.9899999999998</v>
      </c>
      <c r="C25" s="144">
        <v>2660.53</v>
      </c>
      <c r="D25" s="144">
        <v>2052.9</v>
      </c>
      <c r="E25" s="144"/>
      <c r="F25" s="144"/>
      <c r="G25" s="144"/>
      <c r="H25" s="165"/>
    </row>
    <row r="26" spans="1:8">
      <c r="A26" s="143">
        <v>40806</v>
      </c>
      <c r="B26" s="144">
        <v>2640.4</v>
      </c>
      <c r="C26" s="144">
        <v>2671.98</v>
      </c>
      <c r="D26" s="144">
        <v>2061.8000000000002</v>
      </c>
      <c r="E26" s="144"/>
      <c r="F26" s="144"/>
      <c r="G26" s="144"/>
      <c r="H26" s="165"/>
    </row>
    <row r="27" spans="1:8">
      <c r="A27" s="143">
        <v>40807</v>
      </c>
      <c r="B27" s="144">
        <v>2715.56</v>
      </c>
      <c r="C27" s="144">
        <v>2761.05</v>
      </c>
      <c r="D27" s="144">
        <v>2127.64</v>
      </c>
      <c r="E27" s="144"/>
      <c r="F27" s="144"/>
      <c r="G27" s="144"/>
      <c r="H27" s="165"/>
    </row>
    <row r="28" spans="1:8">
      <c r="A28" s="143">
        <v>40808</v>
      </c>
      <c r="B28" s="144">
        <v>2646.19</v>
      </c>
      <c r="C28" s="144">
        <v>2664.86</v>
      </c>
      <c r="D28" s="144">
        <v>2058.15</v>
      </c>
      <c r="E28" s="144"/>
      <c r="F28" s="144"/>
      <c r="G28" s="144"/>
      <c r="H28" s="165"/>
    </row>
    <row r="29" spans="1:8">
      <c r="A29" s="143">
        <v>40809</v>
      </c>
      <c r="B29" s="144">
        <v>2641.48</v>
      </c>
      <c r="C29" s="144">
        <v>2655.02</v>
      </c>
      <c r="D29" s="144">
        <v>2049.0500000000002</v>
      </c>
      <c r="E29" s="144"/>
      <c r="F29" s="144"/>
      <c r="G29" s="144"/>
      <c r="H29" s="165"/>
    </row>
    <row r="30" spans="1:8">
      <c r="A30" s="143">
        <v>40812</v>
      </c>
      <c r="B30" s="144">
        <v>2580.62</v>
      </c>
      <c r="C30" s="144">
        <v>2569.4</v>
      </c>
      <c r="D30" s="144">
        <v>1984.2</v>
      </c>
      <c r="E30" s="144"/>
      <c r="F30" s="144"/>
      <c r="G30" s="144"/>
      <c r="H30" s="165"/>
    </row>
    <row r="31" spans="1:8">
      <c r="A31" s="143">
        <v>40813</v>
      </c>
      <c r="B31" s="144">
        <v>2585.9</v>
      </c>
      <c r="C31" s="144">
        <v>2598</v>
      </c>
      <c r="D31" s="144">
        <v>2008.04</v>
      </c>
      <c r="E31" s="144"/>
      <c r="F31" s="144"/>
      <c r="G31" s="144"/>
      <c r="H31" s="165"/>
    </row>
    <row r="32" spans="1:8">
      <c r="A32" s="143">
        <v>40814</v>
      </c>
      <c r="B32" s="144">
        <v>2559.15</v>
      </c>
      <c r="C32" s="144">
        <v>2580.16</v>
      </c>
      <c r="D32" s="144">
        <v>1992.66</v>
      </c>
      <c r="E32" s="144"/>
      <c r="F32" s="144"/>
      <c r="G32" s="144"/>
      <c r="H32" s="165"/>
    </row>
    <row r="33" spans="1:8">
      <c r="A33" s="143">
        <v>40815</v>
      </c>
      <c r="B33" s="144">
        <v>2538.2800000000002</v>
      </c>
      <c r="C33" s="144">
        <v>2564.11</v>
      </c>
      <c r="D33" s="144">
        <v>1981.85</v>
      </c>
      <c r="E33" s="144"/>
      <c r="F33" s="144"/>
      <c r="G33" s="144"/>
      <c r="H33" s="165"/>
    </row>
    <row r="34" spans="1:8">
      <c r="A34" s="143">
        <v>40816</v>
      </c>
      <c r="B34" s="144">
        <v>2543.58</v>
      </c>
      <c r="C34" s="144">
        <v>2552.84</v>
      </c>
      <c r="D34" s="144">
        <v>1968.79</v>
      </c>
      <c r="E34" s="144"/>
      <c r="F34" s="144"/>
      <c r="G34" s="144"/>
      <c r="H34" s="165"/>
    </row>
    <row r="35" spans="1:8">
      <c r="A35" s="146" t="s">
        <v>83</v>
      </c>
      <c r="B35" s="147">
        <v>-0.1303</v>
      </c>
      <c r="C35" s="147">
        <v>-0.1053</v>
      </c>
      <c r="D35" s="147">
        <v>-0.14030000000000001</v>
      </c>
      <c r="E35" s="147"/>
      <c r="F35" s="147"/>
      <c r="G35" s="147"/>
      <c r="H35" s="172"/>
    </row>
    <row r="36" spans="1:8">
      <c r="A36" s="150" t="s">
        <v>84</v>
      </c>
      <c r="B36" s="151">
        <v>-1.83E-2</v>
      </c>
      <c r="C36" s="151">
        <v>-8.1000000000000003E-2</v>
      </c>
      <c r="D36" s="151">
        <v>-8.0399999999999999E-2</v>
      </c>
      <c r="E36" s="151"/>
      <c r="F36" s="151"/>
      <c r="G36" s="151"/>
      <c r="H36" s="173"/>
    </row>
    <row r="37" spans="1:8">
      <c r="A37" s="153" t="s">
        <v>85</v>
      </c>
      <c r="B37" s="144">
        <v>2715.56</v>
      </c>
      <c r="C37" s="144">
        <v>2776.96</v>
      </c>
      <c r="D37" s="144">
        <v>2140.23</v>
      </c>
      <c r="E37" s="144"/>
      <c r="F37" s="144"/>
      <c r="G37" s="144"/>
      <c r="H37" s="165"/>
    </row>
    <row r="38" spans="1:8">
      <c r="A38" s="155" t="s">
        <v>86</v>
      </c>
      <c r="B38" s="156">
        <v>40807</v>
      </c>
      <c r="C38" s="156">
        <v>40787</v>
      </c>
      <c r="D38" s="156">
        <v>40787</v>
      </c>
      <c r="E38" s="156"/>
      <c r="F38" s="156"/>
      <c r="G38" s="156"/>
      <c r="H38" s="166"/>
    </row>
    <row r="39" spans="1:8">
      <c r="A39" s="159" t="s">
        <v>87</v>
      </c>
      <c r="B39" s="160">
        <v>2538.2800000000002</v>
      </c>
      <c r="C39" s="160">
        <v>2552.84</v>
      </c>
      <c r="D39" s="160">
        <v>1968.79</v>
      </c>
      <c r="E39" s="160"/>
      <c r="F39" s="160"/>
      <c r="G39" s="160"/>
      <c r="H39" s="167"/>
    </row>
    <row r="40" spans="1:8">
      <c r="A40" s="161" t="s">
        <v>88</v>
      </c>
      <c r="B40" s="162">
        <v>40815</v>
      </c>
      <c r="C40" s="162">
        <v>40816</v>
      </c>
      <c r="D40" s="162">
        <v>40816</v>
      </c>
      <c r="E40" s="162"/>
      <c r="F40" s="162"/>
      <c r="G40" s="162"/>
      <c r="H40" s="168"/>
    </row>
    <row r="41" spans="1:8">
      <c r="A41" s="163" t="s">
        <v>89</v>
      </c>
      <c r="B41" s="144">
        <v>3058.7</v>
      </c>
      <c r="C41" s="144">
        <v>3264.54</v>
      </c>
      <c r="D41" s="144">
        <v>2575.25</v>
      </c>
      <c r="E41" s="144"/>
      <c r="F41" s="144"/>
      <c r="G41" s="144"/>
      <c r="H41" s="165"/>
    </row>
    <row r="42" spans="1:8">
      <c r="A42" s="155" t="s">
        <v>90</v>
      </c>
      <c r="B42" s="156">
        <v>40651</v>
      </c>
      <c r="C42" s="156">
        <v>40651</v>
      </c>
      <c r="D42" s="156">
        <v>40651</v>
      </c>
      <c r="E42" s="156"/>
      <c r="F42" s="156"/>
      <c r="G42" s="156"/>
      <c r="H42" s="166"/>
    </row>
    <row r="43" spans="1:8">
      <c r="A43" s="150" t="s">
        <v>91</v>
      </c>
      <c r="B43" s="160">
        <v>2521.9299999999998</v>
      </c>
      <c r="C43" s="160">
        <v>2552.84</v>
      </c>
      <c r="D43" s="160">
        <v>1968.79</v>
      </c>
      <c r="E43" s="160"/>
      <c r="F43" s="160"/>
      <c r="G43" s="160"/>
      <c r="H43" s="167"/>
    </row>
    <row r="44" spans="1:8">
      <c r="A44" s="161" t="s">
        <v>92</v>
      </c>
      <c r="B44" s="162">
        <v>40777</v>
      </c>
      <c r="C44" s="162">
        <v>40816</v>
      </c>
      <c r="D44" s="162">
        <v>40816</v>
      </c>
      <c r="E44" s="162"/>
      <c r="F44" s="162"/>
      <c r="G44" s="162"/>
      <c r="H44" s="168"/>
    </row>
    <row r="45" spans="1:8">
      <c r="A45" s="153" t="s">
        <v>93</v>
      </c>
      <c r="B45" s="165">
        <v>6019.56</v>
      </c>
      <c r="C45" s="165">
        <v>6352.44</v>
      </c>
      <c r="D45" s="165">
        <v>5769.47</v>
      </c>
      <c r="E45" s="165"/>
      <c r="F45" s="165"/>
      <c r="G45" s="165"/>
      <c r="H45" s="165"/>
    </row>
    <row r="46" spans="1:8">
      <c r="A46" s="155" t="s">
        <v>94</v>
      </c>
      <c r="B46" s="166">
        <v>39371</v>
      </c>
      <c r="C46" s="166">
        <v>39371</v>
      </c>
      <c r="D46" s="166">
        <v>39371</v>
      </c>
      <c r="E46" s="166"/>
      <c r="F46" s="166"/>
      <c r="G46" s="166"/>
      <c r="H46" s="166"/>
    </row>
    <row r="47" spans="1:8">
      <c r="A47" s="159" t="s">
        <v>95</v>
      </c>
      <c r="B47" s="167">
        <v>1090.4000000000001</v>
      </c>
      <c r="C47" s="167">
        <v>947.29</v>
      </c>
      <c r="D47" s="167">
        <v>924.78</v>
      </c>
      <c r="E47" s="167"/>
      <c r="F47" s="167"/>
      <c r="G47" s="167"/>
      <c r="H47" s="167"/>
    </row>
    <row r="48" spans="1:8">
      <c r="A48" s="161" t="s">
        <v>96</v>
      </c>
      <c r="B48" s="168">
        <v>38691</v>
      </c>
      <c r="C48" s="168">
        <v>38691</v>
      </c>
      <c r="D48" s="168">
        <v>38691</v>
      </c>
      <c r="E48" s="168"/>
      <c r="F48" s="168"/>
      <c r="G48" s="168"/>
      <c r="H48" s="168"/>
    </row>
    <row r="56" spans="1:1">
      <c r="A56" s="105"/>
    </row>
    <row r="65" spans="8:8" ht="15.75">
      <c r="H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G4" sqref="G4"/>
    </sheetView>
  </sheetViews>
  <sheetFormatPr baseColWidth="10" defaultRowHeight="12.75"/>
  <cols>
    <col min="1" max="1" width="20" customWidth="1"/>
    <col min="2" max="2" width="10" customWidth="1"/>
    <col min="3" max="3" width="10.28515625" customWidth="1"/>
    <col min="4" max="4" width="9.5703125" customWidth="1"/>
    <col min="5" max="5" width="9.85546875" customWidth="1"/>
    <col min="6" max="6" width="12.140625" customWidth="1"/>
    <col min="7" max="7" width="11" customWidth="1"/>
    <col min="8" max="9" width="9.5703125" customWidth="1"/>
  </cols>
  <sheetData>
    <row r="1" spans="1:9" ht="18" customHeight="1"/>
    <row r="2" spans="1:9" ht="20.100000000000001" customHeight="1">
      <c r="A2" s="88" t="s">
        <v>128</v>
      </c>
      <c r="B2" s="5"/>
      <c r="C2" s="5"/>
      <c r="D2" s="5"/>
      <c r="E2" s="5"/>
      <c r="F2" s="5"/>
      <c r="G2" s="5"/>
      <c r="H2" s="5"/>
    </row>
    <row r="3" spans="1:9" ht="15">
      <c r="A3" s="128" t="s">
        <v>129</v>
      </c>
      <c r="B3" s="5"/>
      <c r="C3" s="5"/>
      <c r="D3" s="5"/>
      <c r="E3" s="5"/>
      <c r="F3" s="5"/>
      <c r="G3" s="5"/>
      <c r="H3" s="5"/>
    </row>
    <row r="4" spans="1:9" ht="12.75" customHeight="1">
      <c r="H4" s="129"/>
    </row>
    <row r="5" spans="1:9" ht="12.75" customHeight="1">
      <c r="F5" s="1"/>
      <c r="G5" s="1"/>
      <c r="H5" s="129"/>
    </row>
    <row r="6" spans="1:9" ht="12.75" customHeight="1">
      <c r="H6" s="129"/>
    </row>
    <row r="7" spans="1:9" ht="12.75" customHeight="1">
      <c r="H7" s="129"/>
    </row>
    <row r="8" spans="1:9" ht="12.75" customHeight="1">
      <c r="H8" s="129"/>
      <c r="I8" s="115"/>
    </row>
    <row r="9" spans="1:9" ht="3.95" customHeight="1"/>
    <row r="10" spans="1:9">
      <c r="A10" s="131"/>
      <c r="B10" s="131"/>
      <c r="C10" s="131"/>
      <c r="D10" s="131"/>
      <c r="E10" s="131"/>
      <c r="F10" s="131"/>
      <c r="G10" s="131"/>
      <c r="H10" s="131"/>
      <c r="I10" s="131"/>
    </row>
    <row r="11" spans="1:9">
      <c r="A11" s="132"/>
      <c r="B11" s="133" t="s">
        <v>130</v>
      </c>
      <c r="C11" s="133" t="s">
        <v>131</v>
      </c>
      <c r="D11" s="133" t="s">
        <v>132</v>
      </c>
      <c r="E11" s="133" t="s">
        <v>134</v>
      </c>
      <c r="F11" s="133" t="s">
        <v>135</v>
      </c>
      <c r="G11" s="133"/>
      <c r="H11" s="133"/>
      <c r="I11" s="133"/>
    </row>
    <row r="12" spans="1:9">
      <c r="A12" s="136" t="s">
        <v>81</v>
      </c>
      <c r="B12" s="140">
        <v>4672.1099999999997</v>
      </c>
      <c r="C12" s="140">
        <v>1915.66</v>
      </c>
      <c r="D12" s="140">
        <v>4549.0200000000004</v>
      </c>
      <c r="E12" s="140">
        <v>1120.5899999999999</v>
      </c>
      <c r="F12" s="140">
        <v>1309.69</v>
      </c>
      <c r="G12" s="140"/>
      <c r="H12" s="140"/>
      <c r="I12" s="140"/>
    </row>
    <row r="13" spans="1:9">
      <c r="A13" s="136" t="s">
        <v>82</v>
      </c>
      <c r="B13" s="137">
        <v>5674.07</v>
      </c>
      <c r="C13" s="137">
        <v>2078.9499999999998</v>
      </c>
      <c r="D13" s="137">
        <v>3760.4</v>
      </c>
      <c r="E13" s="137">
        <v>884.19</v>
      </c>
      <c r="F13" s="137">
        <v>1179.77</v>
      </c>
      <c r="G13" s="137"/>
      <c r="H13" s="137"/>
      <c r="I13" s="137"/>
    </row>
    <row r="14" spans="1:9">
      <c r="A14" s="143">
        <v>40787</v>
      </c>
      <c r="B14" s="144">
        <v>5680.54</v>
      </c>
      <c r="C14" s="144">
        <v>2114.14</v>
      </c>
      <c r="D14" s="144">
        <v>3763.24</v>
      </c>
      <c r="E14" s="144">
        <v>882.8</v>
      </c>
      <c r="F14" s="144">
        <v>1170.45</v>
      </c>
      <c r="G14" s="144"/>
      <c r="H14" s="144"/>
      <c r="I14" s="144"/>
    </row>
    <row r="15" spans="1:9">
      <c r="A15" s="143">
        <v>40788</v>
      </c>
      <c r="B15" s="144">
        <v>5851.16</v>
      </c>
      <c r="C15" s="144">
        <v>2173.94</v>
      </c>
      <c r="D15" s="144">
        <v>3663.73</v>
      </c>
      <c r="E15" s="144">
        <v>858.24</v>
      </c>
      <c r="F15" s="144">
        <v>1155.17</v>
      </c>
      <c r="G15" s="144"/>
      <c r="H15" s="144"/>
      <c r="I15" s="144"/>
    </row>
    <row r="16" spans="1:9">
      <c r="A16" s="143">
        <v>40791</v>
      </c>
      <c r="B16" s="144">
        <v>6103.84</v>
      </c>
      <c r="C16" s="144">
        <v>2260.6999999999998</v>
      </c>
      <c r="D16" s="144">
        <v>3515.27</v>
      </c>
      <c r="E16" s="144">
        <v>827.93</v>
      </c>
      <c r="F16" s="144">
        <v>1115</v>
      </c>
      <c r="G16" s="144"/>
      <c r="H16" s="144"/>
      <c r="I16" s="144"/>
    </row>
    <row r="17" spans="1:9">
      <c r="A17" s="143">
        <v>40792</v>
      </c>
      <c r="B17" s="144">
        <v>6161.74</v>
      </c>
      <c r="C17" s="144">
        <v>2250.19</v>
      </c>
      <c r="D17" s="144">
        <v>3474.09</v>
      </c>
      <c r="E17" s="144">
        <v>819.48</v>
      </c>
      <c r="F17" s="144">
        <v>1124.95</v>
      </c>
      <c r="G17" s="144"/>
      <c r="H17" s="144"/>
      <c r="I17" s="144"/>
    </row>
    <row r="18" spans="1:9">
      <c r="A18" s="143">
        <v>40793</v>
      </c>
      <c r="B18" s="144">
        <v>6016.41</v>
      </c>
      <c r="C18" s="144">
        <v>2177.4899999999998</v>
      </c>
      <c r="D18" s="144">
        <v>3552.16</v>
      </c>
      <c r="E18" s="144">
        <v>832.49</v>
      </c>
      <c r="F18" s="144">
        <v>1149.99</v>
      </c>
      <c r="G18" s="144"/>
      <c r="H18" s="144"/>
      <c r="I18" s="144"/>
    </row>
    <row r="19" spans="1:9">
      <c r="A19" s="143">
        <v>40794</v>
      </c>
      <c r="B19" s="144">
        <v>5962.5</v>
      </c>
      <c r="C19" s="144">
        <v>2185.46</v>
      </c>
      <c r="D19" s="144">
        <v>3549.25</v>
      </c>
      <c r="E19" s="144">
        <v>836.8</v>
      </c>
      <c r="F19" s="144">
        <v>1147.98</v>
      </c>
      <c r="G19" s="144"/>
      <c r="H19" s="144"/>
      <c r="I19" s="144"/>
    </row>
    <row r="20" spans="1:9">
      <c r="A20" s="143">
        <v>40795</v>
      </c>
      <c r="B20" s="144">
        <v>6285.15</v>
      </c>
      <c r="C20" s="144">
        <v>2306.88</v>
      </c>
      <c r="D20" s="144">
        <v>3405.35</v>
      </c>
      <c r="E20" s="144">
        <v>795.51</v>
      </c>
      <c r="F20" s="144">
        <v>1114.68</v>
      </c>
      <c r="G20" s="144"/>
      <c r="H20" s="144"/>
      <c r="I20" s="144"/>
    </row>
    <row r="21" spans="1:9">
      <c r="A21" s="143">
        <v>40798</v>
      </c>
      <c r="B21" s="144">
        <v>6523.85</v>
      </c>
      <c r="C21" s="144">
        <v>2398.98</v>
      </c>
      <c r="D21" s="144">
        <v>3292.86</v>
      </c>
      <c r="E21" s="144">
        <v>763.89</v>
      </c>
      <c r="F21" s="144">
        <v>1092.82</v>
      </c>
      <c r="G21" s="144"/>
      <c r="H21" s="144"/>
      <c r="I21" s="144"/>
    </row>
    <row r="22" spans="1:9">
      <c r="A22" s="143">
        <v>40799</v>
      </c>
      <c r="B22" s="144">
        <v>6494.04</v>
      </c>
      <c r="C22" s="144">
        <v>2385.8200000000002</v>
      </c>
      <c r="D22" s="144">
        <v>3301.06</v>
      </c>
      <c r="E22" s="144">
        <v>769</v>
      </c>
      <c r="F22" s="144">
        <v>1077.47</v>
      </c>
      <c r="G22" s="144"/>
      <c r="H22" s="144"/>
      <c r="I22" s="144"/>
    </row>
    <row r="23" spans="1:9">
      <c r="A23" s="143">
        <v>40800</v>
      </c>
      <c r="B23" s="144">
        <v>6472.15</v>
      </c>
      <c r="C23" s="144">
        <v>2393.56</v>
      </c>
      <c r="D23" s="144">
        <v>3315.85</v>
      </c>
      <c r="E23" s="144">
        <v>773.17</v>
      </c>
      <c r="F23" s="144">
        <v>1073.6500000000001</v>
      </c>
      <c r="G23" s="144"/>
      <c r="H23" s="144"/>
      <c r="I23" s="144"/>
    </row>
    <row r="24" spans="1:9">
      <c r="A24" s="143">
        <v>40801</v>
      </c>
      <c r="B24" s="144">
        <v>6311.58</v>
      </c>
      <c r="C24" s="144">
        <v>2303.15</v>
      </c>
      <c r="D24" s="144">
        <v>3410.08</v>
      </c>
      <c r="E24" s="144">
        <v>784.38</v>
      </c>
      <c r="F24" s="144">
        <v>1085.72</v>
      </c>
      <c r="G24" s="144"/>
      <c r="H24" s="144"/>
      <c r="I24" s="144"/>
    </row>
    <row r="25" spans="1:9">
      <c r="A25" s="143">
        <v>40802</v>
      </c>
      <c r="B25" s="144">
        <v>6208.88</v>
      </c>
      <c r="C25" s="144">
        <v>2290.44</v>
      </c>
      <c r="D25" s="144">
        <v>3465.48</v>
      </c>
      <c r="E25" s="144">
        <v>797.05</v>
      </c>
      <c r="F25" s="144">
        <v>1077.54</v>
      </c>
      <c r="G25" s="144"/>
      <c r="H25" s="144"/>
      <c r="I25" s="144"/>
    </row>
    <row r="26" spans="1:9">
      <c r="A26" s="143">
        <v>40805</v>
      </c>
      <c r="B26" s="144">
        <v>6409.2</v>
      </c>
      <c r="C26" s="144">
        <v>2378.2199999999998</v>
      </c>
      <c r="D26" s="144">
        <v>3383.75</v>
      </c>
      <c r="E26" s="144">
        <v>776.87</v>
      </c>
      <c r="F26" s="144">
        <v>1045.33</v>
      </c>
      <c r="G26" s="144"/>
      <c r="H26" s="144"/>
      <c r="I26" s="144"/>
    </row>
    <row r="27" spans="1:9">
      <c r="A27" s="143">
        <v>40806</v>
      </c>
      <c r="B27" s="144">
        <v>6345.98</v>
      </c>
      <c r="C27" s="144">
        <v>2358.6799999999998</v>
      </c>
      <c r="D27" s="144">
        <v>3406.5</v>
      </c>
      <c r="E27" s="144">
        <v>778.38</v>
      </c>
      <c r="F27" s="144">
        <v>1047.2</v>
      </c>
      <c r="G27" s="144"/>
      <c r="H27" s="144"/>
      <c r="I27" s="144"/>
    </row>
    <row r="28" spans="1:9">
      <c r="A28" s="143">
        <v>40807</v>
      </c>
      <c r="B28" s="144">
        <v>6414.83</v>
      </c>
      <c r="C28" s="144">
        <v>2364.1999999999998</v>
      </c>
      <c r="D28" s="144">
        <v>3392.41</v>
      </c>
      <c r="E28" s="144">
        <v>771.7</v>
      </c>
      <c r="F28" s="144">
        <v>1036.74</v>
      </c>
      <c r="G28" s="144"/>
      <c r="H28" s="144"/>
      <c r="I28" s="144"/>
    </row>
    <row r="29" spans="1:9">
      <c r="A29" s="143">
        <v>40808</v>
      </c>
      <c r="B29" s="144">
        <v>6805.72</v>
      </c>
      <c r="C29" s="144">
        <v>2548.21</v>
      </c>
      <c r="D29" s="144">
        <v>3228.23</v>
      </c>
      <c r="E29" s="144">
        <v>723.75</v>
      </c>
      <c r="F29" s="144">
        <v>1004.58</v>
      </c>
      <c r="G29" s="144"/>
      <c r="H29" s="144"/>
      <c r="I29" s="144"/>
    </row>
    <row r="30" spans="1:9">
      <c r="A30" s="143">
        <v>40809</v>
      </c>
      <c r="B30" s="144">
        <v>6906.53</v>
      </c>
      <c r="C30" s="144">
        <v>2550.63</v>
      </c>
      <c r="D30" s="144">
        <v>3189.94</v>
      </c>
      <c r="E30" s="144">
        <v>713.76</v>
      </c>
      <c r="F30" s="144">
        <v>982.11</v>
      </c>
      <c r="G30" s="144"/>
      <c r="H30" s="144"/>
      <c r="I30" s="144"/>
    </row>
    <row r="31" spans="1:9">
      <c r="A31" s="143">
        <v>40812</v>
      </c>
      <c r="B31" s="144">
        <v>6728.63</v>
      </c>
      <c r="C31" s="144">
        <v>2507.6999999999998</v>
      </c>
      <c r="D31" s="144">
        <v>3233.13</v>
      </c>
      <c r="E31" s="144">
        <v>735.31</v>
      </c>
      <c r="F31" s="144">
        <v>981.37</v>
      </c>
      <c r="G31" s="144"/>
      <c r="H31" s="144"/>
      <c r="I31" s="144"/>
    </row>
    <row r="32" spans="1:9">
      <c r="A32" s="143">
        <v>40813</v>
      </c>
      <c r="B32" s="144">
        <v>6348.16</v>
      </c>
      <c r="C32" s="144">
        <v>2384.4299999999998</v>
      </c>
      <c r="D32" s="144">
        <v>3380.75</v>
      </c>
      <c r="E32" s="144">
        <v>772.28</v>
      </c>
      <c r="F32" s="144">
        <v>1016.73</v>
      </c>
      <c r="G32" s="144"/>
      <c r="H32" s="144"/>
      <c r="I32" s="144"/>
    </row>
    <row r="33" spans="1:9">
      <c r="A33" s="143">
        <v>40814</v>
      </c>
      <c r="B33" s="144">
        <v>6426.36</v>
      </c>
      <c r="C33" s="144">
        <v>2402.37</v>
      </c>
      <c r="D33" s="144">
        <v>3365.48</v>
      </c>
      <c r="E33" s="144">
        <v>759.17</v>
      </c>
      <c r="F33" s="144">
        <v>1011.32</v>
      </c>
      <c r="G33" s="144"/>
      <c r="H33" s="144"/>
      <c r="I33" s="144"/>
    </row>
    <row r="34" spans="1:9">
      <c r="A34" s="143">
        <v>40815</v>
      </c>
      <c r="B34" s="144">
        <v>6369.05</v>
      </c>
      <c r="C34" s="144">
        <v>2385.58</v>
      </c>
      <c r="D34" s="144">
        <v>3391.46</v>
      </c>
      <c r="E34" s="144">
        <v>768.61</v>
      </c>
      <c r="F34" s="144">
        <v>1025.29</v>
      </c>
      <c r="G34" s="144"/>
      <c r="H34" s="144"/>
      <c r="I34" s="144"/>
    </row>
    <row r="35" spans="1:9">
      <c r="A35" s="143">
        <v>40816</v>
      </c>
      <c r="B35" s="144">
        <v>6509.98</v>
      </c>
      <c r="C35" s="144">
        <v>2393.8000000000002</v>
      </c>
      <c r="D35" s="144">
        <v>3336.6</v>
      </c>
      <c r="E35" s="144">
        <v>755.32</v>
      </c>
      <c r="F35" s="144">
        <v>1024.32</v>
      </c>
      <c r="G35" s="144"/>
      <c r="H35" s="144"/>
      <c r="I35" s="144"/>
    </row>
    <row r="36" spans="1:9">
      <c r="A36" s="146" t="s">
        <v>83</v>
      </c>
      <c r="B36" s="147">
        <v>0.39340000000000003</v>
      </c>
      <c r="C36" s="147">
        <v>0.24959999999999999</v>
      </c>
      <c r="D36" s="147">
        <v>-0.26650000000000001</v>
      </c>
      <c r="E36" s="147">
        <v>-0.32600000000000001</v>
      </c>
      <c r="F36" s="147">
        <v>-0.21790000000000001</v>
      </c>
      <c r="G36" s="147"/>
      <c r="H36" s="147"/>
      <c r="I36" s="147"/>
    </row>
    <row r="37" spans="1:9">
      <c r="A37" s="150" t="s">
        <v>84</v>
      </c>
      <c r="B37" s="151">
        <v>0.14729999999999999</v>
      </c>
      <c r="C37" s="151">
        <v>0.15140000000000001</v>
      </c>
      <c r="D37" s="151">
        <v>-0.11269999999999999</v>
      </c>
      <c r="E37" s="151">
        <v>-0.1457</v>
      </c>
      <c r="F37" s="151">
        <v>-0.1318</v>
      </c>
      <c r="G37" s="151"/>
      <c r="H37" s="151"/>
      <c r="I37" s="151"/>
    </row>
    <row r="38" spans="1:9">
      <c r="A38" s="153" t="s">
        <v>85</v>
      </c>
      <c r="B38" s="144">
        <v>6906.53</v>
      </c>
      <c r="C38" s="144">
        <v>2550.63</v>
      </c>
      <c r="D38" s="144">
        <v>3763.24</v>
      </c>
      <c r="E38" s="144">
        <v>882.8</v>
      </c>
      <c r="F38" s="144">
        <v>1170.45</v>
      </c>
      <c r="G38" s="144"/>
      <c r="H38" s="144"/>
      <c r="I38" s="144"/>
    </row>
    <row r="39" spans="1:9">
      <c r="A39" s="155" t="s">
        <v>86</v>
      </c>
      <c r="B39" s="156">
        <v>40809</v>
      </c>
      <c r="C39" s="156">
        <v>40809</v>
      </c>
      <c r="D39" s="156">
        <v>40787</v>
      </c>
      <c r="E39" s="156">
        <v>40787</v>
      </c>
      <c r="F39" s="156">
        <v>40787</v>
      </c>
      <c r="G39" s="156"/>
      <c r="H39" s="156"/>
      <c r="I39" s="156"/>
    </row>
    <row r="40" spans="1:9">
      <c r="A40" s="159" t="s">
        <v>87</v>
      </c>
      <c r="B40" s="160">
        <v>5680.54</v>
      </c>
      <c r="C40" s="160">
        <v>2114.14</v>
      </c>
      <c r="D40" s="160">
        <v>3189.94</v>
      </c>
      <c r="E40" s="160">
        <v>713.76</v>
      </c>
      <c r="F40" s="160">
        <v>981.37</v>
      </c>
      <c r="G40" s="160"/>
      <c r="H40" s="160"/>
      <c r="I40" s="160"/>
    </row>
    <row r="41" spans="1:9">
      <c r="A41" s="161" t="s">
        <v>88</v>
      </c>
      <c r="B41" s="162">
        <v>40787</v>
      </c>
      <c r="C41" s="162">
        <v>40787</v>
      </c>
      <c r="D41" s="162">
        <v>40809</v>
      </c>
      <c r="E41" s="162">
        <v>40809</v>
      </c>
      <c r="F41" s="162">
        <v>40812</v>
      </c>
      <c r="G41" s="162"/>
      <c r="H41" s="162"/>
      <c r="I41" s="162"/>
    </row>
    <row r="42" spans="1:9">
      <c r="A42" s="163" t="s">
        <v>89</v>
      </c>
      <c r="B42" s="144">
        <v>6906.53</v>
      </c>
      <c r="C42" s="144">
        <v>2550.63</v>
      </c>
      <c r="D42" s="144">
        <v>4626.6400000000003</v>
      </c>
      <c r="E42" s="144">
        <v>1163.78</v>
      </c>
      <c r="F42" s="144">
        <v>1450.43</v>
      </c>
      <c r="G42" s="144"/>
      <c r="H42" s="144"/>
      <c r="I42" s="144"/>
    </row>
    <row r="43" spans="1:9">
      <c r="A43" s="155" t="s">
        <v>90</v>
      </c>
      <c r="B43" s="156">
        <v>40809</v>
      </c>
      <c r="C43" s="156">
        <v>40809</v>
      </c>
      <c r="D43" s="156">
        <v>40588</v>
      </c>
      <c r="E43" s="156">
        <v>40588</v>
      </c>
      <c r="F43" s="156">
        <v>40661</v>
      </c>
      <c r="G43" s="156"/>
      <c r="H43" s="156"/>
      <c r="I43" s="156"/>
    </row>
    <row r="44" spans="1:9">
      <c r="A44" s="150" t="s">
        <v>91</v>
      </c>
      <c r="B44" s="160">
        <v>4510.54</v>
      </c>
      <c r="C44" s="160">
        <v>1737.31</v>
      </c>
      <c r="D44" s="160">
        <v>3189.94</v>
      </c>
      <c r="E44" s="160">
        <v>713.76</v>
      </c>
      <c r="F44" s="160">
        <v>981.37</v>
      </c>
      <c r="G44" s="160"/>
      <c r="H44" s="160"/>
      <c r="I44" s="160"/>
    </row>
    <row r="45" spans="1:9">
      <c r="A45" s="161" t="s">
        <v>92</v>
      </c>
      <c r="B45" s="162">
        <v>40588</v>
      </c>
      <c r="C45" s="162">
        <v>40665</v>
      </c>
      <c r="D45" s="162">
        <v>40809</v>
      </c>
      <c r="E45" s="162">
        <v>40809</v>
      </c>
      <c r="F45" s="162">
        <v>40812</v>
      </c>
      <c r="G45" s="162"/>
      <c r="H45" s="162"/>
      <c r="I45" s="162"/>
    </row>
    <row r="46" spans="1:9">
      <c r="A46" s="153" t="s">
        <v>93</v>
      </c>
      <c r="B46" s="165">
        <v>11745.41</v>
      </c>
      <c r="C46" s="165">
        <v>6164.18</v>
      </c>
      <c r="D46" s="165">
        <v>4626.6400000000003</v>
      </c>
      <c r="E46" s="165">
        <v>1621.75</v>
      </c>
      <c r="F46" s="165">
        <v>1669.14</v>
      </c>
      <c r="G46" s="165"/>
      <c r="H46" s="165"/>
      <c r="I46" s="165"/>
    </row>
    <row r="47" spans="1:9">
      <c r="A47" s="155" t="s">
        <v>94</v>
      </c>
      <c r="B47" s="166">
        <v>39874</v>
      </c>
      <c r="C47" s="166">
        <v>39862</v>
      </c>
      <c r="D47" s="166">
        <v>40588</v>
      </c>
      <c r="E47" s="166">
        <v>39587</v>
      </c>
      <c r="F47" s="166">
        <v>40282</v>
      </c>
      <c r="G47" s="166"/>
      <c r="H47" s="166"/>
      <c r="I47" s="166"/>
    </row>
    <row r="48" spans="1:9">
      <c r="A48" s="159" t="s">
        <v>95</v>
      </c>
      <c r="B48" s="167">
        <v>4187.99</v>
      </c>
      <c r="C48" s="167">
        <v>1737.31</v>
      </c>
      <c r="D48" s="167">
        <v>2605.96</v>
      </c>
      <c r="E48" s="167">
        <v>560.22</v>
      </c>
      <c r="F48" s="167">
        <v>714.69</v>
      </c>
      <c r="G48" s="167"/>
      <c r="H48" s="167"/>
      <c r="I48" s="167"/>
    </row>
    <row r="49" spans="1:9">
      <c r="A49" s="161" t="s">
        <v>96</v>
      </c>
      <c r="B49" s="168">
        <v>39386</v>
      </c>
      <c r="C49" s="168">
        <v>40665</v>
      </c>
      <c r="D49" s="168">
        <v>40004</v>
      </c>
      <c r="E49" s="168">
        <v>39881</v>
      </c>
      <c r="F49" s="168">
        <v>39877</v>
      </c>
      <c r="G49" s="168"/>
      <c r="H49" s="168"/>
      <c r="I49" s="168"/>
    </row>
    <row r="66" spans="9:9" ht="15.75">
      <c r="I66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Normal="100" workbookViewId="0">
      <selection activeCell="G4" sqref="G4"/>
    </sheetView>
  </sheetViews>
  <sheetFormatPr baseColWidth="10" defaultRowHeight="12.75"/>
  <cols>
    <col min="1" max="1" width="20" customWidth="1"/>
    <col min="2" max="2" width="14.5703125" customWidth="1"/>
    <col min="3" max="3" width="15.7109375" customWidth="1"/>
    <col min="4" max="4" width="12.7109375" customWidth="1"/>
    <col min="5" max="5" width="14.28515625" customWidth="1"/>
    <col min="6" max="6" width="13.85546875" customWidth="1"/>
    <col min="7" max="7" width="12.140625" customWidth="1"/>
  </cols>
  <sheetData>
    <row r="1" spans="1:7" ht="18" customHeight="1"/>
    <row r="2" spans="1:7" ht="20.100000000000001" customHeight="1">
      <c r="A2" s="88" t="s">
        <v>136</v>
      </c>
      <c r="B2" s="5"/>
      <c r="C2" s="5"/>
      <c r="D2" s="5"/>
      <c r="E2" s="5"/>
      <c r="F2" s="5"/>
      <c r="G2" s="5"/>
    </row>
    <row r="3" spans="1:7" ht="15">
      <c r="A3" s="128" t="s">
        <v>137</v>
      </c>
      <c r="B3" s="5"/>
      <c r="C3" s="5"/>
      <c r="D3" s="5"/>
      <c r="E3" s="5"/>
      <c r="F3" s="5"/>
      <c r="G3" s="5"/>
    </row>
    <row r="4" spans="1:7" ht="12.75" customHeight="1"/>
    <row r="5" spans="1:7" ht="12.75" customHeight="1">
      <c r="F5" s="1"/>
      <c r="G5" s="1"/>
    </row>
    <row r="6" spans="1:7" ht="12.75" customHeight="1"/>
    <row r="7" spans="1:7" ht="12.75" customHeight="1"/>
    <row r="8" spans="1:7" ht="12.75" customHeight="1"/>
    <row r="9" spans="1:7" ht="3.95" customHeight="1"/>
    <row r="10" spans="1:7">
      <c r="A10" s="131"/>
      <c r="B10" s="131"/>
      <c r="C10" s="131"/>
      <c r="D10" s="131"/>
      <c r="E10" s="131"/>
      <c r="F10" s="131"/>
      <c r="G10" s="131"/>
    </row>
    <row r="11" spans="1:7">
      <c r="A11" s="132"/>
      <c r="B11" s="133" t="s">
        <v>138</v>
      </c>
      <c r="C11" s="133" t="s">
        <v>139</v>
      </c>
      <c r="D11" s="175" t="s">
        <v>141</v>
      </c>
      <c r="E11" s="133"/>
      <c r="F11" s="133"/>
      <c r="G11" s="175"/>
    </row>
    <row r="12" spans="1:7">
      <c r="A12" s="136" t="s">
        <v>81</v>
      </c>
      <c r="B12" s="140">
        <v>2136.5700000000002</v>
      </c>
      <c r="C12" s="140">
        <v>1344.17</v>
      </c>
      <c r="D12" s="140">
        <v>959.29</v>
      </c>
      <c r="E12" s="140"/>
      <c r="F12" s="140"/>
      <c r="G12" s="140"/>
    </row>
    <row r="13" spans="1:7">
      <c r="A13" s="136" t="s">
        <v>82</v>
      </c>
      <c r="B13" s="137">
        <v>2018.46</v>
      </c>
      <c r="C13" s="137">
        <v>1196.52</v>
      </c>
      <c r="D13" s="137">
        <v>1005.91</v>
      </c>
      <c r="E13" s="137"/>
      <c r="F13" s="137"/>
      <c r="G13" s="137"/>
    </row>
    <row r="14" spans="1:7">
      <c r="A14" s="143">
        <v>40787</v>
      </c>
      <c r="B14" s="144">
        <v>1992.72</v>
      </c>
      <c r="C14" s="144">
        <v>1189.19</v>
      </c>
      <c r="D14" s="144">
        <v>1004.38</v>
      </c>
      <c r="E14" s="144"/>
      <c r="F14" s="144"/>
      <c r="G14" s="144"/>
    </row>
    <row r="15" spans="1:7">
      <c r="A15" s="143">
        <v>40788</v>
      </c>
      <c r="B15" s="144">
        <v>1952.21</v>
      </c>
      <c r="C15" s="144">
        <v>1164.57</v>
      </c>
      <c r="D15" s="144">
        <v>1034.97</v>
      </c>
      <c r="E15" s="144"/>
      <c r="F15" s="144"/>
      <c r="G15" s="144"/>
    </row>
    <row r="16" spans="1:7">
      <c r="A16" s="143">
        <v>40791</v>
      </c>
      <c r="B16" s="144">
        <v>1873.47</v>
      </c>
      <c r="C16" s="144">
        <v>1108.5</v>
      </c>
      <c r="D16" s="144">
        <v>1053.8</v>
      </c>
      <c r="E16" s="144"/>
      <c r="F16" s="144"/>
      <c r="G16" s="144"/>
    </row>
    <row r="17" spans="1:15">
      <c r="A17" s="143">
        <v>40792</v>
      </c>
      <c r="B17" s="144">
        <v>1890.11</v>
      </c>
      <c r="C17" s="144">
        <v>1107.46</v>
      </c>
      <c r="D17" s="144">
        <v>1052.22</v>
      </c>
      <c r="E17" s="144"/>
      <c r="F17" s="144"/>
      <c r="G17" s="144"/>
    </row>
    <row r="18" spans="1:15">
      <c r="A18" s="143">
        <v>40793</v>
      </c>
      <c r="B18" s="144">
        <v>1932.8</v>
      </c>
      <c r="C18" s="144">
        <v>1134.43</v>
      </c>
      <c r="D18" s="144">
        <v>1009.16</v>
      </c>
      <c r="E18" s="144"/>
      <c r="F18" s="144"/>
      <c r="G18" s="144"/>
    </row>
    <row r="19" spans="1:15">
      <c r="A19" s="143">
        <v>40794</v>
      </c>
      <c r="B19" s="144">
        <v>1944.47</v>
      </c>
      <c r="C19" s="144">
        <v>1139.8399999999999</v>
      </c>
      <c r="D19" s="144">
        <v>1002.36</v>
      </c>
      <c r="E19" s="144"/>
      <c r="F19" s="144"/>
      <c r="G19" s="144"/>
    </row>
    <row r="20" spans="1:15">
      <c r="A20" s="143">
        <v>40795</v>
      </c>
      <c r="B20" s="144">
        <v>1850.45</v>
      </c>
      <c r="C20" s="144">
        <v>1101.76</v>
      </c>
      <c r="D20" s="144">
        <v>1018.65</v>
      </c>
      <c r="E20" s="144"/>
      <c r="F20" s="144"/>
      <c r="G20" s="144"/>
    </row>
    <row r="21" spans="1:15">
      <c r="A21" s="143">
        <v>40798</v>
      </c>
      <c r="B21" s="144">
        <v>1800.14</v>
      </c>
      <c r="C21" s="144">
        <v>1067.4000000000001</v>
      </c>
      <c r="D21" s="144">
        <v>1041.72</v>
      </c>
      <c r="E21" s="144"/>
      <c r="F21" s="144"/>
      <c r="G21" s="144"/>
    </row>
    <row r="22" spans="1:15">
      <c r="A22" s="143">
        <v>40799</v>
      </c>
      <c r="B22" s="144">
        <v>1788.55</v>
      </c>
      <c r="C22" s="144">
        <v>1063.5999999999999</v>
      </c>
      <c r="D22" s="144">
        <v>1040.93</v>
      </c>
      <c r="E22" s="144"/>
      <c r="F22" s="144"/>
      <c r="G22" s="144"/>
    </row>
    <row r="23" spans="1:15">
      <c r="A23" s="143">
        <v>40800</v>
      </c>
      <c r="B23" s="144">
        <v>1783.94</v>
      </c>
      <c r="C23" s="144">
        <v>1065.02</v>
      </c>
      <c r="D23" s="144">
        <v>1040.52</v>
      </c>
      <c r="E23" s="144"/>
      <c r="F23" s="144"/>
      <c r="G23" s="144"/>
    </row>
    <row r="24" spans="1:15">
      <c r="A24" s="143">
        <v>40801</v>
      </c>
      <c r="B24" s="144">
        <v>1840.61</v>
      </c>
      <c r="C24" s="144">
        <v>1083.47</v>
      </c>
      <c r="D24" s="144">
        <v>1039.96</v>
      </c>
      <c r="E24" s="144"/>
      <c r="F24" s="144"/>
      <c r="G24" s="144"/>
    </row>
    <row r="25" spans="1:15">
      <c r="A25" s="143">
        <v>40802</v>
      </c>
      <c r="B25" s="144">
        <v>1845.71</v>
      </c>
      <c r="C25" s="144">
        <v>1085.3</v>
      </c>
      <c r="D25" s="144">
        <v>1033.49</v>
      </c>
      <c r="E25" s="144"/>
      <c r="F25" s="144"/>
      <c r="G25" s="144"/>
    </row>
    <row r="26" spans="1:15">
      <c r="A26" s="143">
        <v>40805</v>
      </c>
      <c r="B26" s="144">
        <v>1778.4</v>
      </c>
      <c r="C26" s="144">
        <v>1047.51</v>
      </c>
      <c r="D26" s="144">
        <v>1062.22</v>
      </c>
      <c r="E26" s="144"/>
      <c r="F26" s="144"/>
      <c r="G26" s="144"/>
    </row>
    <row r="27" spans="1:15">
      <c r="A27" s="143">
        <v>40806</v>
      </c>
      <c r="B27" s="144">
        <v>1788.05</v>
      </c>
      <c r="C27" s="144">
        <v>1057.22</v>
      </c>
      <c r="D27" s="144">
        <v>1057.32</v>
      </c>
      <c r="E27" s="144"/>
      <c r="F27" s="144"/>
      <c r="G27" s="144"/>
      <c r="O27" t="s">
        <v>58</v>
      </c>
    </row>
    <row r="28" spans="1:15">
      <c r="A28" s="143">
        <v>40807</v>
      </c>
      <c r="B28" s="144">
        <v>1788.82</v>
      </c>
      <c r="C28" s="144">
        <v>1052.02</v>
      </c>
      <c r="D28" s="144">
        <v>1071.96</v>
      </c>
      <c r="E28" s="144"/>
      <c r="F28" s="144"/>
      <c r="G28" s="144"/>
      <c r="O28" t="s">
        <v>58</v>
      </c>
    </row>
    <row r="29" spans="1:15">
      <c r="A29" s="143">
        <v>40808</v>
      </c>
      <c r="B29" s="144">
        <v>1672.54</v>
      </c>
      <c r="C29" s="144">
        <v>1007.12</v>
      </c>
      <c r="D29" s="144">
        <v>1164.92</v>
      </c>
      <c r="E29" s="144"/>
      <c r="F29" s="144"/>
      <c r="G29" s="144"/>
      <c r="O29" t="s">
        <v>58</v>
      </c>
    </row>
    <row r="30" spans="1:15">
      <c r="A30" s="143">
        <v>40809</v>
      </c>
      <c r="B30" s="144">
        <v>1664.12</v>
      </c>
      <c r="C30" s="144">
        <v>996.65</v>
      </c>
      <c r="D30" s="144">
        <v>1218.97</v>
      </c>
      <c r="E30" s="144"/>
      <c r="F30" s="144"/>
      <c r="G30" s="144"/>
      <c r="O30" t="s">
        <v>58</v>
      </c>
    </row>
    <row r="31" spans="1:15">
      <c r="A31" s="143">
        <v>40812</v>
      </c>
      <c r="B31" s="144">
        <v>1679.44</v>
      </c>
      <c r="C31" s="144">
        <v>1012.4</v>
      </c>
      <c r="D31" s="144">
        <v>1219.22</v>
      </c>
      <c r="E31" s="144"/>
      <c r="F31" s="144"/>
      <c r="G31" s="144"/>
      <c r="O31" t="s">
        <v>58</v>
      </c>
    </row>
    <row r="32" spans="1:15">
      <c r="A32" s="143">
        <v>40813</v>
      </c>
      <c r="B32" s="144">
        <v>1744.87</v>
      </c>
      <c r="C32" s="144">
        <v>1054.82</v>
      </c>
      <c r="D32" s="144">
        <v>1168.6300000000001</v>
      </c>
      <c r="E32" s="144"/>
      <c r="F32" s="144"/>
      <c r="G32" s="144"/>
      <c r="O32" t="s">
        <v>58</v>
      </c>
    </row>
    <row r="33" spans="1:15">
      <c r="A33" s="143">
        <v>40814</v>
      </c>
      <c r="B33" s="144">
        <v>1730.03</v>
      </c>
      <c r="C33" s="144">
        <v>1046.82</v>
      </c>
      <c r="D33" s="144">
        <v>1173</v>
      </c>
      <c r="E33" s="144"/>
      <c r="F33" s="144"/>
      <c r="G33" s="144"/>
      <c r="O33" t="s">
        <v>58</v>
      </c>
    </row>
    <row r="34" spans="1:15">
      <c r="A34" s="143">
        <v>40815</v>
      </c>
      <c r="B34" s="144">
        <v>1749.34</v>
      </c>
      <c r="C34" s="144">
        <v>1057.27</v>
      </c>
      <c r="D34" s="144">
        <v>1152.93</v>
      </c>
      <c r="E34" s="144"/>
      <c r="F34" s="144"/>
      <c r="G34" s="144"/>
      <c r="O34" t="s">
        <v>58</v>
      </c>
    </row>
    <row r="35" spans="1:15">
      <c r="A35" s="143">
        <v>40816</v>
      </c>
      <c r="B35" s="144">
        <v>1739.95</v>
      </c>
      <c r="C35" s="144">
        <v>1041.48</v>
      </c>
      <c r="D35" s="144">
        <v>1177.79</v>
      </c>
      <c r="E35" s="144"/>
      <c r="F35" s="144"/>
      <c r="G35" s="144"/>
    </row>
    <row r="36" spans="1:15">
      <c r="A36" s="146" t="s">
        <v>83</v>
      </c>
      <c r="B36" s="147">
        <v>-0.18559999999999999</v>
      </c>
      <c r="C36" s="147">
        <v>-0.22520000000000001</v>
      </c>
      <c r="D36" s="147">
        <v>0.2278</v>
      </c>
      <c r="E36" s="147"/>
      <c r="F36" s="147"/>
      <c r="G36" s="147"/>
    </row>
    <row r="37" spans="1:15">
      <c r="A37" s="150" t="s">
        <v>84</v>
      </c>
      <c r="B37" s="151">
        <v>-0.13800000000000001</v>
      </c>
      <c r="C37" s="151">
        <v>-0.12959999999999999</v>
      </c>
      <c r="D37" s="151">
        <v>0.1709</v>
      </c>
      <c r="E37" s="151"/>
      <c r="F37" s="151"/>
      <c r="G37" s="151"/>
    </row>
    <row r="38" spans="1:15">
      <c r="A38" s="153" t="s">
        <v>85</v>
      </c>
      <c r="B38" s="144">
        <v>1992.72</v>
      </c>
      <c r="C38" s="144">
        <v>1189.19</v>
      </c>
      <c r="D38" s="144">
        <v>1219.22</v>
      </c>
      <c r="E38" s="144"/>
      <c r="F38" s="144"/>
      <c r="G38" s="144"/>
    </row>
    <row r="39" spans="1:15">
      <c r="A39" s="155" t="s">
        <v>86</v>
      </c>
      <c r="B39" s="156">
        <v>40787</v>
      </c>
      <c r="C39" s="156">
        <v>40787</v>
      </c>
      <c r="D39" s="156">
        <v>40812</v>
      </c>
      <c r="E39" s="156"/>
      <c r="F39" s="156"/>
      <c r="G39" s="156"/>
    </row>
    <row r="40" spans="1:15">
      <c r="A40" s="159" t="s">
        <v>87</v>
      </c>
      <c r="B40" s="160">
        <v>1664.12</v>
      </c>
      <c r="C40" s="160">
        <v>996.65</v>
      </c>
      <c r="D40" s="160">
        <v>1002.36</v>
      </c>
      <c r="E40" s="160"/>
      <c r="F40" s="160"/>
      <c r="G40" s="160"/>
    </row>
    <row r="41" spans="1:15">
      <c r="A41" s="161" t="s">
        <v>88</v>
      </c>
      <c r="B41" s="162">
        <v>40809</v>
      </c>
      <c r="C41" s="162">
        <v>40809</v>
      </c>
      <c r="D41" s="162">
        <v>40794</v>
      </c>
      <c r="E41" s="162"/>
      <c r="F41" s="162"/>
      <c r="G41" s="162"/>
    </row>
    <row r="42" spans="1:15">
      <c r="A42" s="163" t="s">
        <v>89</v>
      </c>
      <c r="B42" s="144">
        <v>2358.54</v>
      </c>
      <c r="C42" s="144">
        <v>1420.61</v>
      </c>
      <c r="D42" s="144">
        <v>1219.22</v>
      </c>
      <c r="E42" s="144"/>
      <c r="F42" s="144"/>
      <c r="G42" s="144"/>
    </row>
    <row r="43" spans="1:15">
      <c r="A43" s="155" t="s">
        <v>90</v>
      </c>
      <c r="B43" s="156">
        <v>40639</v>
      </c>
      <c r="C43" s="156">
        <v>40665</v>
      </c>
      <c r="D43" s="156">
        <v>40812</v>
      </c>
      <c r="E43" s="156"/>
      <c r="F43" s="156"/>
      <c r="G43" s="156"/>
    </row>
    <row r="44" spans="1:15">
      <c r="A44" s="150" t="s">
        <v>91</v>
      </c>
      <c r="B44" s="160">
        <v>1664.12</v>
      </c>
      <c r="C44" s="160">
        <v>996.65</v>
      </c>
      <c r="D44" s="160">
        <v>824.42</v>
      </c>
      <c r="E44" s="160"/>
      <c r="F44" s="160"/>
      <c r="G44" s="160"/>
    </row>
    <row r="45" spans="1:15">
      <c r="A45" s="161" t="s">
        <v>92</v>
      </c>
      <c r="B45" s="162">
        <v>40809</v>
      </c>
      <c r="C45" s="162">
        <v>40809</v>
      </c>
      <c r="D45" s="162">
        <v>40637</v>
      </c>
      <c r="E45" s="162"/>
      <c r="F45" s="162"/>
      <c r="G45" s="162"/>
    </row>
    <row r="46" spans="1:15">
      <c r="A46" s="153" t="s">
        <v>93</v>
      </c>
      <c r="B46" s="165">
        <v>2358.54</v>
      </c>
      <c r="C46" s="165">
        <v>1420.61</v>
      </c>
      <c r="D46" s="165">
        <v>1219.22</v>
      </c>
      <c r="E46" s="165"/>
      <c r="F46" s="165"/>
      <c r="G46" s="165"/>
    </row>
    <row r="47" spans="1:15">
      <c r="A47" s="155" t="s">
        <v>94</v>
      </c>
      <c r="B47" s="166">
        <v>40639</v>
      </c>
      <c r="C47" s="166">
        <v>40665</v>
      </c>
      <c r="D47" s="166">
        <v>40812</v>
      </c>
      <c r="E47" s="166"/>
      <c r="F47" s="166"/>
      <c r="G47" s="166"/>
    </row>
    <row r="48" spans="1:15">
      <c r="A48" s="159" t="s">
        <v>95</v>
      </c>
      <c r="B48" s="167">
        <v>1664.12</v>
      </c>
      <c r="C48" s="167">
        <v>996.65</v>
      </c>
      <c r="D48" s="167">
        <v>824.42</v>
      </c>
      <c r="E48" s="167"/>
      <c r="F48" s="167"/>
      <c r="G48" s="167"/>
    </row>
    <row r="49" spans="1:7">
      <c r="A49" s="161" t="s">
        <v>96</v>
      </c>
      <c r="B49" s="168">
        <v>40809</v>
      </c>
      <c r="C49" s="168">
        <v>40809</v>
      </c>
      <c r="D49" s="168">
        <v>40637</v>
      </c>
      <c r="E49" s="168"/>
      <c r="F49" s="168"/>
      <c r="G49" s="168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B6" sqref="B6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176" t="s">
        <v>3</v>
      </c>
      <c r="B2" s="5"/>
      <c r="C2" s="5"/>
      <c r="D2" s="5"/>
      <c r="E2" s="5"/>
      <c r="F2" s="5"/>
      <c r="G2" s="5"/>
      <c r="H2" s="5"/>
      <c r="K2" s="177"/>
    </row>
    <row r="3" spans="1:11" ht="23.25">
      <c r="A3" s="178" t="s">
        <v>3</v>
      </c>
      <c r="B3" s="5"/>
      <c r="C3" s="5"/>
      <c r="D3" s="5"/>
      <c r="E3" s="5"/>
      <c r="F3" s="5"/>
      <c r="G3" s="5"/>
      <c r="H3" s="5"/>
    </row>
    <row r="4" spans="1:11" ht="15.75">
      <c r="G4" s="129"/>
    </row>
    <row r="5" spans="1:11" ht="15.75">
      <c r="B5" s="1"/>
      <c r="C5" s="1"/>
      <c r="G5" s="129"/>
    </row>
    <row r="6" spans="1:11" ht="15.75">
      <c r="E6" s="1"/>
      <c r="G6" s="129"/>
    </row>
    <row r="7" spans="1:11" ht="15.75" customHeight="1">
      <c r="B7" s="24"/>
      <c r="C7" s="24"/>
      <c r="D7" s="24"/>
      <c r="E7" s="24"/>
      <c r="F7" s="24"/>
      <c r="G7" s="24"/>
      <c r="H7" s="24"/>
    </row>
    <row r="8" spans="1:11" ht="15.75">
      <c r="G8" s="129"/>
    </row>
    <row r="9" spans="1:11" ht="15.75">
      <c r="G9" s="129"/>
    </row>
    <row r="10" spans="1:11" ht="38.25">
      <c r="A10" s="179" t="s">
        <v>187</v>
      </c>
      <c r="B10" s="180"/>
      <c r="C10" s="180"/>
      <c r="D10" s="181" t="s">
        <v>188</v>
      </c>
      <c r="E10" s="182" t="s">
        <v>189</v>
      </c>
      <c r="F10" s="183" t="s">
        <v>190</v>
      </c>
      <c r="G10" s="343" t="s">
        <v>191</v>
      </c>
      <c r="H10" s="344"/>
      <c r="I10" s="185" t="s">
        <v>192</v>
      </c>
    </row>
    <row r="11" spans="1:11" ht="15" customHeight="1">
      <c r="A11" s="1"/>
      <c r="B11" s="186" t="s">
        <v>10</v>
      </c>
      <c r="C11" s="186" t="s">
        <v>23</v>
      </c>
      <c r="D11" s="186" t="s">
        <v>19</v>
      </c>
      <c r="E11" s="187">
        <v>40816</v>
      </c>
      <c r="F11" s="188" t="s">
        <v>142</v>
      </c>
      <c r="G11" s="186" t="s">
        <v>143</v>
      </c>
      <c r="H11" s="188">
        <v>2010</v>
      </c>
      <c r="I11" s="188"/>
    </row>
    <row r="12" spans="1:11" ht="15" customHeight="1">
      <c r="A12" s="189" t="s">
        <v>144</v>
      </c>
      <c r="B12" s="190">
        <v>80097715.060000002</v>
      </c>
      <c r="C12" s="190">
        <v>36152920.740000002</v>
      </c>
      <c r="D12" s="190">
        <v>2224499.54</v>
      </c>
      <c r="E12" s="190">
        <v>1164709300.4000001</v>
      </c>
      <c r="F12" s="191">
        <v>82.01</v>
      </c>
      <c r="G12" s="192">
        <v>-2.6471999999999999E-2</v>
      </c>
      <c r="H12" s="192">
        <v>5.0198E-2</v>
      </c>
      <c r="I12" s="193" t="s">
        <v>145</v>
      </c>
    </row>
    <row r="13" spans="1:11" ht="15" customHeight="1">
      <c r="A13" s="189" t="s">
        <v>146</v>
      </c>
      <c r="B13" s="190" t="s">
        <v>9</v>
      </c>
      <c r="C13" s="190">
        <v>228120037.72</v>
      </c>
      <c r="D13" s="190">
        <v>7959599.7000000002</v>
      </c>
      <c r="E13" s="190">
        <v>518380800</v>
      </c>
      <c r="F13" s="191">
        <v>14.7</v>
      </c>
      <c r="G13" s="192">
        <v>-7.5471999999999997E-2</v>
      </c>
      <c r="H13" s="192">
        <v>-0.22631599999999999</v>
      </c>
      <c r="I13" s="193" t="s">
        <v>145</v>
      </c>
    </row>
    <row r="14" spans="1:11" ht="15" customHeight="1">
      <c r="A14" s="189" t="s">
        <v>147</v>
      </c>
      <c r="B14" s="190">
        <v>2813881017.8200002</v>
      </c>
      <c r="C14" s="190">
        <v>3581547693.0599999</v>
      </c>
      <c r="D14" s="190">
        <v>456871012.45999998</v>
      </c>
      <c r="E14" s="190">
        <v>3203200000</v>
      </c>
      <c r="F14" s="191">
        <v>61.6</v>
      </c>
      <c r="G14" s="192">
        <v>-4.6734999999999999E-2</v>
      </c>
      <c r="H14" s="192">
        <v>-0.104521</v>
      </c>
      <c r="I14" s="193" t="s">
        <v>145</v>
      </c>
    </row>
    <row r="15" spans="1:11" ht="15" customHeight="1">
      <c r="A15" s="189" t="s">
        <v>148</v>
      </c>
      <c r="B15" s="190">
        <v>151657473.06</v>
      </c>
      <c r="C15" s="190">
        <v>160275175.75999999</v>
      </c>
      <c r="D15" s="190">
        <v>7721935.9400000004</v>
      </c>
      <c r="E15" s="190">
        <v>233100000</v>
      </c>
      <c r="F15" s="191">
        <v>9</v>
      </c>
      <c r="G15" s="192">
        <v>-9.4566999999999998E-2</v>
      </c>
      <c r="H15" s="192">
        <v>-0.47598299999999999</v>
      </c>
      <c r="I15" s="193" t="s">
        <v>145</v>
      </c>
    </row>
    <row r="16" spans="1:11" ht="15" customHeight="1">
      <c r="A16" s="189" t="s">
        <v>149</v>
      </c>
      <c r="B16" s="190">
        <v>17817993.039999999</v>
      </c>
      <c r="C16" s="190">
        <v>8299717.6200000001</v>
      </c>
      <c r="D16" s="190">
        <v>364808.9</v>
      </c>
      <c r="E16" s="190">
        <v>30020285.015999999</v>
      </c>
      <c r="F16" s="191">
        <v>1.2330000000000001</v>
      </c>
      <c r="G16" s="192">
        <v>-0.11294999999999999</v>
      </c>
      <c r="H16" s="192">
        <v>-0.43954500000000002</v>
      </c>
      <c r="I16" s="193" t="s">
        <v>145</v>
      </c>
    </row>
    <row r="17" spans="1:9" ht="15" customHeight="1">
      <c r="A17" s="189" t="s">
        <v>150</v>
      </c>
      <c r="B17" s="190">
        <v>118932425.52</v>
      </c>
      <c r="C17" s="190">
        <v>79321776.920000002</v>
      </c>
      <c r="D17" s="190">
        <v>5472581.4400000004</v>
      </c>
      <c r="E17" s="190">
        <v>272050042.5</v>
      </c>
      <c r="F17" s="191">
        <v>15.255000000000001</v>
      </c>
      <c r="G17" s="192">
        <v>3.28E-4</v>
      </c>
      <c r="H17" s="192">
        <v>-0.306591</v>
      </c>
      <c r="I17" s="193" t="s">
        <v>145</v>
      </c>
    </row>
    <row r="18" spans="1:9" ht="15" customHeight="1">
      <c r="A18" s="189" t="s">
        <v>151</v>
      </c>
      <c r="B18" s="190">
        <v>654108401.5</v>
      </c>
      <c r="C18" s="190">
        <v>700764207.24000001</v>
      </c>
      <c r="D18" s="190">
        <v>76555533.299999997</v>
      </c>
      <c r="E18" s="190">
        <v>803882912.39999998</v>
      </c>
      <c r="F18" s="191">
        <v>9.15</v>
      </c>
      <c r="G18" s="192">
        <v>-5.6409000000000001E-2</v>
      </c>
      <c r="H18" s="192">
        <v>-0.231738</v>
      </c>
      <c r="I18" s="193" t="s">
        <v>145</v>
      </c>
    </row>
    <row r="19" spans="1:9" ht="15" customHeight="1">
      <c r="A19" s="189" t="s">
        <v>152</v>
      </c>
      <c r="B19" s="190">
        <v>6851569.2000000002</v>
      </c>
      <c r="C19" s="190">
        <v>5412476.5599999996</v>
      </c>
      <c r="D19" s="190">
        <v>190183.48</v>
      </c>
      <c r="E19" s="190">
        <v>45457842</v>
      </c>
      <c r="F19" s="191">
        <v>1.9</v>
      </c>
      <c r="G19" s="192">
        <v>-3.5533000000000002E-2</v>
      </c>
      <c r="H19" s="192">
        <v>-1.5544000000000001E-2</v>
      </c>
      <c r="I19" s="193" t="s">
        <v>145</v>
      </c>
    </row>
    <row r="20" spans="1:9" ht="15" customHeight="1">
      <c r="A20" s="189" t="s">
        <v>153</v>
      </c>
      <c r="B20" s="190">
        <v>983382847</v>
      </c>
      <c r="C20" s="190">
        <v>837847083.48000002</v>
      </c>
      <c r="D20" s="190">
        <v>71924334.060000002</v>
      </c>
      <c r="E20" s="190">
        <v>776257228.66199994</v>
      </c>
      <c r="F20" s="191">
        <v>9.0939999999999994</v>
      </c>
      <c r="G20" s="192">
        <v>-7.0237999999999995E-2</v>
      </c>
      <c r="H20" s="192">
        <v>-0.15443999999999999</v>
      </c>
      <c r="I20" s="193" t="s">
        <v>145</v>
      </c>
    </row>
    <row r="21" spans="1:9" ht="15" customHeight="1">
      <c r="A21" s="189" t="s">
        <v>154</v>
      </c>
      <c r="B21" s="190">
        <v>49036164.240000002</v>
      </c>
      <c r="C21" s="190">
        <v>57239739.799999997</v>
      </c>
      <c r="D21" s="190">
        <v>1972398.44</v>
      </c>
      <c r="E21" s="190">
        <v>263477760</v>
      </c>
      <c r="F21" s="191">
        <v>27.04</v>
      </c>
      <c r="G21" s="192">
        <v>-2.8386999999999999E-2</v>
      </c>
      <c r="H21" s="192">
        <v>-9.1092000000000006E-2</v>
      </c>
      <c r="I21" s="193" t="s">
        <v>145</v>
      </c>
    </row>
    <row r="22" spans="1:9" ht="15" customHeight="1">
      <c r="A22" s="189" t="s">
        <v>155</v>
      </c>
      <c r="B22" s="190">
        <v>15252164247.5599</v>
      </c>
      <c r="C22" s="190">
        <v>8676654205.1599998</v>
      </c>
      <c r="D22" s="190">
        <v>935638927.79999995</v>
      </c>
      <c r="E22" s="190">
        <v>7327109194.2399998</v>
      </c>
      <c r="F22" s="191">
        <v>19.36</v>
      </c>
      <c r="G22" s="192">
        <v>-0.236292</v>
      </c>
      <c r="H22" s="192">
        <v>-0.44906099999999999</v>
      </c>
      <c r="I22" s="193" t="s">
        <v>145</v>
      </c>
    </row>
    <row r="23" spans="1:9" ht="15" customHeight="1">
      <c r="A23" s="189" t="s">
        <v>156</v>
      </c>
      <c r="B23" s="190">
        <v>666914516.12</v>
      </c>
      <c r="C23" s="190">
        <v>356611737.60000002</v>
      </c>
      <c r="D23" s="190">
        <v>26419214.02</v>
      </c>
      <c r="E23" s="190">
        <v>1945384917.6300001</v>
      </c>
      <c r="F23" s="191">
        <v>10.815</v>
      </c>
      <c r="G23" s="192">
        <v>-7.2868000000000002E-2</v>
      </c>
      <c r="H23" s="192">
        <v>-0.13376099999999999</v>
      </c>
      <c r="I23" s="193" t="s">
        <v>145</v>
      </c>
    </row>
    <row r="24" spans="1:9" ht="15" customHeight="1">
      <c r="A24" s="189" t="s">
        <v>157</v>
      </c>
      <c r="B24" s="190">
        <v>463066732.83999997</v>
      </c>
      <c r="C24" s="190">
        <v>291733720.51999998</v>
      </c>
      <c r="D24" s="190">
        <v>18384226.899999999</v>
      </c>
      <c r="E24" s="190">
        <v>671685000</v>
      </c>
      <c r="F24" s="191">
        <v>31.984999999999999</v>
      </c>
      <c r="G24" s="192">
        <v>-6.0645999999999999E-2</v>
      </c>
      <c r="H24" s="192">
        <v>-0.37565900000000002</v>
      </c>
      <c r="I24" s="193" t="s">
        <v>145</v>
      </c>
    </row>
    <row r="25" spans="1:9" ht="15" customHeight="1">
      <c r="A25" s="189" t="s">
        <v>158</v>
      </c>
      <c r="B25" s="190">
        <v>14884965.5</v>
      </c>
      <c r="C25" s="190">
        <v>14821266.300000001</v>
      </c>
      <c r="D25" s="190">
        <v>763370.6</v>
      </c>
      <c r="E25" s="190">
        <v>67814910</v>
      </c>
      <c r="F25" s="191">
        <v>9</v>
      </c>
      <c r="G25" s="192">
        <v>-7.6923000000000005E-2</v>
      </c>
      <c r="H25" s="192">
        <v>-0.17431199999999999</v>
      </c>
      <c r="I25" s="193" t="s">
        <v>145</v>
      </c>
    </row>
    <row r="26" spans="1:9" ht="15" customHeight="1">
      <c r="A26" s="189" t="s">
        <v>159</v>
      </c>
      <c r="B26" s="190">
        <v>7175716.4800000004</v>
      </c>
      <c r="C26" s="190">
        <v>9400083.1199999992</v>
      </c>
      <c r="D26" s="190">
        <v>858180.82</v>
      </c>
      <c r="E26" s="190">
        <v>32519965.458000001</v>
      </c>
      <c r="F26" s="191">
        <v>1.077</v>
      </c>
      <c r="G26" s="192">
        <v>-8.7288000000000004E-2</v>
      </c>
      <c r="H26" s="192">
        <v>-0.42122399999999999</v>
      </c>
      <c r="I26" s="193" t="s">
        <v>145</v>
      </c>
    </row>
    <row r="27" spans="1:9" ht="15" customHeight="1">
      <c r="A27" s="189" t="s">
        <v>160</v>
      </c>
      <c r="B27" s="190">
        <v>4586933031.4399996</v>
      </c>
      <c r="C27" s="190">
        <v>3380232521.46</v>
      </c>
      <c r="D27" s="190">
        <v>293601299.5</v>
      </c>
      <c r="E27" s="190">
        <v>2345778331.9400001</v>
      </c>
      <c r="F27" s="191">
        <v>2.1429999999999998</v>
      </c>
      <c r="G27" s="192">
        <v>-0.13935700000000001</v>
      </c>
      <c r="H27" s="192">
        <v>-0.32800299999999999</v>
      </c>
      <c r="I27" s="193" t="s">
        <v>145</v>
      </c>
    </row>
    <row r="28" spans="1:9" ht="15" customHeight="1">
      <c r="A28" s="189" t="s">
        <v>161</v>
      </c>
      <c r="B28" s="190">
        <v>1847471832.24</v>
      </c>
      <c r="C28" s="190">
        <v>536375636.63999999</v>
      </c>
      <c r="D28" s="190">
        <v>24348777.440000001</v>
      </c>
      <c r="E28" s="190">
        <v>99662641.169</v>
      </c>
      <c r="F28" s="191">
        <v>2.0510000000000002</v>
      </c>
      <c r="G28" s="192">
        <v>-0.11365599999999999</v>
      </c>
      <c r="H28" s="192">
        <v>-0.82318999999999998</v>
      </c>
      <c r="I28" s="193" t="s">
        <v>145</v>
      </c>
    </row>
    <row r="29" spans="1:9" ht="15" customHeight="1">
      <c r="A29" s="189" t="s">
        <v>162</v>
      </c>
      <c r="B29" s="190">
        <v>231447867.46000001</v>
      </c>
      <c r="C29" s="190">
        <v>247553934.08000001</v>
      </c>
      <c r="D29" s="190">
        <v>24673966.899999999</v>
      </c>
      <c r="E29" s="190">
        <v>645255000</v>
      </c>
      <c r="F29" s="191">
        <v>49.634999999999998</v>
      </c>
      <c r="G29" s="192">
        <v>-0.12890499999999999</v>
      </c>
      <c r="H29" s="192">
        <v>-0.31062499999999998</v>
      </c>
      <c r="I29" s="193" t="s">
        <v>145</v>
      </c>
    </row>
    <row r="30" spans="1:9" ht="15" customHeight="1">
      <c r="A30" s="189" t="s">
        <v>163</v>
      </c>
      <c r="B30" s="18">
        <v>107440953.58</v>
      </c>
      <c r="C30" s="190">
        <v>630423027.48000002</v>
      </c>
      <c r="D30" s="190">
        <v>110710215.3</v>
      </c>
      <c r="E30" s="190">
        <v>1960717500</v>
      </c>
      <c r="F30" s="191">
        <v>73.849999999999994</v>
      </c>
      <c r="G30" s="192">
        <v>-0.13117599999999999</v>
      </c>
      <c r="H30" s="192">
        <v>-0.15114900000000001</v>
      </c>
      <c r="I30" s="193" t="s">
        <v>145</v>
      </c>
    </row>
    <row r="31" spans="1:9" ht="15" customHeight="1">
      <c r="A31" s="189" t="s">
        <v>164</v>
      </c>
      <c r="B31" s="190">
        <v>456145901.48000002</v>
      </c>
      <c r="C31" s="190">
        <v>378821458.86000001</v>
      </c>
      <c r="D31" s="190">
        <v>67443535.359999999</v>
      </c>
      <c r="E31" s="190">
        <v>1351200000</v>
      </c>
      <c r="F31" s="191">
        <v>67.56</v>
      </c>
      <c r="G31" s="192">
        <v>-4.1702000000000003E-2</v>
      </c>
      <c r="H31" s="192">
        <v>-0.22398299999999999</v>
      </c>
      <c r="I31" s="193" t="s">
        <v>145</v>
      </c>
    </row>
    <row r="32" spans="1:9" ht="15" customHeight="1">
      <c r="A32" s="189" t="s">
        <v>165</v>
      </c>
      <c r="B32" s="190">
        <v>1049794655.1</v>
      </c>
      <c r="C32" s="190">
        <v>762103042.20000005</v>
      </c>
      <c r="D32" s="190">
        <v>60889312.68</v>
      </c>
      <c r="E32" s="190">
        <v>1442924347.6800001</v>
      </c>
      <c r="F32" s="191">
        <v>21.36</v>
      </c>
      <c r="G32" s="192">
        <v>-3.7837999999999997E-2</v>
      </c>
      <c r="H32" s="192">
        <v>-0.136097</v>
      </c>
      <c r="I32" s="193" t="s">
        <v>145</v>
      </c>
    </row>
    <row r="33" spans="1:9" ht="15" customHeight="1">
      <c r="A33" s="189" t="s">
        <v>166</v>
      </c>
      <c r="B33" s="190">
        <v>7779349916.1000004</v>
      </c>
      <c r="C33" s="190">
        <v>6261079258.6999998</v>
      </c>
      <c r="D33" s="190">
        <v>650675691.98000002</v>
      </c>
      <c r="E33" s="190">
        <v>7370181812.04</v>
      </c>
      <c r="F33" s="191">
        <v>22.52</v>
      </c>
      <c r="G33" s="192">
        <v>-0.181091</v>
      </c>
      <c r="H33" s="192">
        <v>-0.27588400000000002</v>
      </c>
      <c r="I33" s="193" t="s">
        <v>145</v>
      </c>
    </row>
    <row r="34" spans="1:9" ht="15" customHeight="1">
      <c r="A34" s="189" t="s">
        <v>167</v>
      </c>
      <c r="B34" s="190">
        <v>276510711.92000002</v>
      </c>
      <c r="C34" s="190">
        <v>145079433.40000001</v>
      </c>
      <c r="D34" s="190">
        <v>14886949.460000001</v>
      </c>
      <c r="E34" s="190">
        <v>568285650</v>
      </c>
      <c r="F34" s="191">
        <v>15.904999999999999</v>
      </c>
      <c r="G34" s="192">
        <v>-0.11688</v>
      </c>
      <c r="H34" s="192">
        <v>-0.44668600000000003</v>
      </c>
      <c r="I34" s="193" t="s">
        <v>145</v>
      </c>
    </row>
    <row r="35" spans="1:9" ht="15" customHeight="1">
      <c r="A35" s="189" t="s">
        <v>168</v>
      </c>
      <c r="B35" s="190">
        <v>55729490.82</v>
      </c>
      <c r="C35" s="190">
        <v>184395870.46000001</v>
      </c>
      <c r="D35" s="190">
        <v>15276113.32</v>
      </c>
      <c r="E35" s="190">
        <v>122142829.95</v>
      </c>
      <c r="F35" s="191">
        <v>5.47</v>
      </c>
      <c r="G35" s="192">
        <v>-0.17990999999999999</v>
      </c>
      <c r="H35" s="192">
        <v>0.194323</v>
      </c>
      <c r="I35" s="193" t="s">
        <v>145</v>
      </c>
    </row>
    <row r="36" spans="1:9" ht="15" customHeight="1">
      <c r="A36" s="189" t="s">
        <v>169</v>
      </c>
      <c r="B36" s="190">
        <v>6640927410.6400003</v>
      </c>
      <c r="C36" s="190">
        <v>3346037507.4400001</v>
      </c>
      <c r="D36" s="190">
        <v>379090107.19999999</v>
      </c>
      <c r="E36" s="190">
        <v>4331416022.2200003</v>
      </c>
      <c r="F36" s="191">
        <v>22.155000000000001</v>
      </c>
      <c r="G36" s="192">
        <v>-0.23497899999999999</v>
      </c>
      <c r="H36" s="192">
        <v>-0.45963399999999999</v>
      </c>
      <c r="I36" s="193" t="s">
        <v>145</v>
      </c>
    </row>
    <row r="37" spans="1:9" ht="15" customHeight="1">
      <c r="A37" s="189" t="s">
        <v>170</v>
      </c>
      <c r="B37" s="190">
        <v>1021745917.88</v>
      </c>
      <c r="C37" s="190">
        <v>660897863.34000003</v>
      </c>
      <c r="D37" s="190">
        <v>69289533.019999996</v>
      </c>
      <c r="E37" s="190">
        <v>597285585</v>
      </c>
      <c r="F37" s="191">
        <v>15</v>
      </c>
      <c r="G37" s="192">
        <v>-0.141876</v>
      </c>
      <c r="H37" s="192">
        <v>-0.49109399999999997</v>
      </c>
      <c r="I37" s="193" t="s">
        <v>145</v>
      </c>
    </row>
    <row r="38" spans="1:9" ht="15" customHeight="1">
      <c r="A38" s="189" t="s">
        <v>171</v>
      </c>
      <c r="B38" s="190">
        <v>64034492.020000003</v>
      </c>
      <c r="C38" s="190">
        <v>61060152.479999997</v>
      </c>
      <c r="D38" s="190">
        <v>3732523.18</v>
      </c>
      <c r="E38" s="190">
        <v>217124000</v>
      </c>
      <c r="F38" s="191">
        <v>31.93</v>
      </c>
      <c r="G38" s="192">
        <v>-3.7962999999999997E-2</v>
      </c>
      <c r="H38" s="192">
        <v>-0.148533</v>
      </c>
      <c r="I38" s="193" t="s">
        <v>145</v>
      </c>
    </row>
    <row r="39" spans="1:9" ht="15" customHeight="1">
      <c r="A39" s="189" t="s">
        <v>172</v>
      </c>
      <c r="B39" s="190">
        <v>164481255.25999999</v>
      </c>
      <c r="C39" s="190">
        <v>98584793.379999995</v>
      </c>
      <c r="D39" s="190">
        <v>12310017.220000001</v>
      </c>
      <c r="E39" s="190">
        <v>270431310.45999998</v>
      </c>
      <c r="F39" s="191">
        <v>3.97</v>
      </c>
      <c r="G39" s="192">
        <v>1.5344999999999999E-2</v>
      </c>
      <c r="H39" s="192">
        <v>-0.24810599999999999</v>
      </c>
      <c r="I39" s="193" t="s">
        <v>145</v>
      </c>
    </row>
    <row r="40" spans="1:9" ht="15" customHeight="1">
      <c r="A40" s="189" t="s">
        <v>173</v>
      </c>
      <c r="B40" s="190">
        <v>835306405.5</v>
      </c>
      <c r="C40" s="190">
        <v>714065435.20000005</v>
      </c>
      <c r="D40" s="190">
        <v>78250663.920000002</v>
      </c>
      <c r="E40" s="190">
        <v>828160000</v>
      </c>
      <c r="F40" s="191">
        <v>51.76</v>
      </c>
      <c r="G40" s="192">
        <v>-5.0624000000000002E-2</v>
      </c>
      <c r="H40" s="192">
        <v>-0.197519</v>
      </c>
      <c r="I40" s="193" t="s">
        <v>145</v>
      </c>
    </row>
    <row r="41" spans="1:9" ht="15" customHeight="1">
      <c r="A41" s="189" t="s">
        <v>174</v>
      </c>
      <c r="B41" s="190">
        <v>454809612.57999998</v>
      </c>
      <c r="C41" s="190">
        <v>306698420.54000002</v>
      </c>
      <c r="D41" s="190">
        <v>40373079.439999998</v>
      </c>
      <c r="E41" s="190">
        <v>617408754.34000003</v>
      </c>
      <c r="F41" s="191">
        <v>30.01</v>
      </c>
      <c r="G41" s="192">
        <v>-2.2475999999999999E-2</v>
      </c>
      <c r="H41" s="192">
        <v>-0.24198</v>
      </c>
      <c r="I41" s="193" t="s">
        <v>145</v>
      </c>
    </row>
    <row r="42" spans="1:9" ht="15" customHeight="1">
      <c r="A42" s="189" t="s">
        <v>175</v>
      </c>
      <c r="B42" s="190">
        <v>937121093.84000003</v>
      </c>
      <c r="C42" s="190">
        <v>659560598.12</v>
      </c>
      <c r="D42" s="190">
        <v>102928598.26000001</v>
      </c>
      <c r="E42" s="190">
        <v>2620859931.0300002</v>
      </c>
      <c r="F42" s="191">
        <v>22.99</v>
      </c>
      <c r="G42" s="192">
        <v>-5.3908999999999999E-2</v>
      </c>
      <c r="H42" s="192">
        <v>0.121463</v>
      </c>
      <c r="I42" s="193" t="s">
        <v>145</v>
      </c>
    </row>
    <row r="43" spans="1:9" ht="15" customHeight="1">
      <c r="A43" s="189" t="s">
        <v>176</v>
      </c>
      <c r="B43" s="190">
        <v>4369499466.6000004</v>
      </c>
      <c r="C43" s="190">
        <v>2775031449.8000002</v>
      </c>
      <c r="D43" s="190">
        <v>269331368.66000003</v>
      </c>
      <c r="E43" s="190">
        <v>3357497000</v>
      </c>
      <c r="F43" s="191">
        <v>7.5789999999999997</v>
      </c>
      <c r="G43" s="192">
        <v>-1.9533999999999999E-2</v>
      </c>
      <c r="H43" s="192">
        <v>-0.27956300000000001</v>
      </c>
      <c r="I43" s="193" t="s">
        <v>145</v>
      </c>
    </row>
    <row r="44" spans="1:9" ht="15" customHeight="1">
      <c r="A44" s="189" t="s">
        <v>177</v>
      </c>
      <c r="B44" s="190">
        <v>117001811.14</v>
      </c>
      <c r="C44" s="190">
        <v>26887777.359999999</v>
      </c>
      <c r="D44" s="190">
        <v>4217675</v>
      </c>
      <c r="E44" s="190">
        <v>1664347925.8800001</v>
      </c>
      <c r="F44" s="191">
        <v>11.64</v>
      </c>
      <c r="G44" s="192">
        <v>-0.12481200000000001</v>
      </c>
      <c r="H44" s="192">
        <v>-0.20816299999999999</v>
      </c>
      <c r="I44" s="193" t="s">
        <v>145</v>
      </c>
    </row>
    <row r="45" spans="1:9" ht="15" customHeight="1">
      <c r="A45" s="189" t="s">
        <v>178</v>
      </c>
      <c r="B45" s="190">
        <v>3122784075</v>
      </c>
      <c r="C45" s="190">
        <v>2853098861.0599999</v>
      </c>
      <c r="D45" s="190">
        <v>277606702.56</v>
      </c>
      <c r="E45" s="190">
        <v>3689815144.0500002</v>
      </c>
      <c r="F45" s="191">
        <v>21.675000000000001</v>
      </c>
      <c r="G45" s="192">
        <v>-0.19123100000000001</v>
      </c>
      <c r="H45" s="192">
        <v>-0.22256100000000001</v>
      </c>
      <c r="I45" s="193" t="s">
        <v>145</v>
      </c>
    </row>
    <row r="46" spans="1:9" ht="15" customHeight="1">
      <c r="A46" s="189" t="s">
        <v>179</v>
      </c>
      <c r="B46" s="190">
        <v>1825643809.9400001</v>
      </c>
      <c r="C46" s="190">
        <v>1374122868.4200001</v>
      </c>
      <c r="D46" s="190">
        <v>129336720.34</v>
      </c>
      <c r="E46" s="190">
        <v>3670400000</v>
      </c>
      <c r="F46" s="191">
        <v>28.675000000000001</v>
      </c>
      <c r="G46" s="192">
        <v>-0.11606</v>
      </c>
      <c r="H46" s="192">
        <v>-0.26275900000000002</v>
      </c>
      <c r="I46" s="193" t="s">
        <v>145</v>
      </c>
    </row>
    <row r="47" spans="1:9" ht="15" customHeight="1">
      <c r="A47" s="189" t="s">
        <v>180</v>
      </c>
      <c r="B47" s="190">
        <v>6647011487.0799999</v>
      </c>
      <c r="C47" s="190">
        <v>5191291764.2799997</v>
      </c>
      <c r="D47" s="190">
        <v>565123591.62</v>
      </c>
      <c r="E47" s="190">
        <v>3709783882.0349998</v>
      </c>
      <c r="F47" s="191">
        <v>21.945</v>
      </c>
      <c r="G47" s="192">
        <v>-0.18237700000000001</v>
      </c>
      <c r="H47" s="192">
        <v>-0.384432</v>
      </c>
      <c r="I47" s="193" t="s">
        <v>145</v>
      </c>
    </row>
    <row r="48" spans="1:9" ht="15" customHeight="1">
      <c r="A48" s="189" t="s">
        <v>181</v>
      </c>
      <c r="B48" s="190">
        <v>41511091.079999998</v>
      </c>
      <c r="C48" s="190">
        <v>23763064.239999998</v>
      </c>
      <c r="D48" s="190">
        <v>797193.42</v>
      </c>
      <c r="E48" s="190">
        <v>65988000</v>
      </c>
      <c r="F48" s="191">
        <v>1.222</v>
      </c>
      <c r="G48" s="192">
        <v>-0.183701</v>
      </c>
      <c r="H48" s="192">
        <v>-0.54403000000000001</v>
      </c>
      <c r="I48" s="193" t="s">
        <v>145</v>
      </c>
    </row>
    <row r="49" spans="1:9" ht="15" customHeight="1">
      <c r="A49" s="189" t="s">
        <v>182</v>
      </c>
      <c r="B49" s="190">
        <v>2998622890.5799999</v>
      </c>
      <c r="C49" s="190">
        <v>1876277630.46</v>
      </c>
      <c r="D49" s="190">
        <v>152218904.62</v>
      </c>
      <c r="E49" s="190">
        <v>1037173692.3</v>
      </c>
      <c r="F49" s="191">
        <v>8.8249999999999993</v>
      </c>
      <c r="G49" s="192">
        <v>-0.112084</v>
      </c>
      <c r="H49" s="192">
        <v>-0.38243500000000002</v>
      </c>
      <c r="I49" s="193" t="s">
        <v>145</v>
      </c>
    </row>
    <row r="50" spans="1:9" ht="15" customHeight="1">
      <c r="A50" s="189" t="s">
        <v>183</v>
      </c>
      <c r="B50" s="190">
        <v>70055151.900000006</v>
      </c>
      <c r="C50" s="190">
        <v>41341711.439999998</v>
      </c>
      <c r="D50" s="190">
        <v>4018239.42</v>
      </c>
      <c r="E50" s="190">
        <v>122500000</v>
      </c>
      <c r="F50" s="191">
        <v>24.5</v>
      </c>
      <c r="G50" s="192">
        <v>1.9983000000000001E-2</v>
      </c>
      <c r="H50" s="192">
        <v>-1.0101000000000001E-2</v>
      </c>
      <c r="I50" s="193" t="s">
        <v>145</v>
      </c>
    </row>
    <row r="51" spans="1:9" ht="15" customHeight="1">
      <c r="A51" s="189" t="s">
        <v>184</v>
      </c>
      <c r="B51" s="190">
        <v>627555960.48000002</v>
      </c>
      <c r="C51" s="190">
        <v>643581811.27999997</v>
      </c>
      <c r="D51" s="190">
        <v>54399837.539999999</v>
      </c>
      <c r="E51" s="190">
        <v>565935000</v>
      </c>
      <c r="F51" s="191">
        <v>13.01</v>
      </c>
      <c r="G51" s="192">
        <v>-0.141537</v>
      </c>
      <c r="H51" s="192">
        <v>-0.377363</v>
      </c>
      <c r="I51" s="193" t="s">
        <v>145</v>
      </c>
    </row>
    <row r="52" spans="1:9" ht="5.0999999999999996" customHeight="1"/>
    <row r="53" spans="1:9" ht="15" customHeight="1">
      <c r="A53" s="194" t="s">
        <v>185</v>
      </c>
    </row>
    <row r="54" spans="1:9" ht="15" customHeight="1">
      <c r="A54" s="194" t="s">
        <v>186</v>
      </c>
    </row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E7" sqref="E7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6" t="s">
        <v>193</v>
      </c>
      <c r="B2" s="5"/>
      <c r="C2" s="5"/>
      <c r="D2" s="5"/>
      <c r="E2" s="5"/>
      <c r="F2" s="5"/>
      <c r="G2" s="5"/>
      <c r="H2" s="5"/>
    </row>
    <row r="3" spans="1:9" ht="23.25">
      <c r="A3" s="178" t="s">
        <v>194</v>
      </c>
      <c r="B3" s="5"/>
      <c r="C3" s="5"/>
      <c r="D3" s="5"/>
      <c r="E3" s="5"/>
      <c r="F3" s="5"/>
      <c r="G3" s="5"/>
      <c r="H3" s="5"/>
    </row>
    <row r="4" spans="1:9" ht="15.75">
      <c r="G4" s="129"/>
    </row>
    <row r="5" spans="1:9" ht="15.75">
      <c r="G5" s="129"/>
    </row>
    <row r="6" spans="1:9" ht="15.75">
      <c r="G6" s="129"/>
    </row>
    <row r="7" spans="1:9" ht="15.75">
      <c r="B7" s="1"/>
      <c r="D7" s="1"/>
      <c r="G7" s="129"/>
    </row>
    <row r="8" spans="1:9" ht="15.75" customHeight="1">
      <c r="B8" s="24"/>
      <c r="C8" s="24"/>
      <c r="D8" s="24"/>
      <c r="E8" s="24"/>
      <c r="F8" s="24"/>
      <c r="G8" s="24"/>
      <c r="H8" s="24"/>
    </row>
    <row r="9" spans="1:9" ht="15.75">
      <c r="G9" s="129"/>
    </row>
    <row r="10" spans="1:9" ht="20.25">
      <c r="A10" s="195" t="s">
        <v>4</v>
      </c>
      <c r="G10" s="129"/>
    </row>
    <row r="11" spans="1:9" ht="3.75" customHeight="1">
      <c r="G11" s="129"/>
    </row>
    <row r="12" spans="1:9" ht="38.25" customHeight="1">
      <c r="A12" s="179" t="s">
        <v>187</v>
      </c>
      <c r="B12" s="180"/>
      <c r="C12" s="180"/>
      <c r="D12" s="181" t="s">
        <v>188</v>
      </c>
      <c r="E12" s="182" t="s">
        <v>189</v>
      </c>
      <c r="F12" s="183" t="s">
        <v>190</v>
      </c>
      <c r="G12" s="345" t="s">
        <v>191</v>
      </c>
      <c r="H12" s="346"/>
      <c r="I12" s="185" t="s">
        <v>192</v>
      </c>
    </row>
    <row r="13" spans="1:9" ht="15" customHeight="1">
      <c r="A13" s="1"/>
      <c r="B13" s="186" t="s">
        <v>10</v>
      </c>
      <c r="C13" s="186" t="s">
        <v>23</v>
      </c>
      <c r="D13" s="196">
        <v>40787</v>
      </c>
      <c r="E13" s="187">
        <v>40816</v>
      </c>
      <c r="F13" s="188" t="s">
        <v>142</v>
      </c>
      <c r="G13" s="196">
        <v>40756</v>
      </c>
      <c r="H13" s="188">
        <v>2010</v>
      </c>
      <c r="I13" s="188"/>
    </row>
    <row r="14" spans="1:9" ht="15" customHeight="1">
      <c r="A14" s="197" t="s">
        <v>195</v>
      </c>
      <c r="B14" s="18">
        <v>369223710.13999999</v>
      </c>
      <c r="C14" s="18">
        <v>39867851.659999996</v>
      </c>
      <c r="D14" s="18">
        <v>2505907.66</v>
      </c>
      <c r="E14" s="18">
        <v>22176000</v>
      </c>
      <c r="F14" s="198">
        <v>0.84</v>
      </c>
      <c r="G14" s="199">
        <v>-0.605819</v>
      </c>
      <c r="H14" s="199">
        <v>-0.774254</v>
      </c>
      <c r="I14" s="15" t="s">
        <v>145</v>
      </c>
    </row>
    <row r="15" spans="1:9" ht="15" customHeight="1">
      <c r="A15" s="197" t="s">
        <v>196</v>
      </c>
      <c r="B15" s="18">
        <v>776564120.20000005</v>
      </c>
      <c r="C15" s="18">
        <v>399694370.42000002</v>
      </c>
      <c r="D15" s="18">
        <v>22541564.579999998</v>
      </c>
      <c r="E15" s="18">
        <v>1342324771.2</v>
      </c>
      <c r="F15" s="198">
        <v>3.6</v>
      </c>
      <c r="G15" s="199">
        <v>-4.2553000000000001E-2</v>
      </c>
      <c r="H15" s="199">
        <v>-0.176201</v>
      </c>
      <c r="I15" s="15" t="s">
        <v>145</v>
      </c>
    </row>
    <row r="16" spans="1:9" ht="15" customHeight="1">
      <c r="A16" s="197" t="s">
        <v>197</v>
      </c>
      <c r="B16" s="18">
        <v>1328214.02</v>
      </c>
      <c r="C16" s="18">
        <v>900570.06</v>
      </c>
      <c r="D16" s="18">
        <v>6949.26</v>
      </c>
      <c r="E16" s="18">
        <v>14463537.48</v>
      </c>
      <c r="F16" s="198">
        <v>0.94</v>
      </c>
      <c r="G16" s="199">
        <v>1.0753E-2</v>
      </c>
      <c r="H16" s="199">
        <v>3.202E-3</v>
      </c>
      <c r="I16" s="15" t="s">
        <v>145</v>
      </c>
    </row>
    <row r="17" spans="1:9" ht="15" customHeight="1">
      <c r="A17" s="197" t="s">
        <v>198</v>
      </c>
      <c r="B17" s="190">
        <v>162701261.41999999</v>
      </c>
      <c r="C17" s="18">
        <v>4857175.8</v>
      </c>
      <c r="D17" s="18">
        <v>73492.960000000006</v>
      </c>
      <c r="E17" s="18">
        <v>204634100</v>
      </c>
      <c r="F17" s="198">
        <v>6.0010000000000003</v>
      </c>
      <c r="G17" s="199">
        <v>1.7291000000000001E-2</v>
      </c>
      <c r="H17" s="199">
        <v>-0.122917</v>
      </c>
      <c r="I17" s="15" t="s">
        <v>145</v>
      </c>
    </row>
    <row r="18" spans="1:9" ht="15" customHeight="1">
      <c r="A18" s="197" t="s">
        <v>199</v>
      </c>
      <c r="B18" s="18">
        <v>2117293.58</v>
      </c>
      <c r="C18" s="18">
        <v>803545.94</v>
      </c>
      <c r="D18" s="18">
        <v>15403.96</v>
      </c>
      <c r="E18" s="18">
        <v>6500000</v>
      </c>
      <c r="F18" s="198">
        <v>13</v>
      </c>
      <c r="G18" s="199">
        <v>-5.2477999999999997E-2</v>
      </c>
      <c r="H18" s="199">
        <v>-0.55932199999999999</v>
      </c>
      <c r="I18" s="15" t="s">
        <v>145</v>
      </c>
    </row>
    <row r="19" spans="1:9" ht="15" customHeight="1">
      <c r="A19" s="197" t="s">
        <v>200</v>
      </c>
      <c r="B19" s="18">
        <v>14233298.18</v>
      </c>
      <c r="C19" s="18">
        <v>2743760.06</v>
      </c>
      <c r="D19" s="18">
        <v>54718.879999999997</v>
      </c>
      <c r="E19" s="18">
        <v>9285194.0299999993</v>
      </c>
      <c r="F19" s="198">
        <v>2.59</v>
      </c>
      <c r="G19" s="199">
        <v>-7.4999999999999997E-2</v>
      </c>
      <c r="H19" s="199">
        <v>-0.51588800000000001</v>
      </c>
      <c r="I19" s="15" t="s">
        <v>145</v>
      </c>
    </row>
    <row r="20" spans="1:9" ht="15" customHeight="1">
      <c r="A20" s="197" t="s">
        <v>201</v>
      </c>
      <c r="B20" s="18">
        <v>8368034.7999999998</v>
      </c>
      <c r="C20" s="18">
        <v>2686058.8</v>
      </c>
      <c r="D20" s="18">
        <v>88677.38</v>
      </c>
      <c r="E20" s="18">
        <v>7127989.2000000002</v>
      </c>
      <c r="F20" s="198">
        <v>10.8</v>
      </c>
      <c r="G20" s="199">
        <v>-0.2</v>
      </c>
      <c r="H20" s="199">
        <v>-0.54783300000000001</v>
      </c>
      <c r="I20" s="15" t="s">
        <v>145</v>
      </c>
    </row>
    <row r="21" spans="1:9" ht="15" customHeight="1">
      <c r="A21" s="197" t="s">
        <v>202</v>
      </c>
      <c r="B21" s="18">
        <v>4340805.34</v>
      </c>
      <c r="C21" s="18">
        <v>11796005.380000001</v>
      </c>
      <c r="D21" s="18">
        <v>887540.4</v>
      </c>
      <c r="E21" s="18">
        <v>31205160</v>
      </c>
      <c r="F21" s="198">
        <v>5</v>
      </c>
      <c r="G21" s="199">
        <v>-0.114417</v>
      </c>
      <c r="H21" s="199">
        <v>0.21674299999999999</v>
      </c>
      <c r="I21" s="15" t="s">
        <v>145</v>
      </c>
    </row>
    <row r="22" spans="1:9" ht="5.0999999999999996" customHeight="1">
      <c r="A22" s="197"/>
      <c r="B22" s="18"/>
      <c r="C22" s="18"/>
      <c r="D22" s="18"/>
      <c r="E22" s="18"/>
      <c r="F22" s="198"/>
      <c r="G22" s="199"/>
      <c r="H22" s="199"/>
      <c r="I22" s="15"/>
    </row>
    <row r="23" spans="1:9" ht="15" customHeight="1">
      <c r="A23" s="200" t="s">
        <v>203</v>
      </c>
      <c r="B23" s="186"/>
      <c r="C23" s="186"/>
      <c r="D23" s="196"/>
      <c r="E23" s="187"/>
      <c r="F23" s="188"/>
      <c r="G23" s="196"/>
      <c r="H23" s="188"/>
      <c r="I23" s="188"/>
    </row>
    <row r="24" spans="1:9" ht="15" customHeight="1">
      <c r="A24" s="200" t="s">
        <v>186</v>
      </c>
      <c r="B24" s="186"/>
      <c r="C24" s="186"/>
      <c r="D24" s="196"/>
      <c r="E24" s="187"/>
      <c r="F24" s="188"/>
      <c r="G24" s="196"/>
      <c r="H24" s="188"/>
      <c r="I24" s="188"/>
    </row>
    <row r="25" spans="1:9" ht="15" customHeight="1">
      <c r="A25" s="1"/>
      <c r="B25" s="186"/>
      <c r="C25" s="186"/>
      <c r="D25" s="196"/>
      <c r="E25" s="187"/>
      <c r="F25" s="188"/>
      <c r="G25" s="196"/>
      <c r="H25" s="188"/>
      <c r="I25" s="188"/>
    </row>
    <row r="26" spans="1:9" ht="15" customHeight="1">
      <c r="A26" s="1"/>
      <c r="B26" s="186"/>
      <c r="C26" s="186"/>
      <c r="D26" s="196"/>
      <c r="E26" s="187"/>
      <c r="F26" s="188"/>
      <c r="G26" s="196"/>
      <c r="H26" s="188"/>
      <c r="I26" s="188"/>
    </row>
    <row r="27" spans="1:9" ht="15" customHeight="1">
      <c r="A27" s="1"/>
      <c r="B27" s="186"/>
      <c r="C27" s="186"/>
      <c r="D27" s="196"/>
      <c r="E27" s="187"/>
      <c r="F27" s="188"/>
      <c r="G27" s="196"/>
      <c r="H27" s="188"/>
      <c r="I27" s="188"/>
    </row>
    <row r="28" spans="1:9" ht="15" customHeight="1">
      <c r="A28" s="1"/>
      <c r="B28" s="186"/>
      <c r="C28" s="186"/>
      <c r="D28" s="196"/>
      <c r="E28" s="187"/>
      <c r="F28" s="188"/>
      <c r="G28" s="196"/>
      <c r="H28" s="188"/>
      <c r="I28" s="188"/>
    </row>
    <row r="29" spans="1:9" ht="15" customHeight="1">
      <c r="A29" s="1"/>
      <c r="B29" s="186"/>
      <c r="C29" s="186"/>
      <c r="D29" s="196"/>
      <c r="E29" s="187"/>
      <c r="F29" s="188"/>
      <c r="G29" s="196"/>
      <c r="H29" s="188"/>
      <c r="I29" s="188"/>
    </row>
    <row r="30" spans="1:9" ht="15" customHeight="1">
      <c r="A30" s="1"/>
      <c r="B30" s="186"/>
      <c r="C30" s="186"/>
      <c r="D30" s="196"/>
      <c r="E30" s="187"/>
      <c r="F30" s="188"/>
      <c r="G30" s="196"/>
      <c r="H30" s="188"/>
      <c r="I30" s="188"/>
    </row>
    <row r="31" spans="1:9" ht="15" customHeight="1">
      <c r="A31" s="1"/>
      <c r="B31" s="186"/>
      <c r="C31" s="186"/>
      <c r="D31" s="196"/>
      <c r="E31" s="187"/>
      <c r="F31" s="188"/>
      <c r="G31" s="196"/>
      <c r="H31" s="188"/>
      <c r="I31" s="188"/>
    </row>
    <row r="32" spans="1:9" ht="20.25">
      <c r="A32" s="201" t="s">
        <v>6</v>
      </c>
      <c r="G32" s="129"/>
    </row>
    <row r="33" spans="1:9" ht="3.75" customHeight="1">
      <c r="G33" s="129"/>
    </row>
    <row r="34" spans="1:9" ht="38.25" customHeight="1">
      <c r="A34" s="179" t="s">
        <v>187</v>
      </c>
      <c r="B34" s="180"/>
      <c r="C34" s="180"/>
      <c r="D34" s="181" t="s">
        <v>188</v>
      </c>
      <c r="E34" s="182" t="s">
        <v>189</v>
      </c>
      <c r="F34" s="183" t="s">
        <v>190</v>
      </c>
      <c r="G34" s="345" t="s">
        <v>191</v>
      </c>
      <c r="H34" s="346"/>
      <c r="I34" s="185" t="s">
        <v>192</v>
      </c>
    </row>
    <row r="35" spans="1:9" ht="15" customHeight="1">
      <c r="A35" s="1"/>
      <c r="B35" s="186" t="s">
        <v>10</v>
      </c>
      <c r="C35" s="186" t="s">
        <v>23</v>
      </c>
      <c r="D35" s="196">
        <v>40787</v>
      </c>
      <c r="E35" s="187">
        <v>40816</v>
      </c>
      <c r="F35" s="188" t="s">
        <v>142</v>
      </c>
      <c r="G35" s="196">
        <v>40756</v>
      </c>
      <c r="H35" s="188">
        <v>2010</v>
      </c>
      <c r="I35" s="1"/>
    </row>
    <row r="36" spans="1:9" ht="14.25" customHeight="1">
      <c r="A36" s="189" t="s">
        <v>204</v>
      </c>
      <c r="B36" s="190">
        <v>362978.88</v>
      </c>
      <c r="C36" s="190">
        <v>788633.4</v>
      </c>
      <c r="D36" s="190">
        <v>119100</v>
      </c>
      <c r="E36" s="190">
        <v>16000000</v>
      </c>
      <c r="F36" s="191">
        <v>20</v>
      </c>
      <c r="G36" s="192">
        <v>5.2631999999999998E-2</v>
      </c>
      <c r="H36" s="192">
        <v>0.28617399999999998</v>
      </c>
      <c r="I36" s="193" t="s">
        <v>205</v>
      </c>
    </row>
    <row r="37" spans="1:9" ht="14.25" customHeight="1">
      <c r="A37" s="189" t="s">
        <v>206</v>
      </c>
      <c r="B37" s="190">
        <v>4556618.22</v>
      </c>
      <c r="C37" s="190">
        <v>2058752</v>
      </c>
      <c r="D37" s="190">
        <v>221131.96</v>
      </c>
      <c r="E37" s="190">
        <v>74625000</v>
      </c>
      <c r="F37" s="191">
        <v>19.899999999999999</v>
      </c>
      <c r="G37" s="192">
        <v>-5.0000000000000001E-3</v>
      </c>
      <c r="H37" s="192">
        <v>0.25157200000000002</v>
      </c>
      <c r="I37" s="193" t="s">
        <v>205</v>
      </c>
    </row>
    <row r="38" spans="1:9" ht="14.25" customHeight="1">
      <c r="A38" s="189" t="s">
        <v>207</v>
      </c>
      <c r="B38" s="190">
        <v>3696635.48</v>
      </c>
      <c r="C38" s="190">
        <v>7028375.8600000003</v>
      </c>
      <c r="D38" s="190">
        <v>642606.48</v>
      </c>
      <c r="E38" s="190">
        <v>43219974.700000003</v>
      </c>
      <c r="F38" s="191">
        <v>0.49</v>
      </c>
      <c r="G38" s="192">
        <v>0.12643699999999999</v>
      </c>
      <c r="H38" s="192">
        <v>-0.10909099999999999</v>
      </c>
      <c r="I38" s="193" t="s">
        <v>145</v>
      </c>
    </row>
    <row r="39" spans="1:9" ht="14.25" customHeight="1">
      <c r="A39" s="189" t="s">
        <v>208</v>
      </c>
      <c r="B39" s="190">
        <v>1531011.1</v>
      </c>
      <c r="C39" s="190">
        <v>426086.3</v>
      </c>
      <c r="D39" s="190">
        <v>88741.8</v>
      </c>
      <c r="E39" s="190">
        <v>81300000</v>
      </c>
      <c r="F39" s="191">
        <v>54.2</v>
      </c>
      <c r="G39" s="192">
        <v>-9.1409999999999998E-3</v>
      </c>
      <c r="H39" s="192">
        <v>4.2307999999999998E-2</v>
      </c>
      <c r="I39" s="193" t="s">
        <v>205</v>
      </c>
    </row>
    <row r="40" spans="1:9" ht="14.25" customHeight="1">
      <c r="A40" s="189" t="s">
        <v>209</v>
      </c>
      <c r="B40" s="190">
        <v>12977925.119999999</v>
      </c>
      <c r="C40" s="190">
        <v>7916702.1200000001</v>
      </c>
      <c r="D40" s="190">
        <v>775316.8</v>
      </c>
      <c r="E40" s="190">
        <v>429765555</v>
      </c>
      <c r="F40" s="191">
        <v>40.895000000000003</v>
      </c>
      <c r="G40" s="192">
        <v>-2.5609999999999999E-3</v>
      </c>
      <c r="H40" s="192">
        <v>-1.7104999999999999E-2</v>
      </c>
      <c r="I40" s="193" t="s">
        <v>145</v>
      </c>
    </row>
    <row r="41" spans="1:9" ht="14.25" customHeight="1">
      <c r="A41" s="189" t="s">
        <v>210</v>
      </c>
      <c r="B41" s="190">
        <v>14111406.779999999</v>
      </c>
      <c r="C41" s="190">
        <v>4283441.84</v>
      </c>
      <c r="D41" s="190">
        <v>417576.26</v>
      </c>
      <c r="E41" s="190">
        <v>57190000</v>
      </c>
      <c r="F41" s="191">
        <v>16.34</v>
      </c>
      <c r="G41" s="192">
        <v>-3.5987999999999999E-2</v>
      </c>
      <c r="H41" s="192">
        <v>-8.6129999999999998E-2</v>
      </c>
      <c r="I41" s="193" t="s">
        <v>145</v>
      </c>
    </row>
    <row r="42" spans="1:9" ht="14.25" customHeight="1">
      <c r="A42" s="189" t="s">
        <v>211</v>
      </c>
      <c r="B42" s="190">
        <v>3778982.4</v>
      </c>
      <c r="C42" s="190">
        <v>8802102.3000000007</v>
      </c>
      <c r="D42" s="190">
        <v>163966.62</v>
      </c>
      <c r="E42" s="190">
        <v>24266755.800000001</v>
      </c>
      <c r="F42" s="191">
        <v>2.1</v>
      </c>
      <c r="G42" s="192">
        <v>-0.13580200000000001</v>
      </c>
      <c r="H42" s="192">
        <v>-0.44736799999999999</v>
      </c>
      <c r="I42" s="193" t="s">
        <v>205</v>
      </c>
    </row>
    <row r="43" spans="1:9" ht="14.25" customHeight="1">
      <c r="A43" s="189" t="s">
        <v>212</v>
      </c>
      <c r="B43" s="190">
        <v>4570514.92</v>
      </c>
      <c r="C43" s="190">
        <v>13515437.039999999</v>
      </c>
      <c r="D43" s="190">
        <v>305418.59999999998</v>
      </c>
      <c r="E43" s="190">
        <v>57600000</v>
      </c>
      <c r="F43" s="191">
        <v>14.4</v>
      </c>
      <c r="G43" s="192">
        <v>-0.1</v>
      </c>
      <c r="H43" s="192">
        <v>0.82278499999999999</v>
      </c>
      <c r="I43" s="193" t="s">
        <v>145</v>
      </c>
    </row>
    <row r="44" spans="1:9" ht="5.0999999999999996" customHeight="1"/>
    <row r="45" spans="1:9">
      <c r="A45" s="194" t="s">
        <v>213</v>
      </c>
    </row>
    <row r="46" spans="1:9">
      <c r="A46" s="194" t="s">
        <v>214</v>
      </c>
    </row>
    <row r="47" spans="1:9">
      <c r="A47" s="194" t="s">
        <v>186</v>
      </c>
    </row>
  </sheetData>
  <mergeCells count="2">
    <mergeCell ref="G12:H12"/>
    <mergeCell ref="G34:H34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D5" sqref="D5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6" t="s">
        <v>5</v>
      </c>
      <c r="B2" s="5"/>
      <c r="C2" s="5"/>
      <c r="D2" s="5"/>
      <c r="E2" s="5"/>
      <c r="F2" s="5"/>
      <c r="G2" s="5"/>
      <c r="H2" s="202"/>
    </row>
    <row r="3" spans="1:9" ht="23.25">
      <c r="A3" s="178" t="s">
        <v>5</v>
      </c>
      <c r="B3" s="5"/>
      <c r="C3" s="5"/>
      <c r="D3" s="5"/>
      <c r="E3" s="5"/>
      <c r="F3" s="5"/>
      <c r="G3" s="5"/>
      <c r="H3" s="5"/>
    </row>
    <row r="4" spans="1:9" ht="15.75">
      <c r="G4" s="129"/>
    </row>
    <row r="5" spans="1:9" ht="15.75">
      <c r="B5" s="1"/>
      <c r="G5" s="129"/>
    </row>
    <row r="6" spans="1:9" ht="15.75">
      <c r="E6" s="1"/>
      <c r="G6" s="129"/>
    </row>
    <row r="7" spans="1:9" ht="15.75" customHeight="1">
      <c r="B7" s="24"/>
      <c r="C7" s="24"/>
      <c r="D7" s="24"/>
      <c r="E7" s="24"/>
      <c r="F7" s="24"/>
      <c r="G7" s="24"/>
      <c r="H7" s="24"/>
    </row>
    <row r="8" spans="1:9" ht="15.75">
      <c r="G8" s="129"/>
    </row>
    <row r="9" spans="1:9" ht="15.75">
      <c r="G9" s="129"/>
    </row>
    <row r="10" spans="1:9" ht="38.25">
      <c r="A10" s="179" t="s">
        <v>187</v>
      </c>
      <c r="B10" s="180"/>
      <c r="C10" s="180"/>
      <c r="D10" s="181" t="s">
        <v>188</v>
      </c>
      <c r="E10" s="182" t="s">
        <v>189</v>
      </c>
      <c r="F10" s="183" t="s">
        <v>190</v>
      </c>
      <c r="G10" s="343" t="s">
        <v>191</v>
      </c>
      <c r="H10" s="344"/>
      <c r="I10" s="185" t="s">
        <v>192</v>
      </c>
    </row>
    <row r="11" spans="1:9" ht="15" customHeight="1">
      <c r="A11" s="1"/>
      <c r="B11" s="186" t="s">
        <v>10</v>
      </c>
      <c r="C11" s="186" t="s">
        <v>23</v>
      </c>
      <c r="D11" s="186" t="s">
        <v>19</v>
      </c>
      <c r="E11" s="187">
        <v>40816</v>
      </c>
      <c r="F11" s="188" t="s">
        <v>142</v>
      </c>
      <c r="G11" s="186" t="s">
        <v>143</v>
      </c>
      <c r="H11" s="188">
        <v>2010</v>
      </c>
      <c r="I11" s="188"/>
    </row>
    <row r="12" spans="1:9" ht="15" customHeight="1">
      <c r="A12" s="189" t="s">
        <v>215</v>
      </c>
      <c r="B12" s="190">
        <v>2411251.6</v>
      </c>
      <c r="C12" s="190">
        <v>1988533.8</v>
      </c>
      <c r="D12" s="190">
        <v>182088.2</v>
      </c>
      <c r="E12" s="190">
        <v>254104133.40000001</v>
      </c>
      <c r="F12" s="191">
        <v>124.2</v>
      </c>
      <c r="G12" s="192">
        <v>1.6130000000000001E-3</v>
      </c>
      <c r="H12" s="192">
        <v>-6.4000000000000003E-3</v>
      </c>
      <c r="I12" s="193" t="s">
        <v>145</v>
      </c>
    </row>
    <row r="13" spans="1:9" ht="15" customHeight="1">
      <c r="A13" s="189" t="s">
        <v>216</v>
      </c>
      <c r="B13" s="190">
        <v>4713593.88</v>
      </c>
      <c r="C13" s="190">
        <v>2656564.6800000002</v>
      </c>
      <c r="D13" s="190">
        <v>19342.8</v>
      </c>
      <c r="E13" s="190">
        <v>30263880</v>
      </c>
      <c r="F13" s="191">
        <v>47.14</v>
      </c>
      <c r="G13" s="192">
        <v>2.4559999999999998E-2</v>
      </c>
      <c r="H13" s="192">
        <v>-0.20128799999999999</v>
      </c>
      <c r="I13" s="193" t="s">
        <v>145</v>
      </c>
    </row>
    <row r="14" spans="1:9" ht="15" customHeight="1">
      <c r="A14" s="189" t="s">
        <v>217</v>
      </c>
      <c r="B14" s="190">
        <v>129903.06</v>
      </c>
      <c r="C14" s="190">
        <v>109069.38</v>
      </c>
      <c r="D14" s="190">
        <v>36266.68</v>
      </c>
      <c r="E14" s="190">
        <v>25245000</v>
      </c>
      <c r="F14" s="191">
        <v>2.2949999999999999</v>
      </c>
      <c r="G14" s="192">
        <v>-0.162409</v>
      </c>
      <c r="H14" s="192">
        <v>-0.11046499999999999</v>
      </c>
      <c r="I14" s="193" t="s">
        <v>145</v>
      </c>
    </row>
    <row r="15" spans="1:9" ht="15" customHeight="1">
      <c r="A15" s="189" t="s">
        <v>218</v>
      </c>
      <c r="B15" s="190">
        <v>180859</v>
      </c>
      <c r="C15" s="190">
        <v>1603068</v>
      </c>
      <c r="D15" s="190">
        <v>218054</v>
      </c>
      <c r="E15" s="190">
        <v>434250000</v>
      </c>
      <c r="F15" s="191">
        <v>19.3</v>
      </c>
      <c r="G15" s="192">
        <v>1.5789000000000001E-2</v>
      </c>
      <c r="H15" s="192">
        <v>-1.0255999999999999E-2</v>
      </c>
      <c r="I15" s="193" t="s">
        <v>145</v>
      </c>
    </row>
    <row r="16" spans="1:9" ht="15" customHeight="1">
      <c r="A16" s="189" t="s">
        <v>219</v>
      </c>
      <c r="B16" s="190">
        <v>1221135.5</v>
      </c>
      <c r="C16" s="190">
        <v>640078.69999999995</v>
      </c>
      <c r="D16" s="190">
        <v>43912</v>
      </c>
      <c r="E16" s="190">
        <v>42750000</v>
      </c>
      <c r="F16" s="191">
        <v>17.100000000000001</v>
      </c>
      <c r="G16" s="192">
        <v>-5.5250000000000004E-3</v>
      </c>
      <c r="H16" s="192">
        <v>-4.7619000000000002E-2</v>
      </c>
      <c r="I16" s="193" t="s">
        <v>145</v>
      </c>
    </row>
    <row r="17" spans="1:9" ht="15" customHeight="1">
      <c r="A17" s="189" t="s">
        <v>220</v>
      </c>
      <c r="B17" s="190">
        <v>2074546.24</v>
      </c>
      <c r="C17" s="190">
        <v>1632122.5</v>
      </c>
      <c r="D17" s="190">
        <v>385121.2</v>
      </c>
      <c r="E17" s="190">
        <v>557280000</v>
      </c>
      <c r="F17" s="191">
        <v>18</v>
      </c>
      <c r="G17" s="192">
        <v>2.7859999999999998E-3</v>
      </c>
      <c r="H17" s="192">
        <v>-1.9074000000000001E-2</v>
      </c>
      <c r="I17" s="193" t="s">
        <v>145</v>
      </c>
    </row>
    <row r="18" spans="1:9" ht="15" customHeight="1">
      <c r="A18" s="189" t="s">
        <v>221</v>
      </c>
      <c r="B18" s="190">
        <v>1104269.76</v>
      </c>
      <c r="C18" s="190">
        <v>591515.9</v>
      </c>
      <c r="D18" s="190">
        <v>142664.88</v>
      </c>
      <c r="E18" s="190">
        <v>27684000</v>
      </c>
      <c r="F18" s="191">
        <v>15.38</v>
      </c>
      <c r="G18" s="192">
        <v>0</v>
      </c>
      <c r="H18" s="192">
        <v>-1.299E-3</v>
      </c>
      <c r="I18" s="193" t="s">
        <v>145</v>
      </c>
    </row>
    <row r="19" spans="1:9" ht="15" customHeight="1">
      <c r="A19" s="189" t="s">
        <v>222</v>
      </c>
      <c r="B19" s="190">
        <v>309482.82</v>
      </c>
      <c r="C19" s="190">
        <v>237460.54</v>
      </c>
      <c r="D19" s="190">
        <v>14054.3</v>
      </c>
      <c r="E19" s="190">
        <v>96045000</v>
      </c>
      <c r="F19" s="191">
        <v>32.015000000000001</v>
      </c>
      <c r="G19" s="192">
        <v>-0.17910300000000001</v>
      </c>
      <c r="H19" s="192">
        <v>-0.34663300000000002</v>
      </c>
      <c r="I19" s="193" t="s">
        <v>145</v>
      </c>
    </row>
    <row r="20" spans="1:9" ht="15" customHeight="1">
      <c r="A20" s="189" t="s">
        <v>223</v>
      </c>
      <c r="B20" s="190">
        <v>1277703.8999999999</v>
      </c>
      <c r="C20" s="190">
        <v>2050172.82</v>
      </c>
      <c r="D20" s="190">
        <v>57810.02</v>
      </c>
      <c r="E20" s="190">
        <v>101662560</v>
      </c>
      <c r="F20" s="191">
        <v>23.3</v>
      </c>
      <c r="G20" s="192">
        <v>-2.9166999999999998E-2</v>
      </c>
      <c r="H20" s="192">
        <v>-6.8000000000000005E-2</v>
      </c>
      <c r="I20" s="193" t="s">
        <v>145</v>
      </c>
    </row>
    <row r="21" spans="1:9" ht="15" customHeight="1">
      <c r="A21" s="189" t="s">
        <v>224</v>
      </c>
      <c r="B21" s="190">
        <v>6449.82</v>
      </c>
      <c r="C21" s="190">
        <v>175381</v>
      </c>
      <c r="D21" s="190">
        <v>0</v>
      </c>
      <c r="E21" s="190">
        <v>5579962.7999999998</v>
      </c>
      <c r="F21" s="191">
        <v>18.600000000000001</v>
      </c>
      <c r="G21" s="192">
        <v>0</v>
      </c>
      <c r="H21" s="192">
        <v>2.2068970000000001</v>
      </c>
      <c r="I21" s="193" t="s">
        <v>145</v>
      </c>
    </row>
    <row r="22" spans="1:9" ht="15" customHeight="1">
      <c r="A22" s="189" t="s">
        <v>225</v>
      </c>
      <c r="B22" s="190">
        <v>36098.6</v>
      </c>
      <c r="C22" s="190">
        <v>752942.9</v>
      </c>
      <c r="D22" s="190">
        <v>212536.6</v>
      </c>
      <c r="E22" s="190">
        <v>18640000</v>
      </c>
      <c r="F22" s="191">
        <v>116.5</v>
      </c>
      <c r="G22" s="192">
        <v>-0.101773</v>
      </c>
      <c r="H22" s="192">
        <v>-8.2677E-2</v>
      </c>
      <c r="I22" s="193" t="s">
        <v>145</v>
      </c>
    </row>
    <row r="23" spans="1:9" ht="15" customHeight="1">
      <c r="A23" s="189" t="s">
        <v>226</v>
      </c>
      <c r="B23" s="190">
        <v>245041.74</v>
      </c>
      <c r="C23" s="190">
        <v>252331.74</v>
      </c>
      <c r="D23" s="190">
        <v>0</v>
      </c>
      <c r="E23" s="190">
        <v>103874400</v>
      </c>
      <c r="F23" s="191">
        <v>54.96</v>
      </c>
      <c r="G23" s="192">
        <v>0</v>
      </c>
      <c r="H23" s="192">
        <v>9.9199999999999997E-2</v>
      </c>
      <c r="I23" s="193" t="s">
        <v>145</v>
      </c>
    </row>
    <row r="24" spans="1:9" ht="15" customHeight="1">
      <c r="A24" s="189" t="s">
        <v>227</v>
      </c>
      <c r="B24" s="18">
        <v>19266849.82</v>
      </c>
      <c r="C24" s="190">
        <v>2912130.62</v>
      </c>
      <c r="D24" s="190">
        <v>0</v>
      </c>
      <c r="E24" s="190">
        <v>2079128.2</v>
      </c>
      <c r="F24" s="191">
        <v>0.38</v>
      </c>
      <c r="G24" s="192">
        <v>0</v>
      </c>
      <c r="H24" s="192">
        <v>-0.42249199999999998</v>
      </c>
      <c r="I24" s="193" t="s">
        <v>145</v>
      </c>
    </row>
    <row r="25" spans="1:9" ht="15" customHeight="1">
      <c r="A25" s="189" t="s">
        <v>228</v>
      </c>
      <c r="B25" s="190">
        <v>13823658.300000001</v>
      </c>
      <c r="C25" s="190">
        <v>11326574.6</v>
      </c>
      <c r="D25" s="190">
        <v>871962</v>
      </c>
      <c r="E25" s="190">
        <v>127500000</v>
      </c>
      <c r="F25" s="191">
        <v>425</v>
      </c>
      <c r="G25" s="192">
        <v>-3.4091000000000003E-2</v>
      </c>
      <c r="H25" s="192">
        <v>0.214286</v>
      </c>
      <c r="I25" s="193" t="s">
        <v>145</v>
      </c>
    </row>
    <row r="26" spans="1:9" ht="15" customHeight="1">
      <c r="A26" s="189" t="s">
        <v>229</v>
      </c>
      <c r="B26" s="190">
        <v>356951.54</v>
      </c>
      <c r="C26" s="190">
        <v>62367.74</v>
      </c>
      <c r="D26" s="190">
        <v>3491.26</v>
      </c>
      <c r="E26" s="190">
        <v>7383560</v>
      </c>
      <c r="F26" s="191">
        <v>1.8740000000000001</v>
      </c>
      <c r="G26" s="192">
        <v>0.38814799999999999</v>
      </c>
      <c r="H26" s="192">
        <v>1.2973E-2</v>
      </c>
      <c r="I26" s="193" t="s">
        <v>145</v>
      </c>
    </row>
    <row r="27" spans="1:9" ht="15" customHeight="1">
      <c r="A27" s="189" t="s">
        <v>230</v>
      </c>
      <c r="B27" s="190">
        <v>8573368.7200000007</v>
      </c>
      <c r="C27" s="190">
        <v>5770735</v>
      </c>
      <c r="D27" s="190">
        <v>262256.09999999998</v>
      </c>
      <c r="E27" s="190">
        <v>45000000</v>
      </c>
      <c r="F27" s="191">
        <v>150</v>
      </c>
      <c r="G27" s="192">
        <v>-0.122807</v>
      </c>
      <c r="H27" s="192">
        <v>-0.28554400000000002</v>
      </c>
      <c r="I27" s="193" t="s">
        <v>145</v>
      </c>
    </row>
    <row r="28" spans="1:9" ht="15" customHeight="1">
      <c r="A28" s="189" t="s">
        <v>231</v>
      </c>
      <c r="B28" s="190">
        <v>48349349.18</v>
      </c>
      <c r="C28" s="190">
        <v>26776776.219999999</v>
      </c>
      <c r="D28" s="190">
        <v>2915719.12</v>
      </c>
      <c r="E28" s="190">
        <v>1211806875</v>
      </c>
      <c r="F28" s="191">
        <v>47</v>
      </c>
      <c r="G28" s="192">
        <v>6.424E-3</v>
      </c>
      <c r="H28" s="192">
        <v>4.6771E-2</v>
      </c>
      <c r="I28" s="193" t="s">
        <v>145</v>
      </c>
    </row>
    <row r="29" spans="1:9" ht="15" customHeight="1">
      <c r="A29" s="189" t="s">
        <v>232</v>
      </c>
      <c r="B29" s="190">
        <v>9189753.1999999993</v>
      </c>
      <c r="C29" s="190">
        <v>1766809.4</v>
      </c>
      <c r="D29" s="190">
        <v>115565</v>
      </c>
      <c r="E29" s="190">
        <v>119550000</v>
      </c>
      <c r="F29" s="191">
        <v>39.85</v>
      </c>
      <c r="G29" s="192">
        <v>1.256E-3</v>
      </c>
      <c r="H29" s="192">
        <v>2.1794999999999998E-2</v>
      </c>
      <c r="I29" s="193" t="s">
        <v>145</v>
      </c>
    </row>
    <row r="30" spans="1:9" ht="15" customHeight="1">
      <c r="A30" s="189" t="s">
        <v>233</v>
      </c>
      <c r="B30" s="190">
        <v>466959</v>
      </c>
      <c r="C30" s="190">
        <v>259151.3</v>
      </c>
      <c r="D30" s="190">
        <v>3944.4</v>
      </c>
      <c r="E30" s="190">
        <v>241765465.80000001</v>
      </c>
      <c r="F30" s="191">
        <v>100.2</v>
      </c>
      <c r="G30" s="192">
        <v>2.2449E-2</v>
      </c>
      <c r="H30" s="192">
        <v>-0.171901</v>
      </c>
      <c r="I30" s="193" t="s">
        <v>145</v>
      </c>
    </row>
    <row r="31" spans="1:9" ht="15" customHeight="1">
      <c r="A31" s="189" t="s">
        <v>234</v>
      </c>
      <c r="B31" s="190">
        <v>858880.16</v>
      </c>
      <c r="C31" s="190">
        <v>856337.32</v>
      </c>
      <c r="D31" s="190">
        <v>55901.4</v>
      </c>
      <c r="E31" s="190">
        <v>21327600</v>
      </c>
      <c r="F31" s="191">
        <v>50</v>
      </c>
      <c r="G31" s="192">
        <v>-3.9385000000000003E-2</v>
      </c>
      <c r="H31" s="192">
        <v>-0.130435</v>
      </c>
      <c r="I31" s="193" t="s">
        <v>145</v>
      </c>
    </row>
    <row r="32" spans="1:9" ht="15" customHeight="1">
      <c r="A32" s="189" t="s">
        <v>235</v>
      </c>
      <c r="B32" s="190">
        <v>549814.02</v>
      </c>
      <c r="C32" s="190">
        <v>152426.04</v>
      </c>
      <c r="D32" s="190">
        <v>8260.8799999999992</v>
      </c>
      <c r="E32" s="190">
        <v>11266500</v>
      </c>
      <c r="F32" s="191">
        <v>7.5110000000000001</v>
      </c>
      <c r="G32" s="192">
        <v>-6.1124999999999999E-2</v>
      </c>
      <c r="H32" s="192">
        <v>-0.16581499999999999</v>
      </c>
      <c r="I32" s="193" t="s">
        <v>145</v>
      </c>
    </row>
    <row r="33" spans="1:9" ht="15" customHeight="1">
      <c r="A33" s="189" t="s">
        <v>236</v>
      </c>
      <c r="B33" s="190">
        <v>829369.16</v>
      </c>
      <c r="C33" s="190">
        <v>315030.94</v>
      </c>
      <c r="D33" s="190">
        <v>0</v>
      </c>
      <c r="E33" s="190">
        <v>8838011847.2800007</v>
      </c>
      <c r="F33" s="191">
        <v>20.51</v>
      </c>
      <c r="G33" s="192">
        <v>0</v>
      </c>
      <c r="H33" s="192">
        <v>-9.8461999999999994E-2</v>
      </c>
      <c r="I33" s="193" t="s">
        <v>145</v>
      </c>
    </row>
    <row r="34" spans="1:9" ht="15" customHeight="1">
      <c r="A34" s="189" t="s">
        <v>237</v>
      </c>
      <c r="B34" s="190">
        <v>134870.28</v>
      </c>
      <c r="C34" s="190">
        <v>61911.4</v>
      </c>
      <c r="D34" s="190">
        <v>0</v>
      </c>
      <c r="E34" s="190">
        <v>4893773472</v>
      </c>
      <c r="F34" s="191">
        <v>20.16</v>
      </c>
      <c r="G34" s="192">
        <v>0</v>
      </c>
      <c r="H34" s="192">
        <v>0.120311</v>
      </c>
      <c r="I34" s="193" t="s">
        <v>145</v>
      </c>
    </row>
    <row r="35" spans="1:9" ht="15" customHeight="1">
      <c r="A35" s="189" t="s">
        <v>238</v>
      </c>
      <c r="B35" s="190">
        <v>1626426.66</v>
      </c>
      <c r="C35" s="190">
        <v>1310901.26</v>
      </c>
      <c r="D35" s="190">
        <v>207115.2</v>
      </c>
      <c r="E35" s="190">
        <v>9172680625.6000004</v>
      </c>
      <c r="F35" s="191">
        <v>47.9</v>
      </c>
      <c r="G35" s="192">
        <v>1.8714999999999999E-2</v>
      </c>
      <c r="H35" s="192">
        <v>6.4444000000000001E-2</v>
      </c>
      <c r="I35" s="193" t="s">
        <v>145</v>
      </c>
    </row>
    <row r="36" spans="1:9" ht="15" customHeight="1">
      <c r="A36" s="189" t="s">
        <v>239</v>
      </c>
      <c r="B36" s="190">
        <v>714196.76</v>
      </c>
      <c r="C36" s="190">
        <v>181290.22</v>
      </c>
      <c r="D36" s="190">
        <v>21963.9</v>
      </c>
      <c r="E36" s="190">
        <v>33000000</v>
      </c>
      <c r="F36" s="191">
        <v>22</v>
      </c>
      <c r="G36" s="192">
        <v>5.8201000000000003E-2</v>
      </c>
      <c r="H36" s="192">
        <v>7.3171E-2</v>
      </c>
      <c r="I36" s="193" t="s">
        <v>145</v>
      </c>
    </row>
    <row r="37" spans="1:9" ht="15" customHeight="1">
      <c r="A37" s="189" t="s">
        <v>240</v>
      </c>
      <c r="B37" s="190">
        <v>597304.66</v>
      </c>
      <c r="C37" s="190">
        <v>468118.52</v>
      </c>
      <c r="D37" s="190">
        <v>36239.1</v>
      </c>
      <c r="E37" s="190">
        <v>12078750</v>
      </c>
      <c r="F37" s="191">
        <v>16.105</v>
      </c>
      <c r="G37" s="192">
        <v>5.934E-3</v>
      </c>
      <c r="H37" s="192">
        <v>-0.18207200000000001</v>
      </c>
      <c r="I37" s="193" t="s">
        <v>145</v>
      </c>
    </row>
    <row r="38" spans="1:9" ht="15" customHeight="1">
      <c r="A38" s="189" t="s">
        <v>241</v>
      </c>
      <c r="B38" s="190">
        <v>1389899.22</v>
      </c>
      <c r="C38" s="190">
        <v>1069379</v>
      </c>
      <c r="D38" s="190">
        <v>28226.06</v>
      </c>
      <c r="E38" s="190">
        <v>29064000</v>
      </c>
      <c r="F38" s="191">
        <v>51.9</v>
      </c>
      <c r="G38" s="192">
        <v>8.1475000000000006E-2</v>
      </c>
      <c r="H38" s="192">
        <v>0.36578899999999998</v>
      </c>
      <c r="I38" s="193" t="s">
        <v>145</v>
      </c>
    </row>
    <row r="39" spans="1:9" ht="15" customHeight="1">
      <c r="A39" s="189" t="s">
        <v>242</v>
      </c>
      <c r="B39" s="190">
        <v>711546.84</v>
      </c>
      <c r="C39" s="190">
        <v>1936</v>
      </c>
      <c r="D39" s="190">
        <v>0</v>
      </c>
      <c r="E39" s="190">
        <v>11220000</v>
      </c>
      <c r="F39" s="191">
        <v>2.2000000000000002</v>
      </c>
      <c r="G39" s="192">
        <v>0</v>
      </c>
      <c r="H39" s="192">
        <v>-0.3125</v>
      </c>
      <c r="I39" s="193" t="s">
        <v>145</v>
      </c>
    </row>
    <row r="40" spans="1:9" ht="15" customHeight="1">
      <c r="A40" s="189" t="s">
        <v>243</v>
      </c>
      <c r="B40" s="190">
        <v>499129.88</v>
      </c>
      <c r="C40" s="190">
        <v>276094.42</v>
      </c>
      <c r="D40" s="190">
        <v>12374</v>
      </c>
      <c r="E40" s="190">
        <v>80700000</v>
      </c>
      <c r="F40" s="191">
        <v>26.9</v>
      </c>
      <c r="G40" s="192">
        <v>0</v>
      </c>
      <c r="H40" s="192">
        <v>-0.159638</v>
      </c>
      <c r="I40" s="193" t="s">
        <v>145</v>
      </c>
    </row>
    <row r="41" spans="1:9" ht="15" customHeight="1">
      <c r="A41" s="189" t="s">
        <v>244</v>
      </c>
      <c r="B41" s="190">
        <v>5477551.6200000001</v>
      </c>
      <c r="C41" s="190">
        <v>2068108.08</v>
      </c>
      <c r="D41" s="190">
        <v>30691.200000000001</v>
      </c>
      <c r="E41" s="190">
        <v>29260000</v>
      </c>
      <c r="F41" s="191">
        <v>77</v>
      </c>
      <c r="G41" s="192">
        <v>1.3025E-2</v>
      </c>
      <c r="H41" s="192">
        <v>1.3158E-2</v>
      </c>
      <c r="I41" s="193" t="s">
        <v>145</v>
      </c>
    </row>
    <row r="42" spans="1:9" ht="15" customHeight="1">
      <c r="A42" s="189" t="s">
        <v>245</v>
      </c>
      <c r="B42" s="190">
        <v>2038748.36</v>
      </c>
      <c r="C42" s="190">
        <v>1145105.3999999999</v>
      </c>
      <c r="D42" s="190">
        <v>128040</v>
      </c>
      <c r="E42" s="190">
        <v>315240000</v>
      </c>
      <c r="F42" s="191">
        <v>185</v>
      </c>
      <c r="G42" s="192">
        <v>-5.3759999999999997E-3</v>
      </c>
      <c r="H42" s="192">
        <v>0.25850299999999998</v>
      </c>
      <c r="I42" s="193" t="s">
        <v>145</v>
      </c>
    </row>
    <row r="43" spans="1:9" ht="15" customHeight="1">
      <c r="A43" s="189" t="s">
        <v>246</v>
      </c>
      <c r="B43" s="190">
        <v>1791209.58</v>
      </c>
      <c r="C43" s="190">
        <v>2232115.9</v>
      </c>
      <c r="D43" s="190">
        <v>482288.4</v>
      </c>
      <c r="E43" s="190">
        <v>30573957.699999999</v>
      </c>
      <c r="F43" s="191">
        <v>7.15</v>
      </c>
      <c r="G43" s="192">
        <v>-8.9172000000000001E-2</v>
      </c>
      <c r="H43" s="192">
        <v>-0.44766299999999998</v>
      </c>
      <c r="I43" s="193" t="s">
        <v>145</v>
      </c>
    </row>
    <row r="44" spans="1:9" ht="5.0999999999999996" customHeight="1"/>
    <row r="45" spans="1:9" ht="15" customHeight="1">
      <c r="A45" s="194" t="s">
        <v>185</v>
      </c>
    </row>
    <row r="46" spans="1:9" ht="15" customHeight="1">
      <c r="A46" s="194" t="s">
        <v>186</v>
      </c>
    </row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3" t="s">
        <v>0</v>
      </c>
      <c r="B2" s="4"/>
      <c r="C2" s="4"/>
      <c r="D2" s="5"/>
      <c r="E2" s="5"/>
      <c r="F2" s="5"/>
    </row>
    <row r="3" spans="1:6" ht="18">
      <c r="A3" s="6" t="s">
        <v>1</v>
      </c>
      <c r="B3" s="5"/>
      <c r="C3" s="5"/>
      <c r="D3" s="5"/>
      <c r="E3" s="5"/>
      <c r="F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8">
      <c r="A10" s="8" t="s">
        <v>2</v>
      </c>
    </row>
    <row r="11" spans="1:6" ht="3" customHeight="1">
      <c r="F11" s="1"/>
    </row>
    <row r="12" spans="1:6" ht="25.5">
      <c r="A12" s="9">
        <v>40816</v>
      </c>
      <c r="B12" s="10" t="s">
        <v>3</v>
      </c>
      <c r="C12" s="10" t="s">
        <v>4</v>
      </c>
      <c r="D12" s="10" t="s">
        <v>5</v>
      </c>
      <c r="E12" s="341" t="s">
        <v>6</v>
      </c>
      <c r="F12" s="342"/>
    </row>
    <row r="13" spans="1:6" ht="24.75" customHeight="1">
      <c r="A13" s="11"/>
      <c r="B13" s="10"/>
      <c r="C13" s="10"/>
      <c r="D13" s="10"/>
      <c r="E13" s="12" t="s">
        <v>7</v>
      </c>
      <c r="F13" s="12" t="s">
        <v>8</v>
      </c>
    </row>
    <row r="14" spans="1:6" ht="25.5">
      <c r="A14" s="13" t="s">
        <v>29</v>
      </c>
      <c r="B14" s="14">
        <v>40</v>
      </c>
      <c r="C14" s="14">
        <v>8</v>
      </c>
      <c r="D14" s="14">
        <v>26</v>
      </c>
      <c r="E14" s="15">
        <v>4</v>
      </c>
      <c r="F14" s="15">
        <v>4</v>
      </c>
    </row>
    <row r="15" spans="1:6" ht="25.5">
      <c r="A15" s="16" t="s">
        <v>30</v>
      </c>
      <c r="B15" s="14">
        <v>40</v>
      </c>
      <c r="C15" s="14">
        <v>8</v>
      </c>
      <c r="D15" s="14">
        <v>32</v>
      </c>
      <c r="E15" s="15">
        <v>4</v>
      </c>
      <c r="F15" s="15">
        <v>4</v>
      </c>
    </row>
    <row r="16" spans="1:6" ht="25.5">
      <c r="A16" s="13" t="s">
        <v>31</v>
      </c>
      <c r="B16" s="17">
        <v>60581866676.400002</v>
      </c>
      <c r="C16" s="17">
        <v>295391980.70999998</v>
      </c>
      <c r="D16" s="17">
        <v>4026194772.9000001</v>
      </c>
      <c r="E16" s="18">
        <v>544555555</v>
      </c>
      <c r="F16" s="18">
        <v>196191755.80000001</v>
      </c>
    </row>
    <row r="17" spans="1:7" ht="25.5" customHeight="1" thickBot="1">
      <c r="A17" s="19" t="s">
        <v>32</v>
      </c>
      <c r="B17" s="20">
        <v>45457842</v>
      </c>
      <c r="C17" s="20">
        <v>1342324771.2</v>
      </c>
      <c r="D17" s="20">
        <v>22904465944.880001</v>
      </c>
      <c r="E17" s="20">
        <v>43219974.700000003</v>
      </c>
      <c r="F17" s="20" t="s">
        <v>9</v>
      </c>
    </row>
    <row r="18" spans="1:7">
      <c r="A18" s="21" t="s">
        <v>10</v>
      </c>
      <c r="B18" s="22">
        <v>72316472515.880005</v>
      </c>
      <c r="C18" s="22">
        <v>1040477161.8399999</v>
      </c>
      <c r="D18" s="22">
        <v>112898116.81999999</v>
      </c>
      <c r="E18" s="23">
        <v>49934656.280000001</v>
      </c>
      <c r="F18" s="23">
        <v>10429731.66</v>
      </c>
      <c r="G18" s="24"/>
    </row>
    <row r="19" spans="1:7">
      <c r="A19" s="25" t="s">
        <v>11</v>
      </c>
      <c r="B19" s="26">
        <v>5519775077.8400002</v>
      </c>
      <c r="C19" s="26">
        <v>61586661.159999996</v>
      </c>
      <c r="D19" s="26">
        <v>6174881.0599999996</v>
      </c>
      <c r="E19" s="27">
        <v>9422915.7599999998</v>
      </c>
      <c r="F19" s="27">
        <v>1291749.06</v>
      </c>
    </row>
    <row r="20" spans="1:7">
      <c r="A20" s="21" t="s">
        <v>12</v>
      </c>
      <c r="B20" s="22">
        <v>5183418453.9200001</v>
      </c>
      <c r="C20" s="22">
        <v>61348101.920000002</v>
      </c>
      <c r="D20" s="22">
        <v>5904622.6799999997</v>
      </c>
      <c r="E20" s="23">
        <v>6018914.4199999999</v>
      </c>
      <c r="F20" s="23">
        <v>672134.24</v>
      </c>
    </row>
    <row r="21" spans="1:7">
      <c r="A21" s="28" t="s">
        <v>13</v>
      </c>
      <c r="B21" s="14">
        <v>7690894527.3800001</v>
      </c>
      <c r="C21" s="14">
        <v>98849104.879999995</v>
      </c>
      <c r="D21" s="14">
        <v>6763886.5</v>
      </c>
      <c r="E21" s="18">
        <v>5346418.92</v>
      </c>
      <c r="F21" s="18">
        <v>2224850.02</v>
      </c>
    </row>
    <row r="22" spans="1:7">
      <c r="A22" s="21" t="s">
        <v>14</v>
      </c>
      <c r="B22" s="22">
        <v>4031727682.4000001</v>
      </c>
      <c r="C22" s="22">
        <v>70693630.840000004</v>
      </c>
      <c r="D22" s="22">
        <v>9466821.6799999997</v>
      </c>
      <c r="E22" s="23">
        <v>2380577.52</v>
      </c>
      <c r="F22" s="23">
        <v>889023.66</v>
      </c>
    </row>
    <row r="23" spans="1:7">
      <c r="A23" s="28" t="s">
        <v>15</v>
      </c>
      <c r="B23" s="14">
        <v>4410329604.7600002</v>
      </c>
      <c r="C23" s="14">
        <v>67053427.920000002</v>
      </c>
      <c r="D23" s="14">
        <v>11692752.52</v>
      </c>
      <c r="E23" s="18">
        <v>2431157.7599999998</v>
      </c>
      <c r="F23" s="18">
        <v>2278043.7200000002</v>
      </c>
    </row>
    <row r="24" spans="1:7">
      <c r="A24" s="21" t="s">
        <v>16</v>
      </c>
      <c r="B24" s="22">
        <v>5227687314</v>
      </c>
      <c r="C24" s="22">
        <v>57979500.359999999</v>
      </c>
      <c r="D24" s="22">
        <v>11519029.359999999</v>
      </c>
      <c r="E24" s="23">
        <v>2280847.7799999998</v>
      </c>
      <c r="F24" s="23">
        <v>1368630.58</v>
      </c>
    </row>
    <row r="25" spans="1:7">
      <c r="A25" s="28" t="s">
        <v>17</v>
      </c>
      <c r="B25" s="14">
        <v>4730210893</v>
      </c>
      <c r="C25" s="14">
        <v>42029140.700000003</v>
      </c>
      <c r="D25" s="14">
        <v>5090204.34</v>
      </c>
      <c r="E25" s="18">
        <v>3901445.04</v>
      </c>
      <c r="F25" s="18">
        <v>982666.02</v>
      </c>
    </row>
    <row r="26" spans="1:7">
      <c r="A26" s="21" t="s">
        <v>18</v>
      </c>
      <c r="B26" s="22">
        <v>6836043906.3800001</v>
      </c>
      <c r="C26" s="22">
        <v>44950673.68</v>
      </c>
      <c r="D26" s="22">
        <v>5728844.4400000004</v>
      </c>
      <c r="E26" s="23">
        <v>4105112.66</v>
      </c>
      <c r="F26" s="23">
        <v>1775536.32</v>
      </c>
    </row>
    <row r="27" spans="1:7">
      <c r="A27" s="28" t="s">
        <v>19</v>
      </c>
      <c r="B27" s="14">
        <v>5018851424.7600002</v>
      </c>
      <c r="C27" s="17">
        <v>26174255.079999998</v>
      </c>
      <c r="D27" s="17">
        <v>6495888.7000000002</v>
      </c>
      <c r="E27" s="18">
        <v>2140918.14</v>
      </c>
      <c r="F27" s="18">
        <v>592940.38</v>
      </c>
    </row>
    <row r="28" spans="1:7">
      <c r="A28" s="21" t="s">
        <v>20</v>
      </c>
      <c r="B28" s="22"/>
      <c r="C28" s="22"/>
      <c r="D28" s="22"/>
      <c r="E28" s="23"/>
      <c r="F28" s="23"/>
    </row>
    <row r="29" spans="1:7">
      <c r="A29" s="28" t="s">
        <v>21</v>
      </c>
      <c r="B29" s="17"/>
      <c r="C29" s="17"/>
      <c r="D29" s="17"/>
      <c r="E29" s="18"/>
      <c r="F29" s="18"/>
    </row>
    <row r="30" spans="1:7">
      <c r="A30" s="21" t="s">
        <v>22</v>
      </c>
      <c r="B30" s="22"/>
      <c r="C30" s="22"/>
      <c r="D30" s="22"/>
      <c r="E30" s="23"/>
      <c r="F30" s="23"/>
    </row>
    <row r="31" spans="1:7">
      <c r="A31" s="29" t="s">
        <v>23</v>
      </c>
      <c r="B31" s="30">
        <v>48648938884.440002</v>
      </c>
      <c r="C31" s="30">
        <v>530664496.53999996</v>
      </c>
      <c r="D31" s="30">
        <v>68836931.280000001</v>
      </c>
      <c r="E31" s="31">
        <v>38028308</v>
      </c>
      <c r="F31" s="31">
        <v>12075574.000000002</v>
      </c>
    </row>
    <row r="32" spans="1:7">
      <c r="A32" s="32" t="s">
        <v>24</v>
      </c>
    </row>
    <row r="33" spans="1:6">
      <c r="A33" s="33"/>
      <c r="E33" s="34"/>
    </row>
    <row r="34" spans="1:6">
      <c r="E34" s="34"/>
    </row>
    <row r="35" spans="1:6">
      <c r="E35" s="34"/>
    </row>
    <row r="36" spans="1:6">
      <c r="E36" s="34"/>
    </row>
    <row r="37" spans="1:6">
      <c r="D37" s="1"/>
      <c r="E37" s="35"/>
    </row>
    <row r="40" spans="1:6" ht="18">
      <c r="A40" s="36" t="s">
        <v>33</v>
      </c>
    </row>
    <row r="41" spans="1:6" ht="3" customHeight="1"/>
    <row r="42" spans="1:6" ht="24">
      <c r="A42" s="37">
        <v>40816</v>
      </c>
      <c r="B42" s="38" t="s">
        <v>25</v>
      </c>
      <c r="C42" s="39" t="s">
        <v>26</v>
      </c>
      <c r="D42" s="38" t="s">
        <v>27</v>
      </c>
      <c r="E42" s="39" t="s">
        <v>28</v>
      </c>
      <c r="F42" s="39"/>
    </row>
    <row r="43" spans="1:6" ht="24">
      <c r="A43" s="40" t="s">
        <v>34</v>
      </c>
      <c r="B43" s="14">
        <v>47</v>
      </c>
      <c r="C43" s="17">
        <v>7</v>
      </c>
      <c r="D43" s="17">
        <v>30</v>
      </c>
      <c r="E43" s="17">
        <v>25</v>
      </c>
      <c r="F43" s="17"/>
    </row>
    <row r="44" spans="1:6" ht="24.75" thickBot="1">
      <c r="A44" s="41" t="s">
        <v>35</v>
      </c>
      <c r="B44" s="42">
        <v>2273</v>
      </c>
      <c r="C44" s="20">
        <v>176</v>
      </c>
      <c r="D44" s="20">
        <v>60</v>
      </c>
      <c r="E44" s="20">
        <v>277</v>
      </c>
      <c r="F44" s="20"/>
    </row>
    <row r="45" spans="1:6">
      <c r="A45" s="25" t="s">
        <v>11</v>
      </c>
      <c r="B45" s="26">
        <v>37355549.530000001</v>
      </c>
      <c r="C45" s="26">
        <v>4789955.5</v>
      </c>
      <c r="D45" s="26">
        <v>6917582.2199999997</v>
      </c>
      <c r="E45" s="27">
        <v>1462451.39</v>
      </c>
      <c r="F45" s="27"/>
    </row>
    <row r="46" spans="1:6">
      <c r="A46" s="21" t="s">
        <v>12</v>
      </c>
      <c r="B46" s="22">
        <v>97086603.099999994</v>
      </c>
      <c r="C46" s="22">
        <v>1298778.8</v>
      </c>
      <c r="D46" s="22">
        <v>5761327.6399999997</v>
      </c>
      <c r="E46" s="23">
        <v>869252.73</v>
      </c>
      <c r="F46" s="23"/>
    </row>
    <row r="47" spans="1:6">
      <c r="A47" s="28" t="s">
        <v>13</v>
      </c>
      <c r="B47" s="14">
        <v>98060398.640000001</v>
      </c>
      <c r="C47" s="14">
        <v>1920026.1</v>
      </c>
      <c r="D47" s="14">
        <v>6272201.2000000002</v>
      </c>
      <c r="E47" s="18">
        <v>936460.53</v>
      </c>
      <c r="F47" s="18"/>
    </row>
    <row r="48" spans="1:6">
      <c r="A48" s="21" t="s">
        <v>14</v>
      </c>
      <c r="B48" s="22">
        <v>92445400.040000007</v>
      </c>
      <c r="C48" s="22">
        <v>2814321</v>
      </c>
      <c r="D48" s="22">
        <v>6972595.3200000003</v>
      </c>
      <c r="E48" s="23">
        <v>1051736.92</v>
      </c>
      <c r="F48" s="23"/>
    </row>
    <row r="49" spans="1:7">
      <c r="A49" s="28" t="s">
        <v>15</v>
      </c>
      <c r="B49" s="14">
        <v>94558387.310000002</v>
      </c>
      <c r="C49" s="14">
        <v>2886360</v>
      </c>
      <c r="D49" s="14">
        <v>8138770</v>
      </c>
      <c r="E49" s="18">
        <v>927521.98</v>
      </c>
      <c r="F49" s="18"/>
    </row>
    <row r="50" spans="1:7">
      <c r="A50" s="21" t="s">
        <v>16</v>
      </c>
      <c r="B50" s="22">
        <v>96616481.390000001</v>
      </c>
      <c r="C50" s="22">
        <v>2160356</v>
      </c>
      <c r="D50" s="22">
        <v>6725677.5999999996</v>
      </c>
      <c r="E50" s="23">
        <v>1464503.21</v>
      </c>
      <c r="F50" s="23"/>
    </row>
    <row r="51" spans="1:7">
      <c r="A51" s="28" t="s">
        <v>17</v>
      </c>
      <c r="B51" s="14">
        <v>86732981.810000002</v>
      </c>
      <c r="C51" s="14">
        <v>2613944.7999999998</v>
      </c>
      <c r="D51" s="14">
        <v>6172921.7000000002</v>
      </c>
      <c r="E51" s="18">
        <v>1234504.6399999999</v>
      </c>
      <c r="F51" s="18"/>
    </row>
    <row r="52" spans="1:7">
      <c r="A52" s="21" t="s">
        <v>18</v>
      </c>
      <c r="B52" s="22">
        <v>38827887.399999999</v>
      </c>
      <c r="C52" s="22">
        <v>1063369.7</v>
      </c>
      <c r="D52" s="22">
        <v>8945971.9399999995</v>
      </c>
      <c r="E52" s="23">
        <v>1897319.35</v>
      </c>
      <c r="F52" s="23"/>
    </row>
    <row r="53" spans="1:7">
      <c r="A53" s="28" t="s">
        <v>19</v>
      </c>
      <c r="B53" s="14">
        <v>101582306</v>
      </c>
      <c r="C53" s="17">
        <v>823017</v>
      </c>
      <c r="D53" s="17">
        <v>8084389.0999999996</v>
      </c>
      <c r="E53" s="18">
        <v>1137621</v>
      </c>
      <c r="F53" s="18"/>
    </row>
    <row r="54" spans="1:7">
      <c r="A54" s="21" t="s">
        <v>20</v>
      </c>
      <c r="B54" s="22"/>
      <c r="C54" s="22"/>
      <c r="D54" s="22"/>
      <c r="E54" s="23"/>
      <c r="F54" s="23"/>
    </row>
    <row r="55" spans="1:7">
      <c r="A55" s="28" t="s">
        <v>21</v>
      </c>
      <c r="B55" s="17"/>
      <c r="C55" s="17"/>
      <c r="D55" s="17"/>
      <c r="E55" s="18"/>
      <c r="F55" s="18"/>
    </row>
    <row r="56" spans="1:7">
      <c r="A56" s="21" t="s">
        <v>22</v>
      </c>
      <c r="B56" s="22"/>
      <c r="C56" s="22"/>
      <c r="D56" s="22"/>
      <c r="E56" s="23"/>
      <c r="F56" s="23"/>
    </row>
    <row r="57" spans="1:7">
      <c r="A57" s="29" t="s">
        <v>23</v>
      </c>
      <c r="B57" s="30">
        <v>743265995.21999991</v>
      </c>
      <c r="C57" s="30">
        <v>20370128.899999999</v>
      </c>
      <c r="D57" s="30">
        <v>63991436.719999999</v>
      </c>
      <c r="E57" s="31">
        <v>10981371.75</v>
      </c>
      <c r="F57" s="31"/>
    </row>
    <row r="58" spans="1:7">
      <c r="A58" s="32" t="s">
        <v>24</v>
      </c>
    </row>
    <row r="59" spans="1:7">
      <c r="A59" s="33"/>
      <c r="E59" s="34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 s="47" customFormat="1" ht="12.75" customHeight="1">
      <c r="A61" s="43"/>
      <c r="B61" s="44"/>
      <c r="C61" s="45"/>
      <c r="D61" s="45"/>
      <c r="E61" s="45"/>
      <c r="F61" s="46"/>
      <c r="G61" s="45"/>
    </row>
    <row r="62" spans="1:7" s="47" customFormat="1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51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4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53"/>
      <c r="G77" s="53"/>
    </row>
  </sheetData>
  <mergeCells count="1">
    <mergeCell ref="E12:F12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/>
  </sheetViews>
  <sheetFormatPr baseColWidth="10" defaultRowHeight="11.25"/>
  <cols>
    <col min="1" max="1" width="38.7109375" style="204" customWidth="1"/>
    <col min="2" max="2" width="17.7109375" style="205" customWidth="1"/>
    <col min="3" max="3" width="16" style="209" customWidth="1"/>
    <col min="4" max="4" width="16" style="205" customWidth="1"/>
    <col min="5" max="5" width="14.7109375" style="209" customWidth="1"/>
    <col min="6" max="6" width="16.5703125" style="206" customWidth="1"/>
    <col min="7" max="7" width="30.140625" style="204" bestFit="1" customWidth="1"/>
    <col min="8" max="8" width="13" style="204" bestFit="1" customWidth="1"/>
    <col min="9" max="16384" width="11.42578125" style="204"/>
  </cols>
  <sheetData>
    <row r="1" spans="1:10" ht="18" customHeight="1">
      <c r="A1"/>
      <c r="B1"/>
      <c r="C1"/>
      <c r="D1"/>
      <c r="E1"/>
      <c r="F1"/>
    </row>
    <row r="2" spans="1:10" ht="23.25">
      <c r="A2" s="207" t="s">
        <v>247</v>
      </c>
      <c r="B2" s="5"/>
      <c r="C2" s="5"/>
      <c r="D2" s="5"/>
      <c r="E2" s="5"/>
    </row>
    <row r="3" spans="1:10" ht="20.25">
      <c r="A3" s="208" t="s">
        <v>248</v>
      </c>
      <c r="B3" s="5"/>
      <c r="C3" s="5"/>
      <c r="D3" s="5"/>
      <c r="E3" s="5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210" t="s">
        <v>3</v>
      </c>
    </row>
    <row r="9" spans="1:10" ht="3.75" customHeight="1"/>
    <row r="10" spans="1:10" s="203" customFormat="1" ht="26.25" customHeight="1">
      <c r="A10" s="179" t="s">
        <v>187</v>
      </c>
      <c r="B10" s="184" t="s">
        <v>252</v>
      </c>
      <c r="C10" s="184" t="s">
        <v>253</v>
      </c>
      <c r="D10" s="184" t="s">
        <v>254</v>
      </c>
      <c r="E10" s="184" t="s">
        <v>255</v>
      </c>
      <c r="F10" s="184" t="s">
        <v>256</v>
      </c>
    </row>
    <row r="11" spans="1:10" ht="15" customHeight="1">
      <c r="A11" s="211" t="s">
        <v>144</v>
      </c>
      <c r="B11" s="212">
        <v>2630633.39</v>
      </c>
      <c r="C11" s="213">
        <v>0.91290339268235632</v>
      </c>
      <c r="D11" s="212">
        <v>250978.6306</v>
      </c>
      <c r="E11" s="213">
        <v>8.7096607317643696E-2</v>
      </c>
      <c r="F11" s="18">
        <v>2881612.0205999999</v>
      </c>
      <c r="G11" s="206"/>
      <c r="H11" s="205"/>
      <c r="I11" s="205"/>
    </row>
    <row r="12" spans="1:10" ht="15" customHeight="1">
      <c r="A12" s="211" t="s">
        <v>146</v>
      </c>
      <c r="B12" s="212">
        <v>15341566.16</v>
      </c>
      <c r="C12" s="213">
        <v>0.76482700606672671</v>
      </c>
      <c r="D12" s="212">
        <v>4717304.7197000002</v>
      </c>
      <c r="E12" s="213">
        <v>0.23517299393327326</v>
      </c>
      <c r="F12" s="18">
        <v>20058870.879700001</v>
      </c>
      <c r="G12" s="206"/>
      <c r="H12" s="205"/>
      <c r="I12" s="205"/>
      <c r="J12" s="205"/>
    </row>
    <row r="13" spans="1:10" ht="15" customHeight="1">
      <c r="A13" s="211" t="s">
        <v>147</v>
      </c>
      <c r="B13" s="212">
        <v>278689673.99000001</v>
      </c>
      <c r="C13" s="213">
        <v>0.8496301818776163</v>
      </c>
      <c r="D13" s="212">
        <v>49323242.611100003</v>
      </c>
      <c r="E13" s="213">
        <v>0.15036981812238365</v>
      </c>
      <c r="F13" s="18">
        <v>328012916.60110003</v>
      </c>
      <c r="G13" s="206"/>
      <c r="H13" s="205"/>
      <c r="I13" s="205"/>
      <c r="J13" s="205"/>
    </row>
    <row r="14" spans="1:10" ht="15" customHeight="1">
      <c r="A14" s="211" t="s">
        <v>148</v>
      </c>
      <c r="B14" s="212">
        <v>9148694.4600000009</v>
      </c>
      <c r="C14" s="213">
        <v>0.72525045396567622</v>
      </c>
      <c r="D14" s="212">
        <v>3465836.7132999999</v>
      </c>
      <c r="E14" s="213">
        <v>0.27474954603432367</v>
      </c>
      <c r="F14" s="18">
        <v>12614531.173300002</v>
      </c>
      <c r="G14" s="206"/>
      <c r="H14" s="205"/>
      <c r="I14" s="205"/>
      <c r="J14" s="205"/>
    </row>
    <row r="15" spans="1:10" ht="15" customHeight="1">
      <c r="A15" s="211" t="s">
        <v>149</v>
      </c>
      <c r="B15" s="212">
        <v>433634</v>
      </c>
      <c r="C15" s="213">
        <v>0.92549258981013527</v>
      </c>
      <c r="D15" s="212">
        <v>34910</v>
      </c>
      <c r="E15" s="213">
        <v>7.4507410189864773E-2</v>
      </c>
      <c r="F15" s="18">
        <v>468544</v>
      </c>
      <c r="G15" s="206"/>
      <c r="H15" s="205"/>
      <c r="I15" s="205"/>
      <c r="J15" s="205"/>
    </row>
    <row r="16" spans="1:10" ht="15" customHeight="1">
      <c r="A16" s="211" t="s">
        <v>150</v>
      </c>
      <c r="B16" s="212">
        <v>4961336.7</v>
      </c>
      <c r="C16" s="213">
        <v>0.87978454026492969</v>
      </c>
      <c r="D16" s="212">
        <v>677926.63430000003</v>
      </c>
      <c r="E16" s="213">
        <v>0.12021545973507031</v>
      </c>
      <c r="F16" s="18">
        <v>5639263.3343000002</v>
      </c>
      <c r="G16" s="206"/>
      <c r="H16" s="205"/>
      <c r="I16" s="205"/>
      <c r="J16" s="205"/>
    </row>
    <row r="17" spans="1:10" ht="15" customHeight="1">
      <c r="A17" s="211" t="s">
        <v>151</v>
      </c>
      <c r="B17" s="212">
        <v>59407509.07</v>
      </c>
      <c r="C17" s="213">
        <v>0.81223975705076712</v>
      </c>
      <c r="D17" s="212">
        <v>13732851.9555523</v>
      </c>
      <c r="E17" s="213">
        <v>0.18776024294923283</v>
      </c>
      <c r="F17" s="18">
        <v>73140361.025552303</v>
      </c>
      <c r="G17" s="206"/>
      <c r="H17" s="205"/>
      <c r="I17" s="205"/>
      <c r="J17" s="205"/>
    </row>
    <row r="18" spans="1:10" ht="15" customHeight="1">
      <c r="A18" s="211" t="s">
        <v>152</v>
      </c>
      <c r="B18" s="212">
        <v>284708.63</v>
      </c>
      <c r="C18" s="213">
        <v>0.98714359848112776</v>
      </c>
      <c r="D18" s="212">
        <v>3708</v>
      </c>
      <c r="E18" s="213">
        <v>1.2856401518872195E-2</v>
      </c>
      <c r="F18" s="18">
        <v>288416.63</v>
      </c>
      <c r="G18" s="206"/>
      <c r="H18" s="205"/>
      <c r="I18" s="205"/>
      <c r="J18" s="205"/>
    </row>
    <row r="19" spans="1:10" ht="15" customHeight="1">
      <c r="A19" s="211" t="s">
        <v>153</v>
      </c>
      <c r="B19" s="212">
        <v>50040002.880000003</v>
      </c>
      <c r="C19" s="213">
        <v>0.8293795804126789</v>
      </c>
      <c r="D19" s="212">
        <v>10294256.681950299</v>
      </c>
      <c r="E19" s="213">
        <v>0.17062041958732108</v>
      </c>
      <c r="F19" s="18">
        <v>60334259.561950304</v>
      </c>
      <c r="G19" s="206"/>
      <c r="H19" s="205"/>
      <c r="I19" s="205"/>
      <c r="J19" s="205"/>
    </row>
    <row r="20" spans="1:10" ht="15" customHeight="1">
      <c r="A20" s="211" t="s">
        <v>154</v>
      </c>
      <c r="B20" s="212">
        <v>4742223.6900000004</v>
      </c>
      <c r="C20" s="213">
        <v>0.7743602164998985</v>
      </c>
      <c r="D20" s="212">
        <v>1381830.1921000001</v>
      </c>
      <c r="E20" s="213">
        <v>0.22563978350010147</v>
      </c>
      <c r="F20" s="18">
        <v>6124053.882100001</v>
      </c>
      <c r="G20" s="206"/>
      <c r="H20" s="205"/>
      <c r="I20" s="205"/>
      <c r="J20" s="205"/>
    </row>
    <row r="21" spans="1:10" ht="15" customHeight="1">
      <c r="A21" s="211" t="s">
        <v>155</v>
      </c>
      <c r="B21" s="212">
        <v>550056649.57000005</v>
      </c>
      <c r="C21" s="213">
        <v>0.75572095992152488</v>
      </c>
      <c r="D21" s="212">
        <v>177800163.6473</v>
      </c>
      <c r="E21" s="213">
        <v>0.24427904007847509</v>
      </c>
      <c r="F21" s="18">
        <v>727856813.21730006</v>
      </c>
      <c r="G21" s="206"/>
      <c r="H21" s="205"/>
      <c r="I21" s="205"/>
      <c r="J21" s="205"/>
    </row>
    <row r="22" spans="1:10" ht="15" customHeight="1">
      <c r="A22" s="211" t="s">
        <v>156</v>
      </c>
      <c r="B22" s="212">
        <v>23618605.379999999</v>
      </c>
      <c r="C22" s="213">
        <v>0.86424130683835032</v>
      </c>
      <c r="D22" s="212">
        <v>3710110.7935000001</v>
      </c>
      <c r="E22" s="213">
        <v>0.13575869316164971</v>
      </c>
      <c r="F22" s="18">
        <v>27328716.173499998</v>
      </c>
      <c r="G22" s="206"/>
      <c r="H22" s="205"/>
      <c r="I22" s="205"/>
      <c r="J22" s="205"/>
    </row>
    <row r="23" spans="1:10" ht="15" customHeight="1">
      <c r="A23" s="211" t="s">
        <v>157</v>
      </c>
      <c r="B23" s="212">
        <v>18625309.629999999</v>
      </c>
      <c r="C23" s="213">
        <v>0.77192252578790399</v>
      </c>
      <c r="D23" s="212">
        <v>5503160.5308999997</v>
      </c>
      <c r="E23" s="213">
        <v>0.22807747421209612</v>
      </c>
      <c r="F23" s="18">
        <v>24128470.160899997</v>
      </c>
      <c r="G23" s="206"/>
      <c r="H23" s="205"/>
      <c r="I23" s="205"/>
      <c r="J23" s="205"/>
    </row>
    <row r="24" spans="1:10" ht="15" customHeight="1">
      <c r="A24" s="211" t="s">
        <v>158</v>
      </c>
      <c r="B24" s="212">
        <v>1079384.79</v>
      </c>
      <c r="C24" s="213">
        <v>0.70975880390397439</v>
      </c>
      <c r="D24" s="212">
        <v>441392.10499999998</v>
      </c>
      <c r="E24" s="213">
        <v>0.29024119609602561</v>
      </c>
      <c r="F24" s="18">
        <v>1520776.895</v>
      </c>
      <c r="G24" s="206"/>
      <c r="H24" s="205"/>
      <c r="I24" s="205"/>
      <c r="J24" s="205"/>
    </row>
    <row r="25" spans="1:10" ht="15" customHeight="1">
      <c r="A25" s="211" t="s">
        <v>159</v>
      </c>
      <c r="B25" s="212">
        <v>949568.84</v>
      </c>
      <c r="C25" s="213">
        <v>0.48494963087490051</v>
      </c>
      <c r="D25" s="212">
        <v>1008508.4108</v>
      </c>
      <c r="E25" s="213">
        <v>0.51505036912509949</v>
      </c>
      <c r="F25" s="18">
        <v>1958077.2508</v>
      </c>
      <c r="G25" s="206"/>
      <c r="H25" s="205"/>
      <c r="I25" s="205"/>
      <c r="J25" s="205"/>
    </row>
    <row r="26" spans="1:10" ht="15" customHeight="1">
      <c r="A26" s="211" t="s">
        <v>160</v>
      </c>
      <c r="B26" s="212">
        <v>243925350.90000001</v>
      </c>
      <c r="C26" s="213">
        <v>0.85897186911852585</v>
      </c>
      <c r="D26" s="212">
        <v>40048268.8069124</v>
      </c>
      <c r="E26" s="213">
        <v>0.14102813088147412</v>
      </c>
      <c r="F26" s="18">
        <v>283973619.7069124</v>
      </c>
      <c r="G26" s="206"/>
      <c r="H26" s="205"/>
      <c r="I26" s="205"/>
      <c r="J26" s="205"/>
    </row>
    <row r="27" spans="1:10" ht="15" customHeight="1">
      <c r="A27" s="211" t="s">
        <v>161</v>
      </c>
      <c r="B27" s="212">
        <v>24566044.09</v>
      </c>
      <c r="C27" s="213">
        <v>0.90693484866906326</v>
      </c>
      <c r="D27" s="212">
        <v>2520845.4766000002</v>
      </c>
      <c r="E27" s="213">
        <v>9.3065151330936735E-2</v>
      </c>
      <c r="F27" s="18">
        <v>27086889.566599999</v>
      </c>
      <c r="G27" s="206"/>
      <c r="H27" s="205"/>
      <c r="I27" s="205"/>
      <c r="J27" s="205"/>
    </row>
    <row r="28" spans="1:10" ht="15" customHeight="1">
      <c r="A28" s="211" t="s">
        <v>162</v>
      </c>
      <c r="B28" s="212">
        <v>27352508.420000002</v>
      </c>
      <c r="C28" s="213">
        <v>0.65667610342833227</v>
      </c>
      <c r="D28" s="212">
        <v>14300459.1194</v>
      </c>
      <c r="E28" s="213">
        <v>0.34332389657166773</v>
      </c>
      <c r="F28" s="18">
        <v>41652967.539400004</v>
      </c>
      <c r="G28" s="206"/>
      <c r="H28" s="205"/>
      <c r="I28" s="205"/>
      <c r="J28" s="205"/>
    </row>
    <row r="29" spans="1:10" ht="15" customHeight="1">
      <c r="A29" s="211" t="s">
        <v>163</v>
      </c>
      <c r="B29" s="212">
        <v>49475963.450000003</v>
      </c>
      <c r="C29" s="213">
        <v>0.87227761316651431</v>
      </c>
      <c r="D29" s="212">
        <v>7244469.0169000002</v>
      </c>
      <c r="E29" s="213">
        <v>0.12772238683348563</v>
      </c>
      <c r="F29" s="18">
        <v>56720432.466900006</v>
      </c>
      <c r="G29" s="206"/>
      <c r="H29" s="205"/>
      <c r="I29" s="205"/>
      <c r="J29" s="205"/>
    </row>
    <row r="30" spans="1:10" ht="15" customHeight="1">
      <c r="A30" s="211" t="s">
        <v>164</v>
      </c>
      <c r="B30" s="212">
        <v>19146959.109999999</v>
      </c>
      <c r="C30" s="213">
        <v>0.83593181982877307</v>
      </c>
      <c r="D30" s="212">
        <v>3757970.0430999999</v>
      </c>
      <c r="E30" s="213">
        <v>0.16406818017122698</v>
      </c>
      <c r="F30" s="18">
        <v>22904929.153099999</v>
      </c>
      <c r="G30" s="206"/>
      <c r="H30" s="205"/>
      <c r="I30" s="205"/>
      <c r="J30" s="205"/>
    </row>
    <row r="31" spans="1:10" ht="15" customHeight="1">
      <c r="A31" s="211" t="s">
        <v>165</v>
      </c>
      <c r="B31" s="212">
        <v>51761509.93</v>
      </c>
      <c r="C31" s="213">
        <v>0.82736463688678141</v>
      </c>
      <c r="D31" s="212">
        <v>10800397.6284</v>
      </c>
      <c r="E31" s="213">
        <v>0.17263536311321862</v>
      </c>
      <c r="F31" s="18">
        <v>62561907.558399998</v>
      </c>
      <c r="G31" s="206"/>
      <c r="H31" s="205"/>
      <c r="I31" s="205"/>
      <c r="J31" s="205"/>
    </row>
    <row r="32" spans="1:10" ht="15" customHeight="1">
      <c r="A32" s="211" t="s">
        <v>166</v>
      </c>
      <c r="B32" s="212">
        <v>433396713.23000002</v>
      </c>
      <c r="C32" s="213">
        <v>0.9052588332667415</v>
      </c>
      <c r="D32" s="212">
        <v>45357757.097599998</v>
      </c>
      <c r="E32" s="213">
        <v>9.4741166733258469E-2</v>
      </c>
      <c r="F32" s="18">
        <v>478754470.3276</v>
      </c>
      <c r="G32" s="206"/>
      <c r="H32" s="205"/>
      <c r="I32" s="205"/>
      <c r="J32" s="205"/>
    </row>
    <row r="33" spans="1:10" ht="15" customHeight="1">
      <c r="A33" s="211" t="s">
        <v>167</v>
      </c>
      <c r="B33" s="212">
        <v>12423776.75</v>
      </c>
      <c r="C33" s="213">
        <v>0.82153473624616602</v>
      </c>
      <c r="D33" s="212">
        <v>2698866.5197999999</v>
      </c>
      <c r="E33" s="213">
        <v>0.17846526375383401</v>
      </c>
      <c r="F33" s="18">
        <v>15122643.2698</v>
      </c>
      <c r="G33" s="206"/>
      <c r="H33" s="205"/>
      <c r="I33" s="205"/>
      <c r="J33" s="205"/>
    </row>
    <row r="34" spans="1:10" ht="15" customHeight="1">
      <c r="A34" s="211" t="s">
        <v>168</v>
      </c>
      <c r="B34" s="212">
        <v>20808495.039999999</v>
      </c>
      <c r="C34" s="213">
        <v>0.90632271407327381</v>
      </c>
      <c r="D34" s="212">
        <v>2150760.7713000001</v>
      </c>
      <c r="E34" s="213">
        <v>9.3677285926726209E-2</v>
      </c>
      <c r="F34" s="18">
        <v>22959255.811299998</v>
      </c>
      <c r="G34" s="206"/>
      <c r="H34" s="205"/>
      <c r="I34" s="205"/>
      <c r="J34" s="205"/>
    </row>
    <row r="35" spans="1:10" ht="15" customHeight="1">
      <c r="A35" s="211" t="s">
        <v>169</v>
      </c>
      <c r="B35" s="212">
        <v>208980550.97</v>
      </c>
      <c r="C35" s="213">
        <v>0.83970301627036525</v>
      </c>
      <c r="D35" s="212">
        <v>39893809.274899997</v>
      </c>
      <c r="E35" s="213">
        <v>0.16029698372963477</v>
      </c>
      <c r="F35" s="18">
        <v>248874360.24489999</v>
      </c>
      <c r="G35" s="206"/>
      <c r="H35" s="205"/>
      <c r="I35" s="205"/>
      <c r="J35" s="205"/>
    </row>
    <row r="36" spans="1:10" ht="15" customHeight="1">
      <c r="A36" s="211" t="s">
        <v>170</v>
      </c>
      <c r="B36" s="212">
        <v>49564111.960000001</v>
      </c>
      <c r="C36" s="213">
        <v>0.83272838643614699</v>
      </c>
      <c r="D36" s="212">
        <v>9956030.2224000003</v>
      </c>
      <c r="E36" s="213">
        <v>0.16727161356385301</v>
      </c>
      <c r="F36" s="18">
        <v>59520142.182400003</v>
      </c>
      <c r="G36" s="206"/>
      <c r="H36" s="205"/>
      <c r="I36" s="205"/>
      <c r="J36" s="205"/>
    </row>
    <row r="37" spans="1:10" ht="15" customHeight="1">
      <c r="A37" s="211" t="s">
        <v>171</v>
      </c>
      <c r="B37" s="212">
        <v>4543178.43</v>
      </c>
      <c r="C37" s="213">
        <v>0.80781288132306373</v>
      </c>
      <c r="D37" s="212">
        <v>1080869.5829</v>
      </c>
      <c r="E37" s="213">
        <v>0.1921871186769363</v>
      </c>
      <c r="F37" s="18">
        <v>5624048.0128999995</v>
      </c>
      <c r="G37" s="206"/>
      <c r="H37" s="205"/>
      <c r="I37" s="205"/>
      <c r="J37" s="205"/>
    </row>
    <row r="38" spans="1:10" ht="15" customHeight="1">
      <c r="A38" s="211" t="s">
        <v>172</v>
      </c>
      <c r="B38" s="212">
        <v>6363886.4800000004</v>
      </c>
      <c r="C38" s="213">
        <v>0.80560594768852423</v>
      </c>
      <c r="D38" s="212">
        <v>1535616.3703197001</v>
      </c>
      <c r="E38" s="213">
        <v>0.1943940523114758</v>
      </c>
      <c r="F38" s="18">
        <v>7899502.8503197003</v>
      </c>
      <c r="G38" s="206"/>
      <c r="H38" s="205"/>
      <c r="I38" s="205"/>
      <c r="J38" s="205"/>
    </row>
    <row r="39" spans="1:10" ht="15" customHeight="1">
      <c r="A39" s="211" t="s">
        <v>173</v>
      </c>
      <c r="B39" s="212">
        <v>69117491.069999993</v>
      </c>
      <c r="C39" s="213">
        <v>0.86532517755173433</v>
      </c>
      <c r="D39" s="212">
        <v>10757095.805600001</v>
      </c>
      <c r="E39" s="213">
        <v>0.13467482244826567</v>
      </c>
      <c r="F39" s="18">
        <v>79874586.875599995</v>
      </c>
      <c r="G39" s="206"/>
      <c r="H39" s="205"/>
      <c r="I39" s="205"/>
      <c r="J39" s="205"/>
    </row>
    <row r="40" spans="1:10" ht="15" customHeight="1">
      <c r="A40" s="211" t="s">
        <v>174</v>
      </c>
      <c r="B40" s="212">
        <v>16978395.239999998</v>
      </c>
      <c r="C40" s="213">
        <v>0.74919954984504877</v>
      </c>
      <c r="D40" s="212">
        <v>5683651.5318</v>
      </c>
      <c r="E40" s="213">
        <v>0.25080045015495128</v>
      </c>
      <c r="F40" s="18">
        <v>22662046.771799996</v>
      </c>
      <c r="G40" s="206"/>
      <c r="H40" s="205"/>
      <c r="I40" s="205"/>
      <c r="J40" s="205"/>
    </row>
    <row r="41" spans="1:10" ht="15" customHeight="1">
      <c r="A41" s="211" t="s">
        <v>175</v>
      </c>
      <c r="B41" s="212">
        <v>73184165.709999993</v>
      </c>
      <c r="C41" s="213">
        <v>0.27018063134039361</v>
      </c>
      <c r="D41" s="212">
        <v>197687085.67070001</v>
      </c>
      <c r="E41" s="213">
        <v>0.72981936865960639</v>
      </c>
      <c r="F41" s="18">
        <v>270871251.38069999</v>
      </c>
      <c r="G41" s="206"/>
      <c r="H41" s="205"/>
      <c r="I41" s="205"/>
      <c r="J41" s="205"/>
    </row>
    <row r="42" spans="1:10" ht="15" customHeight="1">
      <c r="A42" s="211" t="s">
        <v>176</v>
      </c>
      <c r="B42" s="212">
        <v>175379536.19</v>
      </c>
      <c r="C42" s="213">
        <v>0.89074090947714435</v>
      </c>
      <c r="D42" s="212">
        <v>21512213.502900001</v>
      </c>
      <c r="E42" s="213">
        <v>0.10925909052285566</v>
      </c>
      <c r="F42" s="18">
        <v>196891749.6929</v>
      </c>
      <c r="G42" s="206"/>
      <c r="H42" s="205"/>
      <c r="I42" s="205"/>
      <c r="J42" s="205"/>
    </row>
    <row r="43" spans="1:10" ht="15" customHeight="1">
      <c r="A43" s="211" t="s">
        <v>177</v>
      </c>
      <c r="B43" s="212">
        <v>1551643.99</v>
      </c>
      <c r="C43" s="213">
        <v>0.72241561801153054</v>
      </c>
      <c r="D43" s="212">
        <v>596211</v>
      </c>
      <c r="E43" s="213">
        <v>0.2775843819884693</v>
      </c>
      <c r="F43" s="18">
        <v>2147854.9900000002</v>
      </c>
      <c r="G43" s="206"/>
      <c r="H43" s="205"/>
      <c r="I43" s="205"/>
      <c r="J43" s="205"/>
    </row>
    <row r="44" spans="1:10" ht="15" customHeight="1">
      <c r="A44" s="211" t="s">
        <v>178</v>
      </c>
      <c r="B44" s="212">
        <v>160014896.18000001</v>
      </c>
      <c r="C44" s="213">
        <v>0.87845315350638031</v>
      </c>
      <c r="D44" s="212">
        <v>22140402.074999999</v>
      </c>
      <c r="E44" s="213">
        <v>0.12154684649361971</v>
      </c>
      <c r="F44" s="18">
        <v>182155298.255</v>
      </c>
      <c r="G44" s="206"/>
      <c r="H44" s="205"/>
      <c r="I44" s="205"/>
      <c r="J44" s="205"/>
    </row>
    <row r="45" spans="1:10" ht="15" customHeight="1">
      <c r="A45" s="211" t="s">
        <v>179</v>
      </c>
      <c r="B45" s="212">
        <v>83117313.629999995</v>
      </c>
      <c r="C45" s="213">
        <v>0.79925396484141731</v>
      </c>
      <c r="D45" s="212">
        <v>20876307.029100001</v>
      </c>
      <c r="E45" s="213">
        <v>0.20074603515858272</v>
      </c>
      <c r="F45" s="18">
        <v>103993620.6591</v>
      </c>
      <c r="G45" s="206"/>
      <c r="H45" s="205"/>
      <c r="I45" s="205"/>
      <c r="J45" s="205"/>
    </row>
    <row r="46" spans="1:10" ht="15" customHeight="1">
      <c r="A46" s="211" t="s">
        <v>180</v>
      </c>
      <c r="B46" s="212">
        <v>488544015.69</v>
      </c>
      <c r="C46" s="213">
        <v>0.85104818047385578</v>
      </c>
      <c r="D46" s="212">
        <v>85505758.340399995</v>
      </c>
      <c r="E46" s="213">
        <v>0.14895181952614417</v>
      </c>
      <c r="F46" s="18">
        <v>574049774.03040004</v>
      </c>
      <c r="G46" s="206"/>
      <c r="H46" s="205"/>
      <c r="I46" s="205"/>
      <c r="J46" s="205"/>
    </row>
    <row r="47" spans="1:10" ht="15" customHeight="1">
      <c r="A47" s="211" t="s">
        <v>181</v>
      </c>
      <c r="B47" s="212">
        <v>2162615.4700000002</v>
      </c>
      <c r="C47" s="213">
        <v>0.79828760653090181</v>
      </c>
      <c r="D47" s="212">
        <v>546452.60560000001</v>
      </c>
      <c r="E47" s="213">
        <v>0.20171239346909825</v>
      </c>
      <c r="F47" s="18">
        <v>2709068.0756000001</v>
      </c>
      <c r="G47" s="206"/>
      <c r="H47" s="205"/>
      <c r="I47" s="205"/>
      <c r="J47" s="205"/>
    </row>
    <row r="48" spans="1:10" ht="15" customHeight="1">
      <c r="A48" s="211" t="s">
        <v>182</v>
      </c>
      <c r="B48" s="212">
        <v>133614264.11</v>
      </c>
      <c r="C48" s="213">
        <v>0.87891809395307052</v>
      </c>
      <c r="D48" s="212">
        <v>18407027.782000002</v>
      </c>
      <c r="E48" s="213">
        <v>0.12108190604692959</v>
      </c>
      <c r="F48" s="18">
        <v>152021291.89199999</v>
      </c>
      <c r="G48" s="206"/>
      <c r="H48" s="205"/>
      <c r="I48" s="205"/>
      <c r="J48" s="205"/>
    </row>
    <row r="49" spans="1:9" s="203" customFormat="1" ht="15" customHeight="1">
      <c r="A49" s="211" t="s">
        <v>183</v>
      </c>
      <c r="B49" s="212">
        <v>4558090.3600000003</v>
      </c>
      <c r="C49" s="213">
        <v>0.75235587597152542</v>
      </c>
      <c r="D49" s="212">
        <v>1500332.9282</v>
      </c>
      <c r="E49" s="213">
        <v>0.24764412402847463</v>
      </c>
      <c r="F49" s="18">
        <v>6058423.2882000003</v>
      </c>
      <c r="G49" s="206"/>
      <c r="H49" s="205"/>
      <c r="I49" s="205"/>
    </row>
    <row r="50" spans="1:9" ht="15" customHeight="1">
      <c r="A50" s="211" t="s">
        <v>184</v>
      </c>
      <c r="B50" s="212">
        <v>37480975.609999999</v>
      </c>
      <c r="C50" s="213">
        <v>0.85231882841829565</v>
      </c>
      <c r="D50" s="212">
        <v>6494323.7267000005</v>
      </c>
      <c r="E50" s="213">
        <v>0.14768117158170432</v>
      </c>
      <c r="F50" s="18">
        <v>43975299.3367</v>
      </c>
      <c r="G50" s="206"/>
      <c r="H50" s="205"/>
      <c r="I50" s="205"/>
    </row>
    <row r="51" spans="1:9" ht="15" customHeight="1">
      <c r="A51" s="214" t="s">
        <v>257</v>
      </c>
      <c r="B51" s="215">
        <v>3418021953.1899996</v>
      </c>
      <c r="C51" s="216">
        <v>0.80170873568310674</v>
      </c>
      <c r="D51" s="215">
        <v>845399163.55463469</v>
      </c>
      <c r="E51" s="216">
        <v>0.19829126431689331</v>
      </c>
      <c r="F51" s="215">
        <v>4263421116.7446342</v>
      </c>
    </row>
    <row r="52" spans="1:9" ht="15" customHeight="1"/>
    <row r="53" spans="1:9" customFormat="1" ht="12.75">
      <c r="A53" s="32" t="s">
        <v>249</v>
      </c>
      <c r="B53" s="205"/>
      <c r="C53" s="204"/>
      <c r="D53" s="205"/>
      <c r="E53" s="209"/>
      <c r="F53" s="206"/>
      <c r="G53" s="204"/>
      <c r="H53" s="204"/>
      <c r="I53" s="204"/>
    </row>
    <row r="54" spans="1:9" customFormat="1" ht="12.75">
      <c r="A54" s="32" t="s">
        <v>250</v>
      </c>
      <c r="B54" s="205"/>
      <c r="C54" s="204"/>
      <c r="D54" s="205"/>
      <c r="E54" s="209"/>
      <c r="F54" s="206"/>
      <c r="G54" s="204"/>
      <c r="H54" s="204"/>
      <c r="I54" s="204"/>
    </row>
    <row r="55" spans="1:9" customFormat="1" ht="12.75">
      <c r="A55" s="32" t="s">
        <v>251</v>
      </c>
      <c r="B55" s="205"/>
      <c r="C55" s="204"/>
      <c r="D55" s="205"/>
      <c r="E55" s="209"/>
      <c r="F55" s="206"/>
      <c r="G55" s="204"/>
      <c r="H55" s="204"/>
      <c r="I55" s="204"/>
    </row>
    <row r="56" spans="1:9" customFormat="1" ht="15.75">
      <c r="F56" s="217"/>
      <c r="G56" s="204"/>
      <c r="H56" s="204"/>
      <c r="I56" s="204"/>
    </row>
    <row r="57" spans="1:9" customFormat="1" ht="12.75">
      <c r="G57" s="204"/>
      <c r="H57" s="204"/>
      <c r="I57" s="204"/>
    </row>
    <row r="58" spans="1:9" ht="12.75">
      <c r="A58"/>
      <c r="B58"/>
      <c r="C58"/>
      <c r="D58"/>
      <c r="E58"/>
      <c r="F58"/>
    </row>
    <row r="59" spans="1:9" ht="15.75">
      <c r="A59"/>
      <c r="B59"/>
      <c r="C59"/>
      <c r="D59"/>
      <c r="E59"/>
      <c r="F59" s="217"/>
    </row>
  </sheetData>
  <phoneticPr fontId="2" type="noConversion"/>
  <pageMargins left="0.78740157480314965" right="0.78740157480314965" top="0.98425196850393704" bottom="0.19685039370078741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workbookViewId="0">
      <selection activeCell="C28" sqref="C28"/>
    </sheetView>
  </sheetViews>
  <sheetFormatPr baseColWidth="10" defaultRowHeight="11.25"/>
  <cols>
    <col min="1" max="1" width="37.42578125" style="204" customWidth="1"/>
    <col min="2" max="2" width="18.7109375" style="205" customWidth="1"/>
    <col min="3" max="3" width="16" style="209" customWidth="1"/>
    <col min="4" max="4" width="14" style="205" customWidth="1"/>
    <col min="5" max="5" width="11.42578125" style="209" customWidth="1"/>
    <col min="6" max="6" width="15.140625" style="206" customWidth="1"/>
    <col min="7" max="7" width="30.140625" style="204" bestFit="1" customWidth="1"/>
    <col min="8" max="16384" width="11.42578125" style="204"/>
  </cols>
  <sheetData>
    <row r="1" spans="1:9" ht="18" customHeight="1">
      <c r="A1"/>
      <c r="B1"/>
      <c r="C1"/>
      <c r="D1"/>
      <c r="E1"/>
      <c r="F1"/>
    </row>
    <row r="2" spans="1:9" ht="23.25">
      <c r="A2" s="331" t="s">
        <v>355</v>
      </c>
      <c r="B2" s="5"/>
      <c r="C2" s="5"/>
      <c r="D2" s="5"/>
      <c r="E2" s="5"/>
    </row>
    <row r="3" spans="1:9" ht="20.25">
      <c r="A3" s="332" t="s">
        <v>356</v>
      </c>
      <c r="B3" s="5"/>
      <c r="C3" s="5"/>
      <c r="D3" s="5"/>
      <c r="E3" s="5"/>
    </row>
    <row r="4" spans="1:9" ht="15.75" customHeight="1">
      <c r="A4"/>
      <c r="B4"/>
      <c r="C4"/>
      <c r="D4"/>
      <c r="E4"/>
      <c r="F4"/>
    </row>
    <row r="5" spans="1:9" customFormat="1" ht="15.75">
      <c r="G5" s="129"/>
    </row>
    <row r="6" spans="1:9" customFormat="1" ht="15.75">
      <c r="G6" s="129"/>
    </row>
    <row r="7" spans="1:9" customFormat="1" ht="20.25">
      <c r="A7" s="210" t="s">
        <v>3</v>
      </c>
      <c r="F7" s="206"/>
      <c r="G7" s="129"/>
    </row>
    <row r="8" spans="1:9" customFormat="1" ht="3.95" customHeight="1">
      <c r="G8" s="129"/>
    </row>
    <row r="9" spans="1:9" s="203" customFormat="1" ht="25.5">
      <c r="A9" s="179" t="s">
        <v>187</v>
      </c>
      <c r="B9" s="333" t="s">
        <v>252</v>
      </c>
      <c r="C9" s="333" t="s">
        <v>253</v>
      </c>
      <c r="D9" s="333" t="s">
        <v>254</v>
      </c>
      <c r="E9" s="333" t="s">
        <v>255</v>
      </c>
      <c r="F9" s="333" t="s">
        <v>256</v>
      </c>
    </row>
    <row r="10" spans="1:9" ht="15" customHeight="1">
      <c r="A10" s="211" t="s">
        <v>144</v>
      </c>
      <c r="B10" s="212">
        <v>16964210.599999998</v>
      </c>
      <c r="C10" s="213">
        <f t="shared" ref="C10:C52" si="0">B10/F10</f>
        <v>0.60923133154823017</v>
      </c>
      <c r="D10" s="212">
        <v>10881058.875699999</v>
      </c>
      <c r="E10" s="213">
        <f t="shared" ref="E10:E52" si="1">D10/F10</f>
        <v>0.39076866845176983</v>
      </c>
      <c r="F10" s="18">
        <f t="shared" ref="F10:F52" si="2">B10+D10</f>
        <v>27845269.475699998</v>
      </c>
      <c r="G10" s="206"/>
      <c r="H10" s="205"/>
      <c r="I10" s="205"/>
    </row>
    <row r="11" spans="1:9" ht="15" customHeight="1">
      <c r="A11" s="211" t="s">
        <v>362</v>
      </c>
      <c r="B11" s="212">
        <v>110080219.00999999</v>
      </c>
      <c r="C11" s="213">
        <f t="shared" si="0"/>
        <v>0.31079926013240822</v>
      </c>
      <c r="D11" s="212">
        <v>244104082.98320001</v>
      </c>
      <c r="E11" s="213">
        <f t="shared" si="1"/>
        <v>0.68920073986759178</v>
      </c>
      <c r="F11" s="18">
        <f t="shared" si="2"/>
        <v>354184301.9932</v>
      </c>
      <c r="G11" s="206"/>
      <c r="H11" s="205"/>
      <c r="I11" s="205"/>
    </row>
    <row r="12" spans="1:9" ht="15" customHeight="1">
      <c r="A12" s="211" t="s">
        <v>147</v>
      </c>
      <c r="B12" s="212">
        <v>1562338340.3</v>
      </c>
      <c r="C12" s="213">
        <f t="shared" si="0"/>
        <v>0.85526863591888258</v>
      </c>
      <c r="D12" s="212">
        <v>264384018.8351</v>
      </c>
      <c r="E12" s="213">
        <f t="shared" si="1"/>
        <v>0.14473136408111748</v>
      </c>
      <c r="F12" s="18">
        <f t="shared" si="2"/>
        <v>1826722359.1350999</v>
      </c>
      <c r="G12" s="206"/>
      <c r="H12" s="205"/>
      <c r="I12" s="205"/>
    </row>
    <row r="13" spans="1:9" ht="15" customHeight="1">
      <c r="A13" s="211" t="s">
        <v>148</v>
      </c>
      <c r="B13" s="212">
        <v>76276619.909999996</v>
      </c>
      <c r="C13" s="213">
        <f t="shared" si="0"/>
        <v>0.7430021580444589</v>
      </c>
      <c r="D13" s="212">
        <v>26383404.807500001</v>
      </c>
      <c r="E13" s="213">
        <f t="shared" si="1"/>
        <v>0.25699784195554104</v>
      </c>
      <c r="F13" s="18">
        <f t="shared" si="2"/>
        <v>102660024.7175</v>
      </c>
      <c r="G13" s="206"/>
      <c r="H13" s="205"/>
      <c r="I13" s="205"/>
    </row>
    <row r="14" spans="1:9" ht="15" customHeight="1">
      <c r="A14" s="211" t="s">
        <v>149</v>
      </c>
      <c r="B14" s="212">
        <v>3967454.36</v>
      </c>
      <c r="C14" s="213">
        <f t="shared" si="0"/>
        <v>0.80705329579817298</v>
      </c>
      <c r="D14" s="212">
        <v>948521.30189999996</v>
      </c>
      <c r="E14" s="213">
        <f t="shared" si="1"/>
        <v>0.192946704201827</v>
      </c>
      <c r="F14" s="18">
        <f t="shared" si="2"/>
        <v>4915975.6618999997</v>
      </c>
      <c r="G14" s="206"/>
      <c r="H14" s="205"/>
      <c r="I14" s="205"/>
    </row>
    <row r="15" spans="1:9" ht="15" customHeight="1">
      <c r="A15" s="211" t="s">
        <v>363</v>
      </c>
      <c r="B15" s="212">
        <v>248046759.82999998</v>
      </c>
      <c r="C15" s="213">
        <f t="shared" si="0"/>
        <v>0.83323089532460703</v>
      </c>
      <c r="D15" s="212">
        <v>49645946.023599997</v>
      </c>
      <c r="E15" s="213">
        <f t="shared" si="1"/>
        <v>0.16676910467539302</v>
      </c>
      <c r="F15" s="18">
        <f t="shared" si="2"/>
        <v>297692705.85359997</v>
      </c>
      <c r="G15" s="206"/>
      <c r="H15" s="205"/>
      <c r="I15" s="205"/>
    </row>
    <row r="16" spans="1:9" ht="15" customHeight="1">
      <c r="A16" s="211" t="s">
        <v>150</v>
      </c>
      <c r="B16" s="212">
        <v>36924597.740000002</v>
      </c>
      <c r="C16" s="213">
        <f t="shared" si="0"/>
        <v>0.68779064109011812</v>
      </c>
      <c r="D16" s="212">
        <v>16761212.351099998</v>
      </c>
      <c r="E16" s="213">
        <f t="shared" si="1"/>
        <v>0.31220935890988188</v>
      </c>
      <c r="F16" s="18">
        <f t="shared" si="2"/>
        <v>53685810.0911</v>
      </c>
      <c r="G16" s="206"/>
      <c r="H16" s="205"/>
      <c r="I16" s="205"/>
    </row>
    <row r="17" spans="1:9" ht="15" customHeight="1">
      <c r="A17" s="211" t="s">
        <v>151</v>
      </c>
      <c r="B17" s="212">
        <v>312104336.97000003</v>
      </c>
      <c r="C17" s="213">
        <f t="shared" si="0"/>
        <v>0.75297530374513766</v>
      </c>
      <c r="D17" s="212">
        <v>102390448.47337379</v>
      </c>
      <c r="E17" s="213">
        <f t="shared" si="1"/>
        <v>0.24702469625486242</v>
      </c>
      <c r="F17" s="18">
        <f t="shared" si="2"/>
        <v>414494785.4433738</v>
      </c>
      <c r="G17" s="206"/>
      <c r="H17" s="205"/>
      <c r="I17" s="205"/>
    </row>
    <row r="18" spans="1:9" ht="15" customHeight="1">
      <c r="A18" s="211" t="s">
        <v>152</v>
      </c>
      <c r="B18" s="212">
        <v>2611146.54</v>
      </c>
      <c r="C18" s="213">
        <f t="shared" si="0"/>
        <v>0.94425665654152824</v>
      </c>
      <c r="D18" s="212">
        <v>154146.69030000002</v>
      </c>
      <c r="E18" s="213">
        <f t="shared" si="1"/>
        <v>5.5743343458471858E-2</v>
      </c>
      <c r="F18" s="18">
        <f t="shared" si="2"/>
        <v>2765293.2302999999</v>
      </c>
      <c r="G18" s="206"/>
      <c r="H18" s="205"/>
      <c r="I18" s="205"/>
    </row>
    <row r="19" spans="1:9" ht="15" customHeight="1">
      <c r="A19" s="211" t="s">
        <v>153</v>
      </c>
      <c r="B19" s="212">
        <v>382961374.71000004</v>
      </c>
      <c r="C19" s="213">
        <f t="shared" si="0"/>
        <v>0.74540640027895255</v>
      </c>
      <c r="D19" s="212">
        <v>130800479.98655859</v>
      </c>
      <c r="E19" s="213">
        <f t="shared" si="1"/>
        <v>0.25459359972104745</v>
      </c>
      <c r="F19" s="18">
        <f t="shared" si="2"/>
        <v>513761854.69655859</v>
      </c>
      <c r="G19" s="206"/>
      <c r="H19" s="205"/>
      <c r="I19" s="205"/>
    </row>
    <row r="20" spans="1:9" ht="15" customHeight="1">
      <c r="A20" s="211" t="s">
        <v>154</v>
      </c>
      <c r="B20" s="212">
        <v>27633670.68</v>
      </c>
      <c r="C20" s="213">
        <f t="shared" si="0"/>
        <v>0.7462930986671612</v>
      </c>
      <c r="D20" s="212">
        <v>9394235.2852999996</v>
      </c>
      <c r="E20" s="213">
        <f t="shared" si="1"/>
        <v>0.2537069013328388</v>
      </c>
      <c r="F20" s="18">
        <f t="shared" si="2"/>
        <v>37027905.965300001</v>
      </c>
      <c r="G20" s="206"/>
      <c r="H20" s="205"/>
      <c r="I20" s="205"/>
    </row>
    <row r="21" spans="1:9" ht="15" customHeight="1">
      <c r="A21" s="211" t="s">
        <v>364</v>
      </c>
      <c r="B21" s="212">
        <v>619719.79</v>
      </c>
      <c r="C21" s="213">
        <f t="shared" si="0"/>
        <v>0.51279654354139836</v>
      </c>
      <c r="D21" s="212">
        <v>588790.28637490002</v>
      </c>
      <c r="E21" s="213">
        <f t="shared" si="1"/>
        <v>0.48720345645860169</v>
      </c>
      <c r="F21" s="18">
        <f t="shared" si="2"/>
        <v>1208510.0763749001</v>
      </c>
      <c r="G21" s="206"/>
      <c r="H21" s="205"/>
      <c r="I21" s="205"/>
    </row>
    <row r="22" spans="1:9" ht="15" customHeight="1">
      <c r="A22" s="211" t="s">
        <v>155</v>
      </c>
      <c r="B22" s="212">
        <v>3870507638.6800003</v>
      </c>
      <c r="C22" s="213">
        <f t="shared" si="0"/>
        <v>0.79714571715170934</v>
      </c>
      <c r="D22" s="212">
        <v>984950473.18160009</v>
      </c>
      <c r="E22" s="213">
        <f t="shared" si="1"/>
        <v>0.20285428284829057</v>
      </c>
      <c r="F22" s="18">
        <f t="shared" si="2"/>
        <v>4855458111.8616009</v>
      </c>
      <c r="G22" s="206"/>
      <c r="H22" s="205"/>
      <c r="I22" s="205"/>
    </row>
    <row r="23" spans="1:9" ht="15" customHeight="1">
      <c r="A23" s="211" t="s">
        <v>156</v>
      </c>
      <c r="B23" s="212">
        <v>165096261.78999999</v>
      </c>
      <c r="C23" s="213">
        <f t="shared" si="0"/>
        <v>0.82091367453210795</v>
      </c>
      <c r="D23" s="212">
        <v>36016555.442699999</v>
      </c>
      <c r="E23" s="213">
        <f t="shared" si="1"/>
        <v>0.17908632546789205</v>
      </c>
      <c r="F23" s="18">
        <f t="shared" si="2"/>
        <v>201112817.23269999</v>
      </c>
      <c r="G23" s="206"/>
      <c r="H23" s="205"/>
      <c r="I23" s="205"/>
    </row>
    <row r="24" spans="1:9" ht="15" customHeight="1">
      <c r="A24" s="211" t="s">
        <v>157</v>
      </c>
      <c r="B24" s="212">
        <v>136674746.81</v>
      </c>
      <c r="C24" s="213">
        <f t="shared" si="0"/>
        <v>0.78240960223030143</v>
      </c>
      <c r="D24" s="212">
        <v>38009646.659100004</v>
      </c>
      <c r="E24" s="213">
        <f t="shared" si="1"/>
        <v>0.21759039776969857</v>
      </c>
      <c r="F24" s="18">
        <f t="shared" si="2"/>
        <v>174684393.4691</v>
      </c>
      <c r="G24" s="206"/>
      <c r="H24" s="205"/>
      <c r="I24" s="205"/>
    </row>
    <row r="25" spans="1:9" ht="15" customHeight="1">
      <c r="A25" s="211" t="s">
        <v>158</v>
      </c>
      <c r="B25" s="212">
        <v>7028947.8500000006</v>
      </c>
      <c r="C25" s="213">
        <f t="shared" si="0"/>
        <v>0.78305223893696296</v>
      </c>
      <c r="D25" s="212">
        <v>1947398.1719999998</v>
      </c>
      <c r="E25" s="213">
        <f t="shared" si="1"/>
        <v>0.21694776106303712</v>
      </c>
      <c r="F25" s="18">
        <f t="shared" si="2"/>
        <v>8976346.0219999999</v>
      </c>
      <c r="G25" s="206"/>
      <c r="H25" s="205"/>
      <c r="I25" s="205"/>
    </row>
    <row r="26" spans="1:9" ht="15" customHeight="1">
      <c r="A26" s="211" t="s">
        <v>365</v>
      </c>
      <c r="B26" s="212">
        <v>2430422.4</v>
      </c>
      <c r="C26" s="213">
        <f t="shared" si="0"/>
        <v>0.21743436254556636</v>
      </c>
      <c r="D26" s="212">
        <v>8747306.6928000003</v>
      </c>
      <c r="E26" s="213">
        <f t="shared" si="1"/>
        <v>0.78256563745443364</v>
      </c>
      <c r="F26" s="18">
        <f t="shared" si="2"/>
        <v>11177729.092800001</v>
      </c>
      <c r="G26" s="206"/>
      <c r="H26" s="205"/>
      <c r="I26" s="205"/>
    </row>
    <row r="27" spans="1:9" ht="15" customHeight="1">
      <c r="A27" s="211" t="s">
        <v>160</v>
      </c>
      <c r="B27" s="212">
        <v>1543315610.9800003</v>
      </c>
      <c r="C27" s="213">
        <f t="shared" si="0"/>
        <v>0.82092958805078675</v>
      </c>
      <c r="D27" s="212">
        <v>336645391.08894116</v>
      </c>
      <c r="E27" s="213">
        <f t="shared" si="1"/>
        <v>0.1790704119492133</v>
      </c>
      <c r="F27" s="18">
        <f t="shared" si="2"/>
        <v>1879961002.0689414</v>
      </c>
      <c r="G27" s="206"/>
      <c r="H27" s="205"/>
      <c r="I27" s="205"/>
    </row>
    <row r="28" spans="1:9" ht="15" customHeight="1">
      <c r="A28" s="211" t="s">
        <v>161</v>
      </c>
      <c r="B28" s="212">
        <v>256013429.59999999</v>
      </c>
      <c r="C28" s="213">
        <f t="shared" si="0"/>
        <v>0.85003302326155572</v>
      </c>
      <c r="D28" s="212">
        <v>45167139.382700004</v>
      </c>
      <c r="E28" s="213">
        <f t="shared" si="1"/>
        <v>0.14996697673844436</v>
      </c>
      <c r="F28" s="18">
        <f t="shared" si="2"/>
        <v>301180568.98269999</v>
      </c>
      <c r="G28" s="206"/>
      <c r="H28" s="205"/>
      <c r="I28" s="205"/>
    </row>
    <row r="29" spans="1:9" ht="15" customHeight="1">
      <c r="A29" s="211" t="s">
        <v>162</v>
      </c>
      <c r="B29" s="212">
        <v>111439983.58999999</v>
      </c>
      <c r="C29" s="213">
        <f t="shared" si="0"/>
        <v>0.55213838749097122</v>
      </c>
      <c r="D29" s="212">
        <v>90393444.613399997</v>
      </c>
      <c r="E29" s="213">
        <f t="shared" si="1"/>
        <v>0.44786161250902873</v>
      </c>
      <c r="F29" s="18">
        <f t="shared" si="2"/>
        <v>201833428.20339999</v>
      </c>
      <c r="G29" s="206"/>
      <c r="H29" s="205"/>
      <c r="I29" s="205"/>
    </row>
    <row r="30" spans="1:9" ht="15" customHeight="1">
      <c r="A30" s="211" t="s">
        <v>366</v>
      </c>
      <c r="B30" s="212">
        <v>227150287.46999997</v>
      </c>
      <c r="C30" s="213">
        <f t="shared" si="0"/>
        <v>0.22572517526151423</v>
      </c>
      <c r="D30" s="212">
        <v>779163196.20249999</v>
      </c>
      <c r="E30" s="213">
        <f t="shared" si="1"/>
        <v>0.77427482473848586</v>
      </c>
      <c r="F30" s="18">
        <f t="shared" si="2"/>
        <v>1006313483.6724999</v>
      </c>
      <c r="G30" s="206"/>
      <c r="H30" s="205"/>
      <c r="I30" s="205"/>
    </row>
    <row r="31" spans="1:9" ht="15" customHeight="1">
      <c r="A31" s="211" t="s">
        <v>164</v>
      </c>
      <c r="B31" s="212">
        <v>155688961.75</v>
      </c>
      <c r="C31" s="213">
        <f t="shared" si="0"/>
        <v>0.70604637736321552</v>
      </c>
      <c r="D31" s="212">
        <v>64819161.712700002</v>
      </c>
      <c r="E31" s="213">
        <f t="shared" si="1"/>
        <v>0.29395362263678448</v>
      </c>
      <c r="F31" s="18">
        <f t="shared" si="2"/>
        <v>220508123.46270001</v>
      </c>
      <c r="G31" s="206"/>
      <c r="H31" s="205"/>
      <c r="I31" s="205"/>
    </row>
    <row r="32" spans="1:9" ht="15" customHeight="1">
      <c r="A32" s="211" t="s">
        <v>165</v>
      </c>
      <c r="B32" s="212">
        <v>350606864.76000005</v>
      </c>
      <c r="C32" s="213">
        <f t="shared" si="0"/>
        <v>0.83076756090239112</v>
      </c>
      <c r="D32" s="212">
        <v>71420765.181600004</v>
      </c>
      <c r="E32" s="213">
        <f t="shared" si="1"/>
        <v>0.16923243909760877</v>
      </c>
      <c r="F32" s="18">
        <f t="shared" si="2"/>
        <v>422027629.94160008</v>
      </c>
      <c r="G32" s="206"/>
      <c r="H32" s="205"/>
      <c r="I32" s="205"/>
    </row>
    <row r="33" spans="1:9" ht="15" customHeight="1">
      <c r="A33" s="211" t="s">
        <v>166</v>
      </c>
      <c r="B33" s="212">
        <v>2805201783.3600001</v>
      </c>
      <c r="C33" s="213">
        <f t="shared" si="0"/>
        <v>0.73409085058432455</v>
      </c>
      <c r="D33" s="212">
        <v>1016126027.9417</v>
      </c>
      <c r="E33" s="213">
        <f t="shared" si="1"/>
        <v>0.26590914941567551</v>
      </c>
      <c r="F33" s="18">
        <f t="shared" si="2"/>
        <v>3821327811.3017001</v>
      </c>
      <c r="G33" s="206"/>
      <c r="H33" s="205"/>
      <c r="I33" s="205"/>
    </row>
    <row r="34" spans="1:9" ht="15" customHeight="1">
      <c r="A34" s="211" t="s">
        <v>167</v>
      </c>
      <c r="B34" s="212">
        <v>65096241.969999999</v>
      </c>
      <c r="C34" s="213">
        <f t="shared" si="0"/>
        <v>0.78517325434940577</v>
      </c>
      <c r="D34" s="212">
        <v>17810608.982200004</v>
      </c>
      <c r="E34" s="213">
        <f t="shared" si="1"/>
        <v>0.21482674565059434</v>
      </c>
      <c r="F34" s="18">
        <f t="shared" si="2"/>
        <v>82906850.952199996</v>
      </c>
      <c r="G34" s="206"/>
      <c r="H34" s="205"/>
      <c r="I34" s="205"/>
    </row>
    <row r="35" spans="1:9" ht="15" customHeight="1">
      <c r="A35" s="211" t="s">
        <v>168</v>
      </c>
      <c r="B35" s="212">
        <v>84559878.569999993</v>
      </c>
      <c r="C35" s="213">
        <f t="shared" si="0"/>
        <v>0.52575760034654806</v>
      </c>
      <c r="D35" s="212">
        <v>76274465.078600004</v>
      </c>
      <c r="E35" s="213">
        <f t="shared" si="1"/>
        <v>0.47424239965345205</v>
      </c>
      <c r="F35" s="18">
        <f t="shared" si="2"/>
        <v>160834343.64859998</v>
      </c>
      <c r="G35" s="206"/>
      <c r="H35" s="205"/>
      <c r="I35" s="205"/>
    </row>
    <row r="36" spans="1:9" ht="15" customHeight="1">
      <c r="A36" s="211" t="s">
        <v>169</v>
      </c>
      <c r="B36" s="212">
        <v>1483473700.1199999</v>
      </c>
      <c r="C36" s="213">
        <f t="shared" si="0"/>
        <v>0.84111411496743294</v>
      </c>
      <c r="D36" s="212">
        <v>280227174.37720001</v>
      </c>
      <c r="E36" s="213">
        <f t="shared" si="1"/>
        <v>0.15888588503256701</v>
      </c>
      <c r="F36" s="18">
        <f t="shared" si="2"/>
        <v>1763700874.4972</v>
      </c>
      <c r="G36" s="206"/>
      <c r="H36" s="205"/>
      <c r="I36" s="205"/>
    </row>
    <row r="37" spans="1:9" ht="15" customHeight="1">
      <c r="A37" s="211" t="s">
        <v>170</v>
      </c>
      <c r="B37" s="212">
        <v>295804165.15999997</v>
      </c>
      <c r="C37" s="213">
        <f t="shared" si="0"/>
        <v>0.78443293610688958</v>
      </c>
      <c r="D37" s="212">
        <v>81288829.721200004</v>
      </c>
      <c r="E37" s="213">
        <f t="shared" si="1"/>
        <v>0.21556706389311045</v>
      </c>
      <c r="F37" s="18">
        <f t="shared" si="2"/>
        <v>377092994.88119996</v>
      </c>
      <c r="G37" s="206"/>
      <c r="H37" s="205"/>
      <c r="I37" s="205"/>
    </row>
    <row r="38" spans="1:9" ht="15" customHeight="1">
      <c r="A38" s="211" t="s">
        <v>171</v>
      </c>
      <c r="B38" s="212">
        <v>28663814.649999999</v>
      </c>
      <c r="C38" s="213">
        <f t="shared" si="0"/>
        <v>0.76073941746803997</v>
      </c>
      <c r="D38" s="212">
        <v>9015072.4851000011</v>
      </c>
      <c r="E38" s="213">
        <f t="shared" si="1"/>
        <v>0.23926058253196006</v>
      </c>
      <c r="F38" s="18">
        <f t="shared" si="2"/>
        <v>37678887.1351</v>
      </c>
      <c r="G38" s="206"/>
      <c r="H38" s="205"/>
      <c r="I38" s="205"/>
    </row>
    <row r="39" spans="1:9" ht="15" customHeight="1">
      <c r="A39" s="211" t="s">
        <v>172</v>
      </c>
      <c r="B39" s="212">
        <v>43137388.079999998</v>
      </c>
      <c r="C39" s="213">
        <f t="shared" si="0"/>
        <v>0.64632794830972273</v>
      </c>
      <c r="D39" s="212">
        <v>23604872.088097207</v>
      </c>
      <c r="E39" s="213">
        <f t="shared" si="1"/>
        <v>0.35367205169027727</v>
      </c>
      <c r="F39" s="18">
        <f t="shared" si="2"/>
        <v>66742260.168097205</v>
      </c>
      <c r="G39" s="206"/>
      <c r="H39" s="205"/>
      <c r="I39" s="205"/>
    </row>
    <row r="40" spans="1:9" ht="15" customHeight="1">
      <c r="A40" s="211" t="s">
        <v>173</v>
      </c>
      <c r="B40" s="212">
        <v>317907385.63999999</v>
      </c>
      <c r="C40" s="213">
        <f t="shared" si="0"/>
        <v>0.883171311940816</v>
      </c>
      <c r="D40" s="212">
        <v>42053792.153899997</v>
      </c>
      <c r="E40" s="213">
        <f t="shared" si="1"/>
        <v>0.11682868805918395</v>
      </c>
      <c r="F40" s="18">
        <f t="shared" si="2"/>
        <v>359961177.79390001</v>
      </c>
      <c r="G40" s="206"/>
      <c r="H40" s="205"/>
      <c r="I40" s="205"/>
    </row>
    <row r="41" spans="1:9" ht="15" customHeight="1">
      <c r="A41" s="211" t="s">
        <v>174</v>
      </c>
      <c r="B41" s="212">
        <v>133162670.54999998</v>
      </c>
      <c r="C41" s="213">
        <f t="shared" si="0"/>
        <v>0.75064482116032316</v>
      </c>
      <c r="D41" s="212">
        <v>44235037.122400001</v>
      </c>
      <c r="E41" s="213">
        <f t="shared" si="1"/>
        <v>0.24935517883967676</v>
      </c>
      <c r="F41" s="18">
        <f t="shared" si="2"/>
        <v>177397707.6724</v>
      </c>
      <c r="G41" s="206"/>
      <c r="H41" s="205"/>
      <c r="I41" s="205"/>
    </row>
    <row r="42" spans="1:9" ht="15" customHeight="1">
      <c r="A42" s="211" t="s">
        <v>175</v>
      </c>
      <c r="B42" s="212">
        <v>278315999.93000001</v>
      </c>
      <c r="C42" s="213">
        <f t="shared" si="0"/>
        <v>0.5079419240297316</v>
      </c>
      <c r="D42" s="212">
        <v>269612782.40400004</v>
      </c>
      <c r="E42" s="213">
        <f t="shared" si="1"/>
        <v>0.49205807597026835</v>
      </c>
      <c r="F42" s="18">
        <f t="shared" si="2"/>
        <v>547928782.33400011</v>
      </c>
      <c r="G42" s="206"/>
      <c r="H42" s="205"/>
      <c r="I42" s="205"/>
    </row>
    <row r="43" spans="1:9" ht="15" customHeight="1">
      <c r="A43" s="211" t="s">
        <v>176</v>
      </c>
      <c r="B43" s="212">
        <v>1252850040.5700002</v>
      </c>
      <c r="C43" s="213">
        <f t="shared" si="0"/>
        <v>0.86408833602059365</v>
      </c>
      <c r="D43" s="212">
        <v>197059636.88239998</v>
      </c>
      <c r="E43" s="213">
        <f t="shared" si="1"/>
        <v>0.13591166397940629</v>
      </c>
      <c r="F43" s="18">
        <f t="shared" si="2"/>
        <v>1449909677.4524002</v>
      </c>
      <c r="G43" s="206"/>
      <c r="H43" s="205"/>
      <c r="I43" s="205"/>
    </row>
    <row r="44" spans="1:9" ht="15" customHeight="1">
      <c r="A44" s="211" t="s">
        <v>177</v>
      </c>
      <c r="B44" s="212">
        <v>11335051.180000002</v>
      </c>
      <c r="C44" s="213">
        <f t="shared" si="0"/>
        <v>6.8115968762354401E-2</v>
      </c>
      <c r="D44" s="212">
        <v>155073081.68449998</v>
      </c>
      <c r="E44" s="213">
        <f t="shared" si="1"/>
        <v>0.93188403123764552</v>
      </c>
      <c r="F44" s="18">
        <f t="shared" si="2"/>
        <v>166408132.86449999</v>
      </c>
      <c r="G44" s="206"/>
      <c r="H44" s="205"/>
      <c r="I44" s="205"/>
    </row>
    <row r="45" spans="1:9" ht="15" customHeight="1">
      <c r="A45" s="211" t="s">
        <v>178</v>
      </c>
      <c r="B45" s="212">
        <v>1287746079.2500002</v>
      </c>
      <c r="C45" s="213">
        <f t="shared" si="0"/>
        <v>0.86312939490199225</v>
      </c>
      <c r="D45" s="212">
        <v>204204127.58569998</v>
      </c>
      <c r="E45" s="213">
        <f t="shared" si="1"/>
        <v>0.13687060509800766</v>
      </c>
      <c r="F45" s="18">
        <f t="shared" si="2"/>
        <v>1491950206.8357003</v>
      </c>
      <c r="G45" s="206"/>
      <c r="H45" s="205"/>
      <c r="I45" s="205"/>
    </row>
    <row r="46" spans="1:9" ht="15" customHeight="1">
      <c r="A46" s="211" t="s">
        <v>179</v>
      </c>
      <c r="B46" s="212">
        <v>622393074.03999996</v>
      </c>
      <c r="C46" s="213">
        <f t="shared" si="0"/>
        <v>0.83751912868966771</v>
      </c>
      <c r="D46" s="212">
        <v>120745861.7999</v>
      </c>
      <c r="E46" s="213">
        <f t="shared" si="1"/>
        <v>0.16248087131033218</v>
      </c>
      <c r="F46" s="18">
        <f t="shared" si="2"/>
        <v>743138935.83990002</v>
      </c>
      <c r="G46" s="206"/>
      <c r="H46" s="205"/>
      <c r="I46" s="205"/>
    </row>
    <row r="47" spans="1:9" ht="15" customHeight="1">
      <c r="A47" s="211" t="s">
        <v>180</v>
      </c>
      <c r="B47" s="212">
        <v>2313084086.3299999</v>
      </c>
      <c r="C47" s="213">
        <f t="shared" si="0"/>
        <v>0.87204071024229912</v>
      </c>
      <c r="D47" s="212">
        <v>339411444.16799998</v>
      </c>
      <c r="E47" s="213">
        <f t="shared" si="1"/>
        <v>0.12795928975770082</v>
      </c>
      <c r="F47" s="18">
        <f t="shared" si="2"/>
        <v>2652495530.4980001</v>
      </c>
      <c r="G47" s="206"/>
      <c r="H47" s="205"/>
      <c r="I47" s="205"/>
    </row>
    <row r="48" spans="1:9" ht="15" customHeight="1">
      <c r="A48" s="211" t="s">
        <v>181</v>
      </c>
      <c r="B48" s="212">
        <v>11482935.41</v>
      </c>
      <c r="C48" s="213">
        <f t="shared" si="0"/>
        <v>0.71939094697966244</v>
      </c>
      <c r="D48" s="212">
        <v>4479088.38</v>
      </c>
      <c r="E48" s="213">
        <f t="shared" si="1"/>
        <v>0.28060905302033762</v>
      </c>
      <c r="F48" s="18">
        <f t="shared" si="2"/>
        <v>15962023.789999999</v>
      </c>
      <c r="G48" s="206"/>
      <c r="H48" s="205"/>
      <c r="I48" s="205"/>
    </row>
    <row r="49" spans="1:9" ht="15" customHeight="1">
      <c r="A49" s="211" t="s">
        <v>182</v>
      </c>
      <c r="B49" s="212">
        <v>862029362.92000008</v>
      </c>
      <c r="C49" s="213">
        <f t="shared" si="0"/>
        <v>0.8742125856109646</v>
      </c>
      <c r="D49" s="212">
        <v>124034412.76626502</v>
      </c>
      <c r="E49" s="213">
        <f t="shared" si="1"/>
        <v>0.12578741438903535</v>
      </c>
      <c r="F49" s="18">
        <f t="shared" si="2"/>
        <v>986063775.68626511</v>
      </c>
      <c r="G49" s="206"/>
      <c r="H49" s="205"/>
      <c r="I49" s="205"/>
    </row>
    <row r="50" spans="1:9" ht="15" customHeight="1">
      <c r="A50" s="211" t="s">
        <v>183</v>
      </c>
      <c r="B50" s="212">
        <v>18661736.010000002</v>
      </c>
      <c r="C50" s="213">
        <f t="shared" si="0"/>
        <v>0.80210627145018498</v>
      </c>
      <c r="D50" s="212">
        <v>4604178.5878999997</v>
      </c>
      <c r="E50" s="213">
        <f t="shared" si="1"/>
        <v>0.19789372854981493</v>
      </c>
      <c r="F50" s="18">
        <f t="shared" si="2"/>
        <v>23265914.597900003</v>
      </c>
      <c r="G50" s="206"/>
      <c r="H50" s="205"/>
      <c r="I50" s="205"/>
    </row>
    <row r="51" spans="1:9" ht="15" customHeight="1">
      <c r="A51" s="211" t="s">
        <v>184</v>
      </c>
      <c r="B51" s="212">
        <v>294590986.86999995</v>
      </c>
      <c r="C51" s="213">
        <f t="shared" si="0"/>
        <v>0.8663388134713802</v>
      </c>
      <c r="D51" s="212">
        <v>45450325.246200003</v>
      </c>
      <c r="E51" s="213">
        <f t="shared" si="1"/>
        <v>0.13366118652861972</v>
      </c>
      <c r="F51" s="18">
        <f t="shared" si="2"/>
        <v>340041312.11619997</v>
      </c>
      <c r="G51" s="206"/>
      <c r="H51" s="205"/>
      <c r="I51" s="205"/>
    </row>
    <row r="52" spans="1:9" s="203" customFormat="1" ht="26.25" customHeight="1">
      <c r="A52" s="214" t="s">
        <v>257</v>
      </c>
      <c r="B52" s="215">
        <f>SUM(B10:B51)</f>
        <v>21815977986.729996</v>
      </c>
      <c r="C52" s="216">
        <f t="shared" si="0"/>
        <v>0.77402780303821206</v>
      </c>
      <c r="D52" s="215">
        <f>SUM(D10:D51)</f>
        <v>6369027643.6853104</v>
      </c>
      <c r="E52" s="216">
        <f t="shared" si="1"/>
        <v>0.22597219696178797</v>
      </c>
      <c r="F52" s="215">
        <f t="shared" si="2"/>
        <v>28185005630.415306</v>
      </c>
    </row>
    <row r="53" spans="1:9" s="337" customFormat="1" ht="4.5" customHeight="1">
      <c r="A53" s="334"/>
      <c r="B53" s="335"/>
      <c r="C53" s="336"/>
      <c r="D53" s="335"/>
      <c r="E53" s="336"/>
      <c r="F53" s="335"/>
      <c r="G53" s="334"/>
      <c r="H53" s="334"/>
    </row>
    <row r="54" spans="1:9" s="337" customFormat="1" ht="12" customHeight="1">
      <c r="A54" s="32" t="s">
        <v>249</v>
      </c>
      <c r="B54" s="335"/>
      <c r="C54" s="336"/>
      <c r="D54" s="335"/>
      <c r="E54" s="336"/>
    </row>
    <row r="55" spans="1:9" s="337" customFormat="1" ht="12" customHeight="1">
      <c r="A55" s="32" t="s">
        <v>357</v>
      </c>
      <c r="B55" s="335"/>
      <c r="C55" s="336"/>
      <c r="D55" s="335"/>
      <c r="E55" s="336"/>
    </row>
    <row r="56" spans="1:9" s="337" customFormat="1" ht="12" customHeight="1">
      <c r="A56" s="32" t="s">
        <v>251</v>
      </c>
      <c r="B56" s="338"/>
      <c r="D56" s="338"/>
      <c r="E56" s="338"/>
    </row>
    <row r="57" spans="1:9" s="337" customFormat="1" ht="11.25" customHeight="1">
      <c r="A57" s="32"/>
      <c r="B57" s="338"/>
      <c r="D57" s="338"/>
      <c r="E57" s="338"/>
    </row>
    <row r="58" spans="1:9" customFormat="1" ht="12" customHeight="1">
      <c r="A58" s="338" t="s">
        <v>358</v>
      </c>
      <c r="B58" s="338"/>
      <c r="C58" s="209"/>
      <c r="D58" s="338"/>
      <c r="E58" s="338"/>
      <c r="F58" s="206"/>
      <c r="G58" s="1"/>
      <c r="H58" s="1"/>
    </row>
    <row r="59" spans="1:9" customFormat="1" ht="12" customHeight="1">
      <c r="A59" s="338" t="s">
        <v>359</v>
      </c>
      <c r="B59" s="338"/>
      <c r="C59" s="209"/>
      <c r="D59" s="338"/>
      <c r="E59" s="338"/>
      <c r="F59" s="206"/>
      <c r="G59" s="1"/>
      <c r="H59" s="1"/>
    </row>
    <row r="60" spans="1:9" customFormat="1" ht="12" customHeight="1">
      <c r="A60" s="338" t="s">
        <v>360</v>
      </c>
      <c r="C60" s="339"/>
      <c r="D60" s="194"/>
      <c r="E60" s="194"/>
      <c r="F60" s="339"/>
      <c r="G60" s="1"/>
      <c r="H60" s="1"/>
    </row>
    <row r="61" spans="1:9" customFormat="1" ht="12" customHeight="1">
      <c r="A61" s="340" t="s">
        <v>361</v>
      </c>
      <c r="C61" s="34"/>
      <c r="D61" s="194"/>
      <c r="E61" s="194"/>
      <c r="F61" s="217"/>
      <c r="G61" s="1"/>
      <c r="H61" s="1"/>
    </row>
    <row r="62" spans="1:9" customFormat="1" ht="12.75">
      <c r="C62" s="34"/>
      <c r="D62" s="194"/>
      <c r="E62" s="194"/>
      <c r="G62" s="1"/>
      <c r="H62" s="1"/>
    </row>
    <row r="63" spans="1:9" customFormat="1" ht="15.75">
      <c r="F63" s="217"/>
      <c r="G63" s="1"/>
      <c r="H63" s="1"/>
    </row>
    <row r="64" spans="1:9" customFormat="1" ht="12.75">
      <c r="F64" s="206"/>
      <c r="G64" s="1"/>
      <c r="H64" s="1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31496062992125984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/>
  </sheetViews>
  <sheetFormatPr baseColWidth="10" defaultRowHeight="12.75"/>
  <cols>
    <col min="1" max="1" width="32.85546875" customWidth="1"/>
    <col min="2" max="6" width="20" customWidth="1"/>
    <col min="7" max="7" width="10.42578125" style="1" customWidth="1"/>
    <col min="8" max="8" width="11.140625" style="1" customWidth="1"/>
  </cols>
  <sheetData>
    <row r="1" spans="1:8" ht="18" customHeight="1">
      <c r="G1"/>
      <c r="H1"/>
    </row>
    <row r="2" spans="1:8" ht="23.25">
      <c r="A2" s="117" t="s">
        <v>258</v>
      </c>
      <c r="B2" s="5"/>
      <c r="C2" s="5"/>
      <c r="D2" s="5"/>
      <c r="E2" s="5"/>
      <c r="G2" s="5"/>
      <c r="H2"/>
    </row>
    <row r="3" spans="1:8" ht="20.25">
      <c r="A3" s="118" t="s">
        <v>258</v>
      </c>
      <c r="B3" s="5"/>
      <c r="C3" s="5"/>
      <c r="D3" s="5"/>
      <c r="E3" s="5"/>
      <c r="G3"/>
      <c r="H3"/>
    </row>
    <row r="4" spans="1:8" ht="12.75" customHeight="1">
      <c r="B4" s="1"/>
      <c r="G4" s="129"/>
      <c r="H4"/>
    </row>
    <row r="5" spans="1:8" ht="12.75" customHeight="1">
      <c r="C5" s="1"/>
      <c r="G5" s="129"/>
      <c r="H5"/>
    </row>
    <row r="6" spans="1:8" ht="12.75" customHeight="1">
      <c r="D6" s="1"/>
      <c r="G6" s="129"/>
      <c r="H6"/>
    </row>
    <row r="7" spans="1:8" ht="12.75" customHeight="1">
      <c r="G7" s="129"/>
      <c r="H7"/>
    </row>
    <row r="8" spans="1:8" ht="12.75" customHeight="1">
      <c r="G8" s="129"/>
      <c r="H8"/>
    </row>
    <row r="9" spans="1:8" ht="12.75" customHeight="1">
      <c r="G9" s="129"/>
      <c r="H9"/>
    </row>
    <row r="10" spans="1:8" ht="20.25">
      <c r="A10" s="195" t="s">
        <v>283</v>
      </c>
      <c r="G10" s="129"/>
      <c r="H10"/>
    </row>
    <row r="11" spans="1:8" ht="12.75" customHeight="1">
      <c r="A11" s="75">
        <v>40816</v>
      </c>
      <c r="B11" s="184"/>
      <c r="C11" s="184"/>
      <c r="D11" s="184"/>
      <c r="E11" s="184"/>
      <c r="F11" s="218" t="s">
        <v>284</v>
      </c>
      <c r="G11" s="219"/>
      <c r="H11" s="220"/>
    </row>
    <row r="12" spans="1:8" ht="25.5">
      <c r="A12" s="47"/>
      <c r="B12" s="221" t="s">
        <v>27</v>
      </c>
      <c r="C12" s="221" t="s">
        <v>25</v>
      </c>
      <c r="D12" s="222" t="s">
        <v>259</v>
      </c>
      <c r="E12" s="221" t="s">
        <v>26</v>
      </c>
      <c r="F12" s="221" t="s">
        <v>260</v>
      </c>
      <c r="G12" s="223"/>
      <c r="H12" s="223"/>
    </row>
    <row r="13" spans="1:8" ht="25.5">
      <c r="A13" s="224" t="s">
        <v>261</v>
      </c>
      <c r="B13" s="225">
        <v>4392379511.5132914</v>
      </c>
      <c r="C13" s="225">
        <v>4510938794.8918257</v>
      </c>
      <c r="D13" s="225">
        <v>216875188</v>
      </c>
      <c r="E13" s="225">
        <v>168282196002.31</v>
      </c>
      <c r="F13" s="225">
        <v>177402389496.71512</v>
      </c>
      <c r="G13" s="223"/>
      <c r="H13" s="223"/>
    </row>
    <row r="14" spans="1:8" ht="25.5">
      <c r="A14" s="226" t="s">
        <v>262</v>
      </c>
      <c r="B14" s="225">
        <v>9938037095.6992226</v>
      </c>
      <c r="C14" s="225">
        <v>92348380874.590973</v>
      </c>
      <c r="D14" s="225">
        <v>2455774715.3064489</v>
      </c>
      <c r="E14" s="225">
        <v>18939777827.149521</v>
      </c>
      <c r="F14" s="225">
        <v>123681970512.74615</v>
      </c>
      <c r="G14" s="223"/>
      <c r="H14" s="223"/>
    </row>
    <row r="15" spans="1:8" ht="25.5">
      <c r="A15" s="226" t="s">
        <v>263</v>
      </c>
      <c r="B15" s="225">
        <v>6006331826.7476807</v>
      </c>
      <c r="C15" s="225">
        <v>17746314121.95536</v>
      </c>
      <c r="D15" s="225">
        <v>1207731539.805969</v>
      </c>
      <c r="E15" s="225">
        <v>2485862992.3253431</v>
      </c>
      <c r="F15" s="225">
        <v>27446240480.834354</v>
      </c>
      <c r="G15" s="223"/>
      <c r="H15" s="223"/>
    </row>
    <row r="16" spans="1:8" ht="25.5">
      <c r="A16" s="224" t="s">
        <v>264</v>
      </c>
      <c r="B16" s="225">
        <v>20336748433.960194</v>
      </c>
      <c r="C16" s="225">
        <v>114605633791.43817</v>
      </c>
      <c r="D16" s="225">
        <v>3880381443.1124182</v>
      </c>
      <c r="E16" s="225">
        <v>189707836821.78488</v>
      </c>
      <c r="F16" s="225">
        <v>328530600490.29565</v>
      </c>
      <c r="G16" s="223"/>
      <c r="H16" s="223"/>
    </row>
    <row r="17" spans="1:8">
      <c r="A17" s="227"/>
      <c r="B17" s="228"/>
      <c r="C17" s="223"/>
      <c r="D17" s="229"/>
      <c r="E17" s="223"/>
      <c r="F17" s="229"/>
      <c r="G17" s="223"/>
      <c r="H17" s="223"/>
    </row>
    <row r="18" spans="1:8" ht="20.25">
      <c r="A18" s="195" t="s">
        <v>283</v>
      </c>
      <c r="B18" s="229"/>
      <c r="C18" s="223"/>
      <c r="D18" s="229"/>
      <c r="E18" s="223"/>
      <c r="G18" s="223"/>
      <c r="H18" s="223"/>
    </row>
    <row r="19" spans="1:8">
      <c r="A19" s="75">
        <v>40816</v>
      </c>
      <c r="B19" s="131"/>
      <c r="C19" s="131"/>
      <c r="D19" s="131"/>
      <c r="E19" s="131"/>
      <c r="F19" s="218" t="s">
        <v>285</v>
      </c>
      <c r="G19" s="223"/>
      <c r="H19" s="223"/>
    </row>
    <row r="20" spans="1:8" ht="25.5">
      <c r="A20" s="47"/>
      <c r="B20" s="221" t="s">
        <v>27</v>
      </c>
      <c r="C20" s="221" t="s">
        <v>25</v>
      </c>
      <c r="D20" s="222" t="s">
        <v>259</v>
      </c>
      <c r="E20" s="221" t="s">
        <v>26</v>
      </c>
      <c r="F20" s="221" t="s">
        <v>260</v>
      </c>
      <c r="G20" s="223"/>
      <c r="H20" s="223"/>
    </row>
    <row r="21" spans="1:8" ht="25.5">
      <c r="A21" s="224" t="s">
        <v>261</v>
      </c>
      <c r="B21" s="225">
        <v>14</v>
      </c>
      <c r="C21" s="225">
        <v>107</v>
      </c>
      <c r="D21" s="225">
        <v>11</v>
      </c>
      <c r="E21" s="225">
        <v>142</v>
      </c>
      <c r="F21" s="225">
        <v>274</v>
      </c>
      <c r="G21" s="223"/>
      <c r="H21" s="223"/>
    </row>
    <row r="22" spans="1:8" ht="25.5">
      <c r="A22" s="226" t="s">
        <v>262</v>
      </c>
      <c r="B22" s="225">
        <v>46</v>
      </c>
      <c r="C22" s="225">
        <v>2166</v>
      </c>
      <c r="D22" s="225">
        <v>266</v>
      </c>
      <c r="E22" s="225">
        <v>34</v>
      </c>
      <c r="F22" s="225">
        <v>2512</v>
      </c>
      <c r="G22" s="223"/>
      <c r="H22" s="223"/>
    </row>
    <row r="23" spans="1:8" ht="25.5">
      <c r="A23" s="226" t="s">
        <v>263</v>
      </c>
      <c r="B23" s="225">
        <v>79</v>
      </c>
      <c r="C23" s="225">
        <v>705</v>
      </c>
      <c r="D23" s="225">
        <v>43</v>
      </c>
      <c r="E23" s="225">
        <v>42</v>
      </c>
      <c r="F23" s="225">
        <v>869</v>
      </c>
      <c r="G23" s="230"/>
      <c r="H23" s="230"/>
    </row>
    <row r="24" spans="1:8" ht="25.5">
      <c r="A24" s="224" t="s">
        <v>264</v>
      </c>
      <c r="B24" s="225">
        <v>139</v>
      </c>
      <c r="C24" s="225">
        <v>2978</v>
      </c>
      <c r="D24" s="225">
        <v>320</v>
      </c>
      <c r="E24" s="225">
        <v>218</v>
      </c>
      <c r="F24" s="225">
        <v>3655</v>
      </c>
      <c r="G24" s="223"/>
      <c r="H24" s="223"/>
    </row>
    <row r="25" spans="1:8">
      <c r="A25" s="227"/>
      <c r="B25" s="229"/>
      <c r="C25" s="223"/>
      <c r="D25" s="229"/>
      <c r="E25" s="223"/>
      <c r="F25" s="229"/>
      <c r="G25" s="223"/>
      <c r="H25" s="223"/>
    </row>
    <row r="26" spans="1:8" ht="20.25">
      <c r="A26" s="195" t="s">
        <v>286</v>
      </c>
      <c r="B26" s="229"/>
      <c r="C26" s="223"/>
      <c r="D26" s="229"/>
      <c r="E26" s="223"/>
      <c r="G26" s="223"/>
      <c r="H26" s="230"/>
    </row>
    <row r="27" spans="1:8">
      <c r="A27" s="75" t="s">
        <v>265</v>
      </c>
      <c r="B27" s="131"/>
      <c r="C27" s="131"/>
      <c r="D27" s="131"/>
      <c r="E27" s="131"/>
      <c r="F27" s="218" t="s">
        <v>284</v>
      </c>
      <c r="G27" s="223"/>
      <c r="H27" s="223"/>
    </row>
    <row r="28" spans="1:8" ht="25.5">
      <c r="A28" s="47"/>
      <c r="B28" s="221" t="s">
        <v>27</v>
      </c>
      <c r="C28" s="221" t="s">
        <v>25</v>
      </c>
      <c r="D28" s="222" t="s">
        <v>259</v>
      </c>
      <c r="E28" s="221" t="s">
        <v>26</v>
      </c>
      <c r="F28" s="221" t="s">
        <v>260</v>
      </c>
      <c r="G28" s="223"/>
      <c r="H28" s="223"/>
    </row>
    <row r="29" spans="1:8" ht="25.5">
      <c r="A29" s="224" t="s">
        <v>261</v>
      </c>
      <c r="B29" s="225" t="s">
        <v>9</v>
      </c>
      <c r="C29" s="225">
        <v>60088000</v>
      </c>
      <c r="D29" s="225" t="s">
        <v>9</v>
      </c>
      <c r="E29" s="225">
        <v>21954832000</v>
      </c>
      <c r="F29" s="225">
        <v>22014920000</v>
      </c>
      <c r="G29" s="223"/>
      <c r="H29" s="223"/>
    </row>
    <row r="30" spans="1:8" ht="25.5">
      <c r="A30" s="226" t="s">
        <v>262</v>
      </c>
      <c r="B30" s="225">
        <v>1915000000</v>
      </c>
      <c r="C30" s="225">
        <v>13855446864.095112</v>
      </c>
      <c r="D30" s="225">
        <v>167971793.74868202</v>
      </c>
      <c r="E30" s="225">
        <v>1100000000</v>
      </c>
      <c r="F30" s="225">
        <v>17038418657.843794</v>
      </c>
      <c r="G30" s="223"/>
      <c r="H30" s="223"/>
    </row>
    <row r="31" spans="1:8" ht="25.5">
      <c r="A31" s="226" t="s">
        <v>263</v>
      </c>
      <c r="B31" s="225">
        <v>659637713.94879198</v>
      </c>
      <c r="C31" s="225">
        <v>1206516600</v>
      </c>
      <c r="D31" s="225">
        <v>34073074.279789999</v>
      </c>
      <c r="E31" s="225" t="s">
        <v>9</v>
      </c>
      <c r="F31" s="225">
        <v>1900227388.2285819</v>
      </c>
      <c r="G31" s="230"/>
      <c r="H31" s="230"/>
    </row>
    <row r="32" spans="1:8" ht="25.5">
      <c r="A32" s="224" t="s">
        <v>264</v>
      </c>
      <c r="B32" s="225">
        <v>2574637713.948792</v>
      </c>
      <c r="C32" s="225">
        <v>15122051464.095112</v>
      </c>
      <c r="D32" s="225">
        <v>202044868.02847201</v>
      </c>
      <c r="E32" s="225">
        <v>23054832000</v>
      </c>
      <c r="F32" s="225">
        <v>40953566046.07238</v>
      </c>
      <c r="G32" s="223"/>
      <c r="H32" s="223"/>
    </row>
    <row r="33" spans="1:8">
      <c r="A33" s="227"/>
      <c r="B33" s="228"/>
      <c r="C33" s="223"/>
      <c r="D33" s="229"/>
      <c r="E33" s="223"/>
      <c r="F33" s="229"/>
      <c r="G33" s="223"/>
      <c r="H33" s="223"/>
    </row>
    <row r="34" spans="1:8" ht="20.25">
      <c r="A34" s="195" t="s">
        <v>286</v>
      </c>
      <c r="B34" s="229"/>
      <c r="C34" s="223"/>
      <c r="D34" s="229"/>
      <c r="E34" s="223"/>
      <c r="G34" s="223"/>
      <c r="H34" s="223"/>
    </row>
    <row r="35" spans="1:8">
      <c r="A35" s="75" t="s">
        <v>265</v>
      </c>
      <c r="B35" s="131"/>
      <c r="C35" s="131"/>
      <c r="D35" s="131"/>
      <c r="E35" s="131"/>
      <c r="F35" s="218" t="s">
        <v>285</v>
      </c>
      <c r="G35" s="223"/>
      <c r="H35" s="223"/>
    </row>
    <row r="36" spans="1:8" ht="25.5">
      <c r="A36" s="47"/>
      <c r="B36" s="221" t="s">
        <v>27</v>
      </c>
      <c r="C36" s="221" t="s">
        <v>25</v>
      </c>
      <c r="D36" s="222" t="s">
        <v>259</v>
      </c>
      <c r="E36" s="221" t="s">
        <v>26</v>
      </c>
      <c r="F36" s="221" t="s">
        <v>260</v>
      </c>
      <c r="G36" s="223"/>
      <c r="H36" s="223"/>
    </row>
    <row r="37" spans="1:8" ht="25.5">
      <c r="A37" s="224" t="s">
        <v>261</v>
      </c>
      <c r="B37" s="225" t="s">
        <v>9</v>
      </c>
      <c r="C37" s="225">
        <v>3</v>
      </c>
      <c r="D37" s="225" t="s">
        <v>9</v>
      </c>
      <c r="E37" s="225">
        <v>73</v>
      </c>
      <c r="F37" s="225">
        <v>76</v>
      </c>
      <c r="G37" s="223"/>
      <c r="H37" s="223"/>
    </row>
    <row r="38" spans="1:8" ht="25.5">
      <c r="A38" s="226" t="s">
        <v>262</v>
      </c>
      <c r="B38" s="225">
        <v>7</v>
      </c>
      <c r="C38" s="225">
        <v>268</v>
      </c>
      <c r="D38" s="225">
        <v>13</v>
      </c>
      <c r="E38" s="225">
        <v>3</v>
      </c>
      <c r="F38" s="225">
        <v>291</v>
      </c>
      <c r="G38" s="223"/>
      <c r="H38" s="223"/>
    </row>
    <row r="39" spans="1:8" ht="25.5">
      <c r="A39" s="226" t="s">
        <v>263</v>
      </c>
      <c r="B39" s="225">
        <v>10</v>
      </c>
      <c r="C39" s="225">
        <v>38</v>
      </c>
      <c r="D39" s="225">
        <v>3</v>
      </c>
      <c r="E39" s="225" t="s">
        <v>9</v>
      </c>
      <c r="F39" s="225">
        <v>51</v>
      </c>
      <c r="G39" s="223"/>
      <c r="H39" s="223"/>
    </row>
    <row r="40" spans="1:8" ht="25.5">
      <c r="A40" s="224" t="s">
        <v>264</v>
      </c>
      <c r="B40" s="225">
        <v>17</v>
      </c>
      <c r="C40" s="225">
        <v>309</v>
      </c>
      <c r="D40" s="225">
        <v>16</v>
      </c>
      <c r="E40" s="225">
        <v>76</v>
      </c>
      <c r="F40" s="225">
        <v>418</v>
      </c>
      <c r="G40" s="223"/>
      <c r="H40" s="223"/>
    </row>
    <row r="41" spans="1:8">
      <c r="A41" s="227"/>
      <c r="B41" s="228"/>
      <c r="C41" s="223"/>
      <c r="D41" s="229"/>
      <c r="E41" s="223"/>
      <c r="F41" s="229"/>
      <c r="G41" s="223"/>
      <c r="H41" s="223"/>
    </row>
    <row r="44" spans="1:8" ht="20.25">
      <c r="A44" s="195" t="s">
        <v>287</v>
      </c>
      <c r="B44" s="229"/>
      <c r="C44" s="223"/>
      <c r="D44" s="229"/>
      <c r="E44" s="223"/>
      <c r="G44" s="223"/>
      <c r="H44" s="223"/>
    </row>
    <row r="45" spans="1:8" ht="15" customHeight="1">
      <c r="A45" s="231"/>
      <c r="B45" s="131"/>
      <c r="C45" s="218" t="s">
        <v>288</v>
      </c>
      <c r="D45" s="131"/>
      <c r="E45" s="218" t="s">
        <v>289</v>
      </c>
      <c r="F45" s="131"/>
      <c r="G45" s="223"/>
      <c r="H45" s="223"/>
    </row>
    <row r="46" spans="1:8" ht="15" customHeight="1">
      <c r="A46" s="47"/>
      <c r="B46" s="221" t="s">
        <v>290</v>
      </c>
      <c r="C46" s="221" t="s">
        <v>291</v>
      </c>
      <c r="D46" s="221" t="s">
        <v>290</v>
      </c>
      <c r="E46" s="221" t="s">
        <v>291</v>
      </c>
      <c r="F46" s="221"/>
      <c r="G46" s="230"/>
      <c r="H46" s="230"/>
    </row>
    <row r="47" spans="1:8" ht="15" customHeight="1">
      <c r="A47" s="232" t="s">
        <v>266</v>
      </c>
      <c r="B47" s="233">
        <v>2.556</v>
      </c>
      <c r="C47" s="234">
        <v>106.956</v>
      </c>
      <c r="D47" s="233">
        <v>2.544</v>
      </c>
      <c r="E47" s="234">
        <v>107.035</v>
      </c>
      <c r="F47" s="235"/>
      <c r="G47" s="223"/>
      <c r="H47" s="223"/>
    </row>
    <row r="48" spans="1:8" ht="15" customHeight="1">
      <c r="A48" s="236" t="s">
        <v>11</v>
      </c>
      <c r="B48" s="237">
        <v>2.827</v>
      </c>
      <c r="C48" s="237">
        <v>105.494</v>
      </c>
      <c r="D48" s="237">
        <v>2.819</v>
      </c>
      <c r="E48" s="237">
        <v>105.548</v>
      </c>
      <c r="F48" s="238"/>
      <c r="G48" s="223"/>
      <c r="H48" s="223"/>
    </row>
    <row r="49" spans="1:8" ht="15" customHeight="1">
      <c r="A49" s="13" t="s">
        <v>267</v>
      </c>
      <c r="B49" s="239">
        <v>2.8260000000000001</v>
      </c>
      <c r="C49" s="239">
        <v>105.43</v>
      </c>
      <c r="D49" s="239">
        <v>2.82</v>
      </c>
      <c r="E49" s="240">
        <v>105.479</v>
      </c>
      <c r="F49" s="238"/>
      <c r="G49" s="223"/>
      <c r="H49" s="223"/>
    </row>
    <row r="50" spans="1:8" ht="15" customHeight="1">
      <c r="A50" s="13" t="s">
        <v>268</v>
      </c>
      <c r="B50" s="239">
        <v>3.0640000000000001</v>
      </c>
      <c r="C50" s="239">
        <v>103.93600000000001</v>
      </c>
      <c r="D50" s="239">
        <v>3.0659999999999998</v>
      </c>
      <c r="E50" s="239">
        <v>103.929</v>
      </c>
      <c r="F50" s="238"/>
      <c r="G50" s="223"/>
      <c r="H50" s="223"/>
    </row>
    <row r="51" spans="1:8" ht="15" customHeight="1">
      <c r="A51" s="241" t="s">
        <v>269</v>
      </c>
      <c r="B51" s="239">
        <v>3.0529999999999999</v>
      </c>
      <c r="C51" s="239">
        <v>104.181</v>
      </c>
      <c r="D51" s="239">
        <v>3.05</v>
      </c>
      <c r="E51" s="239">
        <v>104.202</v>
      </c>
      <c r="F51" s="238"/>
      <c r="G51" s="223"/>
      <c r="H51" s="223"/>
    </row>
    <row r="52" spans="1:8" ht="15" customHeight="1">
      <c r="A52" s="242" t="s">
        <v>270</v>
      </c>
      <c r="B52" s="240">
        <v>2.782</v>
      </c>
      <c r="C52" s="239">
        <v>105.727</v>
      </c>
      <c r="D52" s="239">
        <v>2.774</v>
      </c>
      <c r="E52" s="239">
        <v>105.782</v>
      </c>
      <c r="F52" s="238"/>
      <c r="G52" s="223"/>
      <c r="H52" s="223"/>
    </row>
    <row r="53" spans="1:8" ht="15" customHeight="1">
      <c r="A53" s="243" t="s">
        <v>271</v>
      </c>
      <c r="B53" s="239">
        <v>2.7789999999999999</v>
      </c>
      <c r="C53" s="239">
        <v>105.307</v>
      </c>
      <c r="D53" s="239">
        <v>2.774</v>
      </c>
      <c r="E53" s="239">
        <v>105.35</v>
      </c>
      <c r="F53" s="238"/>
      <c r="G53" s="223"/>
      <c r="H53" s="244"/>
    </row>
    <row r="54" spans="1:8" ht="15" customHeight="1">
      <c r="A54" s="243" t="s">
        <v>272</v>
      </c>
      <c r="B54" s="240">
        <v>2.5670000000000002</v>
      </c>
      <c r="C54" s="239">
        <v>107.376</v>
      </c>
      <c r="D54" s="239">
        <v>2.5590000000000002</v>
      </c>
      <c r="E54" s="239">
        <v>107.46299999999999</v>
      </c>
      <c r="F54" s="238"/>
      <c r="G54" s="223"/>
      <c r="H54" s="223"/>
    </row>
    <row r="55" spans="1:8" ht="15" customHeight="1">
      <c r="A55" s="243" t="s">
        <v>273</v>
      </c>
      <c r="B55" s="240">
        <v>2.1019999999999999</v>
      </c>
      <c r="C55" s="239">
        <v>110.21</v>
      </c>
      <c r="D55" s="239">
        <v>2.0830000000000002</v>
      </c>
      <c r="E55" s="239">
        <v>110.366</v>
      </c>
      <c r="F55" s="238"/>
      <c r="G55" s="223"/>
      <c r="H55" s="223"/>
    </row>
    <row r="56" spans="1:8" ht="15" customHeight="1">
      <c r="A56" s="243" t="s">
        <v>274</v>
      </c>
      <c r="B56" s="240">
        <v>2.0249999999999999</v>
      </c>
      <c r="C56" s="239">
        <v>111.21</v>
      </c>
      <c r="D56" s="239">
        <v>2.0049999999999999</v>
      </c>
      <c r="E56" s="239">
        <v>111.39</v>
      </c>
      <c r="F56" s="238"/>
      <c r="G56" s="223"/>
      <c r="H56" s="223"/>
    </row>
    <row r="57" spans="1:8" ht="15" customHeight="1">
      <c r="A57" s="189" t="s">
        <v>275</v>
      </c>
      <c r="B57" s="237"/>
      <c r="C57" s="237"/>
      <c r="D57" s="237"/>
      <c r="E57" s="237"/>
      <c r="F57" s="245"/>
      <c r="G57" s="246"/>
      <c r="H57" s="246"/>
    </row>
    <row r="58" spans="1:8" ht="15" customHeight="1">
      <c r="A58" s="189" t="s">
        <v>276</v>
      </c>
      <c r="B58" s="237"/>
      <c r="C58" s="237"/>
      <c r="D58" s="237"/>
      <c r="E58" s="237"/>
      <c r="F58" s="247"/>
    </row>
    <row r="59" spans="1:8" ht="15" customHeight="1">
      <c r="A59" s="189" t="s">
        <v>277</v>
      </c>
      <c r="B59" s="237"/>
      <c r="C59" s="237"/>
      <c r="D59" s="237"/>
      <c r="E59" s="237"/>
      <c r="F59" s="247"/>
    </row>
    <row r="60" spans="1:8" ht="15" customHeight="1">
      <c r="A60" s="248" t="s">
        <v>278</v>
      </c>
      <c r="B60" s="249">
        <v>-53.1</v>
      </c>
      <c r="C60" s="249">
        <v>425.39999999999907</v>
      </c>
      <c r="D60" s="249">
        <v>-53.9</v>
      </c>
      <c r="E60" s="249">
        <v>435.5</v>
      </c>
      <c r="F60" s="250"/>
    </row>
    <row r="61" spans="1:8">
      <c r="A61" s="32" t="s">
        <v>279</v>
      </c>
      <c r="B61" s="251"/>
      <c r="C61" s="251"/>
      <c r="D61" s="251"/>
      <c r="E61" s="251"/>
      <c r="F61" s="252" t="s">
        <v>280</v>
      </c>
    </row>
    <row r="62" spans="1:8">
      <c r="A62" s="253" t="s">
        <v>281</v>
      </c>
      <c r="B62" s="251"/>
      <c r="C62" s="251"/>
      <c r="D62" s="251"/>
      <c r="E62" s="251"/>
    </row>
    <row r="63" spans="1:8">
      <c r="A63" s="32" t="s">
        <v>282</v>
      </c>
      <c r="B63" s="254"/>
      <c r="C63" s="254"/>
      <c r="D63" s="254"/>
      <c r="E63" s="254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9370078740157483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Z228"/>
  <sheetViews>
    <sheetView zoomScale="60" zoomScaleNormal="60" workbookViewId="0"/>
  </sheetViews>
  <sheetFormatPr baseColWidth="10" defaultColWidth="11.5703125" defaultRowHeight="21" customHeight="1"/>
  <cols>
    <col min="1" max="1" width="13.140625" style="280" customWidth="1"/>
    <col min="2" max="2" width="18.28515625" style="280" customWidth="1"/>
    <col min="3" max="7" width="15.7109375" style="280" customWidth="1"/>
    <col min="8" max="8" width="4.28515625" style="280" customWidth="1"/>
    <col min="9" max="9" width="12.85546875" style="280" customWidth="1"/>
    <col min="10" max="10" width="18.28515625" style="280" customWidth="1"/>
    <col min="11" max="15" width="15.7109375" style="280" customWidth="1"/>
    <col min="16" max="16" width="14.28515625" style="280" customWidth="1"/>
    <col min="17" max="17" width="16.28515625" style="280" customWidth="1"/>
    <col min="18" max="18" width="10.7109375" style="280" customWidth="1"/>
    <col min="19" max="16384" width="11.5703125" style="280"/>
  </cols>
  <sheetData>
    <row r="1" spans="1:26" s="258" customFormat="1" ht="42.75" customHeight="1">
      <c r="A1" s="255" t="s">
        <v>292</v>
      </c>
      <c r="B1" s="256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/>
      <c r="P1" s="257"/>
      <c r="Q1" s="257"/>
      <c r="R1" s="257"/>
    </row>
    <row r="2" spans="1:26" s="262" customFormat="1" ht="33">
      <c r="A2" s="259" t="s">
        <v>293</v>
      </c>
      <c r="B2" s="260"/>
      <c r="C2" s="260"/>
      <c r="D2" s="260"/>
      <c r="E2" s="260"/>
      <c r="F2" s="261"/>
      <c r="G2" s="261"/>
      <c r="H2" s="261"/>
      <c r="I2" s="261"/>
      <c r="J2" s="261"/>
      <c r="K2" s="261"/>
      <c r="L2" s="261"/>
      <c r="M2" s="261"/>
      <c r="N2" s="261"/>
    </row>
    <row r="3" spans="1:26" customFormat="1" ht="15" customHeight="1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4"/>
    </row>
    <row r="4" spans="1:26" customFormat="1" ht="15" customHeight="1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26" customFormat="1" ht="15" customHeight="1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26" customFormat="1" ht="12.75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</row>
    <row r="7" spans="1:26" customFormat="1" ht="15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</row>
    <row r="8" spans="1:26" customFormat="1" ht="44.25" customHeight="1">
      <c r="A8" s="268"/>
      <c r="B8" s="268"/>
      <c r="C8" s="268"/>
      <c r="D8" s="268"/>
      <c r="E8" s="268"/>
      <c r="F8" s="268"/>
      <c r="G8" s="268"/>
      <c r="H8" s="5"/>
      <c r="I8" s="269"/>
      <c r="J8" s="268"/>
      <c r="K8" s="268"/>
      <c r="L8" s="268"/>
      <c r="M8" s="268"/>
      <c r="N8" s="268"/>
      <c r="O8" s="268"/>
    </row>
    <row r="9" spans="1:26" s="274" customFormat="1" ht="30" customHeight="1">
      <c r="A9" s="270" t="s">
        <v>349</v>
      </c>
      <c r="B9" s="271"/>
      <c r="C9" s="272"/>
      <c r="D9" s="272"/>
      <c r="E9" s="272"/>
      <c r="F9" s="272"/>
      <c r="G9" s="272"/>
      <c r="H9" s="272"/>
      <c r="I9" s="270" t="s">
        <v>350</v>
      </c>
      <c r="J9" s="273"/>
      <c r="L9" s="275"/>
      <c r="M9" s="272"/>
      <c r="N9" s="272"/>
      <c r="O9" s="272"/>
      <c r="P9" s="276"/>
      <c r="Q9" s="272"/>
      <c r="R9" s="272"/>
    </row>
    <row r="10" spans="1:26" ht="40.5" customHeight="1">
      <c r="A10" s="277"/>
      <c r="B10" s="277" t="s">
        <v>294</v>
      </c>
      <c r="C10" s="278" t="s">
        <v>295</v>
      </c>
      <c r="D10" s="278" t="s">
        <v>296</v>
      </c>
      <c r="E10" s="278" t="s">
        <v>297</v>
      </c>
      <c r="F10" s="278" t="s">
        <v>298</v>
      </c>
      <c r="G10" s="278" t="s">
        <v>260</v>
      </c>
      <c r="H10" s="279"/>
      <c r="I10" s="277"/>
      <c r="J10" s="277" t="s">
        <v>294</v>
      </c>
      <c r="K10" s="278" t="s">
        <v>295</v>
      </c>
      <c r="L10" s="278" t="s">
        <v>296</v>
      </c>
      <c r="M10" s="278" t="s">
        <v>297</v>
      </c>
      <c r="N10" s="278" t="s">
        <v>298</v>
      </c>
      <c r="O10" s="278" t="s">
        <v>260</v>
      </c>
      <c r="P10" s="276"/>
      <c r="Q10" s="276"/>
      <c r="R10" s="276"/>
    </row>
    <row r="11" spans="1:26" ht="20.25" customHeight="1">
      <c r="A11" s="281" t="s">
        <v>299</v>
      </c>
      <c r="B11" s="330" t="s">
        <v>300</v>
      </c>
      <c r="C11" s="282">
        <v>140</v>
      </c>
      <c r="D11" s="282">
        <v>50</v>
      </c>
      <c r="E11" s="282">
        <v>190</v>
      </c>
      <c r="F11" s="282">
        <v>8839</v>
      </c>
      <c r="G11" s="283">
        <v>9029</v>
      </c>
      <c r="H11" s="284"/>
      <c r="I11" s="281" t="s">
        <v>299</v>
      </c>
      <c r="J11" s="330" t="s">
        <v>300</v>
      </c>
      <c r="K11" s="282">
        <v>615</v>
      </c>
      <c r="L11" s="282">
        <v>60</v>
      </c>
      <c r="M11" s="282">
        <v>675</v>
      </c>
      <c r="N11" s="282">
        <v>7670</v>
      </c>
      <c r="O11" s="283">
        <v>8345</v>
      </c>
      <c r="P11" s="276"/>
      <c r="Q11" s="276"/>
      <c r="R11" s="276"/>
    </row>
    <row r="12" spans="1:26" ht="20.25" customHeight="1">
      <c r="A12" s="281"/>
      <c r="B12" s="330" t="s">
        <v>301</v>
      </c>
      <c r="C12" s="282">
        <v>498</v>
      </c>
      <c r="D12" s="282">
        <v>635</v>
      </c>
      <c r="E12" s="282">
        <v>1133</v>
      </c>
      <c r="F12" s="282">
        <v>83024</v>
      </c>
      <c r="G12" s="283">
        <v>84157</v>
      </c>
      <c r="H12" s="284"/>
      <c r="I12" s="281"/>
      <c r="J12" s="330" t="s">
        <v>301</v>
      </c>
      <c r="K12" s="282">
        <v>1696</v>
      </c>
      <c r="L12" s="282">
        <v>2072</v>
      </c>
      <c r="M12" s="282">
        <v>3768</v>
      </c>
      <c r="N12" s="282">
        <v>40010</v>
      </c>
      <c r="O12" s="283">
        <v>43778</v>
      </c>
      <c r="P12" s="276"/>
      <c r="Q12" s="276"/>
      <c r="R12" s="276"/>
    </row>
    <row r="13" spans="1:26" ht="20.25" customHeight="1">
      <c r="A13" s="281"/>
      <c r="B13" s="330" t="s">
        <v>302</v>
      </c>
      <c r="C13" s="282" t="s">
        <v>9</v>
      </c>
      <c r="D13" s="282" t="s">
        <v>9</v>
      </c>
      <c r="E13" s="282" t="s">
        <v>9</v>
      </c>
      <c r="F13" s="282">
        <v>60</v>
      </c>
      <c r="G13" s="283">
        <v>60</v>
      </c>
      <c r="H13" s="284"/>
      <c r="I13" s="281"/>
      <c r="J13" s="330" t="s">
        <v>302</v>
      </c>
      <c r="K13" s="282" t="s">
        <v>9</v>
      </c>
      <c r="L13" s="282" t="s">
        <v>9</v>
      </c>
      <c r="M13" s="282" t="s">
        <v>9</v>
      </c>
      <c r="N13" s="282">
        <v>0</v>
      </c>
      <c r="O13" s="283">
        <v>0</v>
      </c>
      <c r="P13" s="276"/>
      <c r="Q13" s="276"/>
      <c r="R13" s="276"/>
    </row>
    <row r="14" spans="1:26" ht="20.25" customHeight="1">
      <c r="A14" s="281"/>
      <c r="B14" s="330" t="s">
        <v>303</v>
      </c>
      <c r="C14" s="282" t="s">
        <v>9</v>
      </c>
      <c r="D14" s="282" t="s">
        <v>9</v>
      </c>
      <c r="E14" s="282" t="s">
        <v>9</v>
      </c>
      <c r="F14" s="282">
        <v>0</v>
      </c>
      <c r="G14" s="283">
        <v>0</v>
      </c>
      <c r="H14" s="284"/>
      <c r="I14" s="281"/>
      <c r="J14" s="330" t="s">
        <v>303</v>
      </c>
      <c r="K14" s="282" t="s">
        <v>9</v>
      </c>
      <c r="L14" s="282" t="s">
        <v>9</v>
      </c>
      <c r="M14" s="282" t="s">
        <v>9</v>
      </c>
      <c r="N14" s="282">
        <v>0</v>
      </c>
      <c r="O14" s="283">
        <v>0</v>
      </c>
      <c r="P14" s="276"/>
      <c r="Q14" s="276"/>
      <c r="R14" s="276"/>
    </row>
    <row r="15" spans="1:26" s="289" customFormat="1" ht="20.25" customHeight="1">
      <c r="A15" s="285"/>
      <c r="B15" s="286" t="s">
        <v>304</v>
      </c>
      <c r="C15" s="287">
        <v>638</v>
      </c>
      <c r="D15" s="287">
        <v>685</v>
      </c>
      <c r="E15" s="287">
        <v>1323</v>
      </c>
      <c r="F15" s="287">
        <v>91923</v>
      </c>
      <c r="G15" s="287">
        <v>93246</v>
      </c>
      <c r="H15" s="284"/>
      <c r="I15" s="288"/>
      <c r="J15" s="286" t="s">
        <v>304</v>
      </c>
      <c r="K15" s="287">
        <v>2311</v>
      </c>
      <c r="L15" s="287">
        <v>2132</v>
      </c>
      <c r="M15" s="287">
        <v>4443</v>
      </c>
      <c r="N15" s="287">
        <v>47680</v>
      </c>
      <c r="O15" s="287">
        <v>52123</v>
      </c>
      <c r="P15" s="276"/>
      <c r="Q15" s="276"/>
      <c r="R15" s="276"/>
    </row>
    <row r="16" spans="1:26" s="289" customFormat="1" ht="20.25" customHeight="1">
      <c r="A16" s="281" t="s">
        <v>305</v>
      </c>
      <c r="B16" s="330" t="s">
        <v>306</v>
      </c>
      <c r="C16" s="282">
        <v>0</v>
      </c>
      <c r="D16" s="282">
        <v>0</v>
      </c>
      <c r="E16" s="282">
        <v>0</v>
      </c>
      <c r="F16" s="282" t="s">
        <v>9</v>
      </c>
      <c r="G16" s="283">
        <v>0</v>
      </c>
      <c r="H16" s="284"/>
      <c r="I16" s="281" t="s">
        <v>305</v>
      </c>
      <c r="J16" s="330" t="s">
        <v>306</v>
      </c>
      <c r="K16" s="282">
        <v>0</v>
      </c>
      <c r="L16" s="282">
        <v>0</v>
      </c>
      <c r="M16" s="282">
        <v>0</v>
      </c>
      <c r="N16" s="282" t="s">
        <v>9</v>
      </c>
      <c r="O16" s="283">
        <v>0</v>
      </c>
      <c r="P16" s="276"/>
      <c r="Q16" s="276"/>
      <c r="R16" s="276"/>
      <c r="S16" s="280"/>
      <c r="T16" s="280"/>
      <c r="U16" s="280"/>
      <c r="V16" s="280"/>
      <c r="W16" s="280"/>
      <c r="X16" s="280"/>
      <c r="Y16" s="280"/>
      <c r="Z16" s="280"/>
    </row>
    <row r="17" spans="1:26" s="289" customFormat="1" ht="20.25" customHeight="1">
      <c r="A17" s="281"/>
      <c r="B17" s="330" t="s">
        <v>307</v>
      </c>
      <c r="C17" s="282">
        <v>10</v>
      </c>
      <c r="D17" s="282">
        <v>90</v>
      </c>
      <c r="E17" s="282">
        <v>100</v>
      </c>
      <c r="F17" s="282" t="s">
        <v>9</v>
      </c>
      <c r="G17" s="283">
        <v>100</v>
      </c>
      <c r="H17" s="284"/>
      <c r="I17" s="281"/>
      <c r="J17" s="330" t="s">
        <v>307</v>
      </c>
      <c r="K17" s="282">
        <v>10</v>
      </c>
      <c r="L17" s="282">
        <v>74</v>
      </c>
      <c r="M17" s="282">
        <v>84</v>
      </c>
      <c r="N17" s="282" t="s">
        <v>9</v>
      </c>
      <c r="O17" s="283">
        <v>84</v>
      </c>
      <c r="P17" s="276"/>
      <c r="Q17" s="276"/>
      <c r="R17" s="276"/>
      <c r="S17" s="280"/>
      <c r="T17" s="280"/>
      <c r="U17" s="280"/>
      <c r="V17" s="280"/>
      <c r="W17" s="280"/>
      <c r="X17" s="280"/>
      <c r="Y17" s="280"/>
      <c r="Z17" s="280"/>
    </row>
    <row r="18" spans="1:26" s="289" customFormat="1" ht="20.25" customHeight="1">
      <c r="A18" s="281"/>
      <c r="B18" s="330" t="s">
        <v>308</v>
      </c>
      <c r="C18" s="282">
        <v>0</v>
      </c>
      <c r="D18" s="282">
        <v>90</v>
      </c>
      <c r="E18" s="282">
        <v>90</v>
      </c>
      <c r="F18" s="282">
        <v>0</v>
      </c>
      <c r="G18" s="283">
        <v>90</v>
      </c>
      <c r="H18" s="284"/>
      <c r="I18" s="281"/>
      <c r="J18" s="330" t="s">
        <v>308</v>
      </c>
      <c r="K18" s="282">
        <v>0</v>
      </c>
      <c r="L18" s="282">
        <v>500</v>
      </c>
      <c r="M18" s="282">
        <v>500</v>
      </c>
      <c r="N18" s="282">
        <v>0</v>
      </c>
      <c r="O18" s="283">
        <v>500</v>
      </c>
      <c r="P18" s="276"/>
      <c r="Q18" s="276"/>
      <c r="R18" s="276"/>
      <c r="S18" s="280"/>
      <c r="T18" s="280"/>
      <c r="U18" s="280"/>
      <c r="V18" s="280"/>
      <c r="W18" s="280"/>
      <c r="X18" s="280"/>
      <c r="Y18" s="280"/>
      <c r="Z18" s="280"/>
    </row>
    <row r="19" spans="1:26" s="289" customFormat="1" ht="20.25" customHeight="1">
      <c r="A19" s="281"/>
      <c r="B19" s="330" t="s">
        <v>309</v>
      </c>
      <c r="C19" s="282">
        <v>1837</v>
      </c>
      <c r="D19" s="282">
        <v>1112</v>
      </c>
      <c r="E19" s="282">
        <v>2949</v>
      </c>
      <c r="F19" s="282">
        <v>40</v>
      </c>
      <c r="G19" s="283">
        <v>2989</v>
      </c>
      <c r="H19" s="284"/>
      <c r="I19" s="281"/>
      <c r="J19" s="330" t="s">
        <v>309</v>
      </c>
      <c r="K19" s="282">
        <v>1790</v>
      </c>
      <c r="L19" s="282">
        <v>1355</v>
      </c>
      <c r="M19" s="282">
        <v>3145</v>
      </c>
      <c r="N19" s="282">
        <v>20</v>
      </c>
      <c r="O19" s="283">
        <v>3165</v>
      </c>
      <c r="P19" s="276"/>
      <c r="Q19" s="276"/>
      <c r="R19" s="276"/>
      <c r="S19" s="280"/>
      <c r="T19" s="280"/>
      <c r="U19" s="280"/>
      <c r="V19" s="280"/>
      <c r="W19" s="280"/>
      <c r="X19" s="280"/>
      <c r="Y19" s="280"/>
      <c r="Z19" s="280"/>
    </row>
    <row r="20" spans="1:26" s="289" customFormat="1" ht="20.25" customHeight="1">
      <c r="A20" s="281"/>
      <c r="B20" s="330" t="s">
        <v>310</v>
      </c>
      <c r="C20" s="282">
        <v>54</v>
      </c>
      <c r="D20" s="282">
        <v>0</v>
      </c>
      <c r="E20" s="282">
        <v>54</v>
      </c>
      <c r="F20" s="282">
        <v>0</v>
      </c>
      <c r="G20" s="283">
        <v>54</v>
      </c>
      <c r="H20" s="284"/>
      <c r="I20" s="281"/>
      <c r="J20" s="330" t="s">
        <v>310</v>
      </c>
      <c r="K20" s="282">
        <v>962</v>
      </c>
      <c r="L20" s="282">
        <v>550</v>
      </c>
      <c r="M20" s="282">
        <v>1512</v>
      </c>
      <c r="N20" s="282">
        <v>0</v>
      </c>
      <c r="O20" s="283">
        <v>1512</v>
      </c>
      <c r="P20" s="276"/>
      <c r="Q20" s="276"/>
      <c r="R20" s="276"/>
      <c r="S20" s="280"/>
      <c r="T20" s="280"/>
      <c r="U20" s="280"/>
      <c r="V20" s="280"/>
      <c r="W20" s="280"/>
      <c r="X20" s="280"/>
      <c r="Y20" s="280"/>
      <c r="Z20" s="280"/>
    </row>
    <row r="21" spans="1:26" s="289" customFormat="1" ht="20.25" customHeight="1">
      <c r="A21" s="281"/>
      <c r="B21" s="330" t="s">
        <v>311</v>
      </c>
      <c r="C21" s="282">
        <v>220</v>
      </c>
      <c r="D21" s="282">
        <v>60</v>
      </c>
      <c r="E21" s="282">
        <v>280</v>
      </c>
      <c r="F21" s="282">
        <v>0</v>
      </c>
      <c r="G21" s="283">
        <v>280</v>
      </c>
      <c r="H21" s="284"/>
      <c r="I21" s="281"/>
      <c r="J21" s="330" t="s">
        <v>311</v>
      </c>
      <c r="K21" s="282">
        <v>300</v>
      </c>
      <c r="L21" s="282">
        <v>240</v>
      </c>
      <c r="M21" s="282">
        <v>540</v>
      </c>
      <c r="N21" s="282">
        <v>0</v>
      </c>
      <c r="O21" s="283">
        <v>540</v>
      </c>
      <c r="P21" s="276"/>
      <c r="Q21" s="276"/>
      <c r="R21" s="276"/>
      <c r="S21" s="280"/>
      <c r="T21" s="280"/>
      <c r="U21" s="280"/>
      <c r="V21" s="280"/>
      <c r="W21" s="280"/>
      <c r="X21" s="280"/>
      <c r="Y21" s="280"/>
      <c r="Z21" s="280"/>
    </row>
    <row r="22" spans="1:26" s="289" customFormat="1" ht="20.25" customHeight="1">
      <c r="A22" s="281"/>
      <c r="B22" s="330" t="s">
        <v>312</v>
      </c>
      <c r="C22" s="282">
        <v>361</v>
      </c>
      <c r="D22" s="282">
        <v>0</v>
      </c>
      <c r="E22" s="282">
        <v>361</v>
      </c>
      <c r="F22" s="282">
        <v>0</v>
      </c>
      <c r="G22" s="283">
        <v>361</v>
      </c>
      <c r="H22" s="284"/>
      <c r="I22" s="281"/>
      <c r="J22" s="330" t="s">
        <v>312</v>
      </c>
      <c r="K22" s="282">
        <v>561</v>
      </c>
      <c r="L22" s="282">
        <v>780</v>
      </c>
      <c r="M22" s="282">
        <v>1341</v>
      </c>
      <c r="N22" s="282">
        <v>0</v>
      </c>
      <c r="O22" s="283">
        <v>1341</v>
      </c>
      <c r="P22" s="276"/>
      <c r="Q22" s="276"/>
      <c r="R22" s="276"/>
      <c r="S22" s="280"/>
      <c r="T22" s="280"/>
      <c r="U22" s="280"/>
      <c r="V22" s="280"/>
      <c r="W22" s="280"/>
      <c r="X22" s="280"/>
      <c r="Y22" s="280"/>
      <c r="Z22" s="280"/>
    </row>
    <row r="23" spans="1:26" s="289" customFormat="1" ht="20.25" customHeight="1">
      <c r="A23" s="281"/>
      <c r="B23" s="330" t="s">
        <v>313</v>
      </c>
      <c r="C23" s="282">
        <v>80</v>
      </c>
      <c r="D23" s="282">
        <v>10280</v>
      </c>
      <c r="E23" s="282">
        <v>10360</v>
      </c>
      <c r="F23" s="282" t="s">
        <v>9</v>
      </c>
      <c r="G23" s="283">
        <v>10360</v>
      </c>
      <c r="H23" s="284"/>
      <c r="I23" s="281"/>
      <c r="J23" s="330" t="s">
        <v>313</v>
      </c>
      <c r="K23" s="282">
        <v>2280</v>
      </c>
      <c r="L23" s="282">
        <v>28200</v>
      </c>
      <c r="M23" s="282">
        <v>30480</v>
      </c>
      <c r="N23" s="282" t="s">
        <v>9</v>
      </c>
      <c r="O23" s="283">
        <v>30480</v>
      </c>
      <c r="P23" s="276"/>
      <c r="Q23" s="276"/>
      <c r="R23" s="276"/>
      <c r="S23" s="280"/>
      <c r="T23" s="280"/>
      <c r="U23" s="280"/>
      <c r="V23" s="280"/>
      <c r="W23" s="280"/>
      <c r="X23" s="280"/>
      <c r="Y23" s="280"/>
      <c r="Z23" s="280"/>
    </row>
    <row r="24" spans="1:26" s="289" customFormat="1" ht="20.25" customHeight="1">
      <c r="A24" s="281"/>
      <c r="B24" s="330" t="s">
        <v>314</v>
      </c>
      <c r="C24" s="282">
        <v>0</v>
      </c>
      <c r="D24" s="282">
        <v>0</v>
      </c>
      <c r="E24" s="282">
        <v>0</v>
      </c>
      <c r="F24" s="282">
        <v>0</v>
      </c>
      <c r="G24" s="283">
        <v>0</v>
      </c>
      <c r="H24" s="284"/>
      <c r="I24" s="281"/>
      <c r="J24" s="330" t="s">
        <v>314</v>
      </c>
      <c r="K24" s="282">
        <v>0</v>
      </c>
      <c r="L24" s="282">
        <v>0</v>
      </c>
      <c r="M24" s="282">
        <v>0</v>
      </c>
      <c r="N24" s="282">
        <v>0</v>
      </c>
      <c r="O24" s="283">
        <v>0</v>
      </c>
      <c r="P24" s="276"/>
      <c r="Q24" s="276"/>
      <c r="R24" s="276"/>
      <c r="S24" s="280"/>
      <c r="T24" s="280"/>
      <c r="U24" s="280"/>
      <c r="V24" s="280"/>
      <c r="W24" s="280"/>
      <c r="X24" s="280"/>
      <c r="Y24" s="280"/>
      <c r="Z24" s="280"/>
    </row>
    <row r="25" spans="1:26" s="289" customFormat="1" ht="20.25" customHeight="1">
      <c r="A25" s="281"/>
      <c r="B25" s="330" t="s">
        <v>315</v>
      </c>
      <c r="C25" s="282">
        <v>2541</v>
      </c>
      <c r="D25" s="282">
        <v>1355</v>
      </c>
      <c r="E25" s="282">
        <v>3896</v>
      </c>
      <c r="F25" s="282">
        <v>0</v>
      </c>
      <c r="G25" s="283">
        <v>3896</v>
      </c>
      <c r="H25" s="284"/>
      <c r="I25" s="281"/>
      <c r="J25" s="330" t="s">
        <v>315</v>
      </c>
      <c r="K25" s="282">
        <v>4865</v>
      </c>
      <c r="L25" s="282">
        <v>3437</v>
      </c>
      <c r="M25" s="282">
        <v>8302</v>
      </c>
      <c r="N25" s="282">
        <v>0</v>
      </c>
      <c r="O25" s="283">
        <v>8302</v>
      </c>
      <c r="P25" s="276"/>
      <c r="Q25" s="276"/>
      <c r="R25" s="276"/>
      <c r="S25" s="280"/>
      <c r="T25" s="280"/>
      <c r="U25" s="280"/>
      <c r="V25" s="280"/>
      <c r="W25" s="280"/>
      <c r="X25" s="280"/>
      <c r="Y25" s="280"/>
      <c r="Z25" s="280"/>
    </row>
    <row r="26" spans="1:26" s="289" customFormat="1" ht="20.25" customHeight="1">
      <c r="A26" s="281"/>
      <c r="B26" s="330" t="s">
        <v>316</v>
      </c>
      <c r="C26" s="282">
        <v>0</v>
      </c>
      <c r="D26" s="282">
        <v>0</v>
      </c>
      <c r="E26" s="282">
        <v>0</v>
      </c>
      <c r="F26" s="282" t="s">
        <v>9</v>
      </c>
      <c r="G26" s="283">
        <v>0</v>
      </c>
      <c r="H26" s="284"/>
      <c r="I26" s="281"/>
      <c r="J26" s="330" t="s">
        <v>316</v>
      </c>
      <c r="K26" s="282">
        <v>0</v>
      </c>
      <c r="L26" s="282">
        <v>0</v>
      </c>
      <c r="M26" s="282">
        <v>0</v>
      </c>
      <c r="N26" s="282" t="s">
        <v>9</v>
      </c>
      <c r="O26" s="283">
        <v>0</v>
      </c>
      <c r="P26" s="276"/>
      <c r="Q26" s="276"/>
      <c r="R26" s="276"/>
      <c r="S26" s="280"/>
      <c r="T26" s="280"/>
      <c r="U26" s="280"/>
      <c r="V26" s="280"/>
      <c r="W26" s="280"/>
      <c r="X26" s="280"/>
      <c r="Y26" s="280"/>
      <c r="Z26" s="280"/>
    </row>
    <row r="27" spans="1:26" s="289" customFormat="1" ht="20.25" customHeight="1">
      <c r="A27" s="281"/>
      <c r="B27" s="330" t="s">
        <v>317</v>
      </c>
      <c r="C27" s="282">
        <v>30</v>
      </c>
      <c r="D27" s="282">
        <v>0</v>
      </c>
      <c r="E27" s="282">
        <v>30</v>
      </c>
      <c r="F27" s="282">
        <v>0</v>
      </c>
      <c r="G27" s="283">
        <v>30</v>
      </c>
      <c r="H27" s="284"/>
      <c r="I27" s="281"/>
      <c r="J27" s="330" t="s">
        <v>317</v>
      </c>
      <c r="K27" s="282">
        <v>416</v>
      </c>
      <c r="L27" s="282">
        <v>2271</v>
      </c>
      <c r="M27" s="282">
        <v>2687</v>
      </c>
      <c r="N27" s="282">
        <v>0</v>
      </c>
      <c r="O27" s="283">
        <v>2687</v>
      </c>
      <c r="P27" s="276"/>
      <c r="Q27" s="276"/>
      <c r="R27" s="276"/>
      <c r="S27" s="280"/>
      <c r="T27" s="280"/>
      <c r="U27" s="280"/>
      <c r="V27" s="280"/>
      <c r="W27" s="280"/>
      <c r="X27" s="280"/>
      <c r="Y27" s="280"/>
      <c r="Z27" s="280"/>
    </row>
    <row r="28" spans="1:26" s="289" customFormat="1" ht="20.25" customHeight="1">
      <c r="A28" s="281"/>
      <c r="B28" s="330" t="s">
        <v>318</v>
      </c>
      <c r="C28" s="282">
        <v>680</v>
      </c>
      <c r="D28" s="282">
        <v>340</v>
      </c>
      <c r="E28" s="282">
        <v>1020</v>
      </c>
      <c r="F28" s="282">
        <v>20</v>
      </c>
      <c r="G28" s="283">
        <v>1040</v>
      </c>
      <c r="H28" s="284"/>
      <c r="I28" s="281"/>
      <c r="J28" s="330" t="s">
        <v>318</v>
      </c>
      <c r="K28" s="282">
        <v>535</v>
      </c>
      <c r="L28" s="282">
        <v>1104</v>
      </c>
      <c r="M28" s="282">
        <v>1639</v>
      </c>
      <c r="N28" s="282">
        <v>10</v>
      </c>
      <c r="O28" s="283">
        <v>1649</v>
      </c>
      <c r="P28" s="276"/>
      <c r="Q28" s="276"/>
      <c r="R28" s="276"/>
      <c r="S28" s="280"/>
      <c r="T28" s="280"/>
      <c r="U28" s="280"/>
      <c r="V28" s="280"/>
      <c r="W28" s="280"/>
      <c r="X28" s="280"/>
      <c r="Y28" s="280"/>
      <c r="Z28" s="280"/>
    </row>
    <row r="29" spans="1:26" s="289" customFormat="1" ht="20.25" customHeight="1">
      <c r="A29" s="281"/>
      <c r="B29" s="330" t="s">
        <v>319</v>
      </c>
      <c r="C29" s="282">
        <v>1100</v>
      </c>
      <c r="D29" s="282">
        <v>560</v>
      </c>
      <c r="E29" s="282">
        <v>1660</v>
      </c>
      <c r="F29" s="282">
        <v>0</v>
      </c>
      <c r="G29" s="283">
        <v>1660</v>
      </c>
      <c r="H29" s="284"/>
      <c r="I29" s="281"/>
      <c r="J29" s="330" t="s">
        <v>319</v>
      </c>
      <c r="K29" s="282">
        <v>1370</v>
      </c>
      <c r="L29" s="282">
        <v>981</v>
      </c>
      <c r="M29" s="282">
        <v>2351</v>
      </c>
      <c r="N29" s="282">
        <v>0</v>
      </c>
      <c r="O29" s="283">
        <v>2351</v>
      </c>
      <c r="P29" s="276"/>
      <c r="Q29" s="276"/>
      <c r="R29" s="276"/>
      <c r="S29" s="280"/>
      <c r="T29" s="280"/>
      <c r="U29" s="280"/>
      <c r="V29" s="280"/>
      <c r="W29" s="280"/>
      <c r="X29" s="280"/>
      <c r="Y29" s="280"/>
      <c r="Z29" s="280"/>
    </row>
    <row r="30" spans="1:26" s="289" customFormat="1" ht="20.25" customHeight="1">
      <c r="A30" s="281"/>
      <c r="B30" s="330" t="s">
        <v>320</v>
      </c>
      <c r="C30" s="282">
        <v>73</v>
      </c>
      <c r="D30" s="282">
        <v>500</v>
      </c>
      <c r="E30" s="282">
        <v>573</v>
      </c>
      <c r="F30" s="282">
        <v>0</v>
      </c>
      <c r="G30" s="283">
        <v>573</v>
      </c>
      <c r="H30" s="284"/>
      <c r="I30" s="281"/>
      <c r="J30" s="330" t="s">
        <v>320</v>
      </c>
      <c r="K30" s="282">
        <v>133</v>
      </c>
      <c r="L30" s="282">
        <v>910</v>
      </c>
      <c r="M30" s="282">
        <v>1043</v>
      </c>
      <c r="N30" s="282">
        <v>0</v>
      </c>
      <c r="O30" s="283">
        <v>1043</v>
      </c>
      <c r="P30" s="276"/>
      <c r="Q30" s="276"/>
      <c r="R30" s="276"/>
      <c r="S30" s="280"/>
      <c r="T30" s="280"/>
      <c r="U30" s="280"/>
      <c r="V30" s="280"/>
      <c r="W30" s="280"/>
      <c r="X30" s="280"/>
      <c r="Y30" s="280"/>
      <c r="Z30" s="280"/>
    </row>
    <row r="31" spans="1:26" s="289" customFormat="1" ht="20.25" customHeight="1">
      <c r="A31" s="281"/>
      <c r="B31" s="330" t="s">
        <v>321</v>
      </c>
      <c r="C31" s="282">
        <v>0</v>
      </c>
      <c r="D31" s="282">
        <v>72</v>
      </c>
      <c r="E31" s="282">
        <v>72</v>
      </c>
      <c r="F31" s="282" t="s">
        <v>9</v>
      </c>
      <c r="G31" s="283">
        <v>72</v>
      </c>
      <c r="H31" s="284"/>
      <c r="I31" s="281"/>
      <c r="J31" s="330" t="s">
        <v>321</v>
      </c>
      <c r="K31" s="282">
        <v>166</v>
      </c>
      <c r="L31" s="282">
        <v>2482</v>
      </c>
      <c r="M31" s="282">
        <v>2648</v>
      </c>
      <c r="N31" s="282" t="s">
        <v>9</v>
      </c>
      <c r="O31" s="283">
        <v>2648</v>
      </c>
      <c r="P31" s="276"/>
      <c r="Q31" s="276"/>
      <c r="R31" s="276"/>
      <c r="S31" s="280"/>
      <c r="T31" s="280"/>
      <c r="U31" s="280"/>
      <c r="V31" s="280"/>
      <c r="W31" s="280"/>
      <c r="X31" s="280"/>
      <c r="Y31" s="280"/>
      <c r="Z31" s="280"/>
    </row>
    <row r="32" spans="1:26" s="289" customFormat="1" ht="20.25" customHeight="1">
      <c r="A32" s="281"/>
      <c r="B32" s="330" t="s">
        <v>322</v>
      </c>
      <c r="C32" s="282">
        <v>149</v>
      </c>
      <c r="D32" s="282">
        <v>150</v>
      </c>
      <c r="E32" s="282">
        <v>299</v>
      </c>
      <c r="F32" s="282">
        <v>40</v>
      </c>
      <c r="G32" s="283">
        <v>339</v>
      </c>
      <c r="H32" s="284"/>
      <c r="I32" s="281"/>
      <c r="J32" s="330" t="s">
        <v>322</v>
      </c>
      <c r="K32" s="282">
        <v>297</v>
      </c>
      <c r="L32" s="282">
        <v>387</v>
      </c>
      <c r="M32" s="282">
        <v>684</v>
      </c>
      <c r="N32" s="282">
        <v>20</v>
      </c>
      <c r="O32" s="283">
        <v>704</v>
      </c>
      <c r="P32" s="276"/>
      <c r="Q32" s="276"/>
      <c r="R32" s="276"/>
      <c r="S32" s="280"/>
      <c r="T32" s="280"/>
      <c r="U32" s="280"/>
      <c r="V32" s="280"/>
      <c r="W32" s="280"/>
      <c r="X32" s="280"/>
      <c r="Y32" s="280"/>
      <c r="Z32" s="280"/>
    </row>
    <row r="33" spans="1:26" s="289" customFormat="1" ht="20.25" customHeight="1">
      <c r="A33" s="281"/>
      <c r="B33" s="330" t="s">
        <v>323</v>
      </c>
      <c r="C33" s="282">
        <v>5796</v>
      </c>
      <c r="D33" s="282">
        <v>3780</v>
      </c>
      <c r="E33" s="282">
        <v>9576</v>
      </c>
      <c r="F33" s="282">
        <v>0</v>
      </c>
      <c r="G33" s="283">
        <v>9576</v>
      </c>
      <c r="H33" s="284"/>
      <c r="I33" s="281"/>
      <c r="J33" s="330" t="s">
        <v>323</v>
      </c>
      <c r="K33" s="282">
        <v>6072</v>
      </c>
      <c r="L33" s="282">
        <v>5577</v>
      </c>
      <c r="M33" s="282">
        <v>11649</v>
      </c>
      <c r="N33" s="282">
        <v>0</v>
      </c>
      <c r="O33" s="283">
        <v>11649</v>
      </c>
      <c r="P33" s="276"/>
      <c r="Q33" s="276"/>
      <c r="R33" s="276"/>
      <c r="S33" s="280"/>
      <c r="T33" s="280"/>
      <c r="U33" s="280"/>
      <c r="V33" s="280"/>
      <c r="W33" s="280"/>
      <c r="X33" s="280"/>
      <c r="Y33" s="280"/>
      <c r="Z33" s="280"/>
    </row>
    <row r="34" spans="1:26" s="289" customFormat="1" ht="20.25" customHeight="1">
      <c r="A34" s="281"/>
      <c r="B34" s="330" t="s">
        <v>324</v>
      </c>
      <c r="C34" s="282">
        <v>0</v>
      </c>
      <c r="D34" s="282">
        <v>0</v>
      </c>
      <c r="E34" s="282">
        <v>0</v>
      </c>
      <c r="F34" s="282">
        <v>0</v>
      </c>
      <c r="G34" s="283">
        <v>0</v>
      </c>
      <c r="H34" s="284"/>
      <c r="I34" s="281"/>
      <c r="J34" s="330" t="s">
        <v>324</v>
      </c>
      <c r="K34" s="282">
        <v>0</v>
      </c>
      <c r="L34" s="282">
        <v>0</v>
      </c>
      <c r="M34" s="282">
        <v>0</v>
      </c>
      <c r="N34" s="282">
        <v>0</v>
      </c>
      <c r="O34" s="283">
        <v>0</v>
      </c>
      <c r="P34" s="276"/>
      <c r="Q34" s="276"/>
      <c r="R34" s="276"/>
      <c r="S34" s="280"/>
      <c r="T34" s="280"/>
      <c r="U34" s="280"/>
      <c r="V34" s="280"/>
      <c r="W34" s="280"/>
      <c r="X34" s="280"/>
      <c r="Y34" s="280"/>
      <c r="Z34" s="280"/>
    </row>
    <row r="35" spans="1:26" s="289" customFormat="1" ht="20.25" customHeight="1">
      <c r="A35" s="281"/>
      <c r="B35" s="330" t="s">
        <v>325</v>
      </c>
      <c r="C35" s="282">
        <v>3230</v>
      </c>
      <c r="D35" s="282">
        <v>69</v>
      </c>
      <c r="E35" s="282">
        <v>3299</v>
      </c>
      <c r="F35" s="282">
        <v>0</v>
      </c>
      <c r="G35" s="283">
        <v>3299</v>
      </c>
      <c r="H35" s="284"/>
      <c r="I35" s="281"/>
      <c r="J35" s="330" t="s">
        <v>325</v>
      </c>
      <c r="K35" s="282">
        <v>5334</v>
      </c>
      <c r="L35" s="282">
        <v>887</v>
      </c>
      <c r="M35" s="282">
        <v>6221</v>
      </c>
      <c r="N35" s="282">
        <v>0</v>
      </c>
      <c r="O35" s="283">
        <v>6221</v>
      </c>
      <c r="P35" s="276"/>
      <c r="Q35" s="276"/>
      <c r="R35" s="276"/>
      <c r="S35" s="280"/>
      <c r="T35" s="280"/>
      <c r="U35" s="280"/>
      <c r="V35" s="280"/>
      <c r="W35" s="280"/>
      <c r="X35" s="280"/>
      <c r="Y35" s="280"/>
      <c r="Z35" s="280"/>
    </row>
    <row r="36" spans="1:26" s="289" customFormat="1" ht="20.25" customHeight="1">
      <c r="A36" s="281"/>
      <c r="B36" s="330" t="s">
        <v>326</v>
      </c>
      <c r="C36" s="282">
        <v>80</v>
      </c>
      <c r="D36" s="282">
        <v>60</v>
      </c>
      <c r="E36" s="282">
        <v>140</v>
      </c>
      <c r="F36" s="282">
        <v>0</v>
      </c>
      <c r="G36" s="283">
        <v>140</v>
      </c>
      <c r="H36" s="284"/>
      <c r="I36" s="281"/>
      <c r="J36" s="330" t="s">
        <v>326</v>
      </c>
      <c r="K36" s="282">
        <v>310</v>
      </c>
      <c r="L36" s="282">
        <v>200</v>
      </c>
      <c r="M36" s="282">
        <v>510</v>
      </c>
      <c r="N36" s="282">
        <v>0</v>
      </c>
      <c r="O36" s="283">
        <v>510</v>
      </c>
      <c r="P36" s="276"/>
      <c r="Q36" s="276"/>
      <c r="R36" s="276"/>
      <c r="S36" s="280"/>
      <c r="T36" s="280"/>
      <c r="U36" s="280"/>
      <c r="V36" s="280"/>
      <c r="W36" s="280"/>
      <c r="X36" s="280"/>
      <c r="Y36" s="280"/>
      <c r="Z36" s="280"/>
    </row>
    <row r="37" spans="1:26" s="289" customFormat="1" ht="20.25" customHeight="1">
      <c r="A37" s="281"/>
      <c r="B37" s="330" t="s">
        <v>327</v>
      </c>
      <c r="C37" s="282">
        <v>1016</v>
      </c>
      <c r="D37" s="282">
        <v>1313</v>
      </c>
      <c r="E37" s="282">
        <v>2329</v>
      </c>
      <c r="F37" s="282">
        <v>40</v>
      </c>
      <c r="G37" s="283">
        <v>2369</v>
      </c>
      <c r="H37" s="284"/>
      <c r="I37" s="281"/>
      <c r="J37" s="330" t="s">
        <v>327</v>
      </c>
      <c r="K37" s="282">
        <v>1162</v>
      </c>
      <c r="L37" s="282">
        <v>1561</v>
      </c>
      <c r="M37" s="282">
        <v>2723</v>
      </c>
      <c r="N37" s="282">
        <v>20</v>
      </c>
      <c r="O37" s="283">
        <v>2743</v>
      </c>
      <c r="P37" s="276"/>
      <c r="Q37" s="276"/>
      <c r="R37" s="276"/>
      <c r="S37" s="280"/>
      <c r="T37" s="280"/>
      <c r="U37" s="280"/>
      <c r="V37" s="280"/>
      <c r="W37" s="280"/>
      <c r="X37" s="280"/>
      <c r="Y37" s="280"/>
      <c r="Z37" s="280"/>
    </row>
    <row r="38" spans="1:26" s="289" customFormat="1" ht="20.25" customHeight="1">
      <c r="A38" s="281"/>
      <c r="B38" s="330" t="s">
        <v>328</v>
      </c>
      <c r="C38" s="282">
        <v>180</v>
      </c>
      <c r="D38" s="282">
        <v>1059</v>
      </c>
      <c r="E38" s="282">
        <v>1239</v>
      </c>
      <c r="F38" s="282">
        <v>50</v>
      </c>
      <c r="G38" s="283">
        <v>1289</v>
      </c>
      <c r="H38" s="284"/>
      <c r="I38" s="281"/>
      <c r="J38" s="330" t="s">
        <v>328</v>
      </c>
      <c r="K38" s="282">
        <v>700</v>
      </c>
      <c r="L38" s="282">
        <v>1682</v>
      </c>
      <c r="M38" s="282">
        <v>2382</v>
      </c>
      <c r="N38" s="282">
        <v>25</v>
      </c>
      <c r="O38" s="283">
        <v>2407</v>
      </c>
      <c r="P38" s="276"/>
      <c r="Q38" s="276"/>
      <c r="R38" s="276"/>
      <c r="S38" s="280"/>
      <c r="T38" s="280"/>
      <c r="U38" s="280"/>
      <c r="V38" s="280"/>
      <c r="W38" s="280"/>
      <c r="X38" s="280"/>
      <c r="Y38" s="280"/>
      <c r="Z38" s="280"/>
    </row>
    <row r="39" spans="1:26" s="289" customFormat="1" ht="20.25" customHeight="1">
      <c r="A39" s="281"/>
      <c r="B39" s="330" t="s">
        <v>329</v>
      </c>
      <c r="C39" s="282">
        <v>0</v>
      </c>
      <c r="D39" s="282">
        <v>0</v>
      </c>
      <c r="E39" s="282">
        <v>0</v>
      </c>
      <c r="F39" s="282" t="s">
        <v>9</v>
      </c>
      <c r="G39" s="283">
        <v>0</v>
      </c>
      <c r="H39" s="284"/>
      <c r="I39" s="281"/>
      <c r="J39" s="330" t="s">
        <v>329</v>
      </c>
      <c r="K39" s="282">
        <v>0</v>
      </c>
      <c r="L39" s="282">
        <v>0</v>
      </c>
      <c r="M39" s="282">
        <v>0</v>
      </c>
      <c r="N39" s="282" t="s">
        <v>9</v>
      </c>
      <c r="O39" s="283">
        <v>0</v>
      </c>
      <c r="P39" s="276"/>
      <c r="Q39" s="276"/>
      <c r="R39" s="276"/>
      <c r="S39" s="280"/>
      <c r="T39" s="280"/>
      <c r="U39" s="280"/>
      <c r="V39" s="280"/>
      <c r="W39" s="280"/>
      <c r="X39" s="280"/>
      <c r="Y39" s="280"/>
      <c r="Z39" s="280"/>
    </row>
    <row r="40" spans="1:26" s="289" customFormat="1" ht="20.25" customHeight="1">
      <c r="A40" s="281"/>
      <c r="B40" s="330" t="s">
        <v>330</v>
      </c>
      <c r="C40" s="282">
        <v>0</v>
      </c>
      <c r="D40" s="282">
        <v>0</v>
      </c>
      <c r="E40" s="282">
        <v>0</v>
      </c>
      <c r="F40" s="282">
        <v>0</v>
      </c>
      <c r="G40" s="283">
        <v>0</v>
      </c>
      <c r="H40" s="284"/>
      <c r="I40" s="281"/>
      <c r="J40" s="330" t="s">
        <v>330</v>
      </c>
      <c r="K40" s="282">
        <v>0</v>
      </c>
      <c r="L40" s="282">
        <v>0</v>
      </c>
      <c r="M40" s="282">
        <v>0</v>
      </c>
      <c r="N40" s="282">
        <v>0</v>
      </c>
      <c r="O40" s="283">
        <v>0</v>
      </c>
      <c r="P40" s="276"/>
      <c r="Q40" s="276"/>
      <c r="R40" s="276"/>
      <c r="S40" s="280"/>
      <c r="T40" s="280"/>
      <c r="U40" s="280"/>
      <c r="V40" s="280"/>
      <c r="W40" s="280"/>
      <c r="X40" s="280"/>
      <c r="Y40" s="280"/>
      <c r="Z40" s="280"/>
    </row>
    <row r="41" spans="1:26" s="289" customFormat="1" ht="20.25" customHeight="1">
      <c r="A41" s="285"/>
      <c r="B41" s="286" t="s">
        <v>331</v>
      </c>
      <c r="C41" s="287">
        <v>17437</v>
      </c>
      <c r="D41" s="287">
        <v>20890</v>
      </c>
      <c r="E41" s="287">
        <v>38327</v>
      </c>
      <c r="F41" s="287">
        <v>190</v>
      </c>
      <c r="G41" s="287">
        <v>38517</v>
      </c>
      <c r="H41" s="284"/>
      <c r="I41" s="288"/>
      <c r="J41" s="286" t="s">
        <v>331</v>
      </c>
      <c r="K41" s="287">
        <v>27263</v>
      </c>
      <c r="L41" s="287">
        <v>53178</v>
      </c>
      <c r="M41" s="287">
        <v>80441</v>
      </c>
      <c r="N41" s="287">
        <v>95</v>
      </c>
      <c r="O41" s="287">
        <v>80536</v>
      </c>
      <c r="P41" s="276"/>
      <c r="Q41" s="276"/>
      <c r="R41" s="276"/>
    </row>
    <row r="42" spans="1:26" s="289" customFormat="1" ht="20.25" customHeight="1">
      <c r="A42" s="281" t="s">
        <v>332</v>
      </c>
      <c r="B42" s="330" t="s">
        <v>333</v>
      </c>
      <c r="C42" s="282" t="s">
        <v>9</v>
      </c>
      <c r="D42" s="282" t="s">
        <v>9</v>
      </c>
      <c r="E42" s="282" t="s">
        <v>9</v>
      </c>
      <c r="F42" s="282">
        <v>30</v>
      </c>
      <c r="G42" s="283">
        <v>30</v>
      </c>
      <c r="H42" s="284"/>
      <c r="I42" s="281" t="s">
        <v>332</v>
      </c>
      <c r="J42" s="330" t="s">
        <v>333</v>
      </c>
      <c r="K42" s="282" t="s">
        <v>9</v>
      </c>
      <c r="L42" s="282" t="s">
        <v>9</v>
      </c>
      <c r="M42" s="282" t="s">
        <v>9</v>
      </c>
      <c r="N42" s="282">
        <v>10</v>
      </c>
      <c r="O42" s="283">
        <v>10</v>
      </c>
      <c r="P42" s="276"/>
      <c r="Q42" s="276"/>
      <c r="R42" s="276"/>
      <c r="S42" s="280"/>
      <c r="T42" s="280"/>
      <c r="U42" s="280"/>
      <c r="V42" s="280"/>
      <c r="W42" s="280"/>
      <c r="X42" s="280"/>
      <c r="Y42" s="280"/>
      <c r="Z42" s="280"/>
    </row>
    <row r="43" spans="1:26" s="289" customFormat="1" ht="20.25" customHeight="1">
      <c r="A43" s="281"/>
      <c r="B43" s="330" t="s">
        <v>334</v>
      </c>
      <c r="C43" s="282" t="s">
        <v>9</v>
      </c>
      <c r="D43" s="282" t="s">
        <v>9</v>
      </c>
      <c r="E43" s="282" t="s">
        <v>9</v>
      </c>
      <c r="F43" s="282">
        <v>0</v>
      </c>
      <c r="G43" s="283">
        <v>0</v>
      </c>
      <c r="H43" s="284"/>
      <c r="I43" s="281"/>
      <c r="J43" s="330" t="s">
        <v>334</v>
      </c>
      <c r="K43" s="282" t="s">
        <v>9</v>
      </c>
      <c r="L43" s="282" t="s">
        <v>9</v>
      </c>
      <c r="M43" s="282" t="s">
        <v>9</v>
      </c>
      <c r="N43" s="282">
        <v>0</v>
      </c>
      <c r="O43" s="283">
        <v>0</v>
      </c>
      <c r="P43" s="276"/>
      <c r="Q43" s="276"/>
      <c r="R43" s="276"/>
      <c r="S43" s="280"/>
      <c r="T43" s="280"/>
      <c r="U43" s="280"/>
      <c r="V43" s="280"/>
      <c r="W43" s="280"/>
      <c r="X43" s="280"/>
      <c r="Y43" s="280"/>
      <c r="Z43" s="280"/>
    </row>
    <row r="44" spans="1:26" s="289" customFormat="1" ht="20.25" customHeight="1">
      <c r="A44" s="281"/>
      <c r="B44" s="330" t="s">
        <v>335</v>
      </c>
      <c r="C44" s="282" t="s">
        <v>9</v>
      </c>
      <c r="D44" s="282" t="s">
        <v>9</v>
      </c>
      <c r="E44" s="282" t="s">
        <v>9</v>
      </c>
      <c r="F44" s="282">
        <v>155</v>
      </c>
      <c r="G44" s="283">
        <v>155</v>
      </c>
      <c r="H44" s="284"/>
      <c r="I44" s="281"/>
      <c r="J44" s="330" t="s">
        <v>335</v>
      </c>
      <c r="K44" s="282" t="s">
        <v>9</v>
      </c>
      <c r="L44" s="282" t="s">
        <v>9</v>
      </c>
      <c r="M44" s="282" t="s">
        <v>9</v>
      </c>
      <c r="N44" s="282">
        <v>114</v>
      </c>
      <c r="O44" s="283">
        <v>114</v>
      </c>
      <c r="P44" s="276"/>
      <c r="Q44" s="276"/>
      <c r="R44" s="276"/>
      <c r="S44" s="280"/>
      <c r="T44" s="280"/>
      <c r="U44" s="280"/>
      <c r="V44" s="280"/>
      <c r="W44" s="280"/>
      <c r="X44" s="280"/>
      <c r="Y44" s="280"/>
      <c r="Z44" s="280"/>
    </row>
    <row r="45" spans="1:26" s="289" customFormat="1" ht="20.25" customHeight="1">
      <c r="A45" s="281"/>
      <c r="B45" s="330" t="s">
        <v>336</v>
      </c>
      <c r="C45" s="282" t="s">
        <v>9</v>
      </c>
      <c r="D45" s="282" t="s">
        <v>9</v>
      </c>
      <c r="E45" s="282" t="s">
        <v>9</v>
      </c>
      <c r="F45" s="282">
        <v>134</v>
      </c>
      <c r="G45" s="283">
        <v>134</v>
      </c>
      <c r="H45" s="284"/>
      <c r="I45" s="281"/>
      <c r="J45" s="330" t="s">
        <v>336</v>
      </c>
      <c r="K45" s="282" t="s">
        <v>9</v>
      </c>
      <c r="L45" s="282" t="s">
        <v>9</v>
      </c>
      <c r="M45" s="282" t="s">
        <v>9</v>
      </c>
      <c r="N45" s="282">
        <v>82</v>
      </c>
      <c r="O45" s="283">
        <v>82</v>
      </c>
      <c r="P45" s="276"/>
      <c r="Q45" s="276"/>
      <c r="R45" s="276"/>
      <c r="S45" s="280"/>
      <c r="T45" s="280"/>
      <c r="U45" s="280"/>
      <c r="V45" s="280"/>
      <c r="W45" s="280"/>
      <c r="X45" s="280"/>
      <c r="Y45" s="280"/>
      <c r="Z45" s="280"/>
    </row>
    <row r="46" spans="1:26" s="289" customFormat="1" ht="20.25" customHeight="1">
      <c r="A46" s="281"/>
      <c r="B46" s="330" t="s">
        <v>337</v>
      </c>
      <c r="C46" s="282" t="s">
        <v>9</v>
      </c>
      <c r="D46" s="282" t="s">
        <v>9</v>
      </c>
      <c r="E46" s="282" t="s">
        <v>9</v>
      </c>
      <c r="F46" s="282">
        <v>0</v>
      </c>
      <c r="G46" s="283">
        <v>0</v>
      </c>
      <c r="H46" s="284"/>
      <c r="I46" s="281"/>
      <c r="J46" s="330" t="s">
        <v>337</v>
      </c>
      <c r="K46" s="282" t="s">
        <v>9</v>
      </c>
      <c r="L46" s="282" t="s">
        <v>9</v>
      </c>
      <c r="M46" s="282" t="s">
        <v>9</v>
      </c>
      <c r="N46" s="282">
        <v>0</v>
      </c>
      <c r="O46" s="283">
        <v>0</v>
      </c>
      <c r="P46" s="276"/>
      <c r="Q46" s="276"/>
      <c r="R46" s="276"/>
      <c r="S46" s="280"/>
      <c r="T46" s="280"/>
      <c r="U46" s="280"/>
      <c r="V46" s="280"/>
      <c r="W46" s="280"/>
      <c r="X46" s="280"/>
      <c r="Y46" s="280"/>
      <c r="Z46" s="280"/>
    </row>
    <row r="47" spans="1:26" s="289" customFormat="1" ht="20.25" customHeight="1">
      <c r="A47" s="281"/>
      <c r="B47" s="330" t="s">
        <v>338</v>
      </c>
      <c r="C47" s="282" t="s">
        <v>9</v>
      </c>
      <c r="D47" s="282" t="s">
        <v>9</v>
      </c>
      <c r="E47" s="282" t="s">
        <v>9</v>
      </c>
      <c r="F47" s="282">
        <v>0</v>
      </c>
      <c r="G47" s="283">
        <v>0</v>
      </c>
      <c r="H47" s="284"/>
      <c r="I47" s="281"/>
      <c r="J47" s="330" t="s">
        <v>338</v>
      </c>
      <c r="K47" s="282" t="s">
        <v>9</v>
      </c>
      <c r="L47" s="282" t="s">
        <v>9</v>
      </c>
      <c r="M47" s="282" t="s">
        <v>9</v>
      </c>
      <c r="N47" s="282">
        <v>0</v>
      </c>
      <c r="O47" s="283">
        <v>0</v>
      </c>
      <c r="P47" s="276"/>
      <c r="Q47" s="276"/>
      <c r="R47" s="276"/>
      <c r="S47" s="280"/>
      <c r="T47" s="280"/>
      <c r="U47" s="280"/>
      <c r="V47" s="280"/>
      <c r="W47" s="280"/>
      <c r="X47" s="280"/>
      <c r="Y47" s="280"/>
      <c r="Z47" s="280"/>
    </row>
    <row r="48" spans="1:26" s="289" customFormat="1" ht="20.25" customHeight="1">
      <c r="A48" s="281"/>
      <c r="B48" s="330" t="s">
        <v>339</v>
      </c>
      <c r="C48" s="282" t="s">
        <v>9</v>
      </c>
      <c r="D48" s="282" t="s">
        <v>9</v>
      </c>
      <c r="E48" s="282" t="s">
        <v>9</v>
      </c>
      <c r="F48" s="282">
        <v>0</v>
      </c>
      <c r="G48" s="283">
        <v>0</v>
      </c>
      <c r="H48" s="284"/>
      <c r="I48" s="281"/>
      <c r="J48" s="330" t="s">
        <v>339</v>
      </c>
      <c r="K48" s="282" t="s">
        <v>9</v>
      </c>
      <c r="L48" s="282" t="s">
        <v>9</v>
      </c>
      <c r="M48" s="282" t="s">
        <v>9</v>
      </c>
      <c r="N48" s="282">
        <v>0</v>
      </c>
      <c r="O48" s="283">
        <v>0</v>
      </c>
      <c r="P48" s="276"/>
      <c r="Q48" s="276"/>
      <c r="R48" s="276"/>
      <c r="S48" s="280"/>
      <c r="T48" s="280"/>
      <c r="U48" s="280"/>
      <c r="V48" s="280"/>
      <c r="W48" s="280"/>
      <c r="X48" s="280"/>
      <c r="Y48" s="280"/>
      <c r="Z48" s="280"/>
    </row>
    <row r="49" spans="1:26" s="289" customFormat="1" ht="20.25" customHeight="1">
      <c r="A49" s="281"/>
      <c r="B49" s="330" t="s">
        <v>340</v>
      </c>
      <c r="C49" s="282" t="s">
        <v>9</v>
      </c>
      <c r="D49" s="282" t="s">
        <v>9</v>
      </c>
      <c r="E49" s="282" t="s">
        <v>9</v>
      </c>
      <c r="F49" s="282">
        <v>82</v>
      </c>
      <c r="G49" s="283">
        <v>82</v>
      </c>
      <c r="H49" s="284"/>
      <c r="I49" s="281"/>
      <c r="J49" s="330" t="s">
        <v>340</v>
      </c>
      <c r="K49" s="282" t="s">
        <v>9</v>
      </c>
      <c r="L49" s="282" t="s">
        <v>9</v>
      </c>
      <c r="M49" s="282" t="s">
        <v>9</v>
      </c>
      <c r="N49" s="282">
        <v>42</v>
      </c>
      <c r="O49" s="283">
        <v>42</v>
      </c>
      <c r="P49" s="276"/>
      <c r="Q49" s="276"/>
      <c r="R49" s="276"/>
      <c r="S49" s="280"/>
      <c r="T49" s="280"/>
      <c r="U49" s="280"/>
      <c r="V49" s="280"/>
      <c r="W49" s="280"/>
      <c r="X49" s="280"/>
      <c r="Y49" s="280"/>
      <c r="Z49" s="280"/>
    </row>
    <row r="50" spans="1:26" s="289" customFormat="1" ht="20.25" customHeight="1">
      <c r="A50" s="281"/>
      <c r="B50" s="330" t="s">
        <v>341</v>
      </c>
      <c r="C50" s="282" t="s">
        <v>9</v>
      </c>
      <c r="D50" s="282" t="s">
        <v>9</v>
      </c>
      <c r="E50" s="282" t="s">
        <v>9</v>
      </c>
      <c r="F50" s="282">
        <v>546</v>
      </c>
      <c r="G50" s="283">
        <v>546</v>
      </c>
      <c r="H50" s="284"/>
      <c r="I50" s="281"/>
      <c r="J50" s="330" t="s">
        <v>341</v>
      </c>
      <c r="K50" s="282" t="s">
        <v>9</v>
      </c>
      <c r="L50" s="282" t="s">
        <v>9</v>
      </c>
      <c r="M50" s="282" t="s">
        <v>9</v>
      </c>
      <c r="N50" s="282">
        <v>268</v>
      </c>
      <c r="O50" s="283">
        <v>268</v>
      </c>
      <c r="P50" s="276"/>
      <c r="Q50" s="276"/>
      <c r="R50" s="276"/>
      <c r="S50" s="280"/>
      <c r="T50" s="280"/>
      <c r="U50" s="280"/>
      <c r="V50" s="280"/>
      <c r="W50" s="280"/>
      <c r="X50" s="280"/>
      <c r="Y50" s="280"/>
      <c r="Z50" s="280"/>
    </row>
    <row r="51" spans="1:26" s="289" customFormat="1" ht="20.25" customHeight="1">
      <c r="A51" s="281"/>
      <c r="B51" s="330" t="s">
        <v>342</v>
      </c>
      <c r="C51" s="282" t="s">
        <v>9</v>
      </c>
      <c r="D51" s="282" t="s">
        <v>9</v>
      </c>
      <c r="E51" s="282" t="s">
        <v>9</v>
      </c>
      <c r="F51" s="282">
        <v>684</v>
      </c>
      <c r="G51" s="283">
        <v>684</v>
      </c>
      <c r="H51" s="284"/>
      <c r="I51" s="281"/>
      <c r="J51" s="330" t="s">
        <v>342</v>
      </c>
      <c r="K51" s="282" t="s">
        <v>9</v>
      </c>
      <c r="L51" s="282" t="s">
        <v>9</v>
      </c>
      <c r="M51" s="282" t="s">
        <v>9</v>
      </c>
      <c r="N51" s="282">
        <v>124</v>
      </c>
      <c r="O51" s="283">
        <v>124</v>
      </c>
      <c r="P51" s="276"/>
      <c r="Q51" s="276"/>
      <c r="R51" s="276"/>
      <c r="S51" s="280"/>
      <c r="T51" s="280"/>
      <c r="U51" s="280"/>
      <c r="V51" s="280"/>
      <c r="W51" s="280"/>
      <c r="X51" s="280"/>
      <c r="Y51" s="280"/>
      <c r="Z51" s="280"/>
    </row>
    <row r="52" spans="1:26" s="289" customFormat="1" ht="20.25" customHeight="1">
      <c r="A52" s="285"/>
      <c r="B52" s="286" t="s">
        <v>343</v>
      </c>
      <c r="C52" s="287" t="s">
        <v>9</v>
      </c>
      <c r="D52" s="287" t="s">
        <v>9</v>
      </c>
      <c r="E52" s="287" t="s">
        <v>9</v>
      </c>
      <c r="F52" s="287">
        <v>1631</v>
      </c>
      <c r="G52" s="287">
        <v>1631</v>
      </c>
      <c r="H52" s="284"/>
      <c r="I52" s="288"/>
      <c r="J52" s="286" t="s">
        <v>343</v>
      </c>
      <c r="K52" s="287" t="s">
        <v>9</v>
      </c>
      <c r="L52" s="287" t="s">
        <v>9</v>
      </c>
      <c r="M52" s="287" t="s">
        <v>9</v>
      </c>
      <c r="N52" s="287">
        <v>640</v>
      </c>
      <c r="O52" s="287">
        <v>640</v>
      </c>
      <c r="P52" s="276"/>
      <c r="Q52" s="276"/>
      <c r="R52" s="276"/>
    </row>
    <row r="53" spans="1:26" s="293" customFormat="1" ht="20.25" customHeight="1">
      <c r="A53" s="281" t="s">
        <v>260</v>
      </c>
      <c r="B53" s="290"/>
      <c r="C53" s="291">
        <v>18075</v>
      </c>
      <c r="D53" s="291">
        <v>21575</v>
      </c>
      <c r="E53" s="291">
        <v>39650</v>
      </c>
      <c r="F53" s="291">
        <v>93744</v>
      </c>
      <c r="G53" s="291">
        <v>133394</v>
      </c>
      <c r="H53" s="272"/>
      <c r="I53" s="281" t="s">
        <v>260</v>
      </c>
      <c r="J53" s="291"/>
      <c r="K53" s="291">
        <v>29574</v>
      </c>
      <c r="L53" s="291">
        <v>55310</v>
      </c>
      <c r="M53" s="291">
        <v>84884</v>
      </c>
      <c r="N53" s="291">
        <v>48415</v>
      </c>
      <c r="O53" s="292">
        <v>133299</v>
      </c>
      <c r="P53" s="276"/>
      <c r="Q53" s="276"/>
      <c r="R53" s="276"/>
    </row>
    <row r="54" spans="1:26" s="293" customFormat="1" ht="20.25" customHeight="1">
      <c r="A54" s="294"/>
      <c r="C54" s="295"/>
      <c r="D54" s="295"/>
      <c r="E54" s="295"/>
      <c r="F54" s="295"/>
      <c r="G54" s="296" t="s">
        <v>344</v>
      </c>
      <c r="H54" s="272"/>
      <c r="I54" s="295"/>
      <c r="J54" s="295"/>
      <c r="K54" s="295"/>
      <c r="L54" s="297"/>
      <c r="M54" s="295"/>
      <c r="N54" s="298"/>
      <c r="O54" s="296" t="s">
        <v>344</v>
      </c>
      <c r="P54" s="276"/>
      <c r="Q54" s="276"/>
      <c r="R54" s="276"/>
    </row>
    <row r="55" spans="1:26" s="289" customFormat="1" ht="20.25" customHeight="1">
      <c r="A55" s="280"/>
      <c r="B55" s="280"/>
      <c r="C55" s="280"/>
      <c r="D55" s="280"/>
      <c r="E55" s="280"/>
      <c r="F55" s="280"/>
      <c r="G55" s="280"/>
      <c r="H55" s="272"/>
      <c r="I55" s="297"/>
      <c r="J55" s="297"/>
      <c r="K55" s="297"/>
      <c r="L55" s="297"/>
      <c r="N55" s="299"/>
      <c r="O55" s="300" t="s">
        <v>345</v>
      </c>
      <c r="P55" s="276"/>
      <c r="Q55" s="276"/>
      <c r="R55" s="276"/>
    </row>
    <row r="56" spans="1:26" s="289" customFormat="1" ht="18" customHeight="1">
      <c r="A56" s="280"/>
      <c r="B56" s="280"/>
      <c r="C56" s="280"/>
      <c r="D56" s="280"/>
      <c r="E56" s="280"/>
      <c r="F56" s="280"/>
      <c r="G56" s="280"/>
      <c r="H56" s="272"/>
      <c r="I56" s="297"/>
      <c r="J56" s="297"/>
      <c r="K56" s="297"/>
      <c r="L56" s="297"/>
      <c r="N56" s="299"/>
      <c r="O56" s="300"/>
      <c r="P56" s="276"/>
      <c r="Q56" s="276"/>
      <c r="R56" s="276"/>
    </row>
    <row r="57" spans="1:26" s="289" customFormat="1" ht="27" customHeight="1">
      <c r="A57" s="270" t="s">
        <v>351</v>
      </c>
      <c r="B57" s="280"/>
      <c r="C57" s="280"/>
      <c r="D57" s="280"/>
      <c r="E57" s="280"/>
      <c r="F57" s="280"/>
      <c r="G57" s="280"/>
      <c r="H57" s="272"/>
      <c r="I57" s="270" t="s">
        <v>352</v>
      </c>
      <c r="J57" s="297"/>
      <c r="K57" s="297"/>
      <c r="L57" s="297"/>
      <c r="N57" s="299"/>
      <c r="O57" s="300"/>
      <c r="P57" s="276"/>
      <c r="Q57" s="276"/>
      <c r="R57" s="276"/>
    </row>
    <row r="58" spans="1:26" ht="40.5" customHeight="1">
      <c r="A58" s="277"/>
      <c r="B58" s="277" t="s">
        <v>294</v>
      </c>
      <c r="C58" s="278" t="s">
        <v>295</v>
      </c>
      <c r="D58" s="278" t="s">
        <v>296</v>
      </c>
      <c r="E58" s="278" t="s">
        <v>297</v>
      </c>
      <c r="F58" s="278" t="s">
        <v>298</v>
      </c>
      <c r="G58" s="278" t="s">
        <v>260</v>
      </c>
      <c r="I58" s="277"/>
      <c r="J58" s="277" t="s">
        <v>294</v>
      </c>
      <c r="K58" s="278" t="s">
        <v>295</v>
      </c>
      <c r="L58" s="278" t="s">
        <v>296</v>
      </c>
      <c r="M58" s="278" t="s">
        <v>297</v>
      </c>
      <c r="N58" s="278" t="s">
        <v>298</v>
      </c>
      <c r="O58" s="278" t="s">
        <v>260</v>
      </c>
      <c r="P58" s="276"/>
      <c r="Q58" s="276"/>
      <c r="R58" s="276"/>
    </row>
    <row r="59" spans="1:26" s="293" customFormat="1" ht="20.25" customHeight="1">
      <c r="A59" s="281" t="s">
        <v>299</v>
      </c>
      <c r="B59" s="330" t="s">
        <v>300</v>
      </c>
      <c r="C59" s="301">
        <v>165.24</v>
      </c>
      <c r="D59" s="301">
        <v>51.3</v>
      </c>
      <c r="E59" s="301">
        <v>216.54</v>
      </c>
      <c r="F59" s="301" t="s">
        <v>9</v>
      </c>
      <c r="G59" s="302">
        <v>216.54</v>
      </c>
      <c r="H59" s="303"/>
      <c r="I59" s="281" t="s">
        <v>299</v>
      </c>
      <c r="J59" s="330" t="s">
        <v>300</v>
      </c>
      <c r="K59" s="304">
        <v>3.2399999999999998E-2</v>
      </c>
      <c r="L59" s="304">
        <v>1.0959999999999999E-2</v>
      </c>
      <c r="M59" s="304">
        <v>4.3360000000000003E-2</v>
      </c>
      <c r="N59" s="304">
        <v>203.23281800000001</v>
      </c>
      <c r="O59" s="305">
        <v>203.27617799999999</v>
      </c>
      <c r="P59" s="276"/>
      <c r="Q59" s="276"/>
      <c r="R59" s="276"/>
    </row>
    <row r="60" spans="1:26" s="293" customFormat="1" ht="20.25" customHeight="1">
      <c r="A60" s="281"/>
      <c r="B60" s="330" t="s">
        <v>301</v>
      </c>
      <c r="C60" s="301">
        <v>860.798</v>
      </c>
      <c r="D60" s="301">
        <v>2246.6999999999998</v>
      </c>
      <c r="E60" s="301">
        <v>3107.498</v>
      </c>
      <c r="F60" s="301" t="s">
        <v>9</v>
      </c>
      <c r="G60" s="302">
        <v>3107.498</v>
      </c>
      <c r="H60" s="303"/>
      <c r="I60" s="281"/>
      <c r="J60" s="330" t="s">
        <v>301</v>
      </c>
      <c r="K60" s="304">
        <v>0.21718399999999999</v>
      </c>
      <c r="L60" s="304">
        <v>0.26103199999999999</v>
      </c>
      <c r="M60" s="304">
        <v>0.47821599999999997</v>
      </c>
      <c r="N60" s="304">
        <v>3385.9312719999998</v>
      </c>
      <c r="O60" s="305">
        <v>3386.4094879999998</v>
      </c>
      <c r="P60" s="276"/>
      <c r="Q60" s="276"/>
      <c r="R60" s="276"/>
    </row>
    <row r="61" spans="1:26" s="293" customFormat="1" ht="20.25" customHeight="1">
      <c r="A61" s="281"/>
      <c r="B61" s="330" t="s">
        <v>302</v>
      </c>
      <c r="C61" s="301" t="s">
        <v>9</v>
      </c>
      <c r="D61" s="301" t="s">
        <v>9</v>
      </c>
      <c r="E61" s="301" t="s">
        <v>9</v>
      </c>
      <c r="F61" s="301" t="s">
        <v>9</v>
      </c>
      <c r="G61" s="302" t="s">
        <v>9</v>
      </c>
      <c r="H61" s="303"/>
      <c r="I61" s="281"/>
      <c r="J61" s="330" t="s">
        <v>302</v>
      </c>
      <c r="K61" s="304" t="s">
        <v>9</v>
      </c>
      <c r="L61" s="304" t="s">
        <v>9</v>
      </c>
      <c r="M61" s="304" t="s">
        <v>9</v>
      </c>
      <c r="N61" s="304">
        <v>0.98680000000000001</v>
      </c>
      <c r="O61" s="305">
        <v>0.98680000000000001</v>
      </c>
      <c r="P61" s="276"/>
      <c r="Q61" s="276"/>
      <c r="R61" s="276"/>
    </row>
    <row r="62" spans="1:26" s="293" customFormat="1" ht="20.25" customHeight="1">
      <c r="A62" s="281"/>
      <c r="B62" s="330" t="s">
        <v>303</v>
      </c>
      <c r="C62" s="301" t="s">
        <v>9</v>
      </c>
      <c r="D62" s="301" t="s">
        <v>9</v>
      </c>
      <c r="E62" s="301" t="s">
        <v>9</v>
      </c>
      <c r="F62" s="301" t="s">
        <v>9</v>
      </c>
      <c r="G62" s="302" t="s">
        <v>9</v>
      </c>
      <c r="H62" s="303"/>
      <c r="I62" s="281"/>
      <c r="J62" s="330" t="s">
        <v>303</v>
      </c>
      <c r="K62" s="304" t="s">
        <v>9</v>
      </c>
      <c r="L62" s="304" t="s">
        <v>9</v>
      </c>
      <c r="M62" s="304" t="s">
        <v>9</v>
      </c>
      <c r="N62" s="304">
        <v>0</v>
      </c>
      <c r="O62" s="305">
        <v>0</v>
      </c>
      <c r="P62" s="276"/>
      <c r="Q62" s="276"/>
      <c r="R62" s="276"/>
    </row>
    <row r="63" spans="1:26" ht="20.25" customHeight="1">
      <c r="A63" s="277"/>
      <c r="B63" s="286" t="s">
        <v>304</v>
      </c>
      <c r="C63" s="306">
        <v>1026.038</v>
      </c>
      <c r="D63" s="306">
        <v>2298</v>
      </c>
      <c r="E63" s="306">
        <v>3324.038</v>
      </c>
      <c r="F63" s="306" t="s">
        <v>9</v>
      </c>
      <c r="G63" s="306">
        <v>3324.038</v>
      </c>
      <c r="H63" s="303"/>
      <c r="I63" s="277"/>
      <c r="J63" s="286" t="s">
        <v>304</v>
      </c>
      <c r="K63" s="307">
        <v>0.249584</v>
      </c>
      <c r="L63" s="307">
        <v>0.27199200000000001</v>
      </c>
      <c r="M63" s="307">
        <v>0.52157600000000004</v>
      </c>
      <c r="N63" s="307">
        <v>3590.1508899999999</v>
      </c>
      <c r="O63" s="307">
        <v>3590.672466</v>
      </c>
      <c r="P63" s="308"/>
      <c r="Q63" s="276"/>
      <c r="R63" s="276"/>
    </row>
    <row r="64" spans="1:26" ht="20.25" customHeight="1">
      <c r="A64" s="281" t="s">
        <v>305</v>
      </c>
      <c r="B64" s="330" t="s">
        <v>306</v>
      </c>
      <c r="C64" s="301">
        <v>0</v>
      </c>
      <c r="D64" s="301">
        <v>0</v>
      </c>
      <c r="E64" s="301">
        <v>0</v>
      </c>
      <c r="F64" s="301" t="s">
        <v>9</v>
      </c>
      <c r="G64" s="302">
        <v>0</v>
      </c>
      <c r="H64" s="303"/>
      <c r="I64" s="281" t="s">
        <v>305</v>
      </c>
      <c r="J64" s="330" t="s">
        <v>306</v>
      </c>
      <c r="K64" s="304">
        <v>0</v>
      </c>
      <c r="L64" s="304">
        <v>0</v>
      </c>
      <c r="M64" s="304">
        <v>0</v>
      </c>
      <c r="N64" s="304" t="s">
        <v>9</v>
      </c>
      <c r="O64" s="305">
        <v>0</v>
      </c>
      <c r="P64" s="276"/>
      <c r="Q64" s="276"/>
      <c r="R64" s="276"/>
      <c r="S64" s="293"/>
      <c r="T64" s="293"/>
      <c r="U64" s="293"/>
      <c r="V64" s="293"/>
      <c r="W64" s="293"/>
      <c r="X64" s="293"/>
      <c r="Y64" s="293"/>
      <c r="Z64" s="293"/>
    </row>
    <row r="65" spans="1:26" ht="20.25" customHeight="1">
      <c r="A65" s="281"/>
      <c r="B65" s="330" t="s">
        <v>307</v>
      </c>
      <c r="C65" s="301">
        <v>3.01</v>
      </c>
      <c r="D65" s="301">
        <v>17.09</v>
      </c>
      <c r="E65" s="301">
        <v>20.100000000000001</v>
      </c>
      <c r="F65" s="301" t="s">
        <v>9</v>
      </c>
      <c r="G65" s="302">
        <v>20.100000000000001</v>
      </c>
      <c r="H65" s="303"/>
      <c r="I65" s="281"/>
      <c r="J65" s="330" t="s">
        <v>307</v>
      </c>
      <c r="K65" s="304">
        <v>7.0000000000000007E-2</v>
      </c>
      <c r="L65" s="304">
        <v>0.58399999999999996</v>
      </c>
      <c r="M65" s="304">
        <v>0.65400000000000003</v>
      </c>
      <c r="N65" s="304" t="s">
        <v>9</v>
      </c>
      <c r="O65" s="305">
        <v>0.65400000000000003</v>
      </c>
      <c r="P65" s="276"/>
      <c r="Q65" s="276"/>
      <c r="R65" s="276"/>
      <c r="S65" s="293"/>
      <c r="T65" s="293"/>
      <c r="U65" s="293"/>
      <c r="V65" s="293"/>
      <c r="W65" s="293"/>
      <c r="X65" s="293"/>
      <c r="Y65" s="293"/>
      <c r="Z65" s="293"/>
    </row>
    <row r="66" spans="1:26" ht="20.25" customHeight="1">
      <c r="A66" s="281"/>
      <c r="B66" s="330" t="s">
        <v>308</v>
      </c>
      <c r="C66" s="301">
        <v>0</v>
      </c>
      <c r="D66" s="301">
        <v>27.623999999999999</v>
      </c>
      <c r="E66" s="301">
        <v>27.623999999999999</v>
      </c>
      <c r="F66" s="301" t="s">
        <v>9</v>
      </c>
      <c r="G66" s="302">
        <v>27.623999999999999</v>
      </c>
      <c r="H66" s="303"/>
      <c r="I66" s="281"/>
      <c r="J66" s="330" t="s">
        <v>308</v>
      </c>
      <c r="K66" s="304">
        <v>0</v>
      </c>
      <c r="L66" s="304">
        <v>0.15</v>
      </c>
      <c r="M66" s="304">
        <v>0.15</v>
      </c>
      <c r="N66" s="304">
        <v>0</v>
      </c>
      <c r="O66" s="305">
        <v>0.15</v>
      </c>
      <c r="P66" s="276"/>
      <c r="Q66" s="276"/>
      <c r="R66" s="276"/>
      <c r="S66" s="293"/>
      <c r="T66" s="293"/>
      <c r="U66" s="293"/>
      <c r="V66" s="293"/>
      <c r="W66" s="293"/>
      <c r="X66" s="293"/>
      <c r="Y66" s="293"/>
      <c r="Z66" s="293"/>
    </row>
    <row r="67" spans="1:26" ht="20.25" customHeight="1">
      <c r="A67" s="281"/>
      <c r="B67" s="330" t="s">
        <v>309</v>
      </c>
      <c r="C67" s="301">
        <v>2166.27</v>
      </c>
      <c r="D67" s="301">
        <v>212.364</v>
      </c>
      <c r="E67" s="301">
        <v>2378.634</v>
      </c>
      <c r="F67" s="301" t="s">
        <v>9</v>
      </c>
      <c r="G67" s="302">
        <v>2378.634</v>
      </c>
      <c r="H67" s="303"/>
      <c r="I67" s="281"/>
      <c r="J67" s="330" t="s">
        <v>309</v>
      </c>
      <c r="K67" s="304">
        <v>1.8029820000000001</v>
      </c>
      <c r="L67" s="304">
        <v>2.2536</v>
      </c>
      <c r="M67" s="304">
        <v>4.0565819999999997</v>
      </c>
      <c r="N67" s="304">
        <v>0.1676</v>
      </c>
      <c r="O67" s="305">
        <v>4.2241819999999999</v>
      </c>
      <c r="P67" s="276"/>
      <c r="Q67" s="276"/>
      <c r="R67" s="276"/>
      <c r="S67" s="293"/>
      <c r="T67" s="293"/>
      <c r="U67" s="293"/>
      <c r="V67" s="293"/>
      <c r="W67" s="293"/>
      <c r="X67" s="293"/>
      <c r="Y67" s="293"/>
      <c r="Z67" s="293"/>
    </row>
    <row r="68" spans="1:26" ht="20.25" customHeight="1">
      <c r="A68" s="281"/>
      <c r="B68" s="330" t="s">
        <v>310</v>
      </c>
      <c r="C68" s="301">
        <v>1.35</v>
      </c>
      <c r="D68" s="301">
        <v>0</v>
      </c>
      <c r="E68" s="301">
        <v>1.35</v>
      </c>
      <c r="F68" s="301" t="s">
        <v>9</v>
      </c>
      <c r="G68" s="302">
        <v>1.35</v>
      </c>
      <c r="H68" s="303"/>
      <c r="I68" s="281"/>
      <c r="J68" s="330" t="s">
        <v>310</v>
      </c>
      <c r="K68" s="304">
        <v>6.4799999999999996E-2</v>
      </c>
      <c r="L68" s="304">
        <v>0</v>
      </c>
      <c r="M68" s="304">
        <v>6.4799999999999996E-2</v>
      </c>
      <c r="N68" s="304">
        <v>0</v>
      </c>
      <c r="O68" s="305">
        <v>6.4799999999999996E-2</v>
      </c>
      <c r="P68" s="276"/>
      <c r="Q68" s="276"/>
      <c r="R68" s="276"/>
      <c r="S68" s="293"/>
      <c r="T68" s="293"/>
      <c r="U68" s="293"/>
      <c r="V68" s="293"/>
      <c r="W68" s="293"/>
      <c r="X68" s="293"/>
      <c r="Y68" s="293"/>
      <c r="Z68" s="293"/>
    </row>
    <row r="69" spans="1:26" ht="20.25" customHeight="1">
      <c r="A69" s="281"/>
      <c r="B69" s="330" t="s">
        <v>311</v>
      </c>
      <c r="C69" s="301">
        <v>7.36</v>
      </c>
      <c r="D69" s="301">
        <v>8.2560000000000002</v>
      </c>
      <c r="E69" s="301">
        <v>15.616</v>
      </c>
      <c r="F69" s="301" t="s">
        <v>9</v>
      </c>
      <c r="G69" s="302">
        <v>15.616</v>
      </c>
      <c r="H69" s="303"/>
      <c r="I69" s="281"/>
      <c r="J69" s="330" t="s">
        <v>311</v>
      </c>
      <c r="K69" s="304">
        <v>0.748</v>
      </c>
      <c r="L69" s="304">
        <v>0.188</v>
      </c>
      <c r="M69" s="304">
        <v>0.93600000000000005</v>
      </c>
      <c r="N69" s="304">
        <v>0</v>
      </c>
      <c r="O69" s="305">
        <v>0.93600000000000005</v>
      </c>
      <c r="P69" s="276"/>
      <c r="Q69" s="276"/>
      <c r="R69" s="276"/>
      <c r="S69" s="293"/>
      <c r="T69" s="293"/>
      <c r="U69" s="293"/>
      <c r="V69" s="293"/>
      <c r="W69" s="293"/>
      <c r="X69" s="293"/>
      <c r="Y69" s="293"/>
      <c r="Z69" s="293"/>
    </row>
    <row r="70" spans="1:26" ht="20.25" customHeight="1">
      <c r="A70" s="281"/>
      <c r="B70" s="330" t="s">
        <v>312</v>
      </c>
      <c r="C70" s="301">
        <v>8.3070000000000004</v>
      </c>
      <c r="D70" s="301">
        <v>0</v>
      </c>
      <c r="E70" s="301">
        <v>8.3070000000000004</v>
      </c>
      <c r="F70" s="301" t="s">
        <v>9</v>
      </c>
      <c r="G70" s="302">
        <v>8.3070000000000004</v>
      </c>
      <c r="H70" s="303"/>
      <c r="I70" s="281"/>
      <c r="J70" s="330" t="s">
        <v>312</v>
      </c>
      <c r="K70" s="304">
        <v>7.9750000000000001E-2</v>
      </c>
      <c r="L70" s="304">
        <v>0</v>
      </c>
      <c r="M70" s="304">
        <v>7.9750000000000001E-2</v>
      </c>
      <c r="N70" s="304">
        <v>0</v>
      </c>
      <c r="O70" s="305">
        <v>7.9750000000000001E-2</v>
      </c>
      <c r="P70" s="276"/>
      <c r="Q70" s="276"/>
      <c r="R70" s="276"/>
      <c r="S70" s="293"/>
      <c r="T70" s="293"/>
      <c r="U70" s="293"/>
      <c r="V70" s="293"/>
      <c r="W70" s="293"/>
      <c r="X70" s="293"/>
      <c r="Y70" s="293"/>
      <c r="Z70" s="293"/>
    </row>
    <row r="71" spans="1:26" ht="20.25" customHeight="1">
      <c r="A71" s="281"/>
      <c r="B71" s="330" t="s">
        <v>313</v>
      </c>
      <c r="C71" s="301">
        <v>1.44</v>
      </c>
      <c r="D71" s="301">
        <v>911.68</v>
      </c>
      <c r="E71" s="301">
        <v>913.12</v>
      </c>
      <c r="F71" s="301" t="s">
        <v>9</v>
      </c>
      <c r="G71" s="302">
        <v>913.12</v>
      </c>
      <c r="H71" s="303"/>
      <c r="I71" s="281"/>
      <c r="J71" s="330" t="s">
        <v>313</v>
      </c>
      <c r="K71" s="304">
        <v>1.6400000000000001E-2</v>
      </c>
      <c r="L71" s="304">
        <v>3.2216</v>
      </c>
      <c r="M71" s="304">
        <v>3.238</v>
      </c>
      <c r="N71" s="304" t="s">
        <v>9</v>
      </c>
      <c r="O71" s="305">
        <v>3.238</v>
      </c>
      <c r="P71" s="276"/>
      <c r="Q71" s="276"/>
      <c r="R71" s="276"/>
      <c r="S71" s="293"/>
      <c r="T71" s="293"/>
      <c r="U71" s="293"/>
      <c r="V71" s="293"/>
      <c r="W71" s="293"/>
      <c r="X71" s="293"/>
      <c r="Y71" s="293"/>
      <c r="Z71" s="293"/>
    </row>
    <row r="72" spans="1:26" ht="20.25" customHeight="1">
      <c r="A72" s="281"/>
      <c r="B72" s="330" t="s">
        <v>314</v>
      </c>
      <c r="C72" s="301">
        <v>0</v>
      </c>
      <c r="D72" s="301">
        <v>0</v>
      </c>
      <c r="E72" s="301">
        <v>0</v>
      </c>
      <c r="F72" s="301" t="s">
        <v>9</v>
      </c>
      <c r="G72" s="302">
        <v>0</v>
      </c>
      <c r="H72" s="303"/>
      <c r="I72" s="281"/>
      <c r="J72" s="330" t="s">
        <v>314</v>
      </c>
      <c r="K72" s="304">
        <v>0</v>
      </c>
      <c r="L72" s="304">
        <v>0</v>
      </c>
      <c r="M72" s="304">
        <v>0</v>
      </c>
      <c r="N72" s="304">
        <v>0</v>
      </c>
      <c r="O72" s="305">
        <v>0</v>
      </c>
      <c r="P72" s="276"/>
      <c r="Q72" s="276"/>
      <c r="R72" s="276"/>
      <c r="S72" s="293"/>
      <c r="T72" s="293"/>
      <c r="U72" s="293"/>
      <c r="V72" s="293"/>
      <c r="W72" s="293"/>
      <c r="X72" s="293"/>
      <c r="Y72" s="293"/>
      <c r="Z72" s="293"/>
    </row>
    <row r="73" spans="1:26" ht="20.25" customHeight="1">
      <c r="A73" s="281"/>
      <c r="B73" s="330" t="s">
        <v>315</v>
      </c>
      <c r="C73" s="301">
        <v>1289.83</v>
      </c>
      <c r="D73" s="301">
        <v>278.60500000000002</v>
      </c>
      <c r="E73" s="301">
        <v>1568.4349999999999</v>
      </c>
      <c r="F73" s="301" t="s">
        <v>9</v>
      </c>
      <c r="G73" s="302">
        <v>1568.4349999999999</v>
      </c>
      <c r="H73" s="303"/>
      <c r="I73" s="281"/>
      <c r="J73" s="330" t="s">
        <v>315</v>
      </c>
      <c r="K73" s="304">
        <v>5.7086519999999998</v>
      </c>
      <c r="L73" s="304">
        <v>3.5488</v>
      </c>
      <c r="M73" s="304">
        <v>9.2574520000000007</v>
      </c>
      <c r="N73" s="304">
        <v>0</v>
      </c>
      <c r="O73" s="305">
        <v>9.2574520000000007</v>
      </c>
      <c r="P73" s="276"/>
      <c r="Q73" s="276"/>
      <c r="R73" s="276"/>
      <c r="S73" s="293"/>
      <c r="T73" s="293"/>
      <c r="U73" s="293"/>
      <c r="V73" s="293"/>
      <c r="W73" s="293"/>
      <c r="X73" s="293"/>
      <c r="Y73" s="293"/>
      <c r="Z73" s="293"/>
    </row>
    <row r="74" spans="1:26" ht="20.25" customHeight="1">
      <c r="A74" s="281"/>
      <c r="B74" s="330" t="s">
        <v>316</v>
      </c>
      <c r="C74" s="301">
        <v>0</v>
      </c>
      <c r="D74" s="301">
        <v>0</v>
      </c>
      <c r="E74" s="301">
        <v>0</v>
      </c>
      <c r="F74" s="301" t="s">
        <v>9</v>
      </c>
      <c r="G74" s="302">
        <v>0</v>
      </c>
      <c r="H74" s="303"/>
      <c r="I74" s="281"/>
      <c r="J74" s="330" t="s">
        <v>316</v>
      </c>
      <c r="K74" s="304">
        <v>0</v>
      </c>
      <c r="L74" s="304">
        <v>0</v>
      </c>
      <c r="M74" s="304">
        <v>0</v>
      </c>
      <c r="N74" s="304" t="s">
        <v>9</v>
      </c>
      <c r="O74" s="305">
        <v>0</v>
      </c>
      <c r="P74" s="276"/>
      <c r="Q74" s="276"/>
      <c r="R74" s="276"/>
      <c r="S74" s="293"/>
      <c r="T74" s="293"/>
      <c r="U74" s="293"/>
      <c r="V74" s="293"/>
      <c r="W74" s="293"/>
      <c r="X74" s="293"/>
      <c r="Y74" s="293"/>
      <c r="Z74" s="293"/>
    </row>
    <row r="75" spans="1:26" ht="20.25" customHeight="1">
      <c r="A75" s="281"/>
      <c r="B75" s="330" t="s">
        <v>317</v>
      </c>
      <c r="C75" s="301">
        <v>0.36</v>
      </c>
      <c r="D75" s="301">
        <v>0</v>
      </c>
      <c r="E75" s="301">
        <v>0.36</v>
      </c>
      <c r="F75" s="301" t="s">
        <v>9</v>
      </c>
      <c r="G75" s="302">
        <v>0.36</v>
      </c>
      <c r="H75" s="303"/>
      <c r="I75" s="281"/>
      <c r="J75" s="330" t="s">
        <v>317</v>
      </c>
      <c r="K75" s="304">
        <v>7.1999999999999995E-2</v>
      </c>
      <c r="L75" s="304">
        <v>0</v>
      </c>
      <c r="M75" s="304">
        <v>7.1999999999999995E-2</v>
      </c>
      <c r="N75" s="304">
        <v>0</v>
      </c>
      <c r="O75" s="305">
        <v>7.1999999999999995E-2</v>
      </c>
      <c r="P75" s="276"/>
      <c r="Q75" s="276"/>
      <c r="R75" s="276"/>
      <c r="S75" s="293"/>
      <c r="T75" s="293"/>
      <c r="U75" s="293"/>
      <c r="V75" s="293"/>
      <c r="W75" s="293"/>
      <c r="X75" s="293"/>
      <c r="Y75" s="293"/>
      <c r="Z75" s="293"/>
    </row>
    <row r="76" spans="1:26" ht="20.25" customHeight="1">
      <c r="A76" s="281"/>
      <c r="B76" s="330" t="s">
        <v>318</v>
      </c>
      <c r="C76" s="301">
        <v>659.04499999999996</v>
      </c>
      <c r="D76" s="301">
        <v>170.02</v>
      </c>
      <c r="E76" s="301">
        <v>829.06500000000005</v>
      </c>
      <c r="F76" s="301" t="s">
        <v>9</v>
      </c>
      <c r="G76" s="302">
        <v>829.06500000000005</v>
      </c>
      <c r="H76" s="303"/>
      <c r="I76" s="281"/>
      <c r="J76" s="330" t="s">
        <v>318</v>
      </c>
      <c r="K76" s="304">
        <v>1.0382260000000001</v>
      </c>
      <c r="L76" s="304">
        <v>0.86799999999999999</v>
      </c>
      <c r="M76" s="304">
        <v>1.906226</v>
      </c>
      <c r="N76" s="304">
        <v>9.8599999999999993E-2</v>
      </c>
      <c r="O76" s="305">
        <v>2.004826</v>
      </c>
      <c r="P76" s="276"/>
      <c r="Q76" s="276"/>
      <c r="R76" s="276"/>
      <c r="S76" s="293"/>
      <c r="T76" s="293"/>
      <c r="U76" s="293"/>
      <c r="V76" s="293"/>
      <c r="W76" s="293"/>
      <c r="X76" s="293"/>
      <c r="Y76" s="293"/>
      <c r="Z76" s="293"/>
    </row>
    <row r="77" spans="1:26" ht="20.25" customHeight="1">
      <c r="A77" s="281"/>
      <c r="B77" s="330" t="s">
        <v>319</v>
      </c>
      <c r="C77" s="301">
        <v>72.778000000000006</v>
      </c>
      <c r="D77" s="301">
        <v>109.26</v>
      </c>
      <c r="E77" s="301">
        <v>182.03800000000001</v>
      </c>
      <c r="F77" s="301" t="s">
        <v>9</v>
      </c>
      <c r="G77" s="302">
        <v>182.03800000000001</v>
      </c>
      <c r="H77" s="303"/>
      <c r="I77" s="281"/>
      <c r="J77" s="330" t="s">
        <v>319</v>
      </c>
      <c r="K77" s="304">
        <v>1.7789999999999999</v>
      </c>
      <c r="L77" s="304">
        <v>0.94599999999999995</v>
      </c>
      <c r="M77" s="304">
        <v>2.7250000000000001</v>
      </c>
      <c r="N77" s="304">
        <v>0</v>
      </c>
      <c r="O77" s="305">
        <v>2.7250000000000001</v>
      </c>
      <c r="P77" s="276"/>
      <c r="Q77" s="276"/>
      <c r="R77" s="276"/>
      <c r="S77" s="293"/>
      <c r="T77" s="293"/>
      <c r="U77" s="293"/>
      <c r="V77" s="293"/>
      <c r="W77" s="293"/>
      <c r="X77" s="293"/>
      <c r="Y77" s="293"/>
      <c r="Z77" s="293"/>
    </row>
    <row r="78" spans="1:26" ht="20.25" customHeight="1">
      <c r="A78" s="281"/>
      <c r="B78" s="330" t="s">
        <v>320</v>
      </c>
      <c r="C78" s="301">
        <v>5.7539999999999996</v>
      </c>
      <c r="D78" s="301">
        <v>130.53100000000001</v>
      </c>
      <c r="E78" s="301">
        <v>136.285</v>
      </c>
      <c r="F78" s="301" t="s">
        <v>9</v>
      </c>
      <c r="G78" s="302">
        <v>136.285</v>
      </c>
      <c r="H78" s="303"/>
      <c r="I78" s="281"/>
      <c r="J78" s="330" t="s">
        <v>320</v>
      </c>
      <c r="K78" s="304">
        <v>0.39340000000000003</v>
      </c>
      <c r="L78" s="304">
        <v>2.42</v>
      </c>
      <c r="M78" s="304">
        <v>2.8134000000000001</v>
      </c>
      <c r="N78" s="304">
        <v>0</v>
      </c>
      <c r="O78" s="305">
        <v>2.8134000000000001</v>
      </c>
      <c r="P78" s="276"/>
      <c r="Q78" s="276"/>
      <c r="R78" s="276"/>
      <c r="S78" s="293"/>
      <c r="T78" s="293"/>
      <c r="U78" s="293"/>
      <c r="V78" s="293"/>
      <c r="W78" s="293"/>
      <c r="X78" s="293"/>
      <c r="Y78" s="293"/>
      <c r="Z78" s="293"/>
    </row>
    <row r="79" spans="1:26" ht="20.25" customHeight="1">
      <c r="A79" s="281"/>
      <c r="B79" s="330" t="s">
        <v>321</v>
      </c>
      <c r="C79" s="301">
        <v>0</v>
      </c>
      <c r="D79" s="301">
        <v>4.3639999999999999</v>
      </c>
      <c r="E79" s="301">
        <v>4.3639999999999999</v>
      </c>
      <c r="F79" s="301" t="s">
        <v>9</v>
      </c>
      <c r="G79" s="302">
        <v>4.3639999999999999</v>
      </c>
      <c r="H79" s="303"/>
      <c r="I79" s="281"/>
      <c r="J79" s="330" t="s">
        <v>321</v>
      </c>
      <c r="K79" s="304">
        <v>0</v>
      </c>
      <c r="L79" s="304">
        <v>0.2016</v>
      </c>
      <c r="M79" s="304">
        <v>0.2016</v>
      </c>
      <c r="N79" s="304" t="s">
        <v>9</v>
      </c>
      <c r="O79" s="305">
        <v>0.2016</v>
      </c>
      <c r="P79" s="276"/>
      <c r="Q79" s="276"/>
      <c r="R79" s="276"/>
      <c r="S79" s="293"/>
      <c r="T79" s="293"/>
      <c r="U79" s="293"/>
      <c r="V79" s="293"/>
      <c r="W79" s="293"/>
      <c r="X79" s="293"/>
      <c r="Y79" s="293"/>
      <c r="Z79" s="293"/>
    </row>
    <row r="80" spans="1:26" ht="20.25" customHeight="1">
      <c r="A80" s="281"/>
      <c r="B80" s="330" t="s">
        <v>322</v>
      </c>
      <c r="C80" s="301">
        <v>18.27</v>
      </c>
      <c r="D80" s="301">
        <v>5.81</v>
      </c>
      <c r="E80" s="301">
        <v>24.08</v>
      </c>
      <c r="F80" s="301" t="s">
        <v>9</v>
      </c>
      <c r="G80" s="302">
        <v>24.08</v>
      </c>
      <c r="H80" s="303"/>
      <c r="I80" s="281"/>
      <c r="J80" s="330" t="s">
        <v>322</v>
      </c>
      <c r="K80" s="304">
        <v>0.33760000000000001</v>
      </c>
      <c r="L80" s="304">
        <v>0.28000000000000003</v>
      </c>
      <c r="M80" s="304">
        <v>0.61760000000000004</v>
      </c>
      <c r="N80" s="304">
        <v>0.1772</v>
      </c>
      <c r="O80" s="305">
        <v>0.79479999999999995</v>
      </c>
      <c r="P80" s="276"/>
      <c r="Q80" s="276"/>
      <c r="R80" s="276"/>
      <c r="S80" s="293"/>
      <c r="T80" s="293"/>
      <c r="U80" s="293"/>
      <c r="V80" s="293"/>
      <c r="W80" s="293"/>
      <c r="X80" s="293"/>
      <c r="Y80" s="293"/>
      <c r="Z80" s="293"/>
    </row>
    <row r="81" spans="1:26" ht="20.25" customHeight="1">
      <c r="A81" s="281"/>
      <c r="B81" s="330" t="s">
        <v>323</v>
      </c>
      <c r="C81" s="301">
        <v>650.00300000000004</v>
      </c>
      <c r="D81" s="301">
        <v>882.40499999999997</v>
      </c>
      <c r="E81" s="301">
        <v>1532.4079999999999</v>
      </c>
      <c r="F81" s="301" t="s">
        <v>9</v>
      </c>
      <c r="G81" s="302">
        <v>1532.4079999999999</v>
      </c>
      <c r="H81" s="303"/>
      <c r="I81" s="281"/>
      <c r="J81" s="330" t="s">
        <v>323</v>
      </c>
      <c r="K81" s="304">
        <v>3.942482</v>
      </c>
      <c r="L81" s="304">
        <v>3.5529999999999999</v>
      </c>
      <c r="M81" s="304">
        <v>7.495482</v>
      </c>
      <c r="N81" s="304">
        <v>0</v>
      </c>
      <c r="O81" s="305">
        <v>7.495482</v>
      </c>
      <c r="P81" s="276"/>
      <c r="Q81" s="276"/>
      <c r="R81" s="276"/>
      <c r="S81" s="293"/>
      <c r="T81" s="293"/>
      <c r="U81" s="293"/>
      <c r="V81" s="293"/>
      <c r="W81" s="293"/>
      <c r="X81" s="293"/>
      <c r="Y81" s="293"/>
      <c r="Z81" s="293"/>
    </row>
    <row r="82" spans="1:26" ht="20.25" customHeight="1">
      <c r="A82" s="281"/>
      <c r="B82" s="330" t="s">
        <v>324</v>
      </c>
      <c r="C82" s="301">
        <v>0</v>
      </c>
      <c r="D82" s="301">
        <v>0</v>
      </c>
      <c r="E82" s="301">
        <v>0</v>
      </c>
      <c r="F82" s="301" t="s">
        <v>9</v>
      </c>
      <c r="G82" s="302">
        <v>0</v>
      </c>
      <c r="H82" s="303"/>
      <c r="I82" s="281"/>
      <c r="J82" s="330" t="s">
        <v>324</v>
      </c>
      <c r="K82" s="304">
        <v>0</v>
      </c>
      <c r="L82" s="304">
        <v>0</v>
      </c>
      <c r="M82" s="304">
        <v>0</v>
      </c>
      <c r="N82" s="304">
        <v>0</v>
      </c>
      <c r="O82" s="305">
        <v>0</v>
      </c>
      <c r="P82" s="276"/>
      <c r="Q82" s="276"/>
      <c r="R82" s="276"/>
      <c r="S82" s="293"/>
      <c r="T82" s="293"/>
      <c r="U82" s="293"/>
      <c r="V82" s="293"/>
      <c r="W82" s="293"/>
      <c r="X82" s="293"/>
      <c r="Y82" s="293"/>
      <c r="Z82" s="293"/>
    </row>
    <row r="83" spans="1:26" ht="20.25" customHeight="1">
      <c r="A83" s="281"/>
      <c r="B83" s="330" t="s">
        <v>325</v>
      </c>
      <c r="C83" s="301">
        <v>805.83799999999997</v>
      </c>
      <c r="D83" s="301">
        <v>7.077</v>
      </c>
      <c r="E83" s="301">
        <v>812.91499999999996</v>
      </c>
      <c r="F83" s="301" t="s">
        <v>9</v>
      </c>
      <c r="G83" s="302">
        <v>812.91499999999996</v>
      </c>
      <c r="H83" s="303"/>
      <c r="I83" s="281"/>
      <c r="J83" s="330" t="s">
        <v>325</v>
      </c>
      <c r="K83" s="304">
        <v>6.8650859999999998</v>
      </c>
      <c r="L83" s="304">
        <v>0.16</v>
      </c>
      <c r="M83" s="304">
        <v>7.0250859999999999</v>
      </c>
      <c r="N83" s="304">
        <v>0</v>
      </c>
      <c r="O83" s="305">
        <v>7.0250859999999999</v>
      </c>
      <c r="P83" s="276"/>
      <c r="Q83" s="276"/>
      <c r="R83" s="276"/>
      <c r="S83" s="293"/>
      <c r="T83" s="293"/>
      <c r="U83" s="293"/>
      <c r="V83" s="293"/>
      <c r="W83" s="293"/>
      <c r="X83" s="293"/>
      <c r="Y83" s="293"/>
      <c r="Z83" s="293"/>
    </row>
    <row r="84" spans="1:26" ht="20.25" customHeight="1">
      <c r="A84" s="281"/>
      <c r="B84" s="330" t="s">
        <v>326</v>
      </c>
      <c r="C84" s="301">
        <v>19.62</v>
      </c>
      <c r="D84" s="301">
        <v>8.3000000000000007</v>
      </c>
      <c r="E84" s="301">
        <v>27.92</v>
      </c>
      <c r="F84" s="301" t="s">
        <v>9</v>
      </c>
      <c r="G84" s="302">
        <v>27.92</v>
      </c>
      <c r="H84" s="303"/>
      <c r="I84" s="281"/>
      <c r="J84" s="330" t="s">
        <v>326</v>
      </c>
      <c r="K84" s="304">
        <v>0.214</v>
      </c>
      <c r="L84" s="304">
        <v>0.156</v>
      </c>
      <c r="M84" s="304">
        <v>0.37</v>
      </c>
      <c r="N84" s="304">
        <v>0</v>
      </c>
      <c r="O84" s="305">
        <v>0.37</v>
      </c>
      <c r="P84" s="276"/>
      <c r="Q84" s="276"/>
      <c r="R84" s="276"/>
      <c r="S84" s="293"/>
      <c r="T84" s="293"/>
      <c r="U84" s="293"/>
      <c r="V84" s="293"/>
      <c r="W84" s="293"/>
      <c r="X84" s="293"/>
      <c r="Y84" s="293"/>
      <c r="Z84" s="293"/>
    </row>
    <row r="85" spans="1:26" ht="20.25" customHeight="1">
      <c r="A85" s="281"/>
      <c r="B85" s="330" t="s">
        <v>327</v>
      </c>
      <c r="C85" s="301">
        <v>168.85</v>
      </c>
      <c r="D85" s="301">
        <v>415.97399999999999</v>
      </c>
      <c r="E85" s="301">
        <v>584.82399999999996</v>
      </c>
      <c r="F85" s="301" t="s">
        <v>9</v>
      </c>
      <c r="G85" s="302">
        <v>584.82399999999996</v>
      </c>
      <c r="H85" s="303"/>
      <c r="I85" s="281"/>
      <c r="J85" s="330" t="s">
        <v>327</v>
      </c>
      <c r="K85" s="304">
        <v>2.3624000000000001</v>
      </c>
      <c r="L85" s="304">
        <v>3.1886000000000001</v>
      </c>
      <c r="M85" s="304">
        <v>5.5510000000000002</v>
      </c>
      <c r="N85" s="304">
        <v>0.19939999999999999</v>
      </c>
      <c r="O85" s="305">
        <v>5.7504</v>
      </c>
      <c r="P85" s="276"/>
      <c r="Q85" s="276"/>
      <c r="R85" s="276"/>
      <c r="S85" s="293"/>
      <c r="T85" s="293"/>
      <c r="U85" s="293"/>
      <c r="V85" s="293"/>
      <c r="W85" s="293"/>
      <c r="X85" s="293"/>
      <c r="Y85" s="293"/>
      <c r="Z85" s="293"/>
    </row>
    <row r="86" spans="1:26" ht="20.25" customHeight="1">
      <c r="A86" s="281"/>
      <c r="B86" s="330" t="s">
        <v>328</v>
      </c>
      <c r="C86" s="301">
        <v>11.52</v>
      </c>
      <c r="D86" s="301">
        <v>221.36500000000001</v>
      </c>
      <c r="E86" s="301">
        <v>232.88499999999999</v>
      </c>
      <c r="F86" s="301" t="s">
        <v>9</v>
      </c>
      <c r="G86" s="302">
        <v>232.88499999999999</v>
      </c>
      <c r="H86" s="303"/>
      <c r="I86" s="281"/>
      <c r="J86" s="330" t="s">
        <v>328</v>
      </c>
      <c r="K86" s="304">
        <v>0.16950000000000001</v>
      </c>
      <c r="L86" s="304">
        <v>1.2112000000000001</v>
      </c>
      <c r="M86" s="304">
        <v>1.3807</v>
      </c>
      <c r="N86" s="304">
        <v>9.0550000000000005E-2</v>
      </c>
      <c r="O86" s="305">
        <v>1.4712499999999999</v>
      </c>
      <c r="P86" s="276"/>
      <c r="Q86" s="276"/>
      <c r="R86" s="276"/>
      <c r="S86" s="293"/>
      <c r="T86" s="293"/>
      <c r="U86" s="293"/>
      <c r="V86" s="293"/>
      <c r="W86" s="293"/>
      <c r="X86" s="293"/>
      <c r="Y86" s="293"/>
      <c r="Z86" s="293"/>
    </row>
    <row r="87" spans="1:26" ht="20.25" customHeight="1">
      <c r="A87" s="281"/>
      <c r="B87" s="330" t="s">
        <v>329</v>
      </c>
      <c r="C87" s="301">
        <v>0</v>
      </c>
      <c r="D87" s="301">
        <v>0</v>
      </c>
      <c r="E87" s="301">
        <v>0</v>
      </c>
      <c r="F87" s="301" t="s">
        <v>9</v>
      </c>
      <c r="G87" s="302">
        <v>0</v>
      </c>
      <c r="H87" s="303"/>
      <c r="I87" s="281"/>
      <c r="J87" s="330" t="s">
        <v>329</v>
      </c>
      <c r="K87" s="304">
        <v>0</v>
      </c>
      <c r="L87" s="304">
        <v>0</v>
      </c>
      <c r="M87" s="304">
        <v>0</v>
      </c>
      <c r="N87" s="304" t="s">
        <v>9</v>
      </c>
      <c r="O87" s="305">
        <v>0</v>
      </c>
      <c r="P87" s="276"/>
      <c r="Q87" s="276"/>
      <c r="R87" s="276"/>
      <c r="S87" s="293"/>
      <c r="T87" s="293"/>
      <c r="U87" s="293"/>
      <c r="V87" s="293"/>
      <c r="W87" s="293"/>
      <c r="X87" s="293"/>
      <c r="Y87" s="293"/>
      <c r="Z87" s="293"/>
    </row>
    <row r="88" spans="1:26" ht="20.25" customHeight="1">
      <c r="A88" s="281"/>
      <c r="B88" s="330" t="s">
        <v>330</v>
      </c>
      <c r="C88" s="301">
        <v>0</v>
      </c>
      <c r="D88" s="301">
        <v>0</v>
      </c>
      <c r="E88" s="301">
        <v>0</v>
      </c>
      <c r="F88" s="301" t="s">
        <v>9</v>
      </c>
      <c r="G88" s="302">
        <v>0</v>
      </c>
      <c r="H88" s="303"/>
      <c r="I88" s="281"/>
      <c r="J88" s="330" t="s">
        <v>330</v>
      </c>
      <c r="K88" s="304">
        <v>0</v>
      </c>
      <c r="L88" s="304">
        <v>0</v>
      </c>
      <c r="M88" s="304">
        <v>0</v>
      </c>
      <c r="N88" s="304">
        <v>0</v>
      </c>
      <c r="O88" s="305">
        <v>0</v>
      </c>
      <c r="P88" s="276"/>
      <c r="Q88" s="276"/>
      <c r="R88" s="276"/>
      <c r="S88" s="293"/>
      <c r="T88" s="293"/>
      <c r="U88" s="293"/>
      <c r="V88" s="293"/>
      <c r="W88" s="293"/>
      <c r="X88" s="293"/>
      <c r="Y88" s="293"/>
      <c r="Z88" s="293"/>
    </row>
    <row r="89" spans="1:26" ht="20.25" customHeight="1">
      <c r="A89" s="277"/>
      <c r="B89" s="286" t="s">
        <v>331</v>
      </c>
      <c r="C89" s="306">
        <v>5889.6049999999996</v>
      </c>
      <c r="D89" s="306">
        <v>3410.7249999999999</v>
      </c>
      <c r="E89" s="306">
        <v>9300.33</v>
      </c>
      <c r="F89" s="306" t="s">
        <v>9</v>
      </c>
      <c r="G89" s="306">
        <v>9300.33</v>
      </c>
      <c r="H89" s="303"/>
      <c r="I89" s="277"/>
      <c r="J89" s="286" t="s">
        <v>331</v>
      </c>
      <c r="K89" s="307">
        <v>25.664277999999999</v>
      </c>
      <c r="L89" s="307">
        <v>22.930399999999999</v>
      </c>
      <c r="M89" s="307">
        <v>48.594678000000002</v>
      </c>
      <c r="N89" s="307">
        <v>0.73334999999999995</v>
      </c>
      <c r="O89" s="307">
        <v>49.328028000000003</v>
      </c>
      <c r="P89" s="308"/>
      <c r="Q89" s="276"/>
      <c r="R89" s="276"/>
    </row>
    <row r="90" spans="1:26" ht="20.25" customHeight="1">
      <c r="A90" s="281" t="s">
        <v>332</v>
      </c>
      <c r="B90" s="330" t="s">
        <v>333</v>
      </c>
      <c r="C90" s="301" t="s">
        <v>9</v>
      </c>
      <c r="D90" s="301" t="s">
        <v>9</v>
      </c>
      <c r="E90" s="301" t="s">
        <v>9</v>
      </c>
      <c r="F90" s="301" t="s">
        <v>9</v>
      </c>
      <c r="G90" s="302" t="s">
        <v>9</v>
      </c>
      <c r="H90" s="303"/>
      <c r="I90" s="281" t="s">
        <v>332</v>
      </c>
      <c r="J90" s="330" t="s">
        <v>333</v>
      </c>
      <c r="K90" s="304" t="s">
        <v>9</v>
      </c>
      <c r="L90" s="304" t="s">
        <v>9</v>
      </c>
      <c r="M90" s="304" t="s">
        <v>9</v>
      </c>
      <c r="N90" s="304">
        <v>0.57432000000000005</v>
      </c>
      <c r="O90" s="305">
        <v>0.57432000000000005</v>
      </c>
      <c r="P90" s="276"/>
      <c r="Q90" s="276"/>
      <c r="R90" s="276"/>
      <c r="S90" s="293"/>
      <c r="T90" s="293"/>
      <c r="U90" s="293"/>
      <c r="V90" s="293"/>
      <c r="W90" s="293"/>
      <c r="X90" s="293"/>
      <c r="Y90" s="293"/>
      <c r="Z90" s="293"/>
    </row>
    <row r="91" spans="1:26" ht="20.25" customHeight="1">
      <c r="A91" s="281"/>
      <c r="B91" s="330" t="s">
        <v>334</v>
      </c>
      <c r="C91" s="301" t="s">
        <v>9</v>
      </c>
      <c r="D91" s="301" t="s">
        <v>9</v>
      </c>
      <c r="E91" s="301" t="s">
        <v>9</v>
      </c>
      <c r="F91" s="301" t="s">
        <v>9</v>
      </c>
      <c r="G91" s="302" t="s">
        <v>9</v>
      </c>
      <c r="H91" s="303"/>
      <c r="I91" s="281"/>
      <c r="J91" s="330" t="s">
        <v>334</v>
      </c>
      <c r="K91" s="304" t="s">
        <v>9</v>
      </c>
      <c r="L91" s="304" t="s">
        <v>9</v>
      </c>
      <c r="M91" s="304" t="s">
        <v>9</v>
      </c>
      <c r="N91" s="304">
        <v>0</v>
      </c>
      <c r="O91" s="305">
        <v>0</v>
      </c>
      <c r="P91" s="276"/>
      <c r="Q91" s="276"/>
      <c r="R91" s="276"/>
      <c r="S91" s="293"/>
      <c r="T91" s="293"/>
      <c r="U91" s="293"/>
      <c r="V91" s="293"/>
      <c r="W91" s="293"/>
      <c r="X91" s="293"/>
      <c r="Y91" s="293"/>
      <c r="Z91" s="293"/>
    </row>
    <row r="92" spans="1:26" ht="20.25" customHeight="1">
      <c r="A92" s="281"/>
      <c r="B92" s="330" t="s">
        <v>335</v>
      </c>
      <c r="C92" s="301" t="s">
        <v>9</v>
      </c>
      <c r="D92" s="301" t="s">
        <v>9</v>
      </c>
      <c r="E92" s="301" t="s">
        <v>9</v>
      </c>
      <c r="F92" s="301" t="s">
        <v>9</v>
      </c>
      <c r="G92" s="302" t="s">
        <v>9</v>
      </c>
      <c r="H92" s="303"/>
      <c r="I92" s="281"/>
      <c r="J92" s="330" t="s">
        <v>335</v>
      </c>
      <c r="K92" s="304" t="s">
        <v>9</v>
      </c>
      <c r="L92" s="304" t="s">
        <v>9</v>
      </c>
      <c r="M92" s="304" t="s">
        <v>9</v>
      </c>
      <c r="N92" s="304">
        <v>4.7926039999999999</v>
      </c>
      <c r="O92" s="305">
        <v>4.7926039999999999</v>
      </c>
      <c r="P92" s="276"/>
      <c r="Q92" s="276"/>
      <c r="R92" s="276"/>
      <c r="S92" s="293"/>
      <c r="T92" s="293"/>
      <c r="U92" s="293"/>
      <c r="V92" s="293"/>
      <c r="W92" s="293"/>
      <c r="X92" s="293"/>
      <c r="Y92" s="293"/>
      <c r="Z92" s="293"/>
    </row>
    <row r="93" spans="1:26" ht="20.25" customHeight="1">
      <c r="A93" s="281"/>
      <c r="B93" s="330" t="s">
        <v>336</v>
      </c>
      <c r="C93" s="301" t="s">
        <v>9</v>
      </c>
      <c r="D93" s="301" t="s">
        <v>9</v>
      </c>
      <c r="E93" s="301" t="s">
        <v>9</v>
      </c>
      <c r="F93" s="301" t="s">
        <v>9</v>
      </c>
      <c r="G93" s="302" t="s">
        <v>9</v>
      </c>
      <c r="H93" s="303"/>
      <c r="I93" s="281"/>
      <c r="J93" s="330" t="s">
        <v>336</v>
      </c>
      <c r="K93" s="304" t="s">
        <v>9</v>
      </c>
      <c r="L93" s="304" t="s">
        <v>9</v>
      </c>
      <c r="M93" s="304" t="s">
        <v>9</v>
      </c>
      <c r="N93" s="304">
        <v>4.1789319999999996</v>
      </c>
      <c r="O93" s="305">
        <v>4.1789319999999996</v>
      </c>
      <c r="P93" s="276"/>
      <c r="Q93" s="276"/>
      <c r="R93" s="276"/>
      <c r="S93" s="293"/>
      <c r="T93" s="293"/>
      <c r="U93" s="293"/>
      <c r="V93" s="293"/>
      <c r="W93" s="293"/>
      <c r="X93" s="293"/>
      <c r="Y93" s="293"/>
      <c r="Z93" s="293"/>
    </row>
    <row r="94" spans="1:26" ht="20.25" customHeight="1">
      <c r="A94" s="281"/>
      <c r="B94" s="330" t="s">
        <v>337</v>
      </c>
      <c r="C94" s="301" t="s">
        <v>9</v>
      </c>
      <c r="D94" s="301" t="s">
        <v>9</v>
      </c>
      <c r="E94" s="301" t="s">
        <v>9</v>
      </c>
      <c r="F94" s="301" t="s">
        <v>9</v>
      </c>
      <c r="G94" s="302" t="s">
        <v>9</v>
      </c>
      <c r="H94" s="303"/>
      <c r="I94" s="281"/>
      <c r="J94" s="330" t="s">
        <v>337</v>
      </c>
      <c r="K94" s="304" t="s">
        <v>9</v>
      </c>
      <c r="L94" s="304" t="s">
        <v>9</v>
      </c>
      <c r="M94" s="304" t="s">
        <v>9</v>
      </c>
      <c r="N94" s="304">
        <v>0</v>
      </c>
      <c r="O94" s="305">
        <v>0</v>
      </c>
      <c r="P94" s="276"/>
      <c r="Q94" s="276"/>
      <c r="R94" s="276"/>
      <c r="S94" s="293"/>
      <c r="T94" s="293"/>
      <c r="U94" s="293"/>
      <c r="V94" s="293"/>
      <c r="W94" s="293"/>
      <c r="X94" s="293"/>
      <c r="Y94" s="293"/>
      <c r="Z94" s="293"/>
    </row>
    <row r="95" spans="1:26" ht="20.25" customHeight="1">
      <c r="A95" s="281"/>
      <c r="B95" s="330" t="s">
        <v>338</v>
      </c>
      <c r="C95" s="301" t="s">
        <v>9</v>
      </c>
      <c r="D95" s="301" t="s">
        <v>9</v>
      </c>
      <c r="E95" s="301" t="s">
        <v>9</v>
      </c>
      <c r="F95" s="301" t="s">
        <v>9</v>
      </c>
      <c r="G95" s="302" t="s">
        <v>9</v>
      </c>
      <c r="H95" s="303"/>
      <c r="I95" s="281"/>
      <c r="J95" s="330" t="s">
        <v>338</v>
      </c>
      <c r="K95" s="304" t="s">
        <v>9</v>
      </c>
      <c r="L95" s="304" t="s">
        <v>9</v>
      </c>
      <c r="M95" s="304" t="s">
        <v>9</v>
      </c>
      <c r="N95" s="304">
        <v>0</v>
      </c>
      <c r="O95" s="305">
        <v>0</v>
      </c>
      <c r="P95" s="276"/>
      <c r="Q95" s="276"/>
      <c r="R95" s="276"/>
      <c r="S95" s="293"/>
      <c r="T95" s="293"/>
      <c r="U95" s="293"/>
      <c r="V95" s="293"/>
      <c r="W95" s="293"/>
      <c r="X95" s="293"/>
      <c r="Y95" s="293"/>
      <c r="Z95" s="293"/>
    </row>
    <row r="96" spans="1:26" ht="20.25" customHeight="1">
      <c r="A96" s="281"/>
      <c r="B96" s="330" t="s">
        <v>339</v>
      </c>
      <c r="C96" s="301" t="s">
        <v>9</v>
      </c>
      <c r="D96" s="301" t="s">
        <v>9</v>
      </c>
      <c r="E96" s="301" t="s">
        <v>9</v>
      </c>
      <c r="F96" s="301" t="s">
        <v>9</v>
      </c>
      <c r="G96" s="302" t="s">
        <v>9</v>
      </c>
      <c r="H96" s="303"/>
      <c r="I96" s="281"/>
      <c r="J96" s="330" t="s">
        <v>339</v>
      </c>
      <c r="K96" s="304" t="s">
        <v>9</v>
      </c>
      <c r="L96" s="304" t="s">
        <v>9</v>
      </c>
      <c r="M96" s="304" t="s">
        <v>9</v>
      </c>
      <c r="N96" s="304">
        <v>0</v>
      </c>
      <c r="O96" s="305">
        <v>0</v>
      </c>
      <c r="P96" s="276"/>
      <c r="Q96" s="276"/>
      <c r="R96" s="276"/>
      <c r="S96" s="293"/>
      <c r="T96" s="293"/>
      <c r="U96" s="293"/>
      <c r="V96" s="293"/>
      <c r="W96" s="293"/>
      <c r="X96" s="293"/>
      <c r="Y96" s="293"/>
      <c r="Z96" s="293"/>
    </row>
    <row r="97" spans="1:26" ht="23.25">
      <c r="A97" s="281"/>
      <c r="B97" s="330" t="s">
        <v>353</v>
      </c>
      <c r="C97" s="301" t="s">
        <v>9</v>
      </c>
      <c r="D97" s="301" t="s">
        <v>9</v>
      </c>
      <c r="E97" s="301" t="s">
        <v>9</v>
      </c>
      <c r="F97" s="301" t="s">
        <v>9</v>
      </c>
      <c r="G97" s="302" t="s">
        <v>9</v>
      </c>
      <c r="H97" s="303"/>
      <c r="I97" s="281"/>
      <c r="J97" s="330" t="s">
        <v>353</v>
      </c>
      <c r="K97" s="304" t="s">
        <v>9</v>
      </c>
      <c r="L97" s="304" t="s">
        <v>9</v>
      </c>
      <c r="M97" s="304" t="s">
        <v>9</v>
      </c>
      <c r="N97" s="304">
        <v>2.0913870991631298</v>
      </c>
      <c r="O97" s="305">
        <v>2.0913870991631298</v>
      </c>
      <c r="P97" s="276"/>
      <c r="Q97" s="276"/>
      <c r="R97" s="276"/>
      <c r="S97" s="293"/>
      <c r="T97" s="293"/>
      <c r="U97" s="293"/>
      <c r="V97" s="293"/>
      <c r="W97" s="293"/>
      <c r="X97" s="293"/>
      <c r="Y97" s="293"/>
      <c r="Z97" s="293"/>
    </row>
    <row r="98" spans="1:26" ht="20.25" customHeight="1">
      <c r="A98" s="281"/>
      <c r="B98" s="330" t="s">
        <v>341</v>
      </c>
      <c r="C98" s="301" t="s">
        <v>9</v>
      </c>
      <c r="D98" s="301" t="s">
        <v>9</v>
      </c>
      <c r="E98" s="301" t="s">
        <v>9</v>
      </c>
      <c r="F98" s="301" t="s">
        <v>9</v>
      </c>
      <c r="G98" s="302" t="s">
        <v>9</v>
      </c>
      <c r="H98" s="303"/>
      <c r="I98" s="281"/>
      <c r="J98" s="330" t="s">
        <v>341</v>
      </c>
      <c r="K98" s="304" t="s">
        <v>9</v>
      </c>
      <c r="L98" s="304" t="s">
        <v>9</v>
      </c>
      <c r="M98" s="304" t="s">
        <v>9</v>
      </c>
      <c r="N98" s="304">
        <v>15.291550000000001</v>
      </c>
      <c r="O98" s="305">
        <v>15.291550000000001</v>
      </c>
      <c r="P98" s="276"/>
      <c r="Q98" s="276"/>
      <c r="R98" s="276"/>
      <c r="S98" s="293"/>
      <c r="T98" s="293"/>
      <c r="U98" s="293"/>
      <c r="V98" s="293"/>
      <c r="W98" s="293"/>
      <c r="X98" s="293"/>
      <c r="Y98" s="293"/>
      <c r="Z98" s="293"/>
    </row>
    <row r="99" spans="1:26" ht="23.25">
      <c r="A99" s="281"/>
      <c r="B99" s="330" t="s">
        <v>354</v>
      </c>
      <c r="C99" s="301" t="s">
        <v>9</v>
      </c>
      <c r="D99" s="301" t="s">
        <v>9</v>
      </c>
      <c r="E99" s="301" t="s">
        <v>9</v>
      </c>
      <c r="F99" s="301" t="s">
        <v>9</v>
      </c>
      <c r="G99" s="302" t="s">
        <v>9</v>
      </c>
      <c r="H99" s="303"/>
      <c r="I99" s="281"/>
      <c r="J99" s="330" t="s">
        <v>354</v>
      </c>
      <c r="K99" s="304" t="s">
        <v>9</v>
      </c>
      <c r="L99" s="304" t="s">
        <v>9</v>
      </c>
      <c r="M99" s="304" t="s">
        <v>9</v>
      </c>
      <c r="N99" s="304">
        <v>21.303443679182301</v>
      </c>
      <c r="O99" s="305">
        <v>21.303443679182301</v>
      </c>
      <c r="P99" s="276"/>
      <c r="Q99" s="276"/>
      <c r="R99" s="276"/>
      <c r="S99" s="293"/>
      <c r="T99" s="293"/>
      <c r="U99" s="293"/>
      <c r="V99" s="293"/>
      <c r="W99" s="293"/>
      <c r="X99" s="293"/>
      <c r="Y99" s="293"/>
      <c r="Z99" s="293"/>
    </row>
    <row r="100" spans="1:26" ht="20.25" customHeight="1">
      <c r="A100" s="277"/>
      <c r="B100" s="286" t="s">
        <v>343</v>
      </c>
      <c r="C100" s="306" t="s">
        <v>9</v>
      </c>
      <c r="D100" s="306" t="s">
        <v>9</v>
      </c>
      <c r="E100" s="306" t="s">
        <v>9</v>
      </c>
      <c r="F100" s="306" t="s">
        <v>9</v>
      </c>
      <c r="G100" s="306" t="s">
        <v>9</v>
      </c>
      <c r="H100" s="303"/>
      <c r="I100" s="277"/>
      <c r="J100" s="286" t="s">
        <v>343</v>
      </c>
      <c r="K100" s="307" t="s">
        <v>9</v>
      </c>
      <c r="L100" s="307" t="s">
        <v>9</v>
      </c>
      <c r="M100" s="307" t="s">
        <v>9</v>
      </c>
      <c r="N100" s="307">
        <v>48.232236778345403</v>
      </c>
      <c r="O100" s="307">
        <v>48.232236778345403</v>
      </c>
      <c r="P100" s="308"/>
      <c r="Q100" s="276"/>
      <c r="R100" s="276"/>
    </row>
    <row r="101" spans="1:26" s="289" customFormat="1" ht="20.25" customHeight="1">
      <c r="A101" s="281" t="s">
        <v>260</v>
      </c>
      <c r="B101" s="309"/>
      <c r="C101" s="310">
        <v>6915.643</v>
      </c>
      <c r="D101" s="310">
        <v>5708.7250000000004</v>
      </c>
      <c r="E101" s="310">
        <v>12624.368</v>
      </c>
      <c r="F101" s="310" t="s">
        <v>9</v>
      </c>
      <c r="G101" s="310">
        <v>12624.368</v>
      </c>
      <c r="H101" s="280"/>
      <c r="I101" s="281" t="s">
        <v>260</v>
      </c>
      <c r="J101" s="310"/>
      <c r="K101" s="311">
        <v>25.913862000000002</v>
      </c>
      <c r="L101" s="311">
        <v>23.202392</v>
      </c>
      <c r="M101" s="311">
        <v>49.116253999999998</v>
      </c>
      <c r="N101" s="311">
        <v>3639.1164767783498</v>
      </c>
      <c r="O101" s="311">
        <v>3688.2327307783498</v>
      </c>
      <c r="P101" s="312"/>
      <c r="Q101" s="276"/>
      <c r="R101" s="313"/>
      <c r="S101" s="314"/>
    </row>
    <row r="102" spans="1:26" s="293" customFormat="1" ht="21" customHeight="1">
      <c r="A102" s="315" t="s">
        <v>346</v>
      </c>
      <c r="B102" s="294"/>
      <c r="C102" s="316">
        <v>0.74057616825890005</v>
      </c>
      <c r="D102" s="317"/>
      <c r="E102" s="317"/>
      <c r="F102" s="317"/>
      <c r="G102" s="317"/>
      <c r="H102" s="280"/>
      <c r="I102" s="318" t="s">
        <v>346</v>
      </c>
      <c r="J102" s="319"/>
      <c r="K102" s="316">
        <v>0.74057616825890005</v>
      </c>
      <c r="L102" s="319"/>
      <c r="M102" s="319"/>
      <c r="N102" s="320"/>
      <c r="O102" s="320"/>
      <c r="P102" s="321"/>
      <c r="Q102" s="276"/>
      <c r="R102" s="317"/>
      <c r="S102" s="322"/>
    </row>
    <row r="103" spans="1:26" s="293" customFormat="1" ht="21" customHeight="1">
      <c r="A103" s="323" t="s">
        <v>347</v>
      </c>
      <c r="B103" s="280"/>
      <c r="C103" s="280"/>
      <c r="D103" s="280"/>
      <c r="E103" s="280"/>
      <c r="F103" s="280"/>
      <c r="G103" s="280"/>
      <c r="H103" s="280"/>
      <c r="I103" s="323" t="s">
        <v>347</v>
      </c>
      <c r="J103" s="294"/>
      <c r="K103" s="294"/>
      <c r="L103" s="276"/>
      <c r="M103" s="294"/>
      <c r="N103" s="321"/>
      <c r="O103" s="321"/>
      <c r="P103" s="321"/>
      <c r="Q103" s="276"/>
      <c r="R103" s="317"/>
      <c r="S103" s="322"/>
    </row>
    <row r="104" spans="1:26" s="293" customFormat="1" ht="44.25" customHeight="1">
      <c r="A104" s="347" t="s">
        <v>348</v>
      </c>
      <c r="B104" s="348"/>
      <c r="C104" s="348"/>
      <c r="D104" s="348"/>
      <c r="E104" s="348"/>
      <c r="F104" s="348"/>
      <c r="G104" s="348"/>
      <c r="H104" s="280"/>
      <c r="I104" s="313"/>
      <c r="J104" s="276"/>
      <c r="K104" s="276"/>
      <c r="L104" s="276"/>
      <c r="M104" s="276"/>
      <c r="N104" s="312"/>
      <c r="O104" s="324" t="s">
        <v>58</v>
      </c>
      <c r="P104" s="312"/>
      <c r="Q104" s="276"/>
      <c r="R104" s="317"/>
      <c r="S104" s="322"/>
    </row>
    <row r="105" spans="1:26" s="293" customFormat="1" ht="21" customHeight="1">
      <c r="A105" s="280"/>
      <c r="B105" s="280"/>
      <c r="C105" s="280"/>
      <c r="D105" s="280"/>
      <c r="E105" s="280"/>
      <c r="F105" s="280"/>
      <c r="G105" s="280"/>
      <c r="H105" s="280"/>
      <c r="I105" s="317"/>
      <c r="J105" s="294"/>
      <c r="K105" s="294"/>
      <c r="L105" s="294"/>
      <c r="M105" s="294"/>
      <c r="N105" s="321"/>
      <c r="O105" s="321"/>
      <c r="P105" s="321"/>
      <c r="Q105" s="276"/>
      <c r="R105" s="317"/>
      <c r="S105" s="322"/>
    </row>
    <row r="106" spans="1:26" s="293" customFormat="1" ht="21" customHeight="1">
      <c r="A106" s="280"/>
      <c r="B106" s="280"/>
      <c r="C106" s="280"/>
      <c r="D106" s="280"/>
      <c r="E106" s="280"/>
      <c r="F106" s="280"/>
      <c r="G106" s="280"/>
      <c r="H106" s="280"/>
      <c r="I106" s="317"/>
      <c r="J106" s="294"/>
      <c r="K106" s="294"/>
      <c r="L106" s="276"/>
      <c r="M106" s="294"/>
      <c r="N106" s="325"/>
      <c r="O106" s="325"/>
      <c r="P106" s="325"/>
      <c r="Q106" s="276"/>
      <c r="R106" s="317"/>
      <c r="S106" s="322"/>
    </row>
    <row r="107" spans="1:26" ht="30" customHeight="1">
      <c r="A107" s="308"/>
      <c r="B107" s="308"/>
      <c r="C107" s="308"/>
      <c r="D107" s="308"/>
      <c r="E107" s="308"/>
      <c r="F107" s="308"/>
      <c r="G107" s="308"/>
      <c r="H107" s="308"/>
      <c r="I107" s="313"/>
      <c r="J107" s="276"/>
      <c r="K107" s="276"/>
      <c r="L107" s="276"/>
      <c r="M107" s="276"/>
      <c r="N107" s="312"/>
      <c r="O107" s="312"/>
      <c r="P107" s="312"/>
      <c r="Q107" s="276"/>
      <c r="R107" s="326"/>
      <c r="S107" s="327"/>
    </row>
    <row r="108" spans="1:26" s="293" customFormat="1" ht="21" customHeight="1">
      <c r="A108" s="308"/>
      <c r="B108" s="308"/>
      <c r="C108" s="308"/>
      <c r="D108" s="308"/>
      <c r="E108" s="308"/>
      <c r="F108" s="308"/>
      <c r="G108" s="308"/>
      <c r="H108" s="308"/>
      <c r="I108" s="326"/>
      <c r="J108" s="308"/>
      <c r="K108" s="308"/>
      <c r="L108" s="308"/>
      <c r="M108" s="308"/>
      <c r="N108" s="328"/>
      <c r="O108" s="328"/>
      <c r="P108" s="328"/>
      <c r="Q108" s="276"/>
      <c r="R108" s="326"/>
      <c r="S108" s="322"/>
    </row>
    <row r="109" spans="1:26" ht="40.15" customHeight="1">
      <c r="A109" s="308"/>
      <c r="B109" s="308"/>
      <c r="C109" s="308"/>
      <c r="D109" s="308"/>
      <c r="E109" s="308"/>
      <c r="F109" s="308"/>
      <c r="G109" s="308"/>
      <c r="H109" s="308"/>
      <c r="I109" s="317"/>
      <c r="J109" s="294"/>
      <c r="K109" s="294"/>
      <c r="L109" s="276"/>
      <c r="M109" s="276"/>
      <c r="N109" s="276"/>
      <c r="O109" s="276"/>
      <c r="P109" s="276"/>
      <c r="Q109" s="276"/>
      <c r="R109" s="317"/>
    </row>
    <row r="110" spans="1:26" ht="21" customHeight="1">
      <c r="K110" s="308"/>
      <c r="L110" s="308"/>
      <c r="M110" s="308"/>
      <c r="N110" s="308"/>
      <c r="O110" s="308"/>
    </row>
    <row r="111" spans="1:26" ht="21" customHeight="1">
      <c r="K111" s="308"/>
      <c r="L111" s="308"/>
      <c r="M111" s="308"/>
      <c r="N111" s="308"/>
      <c r="O111" s="308"/>
    </row>
    <row r="120" spans="10:16" ht="21" customHeight="1">
      <c r="J120" s="280" t="s">
        <v>58</v>
      </c>
    </row>
    <row r="125" spans="10:16" ht="21" customHeight="1">
      <c r="P125" s="308"/>
    </row>
    <row r="132" spans="6:16" ht="21" customHeight="1">
      <c r="F132" s="293"/>
      <c r="G132" s="293"/>
      <c r="H132" s="293"/>
      <c r="P132" s="308"/>
    </row>
    <row r="133" spans="6:16" ht="21" customHeight="1">
      <c r="P133" s="308"/>
    </row>
    <row r="134" spans="6:16" ht="21" customHeight="1">
      <c r="P134" s="308"/>
    </row>
    <row r="135" spans="6:16" ht="21" customHeight="1">
      <c r="I135" s="293"/>
      <c r="J135" s="293"/>
      <c r="K135" s="293"/>
      <c r="L135" s="293"/>
      <c r="M135" s="293"/>
      <c r="N135" s="293"/>
      <c r="O135" s="293"/>
      <c r="P135" s="294"/>
    </row>
    <row r="136" spans="6:16" ht="21" customHeight="1">
      <c r="P136" s="308"/>
    </row>
    <row r="137" spans="6:16" ht="21" customHeight="1">
      <c r="P137" s="308"/>
    </row>
    <row r="139" spans="6:16" ht="21" customHeight="1">
      <c r="P139" s="308"/>
    </row>
    <row r="140" spans="6:16" ht="21" customHeight="1">
      <c r="P140" s="308"/>
    </row>
    <row r="142" spans="6:16" ht="21" customHeight="1">
      <c r="P142" s="329"/>
    </row>
    <row r="143" spans="6:16" ht="21" customHeight="1">
      <c r="P143" s="308"/>
    </row>
    <row r="144" spans="6:16" ht="21" customHeight="1">
      <c r="P144" s="308"/>
    </row>
    <row r="145" spans="16:16" ht="21" customHeight="1">
      <c r="P145" s="308"/>
    </row>
    <row r="148" spans="16:16" ht="21" customHeight="1">
      <c r="P148" s="308"/>
    </row>
    <row r="149" spans="16:16" ht="21" customHeight="1">
      <c r="P149" s="308"/>
    </row>
    <row r="150" spans="16:16" ht="21" customHeight="1">
      <c r="P150" s="308"/>
    </row>
    <row r="151" spans="16:16" ht="21" customHeight="1">
      <c r="P151" s="308"/>
    </row>
    <row r="152" spans="16:16" ht="21" customHeight="1">
      <c r="P152" s="308"/>
    </row>
    <row r="153" spans="16:16" ht="21" customHeight="1">
      <c r="P153" s="308"/>
    </row>
    <row r="154" spans="16:16" ht="21" customHeight="1">
      <c r="P154" s="308"/>
    </row>
    <row r="155" spans="16:16" ht="21" customHeight="1">
      <c r="P155" s="308"/>
    </row>
    <row r="156" spans="16:16" ht="21" customHeight="1">
      <c r="P156" s="308"/>
    </row>
    <row r="157" spans="16:16" ht="21" customHeight="1">
      <c r="P157" s="308"/>
    </row>
    <row r="162" spans="15:16" ht="21" customHeight="1">
      <c r="P162" s="329"/>
    </row>
    <row r="173" spans="15:16" ht="21" customHeight="1">
      <c r="O173" s="308"/>
      <c r="P173" s="308"/>
    </row>
    <row r="174" spans="15:16" ht="21" customHeight="1">
      <c r="O174" s="308"/>
      <c r="P174" s="308"/>
    </row>
    <row r="175" spans="15:16" ht="21" customHeight="1">
      <c r="O175" s="308"/>
      <c r="P175" s="308"/>
    </row>
    <row r="176" spans="15:16" ht="21" customHeight="1">
      <c r="O176" s="308"/>
      <c r="P176" s="308"/>
    </row>
    <row r="177" spans="6:16" ht="21" customHeight="1">
      <c r="O177" s="308"/>
      <c r="P177" s="308"/>
    </row>
    <row r="179" spans="6:16" ht="21" customHeight="1">
      <c r="F179" s="293"/>
      <c r="G179" s="293"/>
      <c r="H179" s="293"/>
    </row>
    <row r="180" spans="6:16" ht="21" customHeight="1">
      <c r="P180" s="308"/>
    </row>
    <row r="181" spans="6:16" ht="21" customHeight="1">
      <c r="P181" s="308"/>
    </row>
    <row r="182" spans="6:16" ht="21" customHeight="1">
      <c r="I182" s="293"/>
      <c r="J182" s="293"/>
      <c r="K182" s="293"/>
      <c r="L182" s="293"/>
      <c r="M182" s="293"/>
      <c r="N182" s="293"/>
      <c r="O182" s="293"/>
      <c r="P182" s="294"/>
    </row>
    <row r="222" spans="16:19" ht="21" customHeight="1">
      <c r="P222" s="308"/>
      <c r="Q222" s="308"/>
      <c r="R222" s="308"/>
      <c r="S222" s="308"/>
    </row>
    <row r="223" spans="16:19" ht="21" customHeight="1">
      <c r="P223" s="308"/>
      <c r="Q223" s="308"/>
      <c r="R223" s="308"/>
      <c r="S223" s="308"/>
    </row>
    <row r="224" spans="16:19" ht="21" customHeight="1">
      <c r="P224" s="308"/>
      <c r="Q224" s="308"/>
      <c r="R224" s="308"/>
      <c r="S224" s="308"/>
    </row>
    <row r="225" spans="16:19" ht="21" customHeight="1">
      <c r="P225" s="308"/>
      <c r="Q225" s="308"/>
      <c r="R225" s="308"/>
      <c r="S225" s="308"/>
    </row>
    <row r="226" spans="16:19" ht="21" customHeight="1">
      <c r="P226" s="308"/>
      <c r="Q226" s="308"/>
      <c r="R226" s="308"/>
      <c r="S226" s="308"/>
    </row>
    <row r="227" spans="16:19" ht="21" customHeight="1">
      <c r="P227" s="308"/>
      <c r="Q227" s="308"/>
      <c r="R227" s="308"/>
      <c r="S227" s="308"/>
    </row>
    <row r="228" spans="16:19" ht="21" customHeight="1">
      <c r="P228" s="308"/>
      <c r="Q228" s="308"/>
      <c r="R228" s="308"/>
      <c r="S228" s="308"/>
    </row>
  </sheetData>
  <mergeCells count="1">
    <mergeCell ref="A104:G104"/>
  </mergeCells>
  <phoneticPr fontId="2" type="noConversion"/>
  <printOptions horizontalCentered="1" verticalCentered="1"/>
  <pageMargins left="0.39370078740157483" right="0.39370078740157483" top="0.78740157480314965" bottom="0.39370078740157483" header="0.51181102362204722" footer="0.31496062992125984"/>
  <pageSetup paperSize="9" scale="35" orientation="portrait" r:id="rId1"/>
  <headerFooter alignWithMargins="0">
    <oddHeader>&amp;R&amp;G</oddHeader>
    <oddFooter>&amp;L&amp;9&amp;P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54" t="s">
        <v>0</v>
      </c>
      <c r="B2" s="4"/>
      <c r="C2" s="4"/>
      <c r="D2" s="5"/>
      <c r="E2" s="5"/>
    </row>
    <row r="3" spans="1:5" ht="15">
      <c r="A3" s="55" t="s">
        <v>1</v>
      </c>
      <c r="B3" s="5"/>
      <c r="C3" s="5"/>
      <c r="D3" s="5"/>
      <c r="E3" s="5"/>
    </row>
    <row r="4" spans="1:5" ht="12.75" customHeight="1">
      <c r="E4" s="7"/>
    </row>
    <row r="5" spans="1:5" ht="12.75" customHeight="1">
      <c r="E5" s="7"/>
    </row>
    <row r="6" spans="1:5" ht="12.75" customHeight="1">
      <c r="D6" s="1"/>
      <c r="E6" s="7"/>
    </row>
    <row r="7" spans="1:5" ht="12.75" customHeight="1">
      <c r="D7" s="1"/>
      <c r="E7" s="35"/>
    </row>
    <row r="8" spans="1:5" ht="12.75" customHeight="1">
      <c r="B8" s="1"/>
      <c r="C8" s="1"/>
      <c r="E8" s="7"/>
    </row>
    <row r="10" spans="1:5" ht="15.75">
      <c r="A10" s="56" t="s">
        <v>36</v>
      </c>
    </row>
    <row r="11" spans="1:5" ht="3" customHeight="1"/>
    <row r="12" spans="1:5" ht="24">
      <c r="A12" s="37">
        <v>40816</v>
      </c>
      <c r="B12" s="38" t="s">
        <v>25</v>
      </c>
      <c r="C12" s="39" t="s">
        <v>26</v>
      </c>
      <c r="D12" s="38" t="s">
        <v>27</v>
      </c>
      <c r="E12" s="39" t="s">
        <v>28</v>
      </c>
    </row>
    <row r="13" spans="1:5" ht="24">
      <c r="A13" s="40" t="s">
        <v>34</v>
      </c>
      <c r="B13" s="57">
        <v>88</v>
      </c>
      <c r="C13" s="57">
        <v>12</v>
      </c>
      <c r="D13" s="57">
        <v>66</v>
      </c>
      <c r="E13" s="58">
        <v>19</v>
      </c>
    </row>
    <row r="14" spans="1:5" ht="24.75" thickBot="1">
      <c r="A14" s="59" t="s">
        <v>35</v>
      </c>
      <c r="B14" s="57">
        <v>705</v>
      </c>
      <c r="C14" s="57">
        <v>42</v>
      </c>
      <c r="D14" s="57">
        <v>79</v>
      </c>
      <c r="E14" s="58">
        <v>43</v>
      </c>
    </row>
    <row r="15" spans="1:5">
      <c r="A15" s="60" t="s">
        <v>11</v>
      </c>
      <c r="B15" s="61">
        <v>1251175.2</v>
      </c>
      <c r="C15" s="61" t="s">
        <v>9</v>
      </c>
      <c r="D15" s="61">
        <v>836321.5</v>
      </c>
      <c r="E15" s="62">
        <v>220072.03</v>
      </c>
    </row>
    <row r="16" spans="1:5">
      <c r="A16" s="63" t="s">
        <v>12</v>
      </c>
      <c r="B16" s="64">
        <v>29096075.34</v>
      </c>
      <c r="C16" s="65" t="s">
        <v>9</v>
      </c>
      <c r="D16" s="64">
        <v>144634</v>
      </c>
      <c r="E16" s="66">
        <v>303091.93</v>
      </c>
    </row>
    <row r="17" spans="1:5">
      <c r="A17" s="67" t="s">
        <v>13</v>
      </c>
      <c r="B17" s="57">
        <v>28867120.940000001</v>
      </c>
      <c r="C17" s="57" t="s">
        <v>9</v>
      </c>
      <c r="D17" s="57">
        <v>1175742.6000000001</v>
      </c>
      <c r="E17" s="68">
        <v>174352.35</v>
      </c>
    </row>
    <row r="18" spans="1:5">
      <c r="A18" s="63" t="s">
        <v>14</v>
      </c>
      <c r="B18" s="64">
        <v>28117975.699999999</v>
      </c>
      <c r="C18" s="64" t="s">
        <v>9</v>
      </c>
      <c r="D18" s="64">
        <v>687074.82</v>
      </c>
      <c r="E18" s="66">
        <v>69506.490000000005</v>
      </c>
    </row>
    <row r="19" spans="1:5">
      <c r="A19" s="67" t="s">
        <v>15</v>
      </c>
      <c r="B19" s="57">
        <v>29049465.260000002</v>
      </c>
      <c r="C19" s="57" t="s">
        <v>9</v>
      </c>
      <c r="D19" s="57">
        <v>1683574.46</v>
      </c>
      <c r="E19" s="68">
        <v>122584.37</v>
      </c>
    </row>
    <row r="20" spans="1:5">
      <c r="A20" s="63" t="s">
        <v>16</v>
      </c>
      <c r="B20" s="64">
        <v>27470357.34</v>
      </c>
      <c r="C20" s="64" t="s">
        <v>9</v>
      </c>
      <c r="D20" s="64">
        <v>2736447.2</v>
      </c>
      <c r="E20" s="66">
        <v>179341.29</v>
      </c>
    </row>
    <row r="21" spans="1:5">
      <c r="A21" s="67" t="s">
        <v>17</v>
      </c>
      <c r="B21" s="57">
        <v>27483428.98</v>
      </c>
      <c r="C21" s="57" t="s">
        <v>9</v>
      </c>
      <c r="D21" s="57">
        <v>606827.38</v>
      </c>
      <c r="E21" s="68">
        <v>43468.03</v>
      </c>
    </row>
    <row r="22" spans="1:5">
      <c r="A22" s="63" t="s">
        <v>18</v>
      </c>
      <c r="B22" s="64">
        <v>1933067.86</v>
      </c>
      <c r="C22" s="64" t="s">
        <v>9</v>
      </c>
      <c r="D22" s="64">
        <v>3886491.8</v>
      </c>
      <c r="E22" s="66">
        <v>86219.01</v>
      </c>
    </row>
    <row r="23" spans="1:5">
      <c r="A23" s="67" t="s">
        <v>19</v>
      </c>
      <c r="B23" s="57">
        <v>28851111.68</v>
      </c>
      <c r="C23" s="69" t="s">
        <v>9</v>
      </c>
      <c r="D23" s="69">
        <v>800961.6</v>
      </c>
      <c r="E23" s="68">
        <v>68225.919999999998</v>
      </c>
    </row>
    <row r="24" spans="1:5">
      <c r="A24" s="63" t="s">
        <v>20</v>
      </c>
      <c r="B24" s="64"/>
      <c r="C24" s="64"/>
      <c r="D24" s="64"/>
      <c r="E24" s="66"/>
    </row>
    <row r="25" spans="1:5">
      <c r="A25" s="67" t="s">
        <v>21</v>
      </c>
      <c r="B25" s="69"/>
      <c r="C25" s="69"/>
      <c r="D25" s="69"/>
      <c r="E25" s="68"/>
    </row>
    <row r="26" spans="1:5">
      <c r="A26" s="63" t="s">
        <v>22</v>
      </c>
      <c r="B26" s="64"/>
      <c r="C26" s="64"/>
      <c r="D26" s="64"/>
      <c r="E26" s="66"/>
    </row>
    <row r="27" spans="1:5">
      <c r="A27" s="70" t="s">
        <v>23</v>
      </c>
      <c r="B27" s="71">
        <v>202119778.30000001</v>
      </c>
      <c r="C27" s="71" t="s">
        <v>9</v>
      </c>
      <c r="D27" s="71">
        <v>12558075.359999999</v>
      </c>
      <c r="E27" s="72">
        <v>1266861.42</v>
      </c>
    </row>
    <row r="28" spans="1:5">
      <c r="A28" s="32" t="s">
        <v>24</v>
      </c>
    </row>
    <row r="29" spans="1:5">
      <c r="A29" s="73"/>
      <c r="E29" s="34"/>
    </row>
    <row r="30" spans="1:5">
      <c r="A30" s="73"/>
      <c r="E30" s="34"/>
    </row>
    <row r="31" spans="1:5">
      <c r="E31" s="34"/>
    </row>
    <row r="32" spans="1:5">
      <c r="E32" s="34"/>
    </row>
    <row r="33" spans="1:5">
      <c r="E33" s="34"/>
    </row>
    <row r="34" spans="1:5">
      <c r="E34" s="34"/>
    </row>
    <row r="35" spans="1:5" ht="15.75">
      <c r="A35" s="74" t="s">
        <v>37</v>
      </c>
    </row>
    <row r="36" spans="1:5" ht="3" customHeight="1"/>
    <row r="37" spans="1:5" ht="25.5">
      <c r="A37" s="75">
        <v>40816</v>
      </c>
      <c r="B37" s="10" t="s">
        <v>25</v>
      </c>
      <c r="C37" s="76" t="s">
        <v>26</v>
      </c>
      <c r="D37" s="10" t="s">
        <v>27</v>
      </c>
      <c r="E37" s="76" t="s">
        <v>28</v>
      </c>
    </row>
    <row r="38" spans="1:5" ht="24">
      <c r="A38" s="40" t="s">
        <v>34</v>
      </c>
      <c r="B38" s="57">
        <v>114</v>
      </c>
      <c r="C38" s="69">
        <v>18</v>
      </c>
      <c r="D38" s="69">
        <v>91</v>
      </c>
      <c r="E38" s="69">
        <v>41</v>
      </c>
    </row>
    <row r="39" spans="1:5" ht="24.75" thickBot="1">
      <c r="A39" s="41" t="s">
        <v>35</v>
      </c>
      <c r="B39" s="77">
        <v>2978</v>
      </c>
      <c r="C39" s="78">
        <v>218</v>
      </c>
      <c r="D39" s="78">
        <v>139</v>
      </c>
      <c r="E39" s="78">
        <v>320</v>
      </c>
    </row>
    <row r="40" spans="1:5">
      <c r="A40" s="63" t="s">
        <v>10</v>
      </c>
      <c r="B40" s="64">
        <v>1956416458.1299999</v>
      </c>
      <c r="C40" s="64">
        <v>43639332.460000008</v>
      </c>
      <c r="D40" s="64">
        <v>121899351.37000002</v>
      </c>
      <c r="E40" s="64">
        <v>18410708.190000001</v>
      </c>
    </row>
    <row r="41" spans="1:5">
      <c r="A41" s="79" t="s">
        <v>11</v>
      </c>
      <c r="B41" s="57">
        <v>38606724.729999997</v>
      </c>
      <c r="C41" s="57">
        <v>4789955.5</v>
      </c>
      <c r="D41" s="57">
        <v>7753903.7199999997</v>
      </c>
      <c r="E41" s="57">
        <v>1682523.42</v>
      </c>
    </row>
    <row r="42" spans="1:5">
      <c r="A42" s="63" t="s">
        <v>12</v>
      </c>
      <c r="B42" s="64">
        <v>126182678.44</v>
      </c>
      <c r="C42" s="64">
        <v>1298778.8</v>
      </c>
      <c r="D42" s="64">
        <v>5905961.6399999997</v>
      </c>
      <c r="E42" s="64">
        <v>1172344.6599999999</v>
      </c>
    </row>
    <row r="43" spans="1:5">
      <c r="A43" s="67" t="s">
        <v>13</v>
      </c>
      <c r="B43" s="57">
        <v>126927519.58</v>
      </c>
      <c r="C43" s="57">
        <v>1920026.1</v>
      </c>
      <c r="D43" s="57">
        <v>7447943.7999999998</v>
      </c>
      <c r="E43" s="57">
        <v>1110812.8799999999</v>
      </c>
    </row>
    <row r="44" spans="1:5">
      <c r="A44" s="63" t="s">
        <v>14</v>
      </c>
      <c r="B44" s="64">
        <v>120563375.73999999</v>
      </c>
      <c r="C44" s="64">
        <v>2814321</v>
      </c>
      <c r="D44" s="64">
        <v>7659670.1399999997</v>
      </c>
      <c r="E44" s="64">
        <v>1121243.4099999999</v>
      </c>
    </row>
    <row r="45" spans="1:5">
      <c r="A45" s="67" t="s">
        <v>15</v>
      </c>
      <c r="B45" s="57">
        <v>123607852.56999999</v>
      </c>
      <c r="C45" s="57">
        <v>2886360</v>
      </c>
      <c r="D45" s="57">
        <v>9822344.4600000009</v>
      </c>
      <c r="E45" s="57">
        <v>1050106.3500000001</v>
      </c>
    </row>
    <row r="46" spans="1:5">
      <c r="A46" s="63" t="s">
        <v>16</v>
      </c>
      <c r="B46" s="64">
        <v>124086838.73</v>
      </c>
      <c r="C46" s="64">
        <v>2160356</v>
      </c>
      <c r="D46" s="64">
        <v>9462124.8000000007</v>
      </c>
      <c r="E46" s="64">
        <v>1643844.5</v>
      </c>
    </row>
    <row r="47" spans="1:5">
      <c r="A47" s="67" t="s">
        <v>17</v>
      </c>
      <c r="B47" s="57">
        <v>114216410.79000001</v>
      </c>
      <c r="C47" s="57">
        <v>2613944.7999999998</v>
      </c>
      <c r="D47" s="57">
        <v>6779749.0800000001</v>
      </c>
      <c r="E47" s="57">
        <v>1277972.67</v>
      </c>
    </row>
    <row r="48" spans="1:5">
      <c r="A48" s="63" t="s">
        <v>18</v>
      </c>
      <c r="B48" s="64">
        <v>40760955.259999998</v>
      </c>
      <c r="C48" s="64">
        <v>1063369.7</v>
      </c>
      <c r="D48" s="64">
        <v>12832463.74</v>
      </c>
      <c r="E48" s="64">
        <v>1983538.36</v>
      </c>
    </row>
    <row r="49" spans="1:7">
      <c r="A49" s="67" t="s">
        <v>19</v>
      </c>
      <c r="B49" s="57">
        <v>130433417.68000001</v>
      </c>
      <c r="C49" s="57">
        <v>823017</v>
      </c>
      <c r="D49" s="57">
        <v>8885350.6999999993</v>
      </c>
      <c r="E49" s="57">
        <v>1205846.92</v>
      </c>
    </row>
    <row r="50" spans="1:7">
      <c r="A50" s="63" t="s">
        <v>20</v>
      </c>
      <c r="B50" s="64"/>
      <c r="C50" s="64"/>
      <c r="D50" s="64"/>
      <c r="E50" s="64"/>
    </row>
    <row r="51" spans="1:7">
      <c r="A51" s="67" t="s">
        <v>21</v>
      </c>
      <c r="B51" s="69"/>
      <c r="C51" s="69"/>
      <c r="D51" s="69"/>
      <c r="E51" s="69"/>
    </row>
    <row r="52" spans="1:7">
      <c r="A52" s="63" t="s">
        <v>22</v>
      </c>
      <c r="B52" s="64"/>
      <c r="C52" s="64"/>
      <c r="D52" s="64"/>
      <c r="E52" s="64"/>
    </row>
    <row r="53" spans="1:7">
      <c r="A53" s="70" t="s">
        <v>23</v>
      </c>
      <c r="B53" s="71">
        <v>945385773.51999998</v>
      </c>
      <c r="C53" s="71">
        <v>20370128.899999999</v>
      </c>
      <c r="D53" s="71">
        <v>76549512.079999998</v>
      </c>
      <c r="E53" s="71">
        <v>12248233.17</v>
      </c>
    </row>
    <row r="54" spans="1:7">
      <c r="A54" s="32" t="s">
        <v>24</v>
      </c>
    </row>
    <row r="55" spans="1:7" s="47" customFormat="1" ht="12.75" customHeight="1">
      <c r="A55" s="80"/>
      <c r="B55" s="81"/>
      <c r="C55" s="82"/>
      <c r="D55" s="82"/>
      <c r="E55" s="82"/>
    </row>
    <row r="56" spans="1:7" s="47" customFormat="1" ht="12.75" customHeight="1">
      <c r="A56" s="83"/>
      <c r="B56" s="84"/>
      <c r="C56" s="84"/>
      <c r="D56" s="84"/>
      <c r="E56" s="84"/>
    </row>
    <row r="57" spans="1:7" s="47" customFormat="1" ht="12.75" customHeight="1">
      <c r="A57" s="85"/>
      <c r="B57" s="81"/>
      <c r="C57" s="82"/>
      <c r="D57" s="82"/>
      <c r="E57" s="82"/>
    </row>
    <row r="58" spans="1:7" s="47" customFormat="1" ht="12.75" customHeight="1">
      <c r="A58" s="86"/>
      <c r="F58" s="46"/>
      <c r="G58" s="45"/>
    </row>
    <row r="59" spans="1:7" s="47" customFormat="1" ht="12.75" customHeight="1">
      <c r="A59" s="43"/>
      <c r="B59" s="44"/>
      <c r="C59" s="45"/>
      <c r="D59" s="45"/>
      <c r="E59" s="45"/>
      <c r="F59" s="46"/>
      <c r="G59" s="45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>
      <c r="A61" s="43"/>
      <c r="B61" s="48"/>
      <c r="C61" s="48"/>
      <c r="D61" s="48"/>
      <c r="E61" s="48"/>
      <c r="F61" s="48"/>
      <c r="G61" s="48"/>
    </row>
    <row r="62" spans="1:7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45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5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87"/>
      <c r="G77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88" t="s">
        <v>0</v>
      </c>
      <c r="B2" s="5"/>
      <c r="C2" s="5"/>
      <c r="D2" s="5"/>
    </row>
    <row r="3" spans="1:6" ht="15">
      <c r="A3" s="89" t="s">
        <v>1</v>
      </c>
      <c r="B3" s="5"/>
      <c r="C3" s="5"/>
      <c r="D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5.75">
      <c r="A10" s="74" t="s">
        <v>42</v>
      </c>
    </row>
    <row r="11" spans="1:6" ht="3" customHeight="1">
      <c r="F11" s="1"/>
    </row>
    <row r="12" spans="1:6" ht="25.5">
      <c r="A12" s="75">
        <v>40816</v>
      </c>
      <c r="B12" s="90" t="s">
        <v>38</v>
      </c>
      <c r="C12" s="76" t="s">
        <v>39</v>
      </c>
      <c r="D12" s="91" t="s">
        <v>40</v>
      </c>
      <c r="E12" s="10" t="s">
        <v>41</v>
      </c>
      <c r="F12" s="92"/>
    </row>
    <row r="13" spans="1:6" ht="25.5">
      <c r="A13" s="13" t="s">
        <v>29</v>
      </c>
      <c r="B13" s="14">
        <v>12</v>
      </c>
      <c r="C13" s="17">
        <v>4</v>
      </c>
      <c r="D13" s="17">
        <v>3</v>
      </c>
      <c r="E13" s="17" t="s">
        <v>9</v>
      </c>
      <c r="F13" s="93"/>
    </row>
    <row r="14" spans="1:6" ht="26.25" thickBot="1">
      <c r="A14" s="94" t="s">
        <v>30</v>
      </c>
      <c r="B14" s="42">
        <v>2898</v>
      </c>
      <c r="C14" s="20">
        <v>22</v>
      </c>
      <c r="D14" s="20">
        <v>2115</v>
      </c>
      <c r="E14" s="20" t="s">
        <v>9</v>
      </c>
      <c r="F14" s="93"/>
    </row>
    <row r="15" spans="1:6">
      <c r="A15" s="25" t="s">
        <v>11</v>
      </c>
      <c r="B15" s="14">
        <v>52154703.149999999</v>
      </c>
      <c r="C15" s="14">
        <v>16948966.460000001</v>
      </c>
      <c r="D15" s="14">
        <v>2252462.06</v>
      </c>
      <c r="E15" s="14" t="s">
        <v>9</v>
      </c>
      <c r="F15" s="95"/>
    </row>
    <row r="16" spans="1:6">
      <c r="A16" s="21" t="s">
        <v>12</v>
      </c>
      <c r="B16" s="22">
        <v>56775761.880000003</v>
      </c>
      <c r="C16" s="22">
        <v>2973800.7</v>
      </c>
      <c r="D16" s="22">
        <v>2085550.6</v>
      </c>
      <c r="E16" s="22" t="s">
        <v>9</v>
      </c>
      <c r="F16" s="95"/>
    </row>
    <row r="17" spans="1:6">
      <c r="A17" s="28" t="s">
        <v>13</v>
      </c>
      <c r="B17" s="14">
        <v>67486281.989999995</v>
      </c>
      <c r="C17" s="14">
        <v>16189939.279999999</v>
      </c>
      <c r="D17" s="14">
        <v>2655140.64</v>
      </c>
      <c r="E17" s="14" t="s">
        <v>9</v>
      </c>
      <c r="F17" s="95"/>
    </row>
    <row r="18" spans="1:6">
      <c r="A18" s="21" t="s">
        <v>14</v>
      </c>
      <c r="B18" s="22">
        <v>36552002.490000002</v>
      </c>
      <c r="C18" s="22">
        <v>2971333.42</v>
      </c>
      <c r="D18" s="22">
        <v>1166546.04</v>
      </c>
      <c r="E18" s="22" t="s">
        <v>9</v>
      </c>
      <c r="F18" s="95"/>
    </row>
    <row r="19" spans="1:6">
      <c r="A19" s="28" t="s">
        <v>15</v>
      </c>
      <c r="B19" s="14">
        <v>43539953.890000001</v>
      </c>
      <c r="C19" s="14">
        <v>12850644.039999999</v>
      </c>
      <c r="D19" s="14">
        <v>1283106.22</v>
      </c>
      <c r="E19" s="14" t="s">
        <v>9</v>
      </c>
      <c r="F19" s="95"/>
    </row>
    <row r="20" spans="1:6">
      <c r="A20" s="21" t="s">
        <v>16</v>
      </c>
      <c r="B20" s="22">
        <v>35087974.909999996</v>
      </c>
      <c r="C20" s="22">
        <v>4431567.78</v>
      </c>
      <c r="D20" s="22">
        <v>2854907.56</v>
      </c>
      <c r="E20" s="22" t="s">
        <v>9</v>
      </c>
      <c r="F20" s="96"/>
    </row>
    <row r="21" spans="1:6">
      <c r="A21" s="28" t="s">
        <v>17</v>
      </c>
      <c r="B21" s="14">
        <v>35135690.079999998</v>
      </c>
      <c r="C21" s="14">
        <v>4031183.54</v>
      </c>
      <c r="D21" s="14">
        <v>5541477.7999999998</v>
      </c>
      <c r="E21" s="14" t="s">
        <v>9</v>
      </c>
      <c r="F21" s="96"/>
    </row>
    <row r="22" spans="1:6">
      <c r="A22" s="21" t="s">
        <v>18</v>
      </c>
      <c r="B22" s="22">
        <v>94161818.870000005</v>
      </c>
      <c r="C22" s="22">
        <v>9317796.6199999992</v>
      </c>
      <c r="D22" s="22">
        <v>9250032.2400000002</v>
      </c>
      <c r="E22" s="22" t="s">
        <v>9</v>
      </c>
      <c r="F22" s="96"/>
    </row>
    <row r="23" spans="1:6">
      <c r="A23" s="28" t="s">
        <v>19</v>
      </c>
      <c r="B23" s="14">
        <v>75176490.530000001</v>
      </c>
      <c r="C23" s="14">
        <v>5803887.0800000001</v>
      </c>
      <c r="D23" s="14">
        <v>1129202.94</v>
      </c>
      <c r="E23" s="14" t="s">
        <v>9</v>
      </c>
      <c r="F23" s="96"/>
    </row>
    <row r="24" spans="1:6">
      <c r="A24" s="21" t="s">
        <v>20</v>
      </c>
      <c r="B24" s="22"/>
      <c r="C24" s="22"/>
      <c r="D24" s="22"/>
      <c r="E24" s="22"/>
      <c r="F24" s="96"/>
    </row>
    <row r="25" spans="1:6">
      <c r="A25" s="28" t="s">
        <v>21</v>
      </c>
      <c r="B25" s="17"/>
      <c r="C25" s="17"/>
      <c r="D25" s="17"/>
      <c r="E25" s="17"/>
      <c r="F25" s="96"/>
    </row>
    <row r="26" spans="1:6">
      <c r="A26" s="21" t="s">
        <v>22</v>
      </c>
      <c r="B26" s="22"/>
      <c r="C26" s="22"/>
      <c r="D26" s="22"/>
      <c r="E26" s="22"/>
      <c r="F26" s="96"/>
    </row>
    <row r="27" spans="1:6">
      <c r="A27" s="29" t="s">
        <v>23</v>
      </c>
      <c r="B27" s="30">
        <v>496070677.78999996</v>
      </c>
      <c r="C27" s="30">
        <v>75519118.920000002</v>
      </c>
      <c r="D27" s="30">
        <v>28218426.100000005</v>
      </c>
      <c r="E27" s="30" t="s">
        <v>9</v>
      </c>
      <c r="F27" s="97"/>
    </row>
    <row r="28" spans="1:6">
      <c r="A28" s="32" t="s">
        <v>24</v>
      </c>
    </row>
    <row r="29" spans="1:6">
      <c r="E29" s="34"/>
    </row>
    <row r="30" spans="1:6">
      <c r="E30" s="34"/>
    </row>
    <row r="31" spans="1:6">
      <c r="E31" s="34"/>
    </row>
    <row r="32" spans="1:6">
      <c r="E32" s="34"/>
    </row>
    <row r="35" spans="1:6" ht="15.75">
      <c r="A35" s="56" t="s">
        <v>43</v>
      </c>
    </row>
    <row r="36" spans="1:6" ht="3" customHeight="1"/>
    <row r="37" spans="1:6" ht="25.5">
      <c r="A37" s="75">
        <v>40816</v>
      </c>
      <c r="B37" s="90" t="s">
        <v>38</v>
      </c>
      <c r="C37" s="76" t="s">
        <v>39</v>
      </c>
      <c r="D37" s="91" t="s">
        <v>40</v>
      </c>
      <c r="E37" s="10" t="s">
        <v>41</v>
      </c>
      <c r="F37" s="98"/>
    </row>
    <row r="38" spans="1:6" ht="25.5">
      <c r="A38" s="13" t="s">
        <v>29</v>
      </c>
      <c r="B38" s="14">
        <v>11</v>
      </c>
      <c r="C38" s="17" t="s">
        <v>9</v>
      </c>
      <c r="D38" s="17">
        <v>4</v>
      </c>
      <c r="E38" s="17" t="s">
        <v>9</v>
      </c>
      <c r="F38" s="82"/>
    </row>
    <row r="39" spans="1:6" ht="26.25" thickBot="1">
      <c r="A39" s="94" t="s">
        <v>30</v>
      </c>
      <c r="B39" s="42">
        <v>100</v>
      </c>
      <c r="C39" s="20" t="s">
        <v>9</v>
      </c>
      <c r="D39" s="20">
        <v>5</v>
      </c>
      <c r="E39" s="20" t="s">
        <v>9</v>
      </c>
      <c r="F39" s="82"/>
    </row>
    <row r="40" spans="1:6">
      <c r="A40" s="25" t="s">
        <v>11</v>
      </c>
      <c r="B40" s="14">
        <v>284617.8</v>
      </c>
      <c r="C40" s="14" t="s">
        <v>9</v>
      </c>
      <c r="D40" s="14">
        <v>574000</v>
      </c>
      <c r="E40" s="14">
        <v>269962.5</v>
      </c>
      <c r="F40" s="82"/>
    </row>
    <row r="41" spans="1:6">
      <c r="A41" s="21" t="s">
        <v>12</v>
      </c>
      <c r="B41" s="22">
        <v>175245.48</v>
      </c>
      <c r="C41" s="22" t="s">
        <v>9</v>
      </c>
      <c r="D41" s="22">
        <v>441000</v>
      </c>
      <c r="E41" s="22" t="s">
        <v>9</v>
      </c>
      <c r="F41" s="5"/>
    </row>
    <row r="42" spans="1:6">
      <c r="A42" s="28" t="s">
        <v>13</v>
      </c>
      <c r="B42" s="14">
        <v>138491.4</v>
      </c>
      <c r="C42" s="14" t="s">
        <v>9</v>
      </c>
      <c r="D42" s="14">
        <v>146000</v>
      </c>
      <c r="E42" s="14" t="s">
        <v>9</v>
      </c>
    </row>
    <row r="43" spans="1:6">
      <c r="A43" s="21" t="s">
        <v>14</v>
      </c>
      <c r="B43" s="22">
        <v>34852.6</v>
      </c>
      <c r="C43" s="22" t="s">
        <v>9</v>
      </c>
      <c r="D43" s="22">
        <v>12000</v>
      </c>
      <c r="E43" s="22" t="s">
        <v>9</v>
      </c>
    </row>
    <row r="44" spans="1:6">
      <c r="A44" s="28" t="s">
        <v>15</v>
      </c>
      <c r="B44" s="14">
        <v>4479.3</v>
      </c>
      <c r="C44" s="14" t="s">
        <v>9</v>
      </c>
      <c r="D44" s="14">
        <v>130920</v>
      </c>
      <c r="E44" s="14" t="s">
        <v>9</v>
      </c>
    </row>
    <row r="45" spans="1:6">
      <c r="A45" s="21" t="s">
        <v>16</v>
      </c>
      <c r="B45" s="22">
        <v>92420.6</v>
      </c>
      <c r="C45" s="22" t="s">
        <v>9</v>
      </c>
      <c r="D45" s="22">
        <v>472.76</v>
      </c>
      <c r="E45" s="22" t="s">
        <v>9</v>
      </c>
    </row>
    <row r="46" spans="1:6">
      <c r="A46" s="28" t="s">
        <v>17</v>
      </c>
      <c r="B46" s="14">
        <v>37212</v>
      </c>
      <c r="C46" s="14" t="s">
        <v>9</v>
      </c>
      <c r="D46" s="14" t="s">
        <v>9</v>
      </c>
      <c r="E46" s="14" t="s">
        <v>9</v>
      </c>
    </row>
    <row r="47" spans="1:6">
      <c r="A47" s="21" t="s">
        <v>18</v>
      </c>
      <c r="B47" s="22">
        <v>96966.04</v>
      </c>
      <c r="C47" s="22" t="s">
        <v>9</v>
      </c>
      <c r="D47" s="22">
        <v>116000</v>
      </c>
      <c r="E47" s="22" t="s">
        <v>9</v>
      </c>
    </row>
    <row r="48" spans="1:6" s="47" customFormat="1" ht="12.75" customHeight="1">
      <c r="A48" s="28" t="s">
        <v>19</v>
      </c>
      <c r="B48" s="14">
        <v>1190.4000000000001</v>
      </c>
      <c r="C48" s="14" t="s">
        <v>9</v>
      </c>
      <c r="D48" s="14">
        <v>108060</v>
      </c>
      <c r="E48" s="14" t="s">
        <v>9</v>
      </c>
    </row>
    <row r="49" spans="1:8" s="47" customFormat="1" ht="12.75" customHeight="1">
      <c r="A49" s="21" t="s">
        <v>20</v>
      </c>
      <c r="B49" s="22"/>
      <c r="C49" s="22"/>
      <c r="D49" s="22"/>
      <c r="E49" s="22"/>
    </row>
    <row r="50" spans="1:8" s="47" customFormat="1" ht="12.75" customHeight="1">
      <c r="A50" s="28" t="s">
        <v>21</v>
      </c>
      <c r="B50" s="17"/>
      <c r="C50" s="17"/>
      <c r="D50" s="17"/>
      <c r="E50" s="17"/>
    </row>
    <row r="51" spans="1:8" s="47" customFormat="1" ht="12.75" customHeight="1">
      <c r="A51" s="21" t="s">
        <v>22</v>
      </c>
      <c r="B51" s="22"/>
      <c r="C51" s="22"/>
      <c r="D51" s="22"/>
      <c r="E51" s="22"/>
    </row>
    <row r="52" spans="1:8" s="47" customFormat="1" ht="12.75" customHeight="1">
      <c r="A52" s="29" t="s">
        <v>23</v>
      </c>
      <c r="B52" s="30">
        <v>865475.62</v>
      </c>
      <c r="C52" s="30" t="s">
        <v>9</v>
      </c>
      <c r="D52" s="30">
        <v>1528452.76</v>
      </c>
      <c r="E52" s="30">
        <v>269962.5</v>
      </c>
    </row>
    <row r="53" spans="1:8" s="47" customFormat="1" ht="12.75" customHeight="1">
      <c r="A53" s="32" t="s">
        <v>24</v>
      </c>
      <c r="B53"/>
      <c r="C53"/>
      <c r="D53"/>
      <c r="E53"/>
    </row>
    <row r="54" spans="1:8" s="47" customFormat="1" ht="12.75" customHeight="1">
      <c r="A54" s="99"/>
      <c r="B54" s="44"/>
      <c r="C54" s="45"/>
      <c r="D54" s="45"/>
      <c r="E54" s="45"/>
    </row>
    <row r="55" spans="1:8" s="47" customFormat="1" ht="12.75" customHeight="1">
      <c r="A55" s="86"/>
    </row>
    <row r="56" spans="1:8">
      <c r="A56" s="73"/>
    </row>
    <row r="57" spans="1:8">
      <c r="A57" s="73"/>
    </row>
    <row r="59" spans="1:8">
      <c r="E59" s="51"/>
    </row>
    <row r="61" spans="1:8">
      <c r="A61" s="100"/>
      <c r="B61" s="101"/>
      <c r="C61" s="102"/>
      <c r="D61" s="101"/>
      <c r="F61" s="102"/>
      <c r="G61" s="102"/>
      <c r="H61" s="101"/>
    </row>
    <row r="62" spans="1:8">
      <c r="A62" s="43"/>
      <c r="B62" s="44"/>
      <c r="C62" s="45"/>
      <c r="D62" s="45"/>
      <c r="E62" s="45"/>
      <c r="F62" s="46"/>
      <c r="G62" s="46"/>
      <c r="H62" s="45"/>
    </row>
    <row r="63" spans="1:8">
      <c r="A63" s="43"/>
      <c r="B63" s="44"/>
      <c r="C63" s="45"/>
      <c r="D63" s="45"/>
      <c r="F63" s="46"/>
      <c r="G63" s="46"/>
      <c r="H63" s="45"/>
    </row>
    <row r="64" spans="1:8">
      <c r="A64" s="43"/>
      <c r="B64" s="48"/>
      <c r="C64" s="48"/>
      <c r="D64" s="48"/>
      <c r="E64" s="48"/>
      <c r="F64" s="48"/>
      <c r="G64" s="48"/>
      <c r="H64" s="48"/>
    </row>
    <row r="65" spans="1:8">
      <c r="A65" s="43"/>
      <c r="B65" s="48"/>
      <c r="C65" s="48"/>
      <c r="D65" s="48"/>
      <c r="E65" s="48"/>
      <c r="F65" s="48"/>
      <c r="G65" s="48"/>
      <c r="H65" s="48"/>
    </row>
    <row r="66" spans="1:8">
      <c r="A66" s="49"/>
      <c r="B66" s="44"/>
      <c r="C66" s="45"/>
      <c r="D66" s="45"/>
      <c r="E66" s="45"/>
      <c r="F66" s="45"/>
      <c r="G66" s="45"/>
      <c r="H66" s="45"/>
    </row>
    <row r="67" spans="1:8">
      <c r="A67" s="50"/>
      <c r="B67" s="44"/>
      <c r="C67" s="44"/>
      <c r="D67" s="44"/>
      <c r="E67" s="44"/>
      <c r="F67" s="44"/>
      <c r="G67" s="45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5"/>
      <c r="C78" s="45"/>
      <c r="D78" s="45"/>
      <c r="E78" s="45"/>
      <c r="F78" s="44"/>
      <c r="G78" s="45"/>
      <c r="H78" s="45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52"/>
      <c r="B80" s="53"/>
      <c r="C80" s="53"/>
      <c r="D80" s="53"/>
      <c r="E80" s="53"/>
      <c r="F80" s="53"/>
      <c r="G80" s="87"/>
      <c r="H80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D24" sqref="D24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103" t="s">
        <v>0</v>
      </c>
      <c r="B2" s="5"/>
      <c r="C2" s="5"/>
      <c r="D2" s="5"/>
    </row>
    <row r="3" spans="1:8" ht="18">
      <c r="A3" s="104" t="s">
        <v>1</v>
      </c>
      <c r="B3" s="5"/>
      <c r="C3" s="5"/>
      <c r="D3" s="5"/>
      <c r="E3" s="5"/>
    </row>
    <row r="5" spans="1:8">
      <c r="D5" s="1"/>
    </row>
    <row r="6" spans="1:8">
      <c r="D6" s="1"/>
    </row>
    <row r="7" spans="1:8">
      <c r="B7" s="105"/>
    </row>
    <row r="8" spans="1:8">
      <c r="B8" s="1"/>
    </row>
    <row r="10" spans="1:8" ht="18">
      <c r="A10" s="36" t="s">
        <v>50</v>
      </c>
    </row>
    <row r="11" spans="1:8" ht="3" customHeight="1"/>
    <row r="12" spans="1:8" ht="25.5">
      <c r="A12" s="9">
        <v>40816</v>
      </c>
      <c r="B12" s="90" t="s">
        <v>38</v>
      </c>
      <c r="C12" s="76" t="s">
        <v>39</v>
      </c>
      <c r="D12" s="91" t="s">
        <v>40</v>
      </c>
      <c r="E12" s="10" t="s">
        <v>41</v>
      </c>
      <c r="F12" s="10"/>
    </row>
    <row r="13" spans="1:8" ht="25.5">
      <c r="A13" s="13" t="s">
        <v>29</v>
      </c>
      <c r="B13" s="14">
        <v>18</v>
      </c>
      <c r="C13" s="17">
        <v>4</v>
      </c>
      <c r="D13" s="17">
        <v>6</v>
      </c>
      <c r="E13" s="17" t="s">
        <v>9</v>
      </c>
      <c r="F13" s="17"/>
      <c r="H13" s="24"/>
    </row>
    <row r="14" spans="1:8" ht="26.25" thickBot="1">
      <c r="A14" s="94" t="s">
        <v>30</v>
      </c>
      <c r="B14" s="42">
        <v>2998</v>
      </c>
      <c r="C14" s="20">
        <v>22</v>
      </c>
      <c r="D14" s="20">
        <v>2120</v>
      </c>
      <c r="E14" s="20" t="s">
        <v>9</v>
      </c>
      <c r="F14" s="20"/>
      <c r="H14" s="24"/>
    </row>
    <row r="15" spans="1:8">
      <c r="A15" s="21" t="s">
        <v>10</v>
      </c>
      <c r="B15" s="22">
        <v>522599341.70999998</v>
      </c>
      <c r="C15" s="106">
        <v>113415502.25999999</v>
      </c>
      <c r="D15" s="22">
        <v>74820873.160000011</v>
      </c>
      <c r="E15" s="22">
        <v>17419514.480000004</v>
      </c>
      <c r="F15" s="22"/>
      <c r="H15" s="24"/>
    </row>
    <row r="16" spans="1:8">
      <c r="A16" s="25" t="s">
        <v>11</v>
      </c>
      <c r="B16" s="14">
        <v>52439320.950000003</v>
      </c>
      <c r="C16" s="14">
        <v>16948966.460000001</v>
      </c>
      <c r="D16" s="14">
        <v>2826462.06</v>
      </c>
      <c r="E16" s="14">
        <v>269962.5</v>
      </c>
      <c r="F16" s="14"/>
      <c r="H16" s="24"/>
    </row>
    <row r="17" spans="1:8">
      <c r="A17" s="21" t="s">
        <v>12</v>
      </c>
      <c r="B17" s="22">
        <v>56951007.359999999</v>
      </c>
      <c r="C17" s="22">
        <v>2973800.7</v>
      </c>
      <c r="D17" s="22">
        <v>2526550.6</v>
      </c>
      <c r="E17" s="22" t="s">
        <v>9</v>
      </c>
      <c r="F17" s="22"/>
      <c r="H17" s="24"/>
    </row>
    <row r="18" spans="1:8">
      <c r="A18" s="28" t="s">
        <v>13</v>
      </c>
      <c r="B18" s="14">
        <v>67624773.390000001</v>
      </c>
      <c r="C18" s="14">
        <v>16189939.279999999</v>
      </c>
      <c r="D18" s="14">
        <v>2801140.64</v>
      </c>
      <c r="E18" s="14" t="s">
        <v>9</v>
      </c>
      <c r="F18" s="14"/>
      <c r="H18" s="24"/>
    </row>
    <row r="19" spans="1:8">
      <c r="A19" s="21" t="s">
        <v>14</v>
      </c>
      <c r="B19" s="22">
        <v>36586855.090000004</v>
      </c>
      <c r="C19" s="22">
        <v>2971333.42</v>
      </c>
      <c r="D19" s="22">
        <v>1178546.04</v>
      </c>
      <c r="E19" s="22" t="s">
        <v>9</v>
      </c>
      <c r="F19" s="22"/>
      <c r="H19" s="24"/>
    </row>
    <row r="20" spans="1:8">
      <c r="A20" s="28" t="s">
        <v>15</v>
      </c>
      <c r="B20" s="14">
        <v>43544433.189999998</v>
      </c>
      <c r="C20" s="14">
        <v>12850644.039999999</v>
      </c>
      <c r="D20" s="14">
        <v>1414026.22</v>
      </c>
      <c r="E20" s="14" t="s">
        <v>9</v>
      </c>
      <c r="F20" s="14"/>
      <c r="H20" s="24"/>
    </row>
    <row r="21" spans="1:8">
      <c r="A21" s="21" t="s">
        <v>16</v>
      </c>
      <c r="B21" s="22">
        <v>35180395.509999998</v>
      </c>
      <c r="C21" s="22">
        <v>4431567.78</v>
      </c>
      <c r="D21" s="22">
        <v>2855380.32</v>
      </c>
      <c r="E21" s="22" t="s">
        <v>9</v>
      </c>
      <c r="F21" s="22"/>
      <c r="H21" s="24"/>
    </row>
    <row r="22" spans="1:8">
      <c r="A22" s="28" t="s">
        <v>17</v>
      </c>
      <c r="B22" s="14">
        <v>35172902.079999998</v>
      </c>
      <c r="C22" s="14">
        <v>4031183.54</v>
      </c>
      <c r="D22" s="14">
        <v>5541477.7999999998</v>
      </c>
      <c r="E22" s="14" t="s">
        <v>9</v>
      </c>
      <c r="F22" s="14"/>
      <c r="H22" s="24"/>
    </row>
    <row r="23" spans="1:8">
      <c r="A23" s="21" t="s">
        <v>18</v>
      </c>
      <c r="B23" s="22">
        <v>94258784.909999996</v>
      </c>
      <c r="C23" s="22">
        <v>9317796.6199999992</v>
      </c>
      <c r="D23" s="22">
        <v>9366032.2400000002</v>
      </c>
      <c r="E23" s="22" t="s">
        <v>9</v>
      </c>
      <c r="F23" s="22"/>
      <c r="H23" s="24"/>
    </row>
    <row r="24" spans="1:8">
      <c r="A24" s="28" t="s">
        <v>19</v>
      </c>
      <c r="B24" s="14">
        <v>75177680.930000007</v>
      </c>
      <c r="C24" s="14">
        <v>5803887.0800000001</v>
      </c>
      <c r="D24" s="14">
        <v>1237262.94</v>
      </c>
      <c r="E24" s="14" t="s">
        <v>9</v>
      </c>
      <c r="F24" s="14"/>
      <c r="H24" s="24"/>
    </row>
    <row r="25" spans="1:8">
      <c r="A25" s="21" t="s">
        <v>20</v>
      </c>
      <c r="B25" s="22"/>
      <c r="C25" s="22"/>
      <c r="D25" s="22"/>
      <c r="E25" s="22"/>
      <c r="F25" s="22"/>
      <c r="H25" s="24"/>
    </row>
    <row r="26" spans="1:8">
      <c r="A26" s="28" t="s">
        <v>21</v>
      </c>
      <c r="B26" s="17"/>
      <c r="C26" s="17"/>
      <c r="D26" s="17"/>
      <c r="E26" s="17"/>
      <c r="F26" s="17"/>
      <c r="H26" s="24"/>
    </row>
    <row r="27" spans="1:8">
      <c r="A27" s="21" t="s">
        <v>22</v>
      </c>
      <c r="B27" s="22"/>
      <c r="C27" s="22"/>
      <c r="D27" s="22"/>
      <c r="E27" s="22"/>
      <c r="F27" s="22"/>
      <c r="H27" s="24"/>
    </row>
    <row r="28" spans="1:8">
      <c r="A28" s="29" t="s">
        <v>23</v>
      </c>
      <c r="B28" s="30">
        <v>496936153.41000003</v>
      </c>
      <c r="C28" s="107">
        <v>75519118.920000002</v>
      </c>
      <c r="D28" s="30">
        <v>29746878.860000003</v>
      </c>
      <c r="E28" s="30">
        <v>269962.5</v>
      </c>
      <c r="F28" s="30"/>
      <c r="H28" s="24"/>
    </row>
    <row r="29" spans="1:8">
      <c r="A29" s="108" t="s">
        <v>24</v>
      </c>
      <c r="F29" s="5"/>
    </row>
    <row r="30" spans="1:8">
      <c r="A30" s="33"/>
      <c r="E30" s="1"/>
      <c r="F30" s="5"/>
    </row>
    <row r="31" spans="1:8">
      <c r="A31" s="33"/>
      <c r="E31" s="1"/>
      <c r="F31" s="5"/>
    </row>
    <row r="32" spans="1:8">
      <c r="E32" s="1"/>
      <c r="F32" s="109"/>
    </row>
    <row r="33" spans="1:8">
      <c r="E33" s="1"/>
      <c r="F33" s="109"/>
    </row>
    <row r="34" spans="1:8">
      <c r="E34" s="1"/>
      <c r="F34" s="109"/>
    </row>
    <row r="35" spans="1:8">
      <c r="F35" s="5"/>
    </row>
    <row r="36" spans="1:8" ht="18">
      <c r="A36" s="8" t="s">
        <v>51</v>
      </c>
    </row>
    <row r="37" spans="1:8" ht="18">
      <c r="A37" s="8" t="s">
        <v>52</v>
      </c>
    </row>
    <row r="38" spans="1:8" ht="3" customHeight="1"/>
    <row r="39" spans="1:8" ht="38.25">
      <c r="A39" s="9">
        <v>40816</v>
      </c>
      <c r="B39" s="10" t="s">
        <v>44</v>
      </c>
      <c r="C39" s="76" t="s">
        <v>45</v>
      </c>
      <c r="D39" s="10" t="s">
        <v>46</v>
      </c>
      <c r="E39" s="91" t="s">
        <v>47</v>
      </c>
      <c r="F39" s="110" t="s">
        <v>48</v>
      </c>
    </row>
    <row r="40" spans="1:8" ht="25.5">
      <c r="A40" s="13" t="s">
        <v>29</v>
      </c>
      <c r="B40" s="14">
        <v>78</v>
      </c>
      <c r="C40" s="17">
        <v>94</v>
      </c>
      <c r="D40" s="17">
        <v>16</v>
      </c>
      <c r="E40" s="17">
        <v>2</v>
      </c>
      <c r="F40" s="17">
        <v>161</v>
      </c>
      <c r="H40" s="24"/>
    </row>
    <row r="41" spans="1:8" ht="25.5">
      <c r="A41" s="16" t="s">
        <v>30</v>
      </c>
      <c r="B41" s="14">
        <v>84</v>
      </c>
      <c r="C41" s="17">
        <v>2786</v>
      </c>
      <c r="D41" s="17">
        <v>5035</v>
      </c>
      <c r="E41" s="17">
        <v>4</v>
      </c>
      <c r="F41" s="17">
        <v>7909</v>
      </c>
      <c r="H41" s="24"/>
    </row>
    <row r="42" spans="1:8" ht="25.5">
      <c r="A42" s="13" t="s">
        <v>31</v>
      </c>
      <c r="B42" s="14">
        <v>65448008985.010002</v>
      </c>
      <c r="C42" s="17" t="s">
        <v>49</v>
      </c>
      <c r="D42" s="14" t="s">
        <v>49</v>
      </c>
      <c r="E42" s="17">
        <v>255759748.05000001</v>
      </c>
      <c r="F42" s="14">
        <v>65703768733.060005</v>
      </c>
      <c r="H42" s="24"/>
    </row>
    <row r="43" spans="1:8" ht="25.5" customHeight="1" thickBot="1">
      <c r="A43" s="19" t="s">
        <v>32</v>
      </c>
      <c r="B43" s="42">
        <v>24335468532.780003</v>
      </c>
      <c r="C43" s="20" t="s">
        <v>49</v>
      </c>
      <c r="D43" s="42" t="s">
        <v>49</v>
      </c>
      <c r="E43" s="20" t="s">
        <v>9</v>
      </c>
      <c r="F43" s="42">
        <v>24335468532.780003</v>
      </c>
      <c r="H43" s="24"/>
    </row>
    <row r="44" spans="1:8" s="5" customFormat="1" ht="12.75" customHeight="1">
      <c r="A44" s="25" t="s">
        <v>11</v>
      </c>
      <c r="B44" s="14">
        <v>5596959535.8200006</v>
      </c>
      <c r="C44" s="14">
        <v>50525538.640000001</v>
      </c>
      <c r="D44" s="14">
        <v>71356131.670000002</v>
      </c>
      <c r="E44" s="14">
        <v>3419833.12</v>
      </c>
      <c r="F44" s="17">
        <v>5722261039.250001</v>
      </c>
    </row>
    <row r="45" spans="1:8" s="5" customFormat="1" ht="12.75" customHeight="1">
      <c r="A45" s="21" t="s">
        <v>12</v>
      </c>
      <c r="B45" s="22">
        <v>5256690092.9400005</v>
      </c>
      <c r="C45" s="22">
        <v>105015962.27</v>
      </c>
      <c r="D45" s="22">
        <v>61835113.180000007</v>
      </c>
      <c r="E45" s="22">
        <v>1841410.88</v>
      </c>
      <c r="F45" s="106">
        <v>5425382579.2700014</v>
      </c>
    </row>
    <row r="46" spans="1:8" s="5" customFormat="1" ht="12.75" customHeight="1">
      <c r="A46" s="28" t="s">
        <v>13</v>
      </c>
      <c r="B46" s="14">
        <v>7801853937.6800003</v>
      </c>
      <c r="C46" s="14">
        <v>107189086.47</v>
      </c>
      <c r="D46" s="14">
        <v>86331361.909999996</v>
      </c>
      <c r="E46" s="14">
        <v>3698044.48</v>
      </c>
      <c r="F46" s="17">
        <v>7999072430.54</v>
      </c>
    </row>
    <row r="47" spans="1:8" s="5" customFormat="1" ht="12.75" customHeight="1">
      <c r="A47" s="21" t="s">
        <v>14</v>
      </c>
      <c r="B47" s="22">
        <v>4114268712.4400001</v>
      </c>
      <c r="C47" s="22">
        <v>103284053.28000002</v>
      </c>
      <c r="D47" s="22">
        <v>40689881.950000003</v>
      </c>
      <c r="E47" s="22">
        <v>1876840.02</v>
      </c>
      <c r="F47" s="106">
        <v>4260119487.6900001</v>
      </c>
    </row>
    <row r="48" spans="1:8" s="5" customFormat="1" ht="12.75" customHeight="1">
      <c r="A48" s="28" t="s">
        <v>15</v>
      </c>
      <c r="B48" s="14">
        <v>4491506942.960001</v>
      </c>
      <c r="C48" s="14">
        <v>106511039.29000001</v>
      </c>
      <c r="D48" s="14">
        <v>57673704.149999999</v>
      </c>
      <c r="E48" s="14">
        <v>2082013.72</v>
      </c>
      <c r="F48" s="17">
        <v>4657773700.1200008</v>
      </c>
    </row>
    <row r="49" spans="1:6">
      <c r="A49" s="21" t="s">
        <v>16</v>
      </c>
      <c r="B49" s="22">
        <v>5299466691.499999</v>
      </c>
      <c r="C49" s="22">
        <v>106967018.19999999</v>
      </c>
      <c r="D49" s="22">
        <v>42374450.25</v>
      </c>
      <c r="E49" s="22">
        <v>6471728.1399999997</v>
      </c>
      <c r="F49" s="106">
        <v>5455279888.0899992</v>
      </c>
    </row>
    <row r="50" spans="1:6">
      <c r="A50" s="28" t="s">
        <v>17</v>
      </c>
      <c r="B50" s="14">
        <v>4781231683.0799999</v>
      </c>
      <c r="C50" s="14">
        <v>96754352.950000003</v>
      </c>
      <c r="D50" s="14">
        <v>44708351.419999994</v>
      </c>
      <c r="E50" s="14">
        <v>22326435.699999999</v>
      </c>
      <c r="F50" s="17">
        <v>4945020823.1499996</v>
      </c>
    </row>
    <row r="51" spans="1:6">
      <c r="A51" s="21" t="s">
        <v>18</v>
      </c>
      <c r="B51" s="22">
        <v>6890828537.1599998</v>
      </c>
      <c r="C51" s="22">
        <v>50734548.390000001</v>
      </c>
      <c r="D51" s="22">
        <v>112729647.73</v>
      </c>
      <c r="E51" s="22">
        <v>10349315.880000001</v>
      </c>
      <c r="F51" s="106">
        <v>7064642049.1599998</v>
      </c>
    </row>
    <row r="52" spans="1:6">
      <c r="A52" s="28" t="s">
        <v>19</v>
      </c>
      <c r="B52" s="14">
        <v>5053662486.6800003</v>
      </c>
      <c r="C52" s="14">
        <v>111627333.09999999</v>
      </c>
      <c r="D52" s="14">
        <v>82109580.549999997</v>
      </c>
      <c r="E52" s="14">
        <v>2909676.6</v>
      </c>
      <c r="F52" s="17">
        <v>5250309076.9300013</v>
      </c>
    </row>
    <row r="53" spans="1:6">
      <c r="A53" s="21" t="s">
        <v>20</v>
      </c>
      <c r="B53" s="22"/>
      <c r="C53" s="22"/>
      <c r="D53" s="22"/>
      <c r="E53" s="22"/>
      <c r="F53" s="106"/>
    </row>
    <row r="54" spans="1:6">
      <c r="A54" s="28" t="s">
        <v>21</v>
      </c>
      <c r="B54" s="14"/>
      <c r="C54" s="14"/>
      <c r="D54" s="14"/>
      <c r="E54" s="17"/>
      <c r="F54" s="17"/>
    </row>
    <row r="55" spans="1:6">
      <c r="A55" s="21" t="s">
        <v>22</v>
      </c>
      <c r="B55" s="22"/>
      <c r="C55" s="22"/>
      <c r="D55" s="22"/>
      <c r="E55" s="22"/>
      <c r="F55" s="106"/>
    </row>
    <row r="56" spans="1:6">
      <c r="A56" s="29" t="s">
        <v>23</v>
      </c>
      <c r="B56" s="30">
        <v>49286468620.260002</v>
      </c>
      <c r="C56" s="30">
        <v>838608932.59000015</v>
      </c>
      <c r="D56" s="30">
        <v>599808222.80999994</v>
      </c>
      <c r="E56" s="30">
        <v>54975298.540000007</v>
      </c>
      <c r="F56" s="30">
        <v>50779861074.200005</v>
      </c>
    </row>
    <row r="57" spans="1:6">
      <c r="A57" s="108" t="s">
        <v>24</v>
      </c>
      <c r="B57" s="48"/>
      <c r="C57" s="48"/>
      <c r="D57" s="48"/>
      <c r="E57" s="48"/>
      <c r="F57" s="46"/>
    </row>
    <row r="58" spans="1:6">
      <c r="A58" s="52"/>
      <c r="B58" s="111"/>
      <c r="C58" s="111"/>
      <c r="D58" s="111"/>
      <c r="E58" s="111"/>
      <c r="F58" s="111"/>
    </row>
    <row r="59" spans="1:6">
      <c r="A59" s="1"/>
      <c r="B59" s="1"/>
      <c r="C59" s="1"/>
      <c r="D59" s="1"/>
      <c r="E59" s="1"/>
      <c r="F59" s="35"/>
    </row>
    <row r="60" spans="1:6">
      <c r="E60" s="1"/>
      <c r="F60" s="112"/>
    </row>
    <row r="61" spans="1:6">
      <c r="E61" s="1"/>
      <c r="F61" s="112"/>
    </row>
    <row r="62" spans="1:6">
      <c r="E62" s="1"/>
      <c r="F62" s="112"/>
    </row>
    <row r="67" spans="6:6" ht="15.75">
      <c r="F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F5" sqref="F5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7" width="17.42578125" bestFit="1" customWidth="1"/>
    <col min="8" max="8" width="14.7109375" bestFit="1" customWidth="1"/>
  </cols>
  <sheetData>
    <row r="1" spans="1:6" ht="18" customHeight="1"/>
    <row r="2" spans="1:6" ht="20.100000000000001" customHeight="1">
      <c r="A2" s="114" t="s">
        <v>53</v>
      </c>
      <c r="B2" s="5"/>
      <c r="C2" s="5"/>
      <c r="D2" s="5"/>
      <c r="E2" s="5"/>
    </row>
    <row r="3" spans="1:6" ht="18">
      <c r="A3" s="104" t="s">
        <v>1</v>
      </c>
      <c r="B3" s="5"/>
      <c r="C3" s="5"/>
      <c r="D3" s="5"/>
      <c r="E3" s="5"/>
    </row>
    <row r="5" spans="1:6">
      <c r="D5" s="1"/>
    </row>
    <row r="7" spans="1:6" ht="15">
      <c r="D7" s="1"/>
      <c r="F7" s="115"/>
    </row>
    <row r="8" spans="1:6" ht="15">
      <c r="B8" s="105"/>
      <c r="F8" s="115"/>
    </row>
    <row r="9" spans="1:6">
      <c r="B9" s="1"/>
    </row>
    <row r="10" spans="1:6" ht="18">
      <c r="A10" s="8" t="s">
        <v>51</v>
      </c>
    </row>
    <row r="11" spans="1:6" ht="18">
      <c r="A11" s="36" t="s">
        <v>54</v>
      </c>
    </row>
    <row r="12" spans="1:6" ht="3" customHeight="1"/>
    <row r="13" spans="1:6" ht="38.25">
      <c r="A13" s="9">
        <v>40816</v>
      </c>
      <c r="B13" s="10" t="s">
        <v>44</v>
      </c>
      <c r="C13" s="76" t="s">
        <v>45</v>
      </c>
      <c r="D13" s="10" t="s">
        <v>46</v>
      </c>
      <c r="E13" s="91" t="s">
        <v>47</v>
      </c>
      <c r="F13" s="110" t="s">
        <v>48</v>
      </c>
    </row>
    <row r="14" spans="1:6" ht="25.5">
      <c r="A14" s="13" t="s">
        <v>29</v>
      </c>
      <c r="B14" s="14">
        <v>4</v>
      </c>
      <c r="C14" s="17">
        <v>172</v>
      </c>
      <c r="D14" s="17">
        <v>12</v>
      </c>
      <c r="E14" s="17">
        <v>32</v>
      </c>
      <c r="F14" s="17">
        <v>213</v>
      </c>
    </row>
    <row r="15" spans="1:6" ht="25.5">
      <c r="A15" s="16" t="s">
        <v>30</v>
      </c>
      <c r="B15" s="14">
        <v>4</v>
      </c>
      <c r="C15" s="17">
        <v>869</v>
      </c>
      <c r="D15" s="17">
        <v>105</v>
      </c>
      <c r="E15" s="17">
        <v>32</v>
      </c>
      <c r="F15" s="17">
        <v>1010</v>
      </c>
    </row>
    <row r="16" spans="1:6" ht="25.5">
      <c r="A16" s="13" t="s">
        <v>31</v>
      </c>
      <c r="B16" s="14">
        <v>196191755.80000001</v>
      </c>
      <c r="C16" s="17" t="s">
        <v>49</v>
      </c>
      <c r="D16" s="14" t="s">
        <v>49</v>
      </c>
      <c r="E16" s="17">
        <v>507252805.5</v>
      </c>
      <c r="F16" s="14">
        <v>703444561.29999995</v>
      </c>
    </row>
    <row r="17" spans="1:9" ht="25.5" customHeight="1" thickBot="1">
      <c r="A17" s="19" t="s">
        <v>32</v>
      </c>
      <c r="B17" s="42" t="s">
        <v>9</v>
      </c>
      <c r="C17" s="20" t="s">
        <v>49</v>
      </c>
      <c r="D17" s="42" t="s">
        <v>49</v>
      </c>
      <c r="E17" s="20">
        <v>1387808314.701</v>
      </c>
      <c r="F17" s="42">
        <v>1387808314.701</v>
      </c>
      <c r="H17" s="24"/>
      <c r="I17" s="24"/>
    </row>
    <row r="18" spans="1:9" s="5" customFormat="1" ht="12.75" customHeight="1">
      <c r="A18" s="25" t="s">
        <v>11</v>
      </c>
      <c r="B18" s="14">
        <v>1291749.06</v>
      </c>
      <c r="C18" s="14">
        <v>2307568.73</v>
      </c>
      <c r="D18" s="14">
        <v>1128580.3</v>
      </c>
      <c r="E18" s="14">
        <v>797802.96</v>
      </c>
      <c r="F18" s="17">
        <v>5525701.0499999998</v>
      </c>
      <c r="H18" s="116"/>
    </row>
    <row r="19" spans="1:9" s="5" customFormat="1" ht="12.75" customHeight="1">
      <c r="A19" s="21" t="s">
        <v>12</v>
      </c>
      <c r="B19" s="22">
        <v>672134.24</v>
      </c>
      <c r="C19" s="22">
        <v>29543801.27</v>
      </c>
      <c r="D19" s="22">
        <v>616245.48</v>
      </c>
      <c r="E19" s="22">
        <v>1301862.96</v>
      </c>
      <c r="F19" s="106">
        <v>32134043.949999999</v>
      </c>
      <c r="H19" s="116"/>
    </row>
    <row r="20" spans="1:9" s="5" customFormat="1" ht="12.75" customHeight="1">
      <c r="A20" s="28" t="s">
        <v>13</v>
      </c>
      <c r="B20" s="14">
        <v>2224850.02</v>
      </c>
      <c r="C20" s="14">
        <v>30217215.890000004</v>
      </c>
      <c r="D20" s="14">
        <v>284491.40000000002</v>
      </c>
      <c r="E20" s="14">
        <v>1608826</v>
      </c>
      <c r="F20" s="17">
        <v>34335383.310000002</v>
      </c>
      <c r="H20" s="116"/>
    </row>
    <row r="21" spans="1:9" s="5" customFormat="1" ht="12.75" customHeight="1">
      <c r="A21" s="21" t="s">
        <v>14</v>
      </c>
      <c r="B21" s="22">
        <v>889023.66</v>
      </c>
      <c r="C21" s="22">
        <v>28874557.009999998</v>
      </c>
      <c r="D21" s="22">
        <v>46852.6</v>
      </c>
      <c r="E21" s="22">
        <v>40531603.020000003</v>
      </c>
      <c r="F21" s="106">
        <v>70342036.290000007</v>
      </c>
      <c r="H21" s="116"/>
    </row>
    <row r="22" spans="1:9" s="5" customFormat="1" ht="12.75" customHeight="1">
      <c r="A22" s="28" t="s">
        <v>15</v>
      </c>
      <c r="B22" s="14">
        <v>2278043.7200000002</v>
      </c>
      <c r="C22" s="14">
        <v>30855624.090000004</v>
      </c>
      <c r="D22" s="14">
        <v>135399.29999999999</v>
      </c>
      <c r="E22" s="14">
        <v>5183427.62</v>
      </c>
      <c r="F22" s="17">
        <v>38452494.730000004</v>
      </c>
      <c r="H22" s="116"/>
    </row>
    <row r="23" spans="1:9">
      <c r="A23" s="21" t="s">
        <v>16</v>
      </c>
      <c r="B23" s="22">
        <v>1368630.58</v>
      </c>
      <c r="C23" s="22">
        <v>30386145.829999998</v>
      </c>
      <c r="D23" s="22">
        <v>92893.36</v>
      </c>
      <c r="E23" s="22">
        <v>5128190.88</v>
      </c>
      <c r="F23" s="106">
        <v>36975860.649999999</v>
      </c>
      <c r="H23" s="116"/>
    </row>
    <row r="24" spans="1:9">
      <c r="A24" s="28" t="s">
        <v>17</v>
      </c>
      <c r="B24" s="14">
        <v>982666.02</v>
      </c>
      <c r="C24" s="14">
        <v>28133724.390000001</v>
      </c>
      <c r="D24" s="14">
        <v>37212</v>
      </c>
      <c r="E24" s="14">
        <v>5296995.9800000004</v>
      </c>
      <c r="F24" s="17">
        <v>34450598.390000001</v>
      </c>
      <c r="H24" s="116"/>
    </row>
    <row r="25" spans="1:9">
      <c r="A25" s="21" t="s">
        <v>18</v>
      </c>
      <c r="B25" s="22">
        <v>1775536.32</v>
      </c>
      <c r="C25" s="22">
        <v>5905778.6699999999</v>
      </c>
      <c r="D25" s="22">
        <v>212966.04</v>
      </c>
      <c r="E25" s="22">
        <v>6541585.6200000001</v>
      </c>
      <c r="F25" s="106">
        <v>14435866.65</v>
      </c>
    </row>
    <row r="26" spans="1:9">
      <c r="A26" s="28" t="s">
        <v>19</v>
      </c>
      <c r="B26" s="14">
        <v>592940.38</v>
      </c>
      <c r="C26" s="14">
        <v>29720299.200000003</v>
      </c>
      <c r="D26" s="14">
        <v>109250.4</v>
      </c>
      <c r="E26" s="14">
        <v>3709481</v>
      </c>
      <c r="F26" s="17">
        <v>34131970.980000004</v>
      </c>
    </row>
    <row r="27" spans="1:9">
      <c r="A27" s="21" t="s">
        <v>20</v>
      </c>
      <c r="B27" s="22"/>
      <c r="C27" s="22"/>
      <c r="D27" s="22"/>
      <c r="E27" s="22"/>
      <c r="F27" s="106"/>
    </row>
    <row r="28" spans="1:9">
      <c r="A28" s="28" t="s">
        <v>21</v>
      </c>
      <c r="B28" s="14"/>
      <c r="C28" s="14"/>
      <c r="D28" s="14"/>
      <c r="E28" s="17"/>
      <c r="F28" s="17"/>
    </row>
    <row r="29" spans="1:9">
      <c r="A29" s="21" t="s">
        <v>22</v>
      </c>
      <c r="B29" s="22"/>
      <c r="C29" s="22"/>
      <c r="D29" s="22"/>
      <c r="E29" s="22"/>
      <c r="F29" s="106"/>
    </row>
    <row r="30" spans="1:9">
      <c r="A30" s="29" t="s">
        <v>23</v>
      </c>
      <c r="B30" s="30">
        <v>12075574.000000002</v>
      </c>
      <c r="C30" s="30">
        <v>215944715.07999998</v>
      </c>
      <c r="D30" s="30">
        <v>2663890.88</v>
      </c>
      <c r="E30" s="30">
        <v>70099776.039999992</v>
      </c>
      <c r="F30" s="30">
        <v>300783956.00000006</v>
      </c>
    </row>
    <row r="31" spans="1:9">
      <c r="A31" s="108" t="s">
        <v>24</v>
      </c>
      <c r="B31" s="48"/>
      <c r="C31" s="48"/>
      <c r="D31" s="48"/>
      <c r="E31" s="48"/>
      <c r="F31" s="46"/>
    </row>
    <row r="32" spans="1:9" s="47" customFormat="1" ht="12.75" customHeight="1">
      <c r="A32" s="85"/>
      <c r="B32" s="81"/>
      <c r="C32" s="82"/>
      <c r="D32" s="82"/>
      <c r="E32" s="82"/>
      <c r="F32" s="82"/>
    </row>
    <row r="33" spans="1:9" s="47" customFormat="1" ht="12.75" customHeight="1">
      <c r="A33" s="85"/>
      <c r="B33" s="81"/>
      <c r="C33" s="82"/>
      <c r="D33" s="82"/>
      <c r="E33" s="82"/>
      <c r="F33" s="82"/>
    </row>
    <row r="34" spans="1:9" s="47" customFormat="1" ht="12.75" customHeight="1">
      <c r="A34" s="86"/>
    </row>
    <row r="38" spans="1:9" ht="18">
      <c r="A38" s="8" t="s">
        <v>51</v>
      </c>
    </row>
    <row r="39" spans="1:9" ht="18">
      <c r="A39" s="36" t="s">
        <v>55</v>
      </c>
    </row>
    <row r="40" spans="1:9" ht="3" customHeight="1"/>
    <row r="41" spans="1:9" ht="38.450000000000003" customHeight="1">
      <c r="A41" s="9">
        <v>40816</v>
      </c>
      <c r="B41" s="10" t="s">
        <v>44</v>
      </c>
      <c r="C41" s="76" t="s">
        <v>45</v>
      </c>
      <c r="D41" s="10" t="s">
        <v>46</v>
      </c>
      <c r="E41" s="91" t="s">
        <v>47</v>
      </c>
      <c r="F41" s="110" t="s">
        <v>48</v>
      </c>
    </row>
    <row r="42" spans="1:9" ht="25.5">
      <c r="A42" s="13" t="s">
        <v>29</v>
      </c>
      <c r="B42" s="14">
        <v>82</v>
      </c>
      <c r="C42" s="17">
        <v>235</v>
      </c>
      <c r="D42" s="17">
        <v>23</v>
      </c>
      <c r="E42" s="17">
        <v>34</v>
      </c>
      <c r="F42" s="17">
        <v>327</v>
      </c>
      <c r="G42" s="24"/>
    </row>
    <row r="43" spans="1:9" ht="25.5">
      <c r="A43" s="16" t="s">
        <v>30</v>
      </c>
      <c r="B43" s="14">
        <v>88</v>
      </c>
      <c r="C43" s="17">
        <v>3655</v>
      </c>
      <c r="D43" s="17">
        <v>5140</v>
      </c>
      <c r="E43" s="17">
        <v>36</v>
      </c>
      <c r="F43" s="17">
        <v>8919</v>
      </c>
      <c r="G43" s="24"/>
      <c r="H43" s="24"/>
    </row>
    <row r="44" spans="1:9" ht="25.5">
      <c r="A44" s="13" t="s">
        <v>31</v>
      </c>
      <c r="B44" s="14">
        <v>65644200740.810005</v>
      </c>
      <c r="C44" s="17" t="s">
        <v>49</v>
      </c>
      <c r="D44" s="14" t="s">
        <v>49</v>
      </c>
      <c r="E44" s="17">
        <v>763012553.54999995</v>
      </c>
      <c r="F44" s="14">
        <v>66407213294.360008</v>
      </c>
      <c r="H44" s="24"/>
    </row>
    <row r="45" spans="1:9" ht="25.5" customHeight="1" thickBot="1">
      <c r="A45" s="19" t="s">
        <v>32</v>
      </c>
      <c r="B45" s="42">
        <v>24335468532.780003</v>
      </c>
      <c r="C45" s="20" t="s">
        <v>49</v>
      </c>
      <c r="D45" s="42" t="s">
        <v>49</v>
      </c>
      <c r="E45" s="20">
        <v>1387808314.701</v>
      </c>
      <c r="F45" s="42">
        <v>25723276847.481003</v>
      </c>
      <c r="G45" s="24"/>
      <c r="H45" s="24"/>
      <c r="I45" s="24"/>
    </row>
    <row r="46" spans="1:9">
      <c r="A46" s="21" t="s">
        <v>10</v>
      </c>
      <c r="B46" s="22">
        <v>73530212182.479996</v>
      </c>
      <c r="C46" s="22">
        <v>2140365850.1500003</v>
      </c>
      <c r="D46" s="22">
        <v>728255231.61000001</v>
      </c>
      <c r="E46" s="22">
        <v>98563440.199999988</v>
      </c>
      <c r="F46" s="22">
        <v>76497396704.440002</v>
      </c>
      <c r="G46" s="24"/>
      <c r="H46" s="24"/>
    </row>
    <row r="47" spans="1:9">
      <c r="A47" s="25" t="s">
        <v>11</v>
      </c>
      <c r="B47" s="14">
        <v>5598251284.8800011</v>
      </c>
      <c r="C47" s="14">
        <v>52833107.369999997</v>
      </c>
      <c r="D47" s="14">
        <v>72484711.969999999</v>
      </c>
      <c r="E47" s="14">
        <v>4217636.08</v>
      </c>
      <c r="F47" s="17">
        <v>5727786740.3000011</v>
      </c>
      <c r="G47" s="24"/>
      <c r="H47" s="24"/>
    </row>
    <row r="48" spans="1:9">
      <c r="A48" s="21" t="s">
        <v>12</v>
      </c>
      <c r="B48" s="22">
        <v>5257362227.1800003</v>
      </c>
      <c r="C48" s="22">
        <v>134559763.53999999</v>
      </c>
      <c r="D48" s="22">
        <v>62451358.660000004</v>
      </c>
      <c r="E48" s="22">
        <v>3143273.84</v>
      </c>
      <c r="F48" s="106">
        <v>5457516623.2200003</v>
      </c>
      <c r="G48" s="24"/>
      <c r="H48" s="24"/>
    </row>
    <row r="49" spans="1:8">
      <c r="A49" s="28" t="s">
        <v>13</v>
      </c>
      <c r="B49" s="14">
        <v>7804078787.7000008</v>
      </c>
      <c r="C49" s="14">
        <v>137406302.35999998</v>
      </c>
      <c r="D49" s="14">
        <v>86615853.310000002</v>
      </c>
      <c r="E49" s="14">
        <v>5306870.4800000004</v>
      </c>
      <c r="F49" s="17">
        <v>8033407813.8500004</v>
      </c>
      <c r="G49" s="24"/>
      <c r="H49" s="24"/>
    </row>
    <row r="50" spans="1:8">
      <c r="A50" s="21" t="s">
        <v>14</v>
      </c>
      <c r="B50" s="22">
        <v>4115157736.0999999</v>
      </c>
      <c r="C50" s="22">
        <v>132158610.28999999</v>
      </c>
      <c r="D50" s="22">
        <v>40736734.550000004</v>
      </c>
      <c r="E50" s="22">
        <v>42408443.039999999</v>
      </c>
      <c r="F50" s="106">
        <v>4330461523.9800005</v>
      </c>
      <c r="G50" s="24"/>
      <c r="H50" s="24"/>
    </row>
    <row r="51" spans="1:8">
      <c r="A51" s="28" t="s">
        <v>15</v>
      </c>
      <c r="B51" s="14">
        <v>4493784986.6800013</v>
      </c>
      <c r="C51" s="14">
        <v>137366663.38</v>
      </c>
      <c r="D51" s="14">
        <v>57809103.449999996</v>
      </c>
      <c r="E51" s="14">
        <v>7265441.3399999999</v>
      </c>
      <c r="F51" s="17">
        <v>4696226194.8500013</v>
      </c>
      <c r="G51" s="24"/>
      <c r="H51" s="24"/>
    </row>
    <row r="52" spans="1:8">
      <c r="A52" s="21" t="s">
        <v>16</v>
      </c>
      <c r="B52" s="22">
        <v>5300835322.079999</v>
      </c>
      <c r="C52" s="22">
        <v>137353164.03</v>
      </c>
      <c r="D52" s="22">
        <v>42467343.609999999</v>
      </c>
      <c r="E52" s="22">
        <v>11599919.02</v>
      </c>
      <c r="F52" s="106">
        <v>5492255748.7399988</v>
      </c>
      <c r="G52" s="24"/>
      <c r="H52" s="24"/>
    </row>
    <row r="53" spans="1:8">
      <c r="A53" s="28" t="s">
        <v>17</v>
      </c>
      <c r="B53" s="14">
        <v>4782214349.1000004</v>
      </c>
      <c r="C53" s="14">
        <v>124888077.34</v>
      </c>
      <c r="D53" s="14">
        <v>44745563.419999994</v>
      </c>
      <c r="E53" s="14">
        <v>27623431.68</v>
      </c>
      <c r="F53" s="17">
        <v>4979471421.5400009</v>
      </c>
      <c r="G53" s="24"/>
      <c r="H53" s="24"/>
    </row>
    <row r="54" spans="1:8">
      <c r="A54" s="21" t="s">
        <v>18</v>
      </c>
      <c r="B54" s="22">
        <v>6892604073.4799995</v>
      </c>
      <c r="C54" s="22">
        <v>56640327.060000002</v>
      </c>
      <c r="D54" s="22">
        <v>112942613.77</v>
      </c>
      <c r="E54" s="22">
        <v>16890901.5</v>
      </c>
      <c r="F54" s="106">
        <v>7079077915.8100004</v>
      </c>
      <c r="G54" s="24"/>
      <c r="H54" s="24"/>
    </row>
    <row r="55" spans="1:8">
      <c r="A55" s="28" t="s">
        <v>19</v>
      </c>
      <c r="B55" s="14">
        <v>5054255427.0600004</v>
      </c>
      <c r="C55" s="14">
        <v>141347632.29999998</v>
      </c>
      <c r="D55" s="14">
        <v>82218830.950000003</v>
      </c>
      <c r="E55" s="14">
        <v>6619157.5999999996</v>
      </c>
      <c r="F55" s="17">
        <v>5284441047.9100008</v>
      </c>
      <c r="G55" s="24"/>
      <c r="H55" s="24"/>
    </row>
    <row r="56" spans="1:8">
      <c r="A56" s="21" t="s">
        <v>20</v>
      </c>
      <c r="B56" s="22"/>
      <c r="C56" s="22"/>
      <c r="D56" s="22"/>
      <c r="E56" s="22"/>
      <c r="F56" s="106"/>
      <c r="G56" s="24"/>
      <c r="H56" s="24"/>
    </row>
    <row r="57" spans="1:8">
      <c r="A57" s="28" t="s">
        <v>21</v>
      </c>
      <c r="B57" s="14"/>
      <c r="C57" s="14"/>
      <c r="D57" s="14"/>
      <c r="E57" s="17"/>
      <c r="F57" s="17"/>
      <c r="G57" s="24"/>
      <c r="H57" s="24"/>
    </row>
    <row r="58" spans="1:8">
      <c r="A58" s="21" t="s">
        <v>22</v>
      </c>
      <c r="B58" s="22"/>
      <c r="C58" s="22"/>
      <c r="D58" s="22"/>
      <c r="E58" s="22"/>
      <c r="F58" s="106"/>
      <c r="G58" s="24"/>
      <c r="H58" s="24"/>
    </row>
    <row r="59" spans="1:8">
      <c r="A59" s="29" t="s">
        <v>23</v>
      </c>
      <c r="B59" s="30">
        <v>49298544194.259995</v>
      </c>
      <c r="C59" s="30">
        <v>1054553647.6699998</v>
      </c>
      <c r="D59" s="30">
        <v>602472113.69000006</v>
      </c>
      <c r="E59" s="30">
        <v>125075074.57999998</v>
      </c>
      <c r="F59" s="30">
        <v>51080645030.200005</v>
      </c>
      <c r="G59" s="24"/>
      <c r="H59" s="24"/>
    </row>
    <row r="60" spans="1:8">
      <c r="A60" s="108" t="s">
        <v>24</v>
      </c>
    </row>
    <row r="65" spans="6:6" ht="15.75">
      <c r="F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Normal="100" workbookViewId="0">
      <selection activeCell="H5" sqref="H5"/>
    </sheetView>
  </sheetViews>
  <sheetFormatPr baseColWidth="10" defaultRowHeight="12.75"/>
  <cols>
    <col min="1" max="1" width="15" customWidth="1"/>
    <col min="2" max="2" width="15.140625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5.85546875" customWidth="1"/>
    <col min="11" max="12" width="13.7109375" bestFit="1" customWidth="1"/>
  </cols>
  <sheetData>
    <row r="1" spans="1:13" ht="18" customHeight="1"/>
    <row r="2" spans="1:13" ht="20.100000000000001" customHeight="1">
      <c r="A2" s="117" t="s">
        <v>56</v>
      </c>
      <c r="B2" s="5"/>
      <c r="C2" s="5"/>
      <c r="D2" s="5"/>
      <c r="E2" s="5"/>
      <c r="F2" s="5"/>
      <c r="G2" s="5"/>
      <c r="H2" s="5"/>
      <c r="I2" s="5"/>
    </row>
    <row r="3" spans="1:13" ht="20.25">
      <c r="A3" s="118" t="s">
        <v>57</v>
      </c>
      <c r="B3" s="5"/>
      <c r="C3" s="5"/>
      <c r="D3" s="5"/>
      <c r="E3" s="5"/>
      <c r="F3" s="5"/>
      <c r="G3" s="5"/>
      <c r="H3" s="5"/>
      <c r="I3" s="5"/>
    </row>
    <row r="5" spans="1:13">
      <c r="E5" s="1"/>
    </row>
    <row r="6" spans="1:13">
      <c r="B6" s="1"/>
      <c r="D6" t="s">
        <v>58</v>
      </c>
      <c r="F6" s="1"/>
    </row>
    <row r="10" spans="1:13" ht="18">
      <c r="A10" s="36" t="s">
        <v>63</v>
      </c>
    </row>
    <row r="11" spans="1:13" ht="3.95" customHeight="1"/>
    <row r="12" spans="1:13" ht="52.5" customHeight="1">
      <c r="A12" s="9">
        <v>40816</v>
      </c>
      <c r="B12" s="90" t="s">
        <v>64</v>
      </c>
      <c r="C12" s="90" t="s">
        <v>65</v>
      </c>
      <c r="D12" s="90" t="s">
        <v>66</v>
      </c>
      <c r="E12" s="76" t="s">
        <v>67</v>
      </c>
      <c r="F12" s="76" t="s">
        <v>68</v>
      </c>
      <c r="G12" s="76" t="s">
        <v>69</v>
      </c>
      <c r="H12" s="76" t="s">
        <v>70</v>
      </c>
      <c r="I12" s="90" t="s">
        <v>39</v>
      </c>
      <c r="J12" s="119" t="s">
        <v>48</v>
      </c>
    </row>
    <row r="13" spans="1:13" ht="25.5">
      <c r="A13" s="13" t="s">
        <v>29</v>
      </c>
      <c r="B13" s="17">
        <v>6</v>
      </c>
      <c r="C13" s="17">
        <v>70</v>
      </c>
      <c r="D13" s="17">
        <v>2</v>
      </c>
      <c r="E13" s="17">
        <v>3</v>
      </c>
      <c r="F13" s="17">
        <v>2</v>
      </c>
      <c r="G13" s="17">
        <v>94</v>
      </c>
      <c r="H13" s="17">
        <v>12</v>
      </c>
      <c r="I13" s="17">
        <v>4</v>
      </c>
      <c r="J13" s="120">
        <v>161</v>
      </c>
      <c r="K13" s="24"/>
    </row>
    <row r="14" spans="1:13" ht="25.5">
      <c r="A14" s="16" t="s">
        <v>30</v>
      </c>
      <c r="B14" s="17">
        <v>6</v>
      </c>
      <c r="C14" s="17">
        <v>76</v>
      </c>
      <c r="D14" s="17">
        <v>4</v>
      </c>
      <c r="E14" s="17">
        <v>2115</v>
      </c>
      <c r="F14" s="17">
        <v>2</v>
      </c>
      <c r="G14" s="17">
        <v>2786</v>
      </c>
      <c r="H14" s="17">
        <v>2898</v>
      </c>
      <c r="I14" s="17">
        <v>22</v>
      </c>
      <c r="J14" s="120">
        <v>7909</v>
      </c>
      <c r="K14" s="24"/>
      <c r="L14" s="24"/>
      <c r="M14" s="24"/>
    </row>
    <row r="15" spans="1:13" ht="26.25" thickBot="1">
      <c r="A15" s="19" t="s">
        <v>71</v>
      </c>
      <c r="B15" s="20">
        <v>24335468532.779999</v>
      </c>
      <c r="C15" s="20">
        <v>65400108985.010002</v>
      </c>
      <c r="D15" s="20">
        <v>255759748.05000001</v>
      </c>
      <c r="E15" s="20" t="s">
        <v>59</v>
      </c>
      <c r="F15" s="20">
        <v>47900000</v>
      </c>
      <c r="G15" s="20" t="s">
        <v>59</v>
      </c>
      <c r="H15" s="20" t="s">
        <v>59</v>
      </c>
      <c r="I15" s="20" t="s">
        <v>59</v>
      </c>
      <c r="J15" s="121">
        <v>90039237265.840012</v>
      </c>
      <c r="K15" s="24"/>
      <c r="L15" s="24"/>
      <c r="M15" s="24"/>
    </row>
    <row r="16" spans="1:13">
      <c r="A16" s="21" t="s">
        <v>10</v>
      </c>
      <c r="B16" s="22">
        <v>789704217.73999977</v>
      </c>
      <c r="C16" s="22">
        <v>72724515599.800003</v>
      </c>
      <c r="D16" s="22">
        <v>52680685.919999994</v>
      </c>
      <c r="E16" s="22">
        <v>49774315.539999992</v>
      </c>
      <c r="F16" s="22">
        <v>5513650.2199999997</v>
      </c>
      <c r="G16" s="22">
        <v>1747202976.3500004</v>
      </c>
      <c r="H16" s="22">
        <v>519639969.70999998</v>
      </c>
      <c r="I16" s="22">
        <v>113415502.25999999</v>
      </c>
      <c r="J16" s="122">
        <v>76002446917.540009</v>
      </c>
      <c r="K16" s="24"/>
    </row>
    <row r="17" spans="1:13">
      <c r="A17" s="28" t="s">
        <v>11</v>
      </c>
      <c r="B17" s="14">
        <v>30034885.699999999</v>
      </c>
      <c r="C17" s="14">
        <v>5566628875.7200003</v>
      </c>
      <c r="D17" s="14">
        <v>3419833.12</v>
      </c>
      <c r="E17" s="14">
        <v>2252462.06</v>
      </c>
      <c r="F17" s="14">
        <v>295774.40000000002</v>
      </c>
      <c r="G17" s="14">
        <v>50525538.640000001</v>
      </c>
      <c r="H17" s="14">
        <v>52154703.149999999</v>
      </c>
      <c r="I17" s="14">
        <v>16948966.460000001</v>
      </c>
      <c r="J17" s="120">
        <v>5722261039.25</v>
      </c>
      <c r="K17" s="24"/>
      <c r="L17" s="24"/>
      <c r="M17" s="24"/>
    </row>
    <row r="18" spans="1:13">
      <c r="A18" s="21" t="s">
        <v>12</v>
      </c>
      <c r="B18" s="22">
        <v>43060760.479999997</v>
      </c>
      <c r="C18" s="22">
        <v>5213388740.6599998</v>
      </c>
      <c r="D18" s="22">
        <v>1841410.88</v>
      </c>
      <c r="E18" s="22">
        <v>2085550.6</v>
      </c>
      <c r="F18" s="22">
        <v>240591.8</v>
      </c>
      <c r="G18" s="22">
        <v>105015962.27</v>
      </c>
      <c r="H18" s="22">
        <v>56775761.880000003</v>
      </c>
      <c r="I18" s="22">
        <v>2973800.7</v>
      </c>
      <c r="J18" s="122">
        <v>5425382579.2700005</v>
      </c>
      <c r="K18" s="24"/>
    </row>
    <row r="19" spans="1:13">
      <c r="A19" s="28" t="s">
        <v>13</v>
      </c>
      <c r="B19" s="14">
        <v>67763968.260000005</v>
      </c>
      <c r="C19" s="14">
        <v>7733732461.6199999</v>
      </c>
      <c r="D19" s="14">
        <v>3698044.48</v>
      </c>
      <c r="E19" s="14">
        <v>2655140.64</v>
      </c>
      <c r="F19" s="14">
        <v>357507.8</v>
      </c>
      <c r="G19" s="14">
        <v>107189086.47</v>
      </c>
      <c r="H19" s="14">
        <v>67486281.989999995</v>
      </c>
      <c r="I19" s="14">
        <v>16189939.279999999</v>
      </c>
      <c r="J19" s="120">
        <v>7999072430.54</v>
      </c>
      <c r="K19" s="24"/>
    </row>
    <row r="20" spans="1:13">
      <c r="A20" s="123" t="s">
        <v>14</v>
      </c>
      <c r="B20" s="22">
        <v>64815151.899999999</v>
      </c>
      <c r="C20" s="22">
        <v>4049261684.96</v>
      </c>
      <c r="D20" s="22">
        <v>1876840.02</v>
      </c>
      <c r="E20" s="22">
        <v>1166546.04</v>
      </c>
      <c r="F20" s="22">
        <v>191875.58</v>
      </c>
      <c r="G20" s="22">
        <v>103284053.28</v>
      </c>
      <c r="H20" s="22">
        <v>36552002.490000002</v>
      </c>
      <c r="I20" s="22">
        <v>2971333.42</v>
      </c>
      <c r="J20" s="122">
        <v>4260119487.6900001</v>
      </c>
      <c r="K20" s="24"/>
    </row>
    <row r="21" spans="1:13">
      <c r="A21" s="28" t="s">
        <v>15</v>
      </c>
      <c r="B21" s="14">
        <v>63329931.740000002</v>
      </c>
      <c r="C21" s="14">
        <v>4427542702.2200003</v>
      </c>
      <c r="D21" s="14">
        <v>2082013.72</v>
      </c>
      <c r="E21" s="14">
        <v>1283106.22</v>
      </c>
      <c r="F21" s="14">
        <v>634309</v>
      </c>
      <c r="G21" s="14">
        <v>106511039.29000001</v>
      </c>
      <c r="H21" s="14">
        <v>43539953.890000001</v>
      </c>
      <c r="I21" s="14">
        <v>12850644.039999999</v>
      </c>
      <c r="J21" s="120">
        <v>4657773700.1200008</v>
      </c>
      <c r="K21" s="24"/>
    </row>
    <row r="22" spans="1:13">
      <c r="A22" s="21" t="s">
        <v>16</v>
      </c>
      <c r="B22" s="22">
        <v>48418340.119999997</v>
      </c>
      <c r="C22" s="22">
        <v>5250613498.4799995</v>
      </c>
      <c r="D22" s="22">
        <v>6471728.1399999997</v>
      </c>
      <c r="E22" s="22">
        <v>2854907.56</v>
      </c>
      <c r="F22" s="22">
        <v>434852.9</v>
      </c>
      <c r="G22" s="22">
        <v>106967018.2</v>
      </c>
      <c r="H22" s="22">
        <v>35087974.909999996</v>
      </c>
      <c r="I22" s="22">
        <v>4431567.78</v>
      </c>
      <c r="J22" s="122">
        <v>5455279888.0899992</v>
      </c>
      <c r="K22" s="24"/>
    </row>
    <row r="23" spans="1:13">
      <c r="A23" s="28" t="s">
        <v>17</v>
      </c>
      <c r="B23" s="14">
        <v>34171433.200000003</v>
      </c>
      <c r="C23" s="14">
        <v>4746886932.6800003</v>
      </c>
      <c r="D23" s="14">
        <v>22326435.699999999</v>
      </c>
      <c r="E23" s="14">
        <v>5541477.7999999998</v>
      </c>
      <c r="F23" s="14">
        <v>173317.2</v>
      </c>
      <c r="G23" s="14">
        <v>96754352.950000003</v>
      </c>
      <c r="H23" s="14">
        <v>35135690.079999998</v>
      </c>
      <c r="I23" s="14">
        <v>4031183.54</v>
      </c>
      <c r="J23" s="120">
        <v>4945020823.1499996</v>
      </c>
      <c r="K23" s="24"/>
    </row>
    <row r="24" spans="1:13">
      <c r="A24" s="123" t="s">
        <v>18</v>
      </c>
      <c r="B24" s="22">
        <v>38658655.859999999</v>
      </c>
      <c r="C24" s="22">
        <v>6851920286.8000002</v>
      </c>
      <c r="D24" s="22">
        <v>10349315.880000001</v>
      </c>
      <c r="E24" s="22">
        <v>9250032.2400000002</v>
      </c>
      <c r="F24" s="22">
        <v>249594.5</v>
      </c>
      <c r="G24" s="22">
        <v>50734548.390000001</v>
      </c>
      <c r="H24" s="22">
        <v>94161818.870000005</v>
      </c>
      <c r="I24" s="22">
        <v>9317796.6199999992</v>
      </c>
      <c r="J24" s="122">
        <v>7064642049.1599998</v>
      </c>
      <c r="K24" s="24"/>
    </row>
    <row r="25" spans="1:13">
      <c r="A25" s="124" t="s">
        <v>19</v>
      </c>
      <c r="B25" s="14">
        <v>23581469.739999998</v>
      </c>
      <c r="C25" s="14">
        <v>5029837789.1400003</v>
      </c>
      <c r="D25" s="14">
        <v>2909676.6</v>
      </c>
      <c r="E25" s="14">
        <v>1129202.94</v>
      </c>
      <c r="F25" s="14">
        <v>243227.8</v>
      </c>
      <c r="G25" s="14">
        <v>111627333.09999999</v>
      </c>
      <c r="H25" s="14">
        <v>75176490.530000001</v>
      </c>
      <c r="I25" s="14">
        <v>5803887.0800000001</v>
      </c>
      <c r="J25" s="120">
        <v>5250309076.9300003</v>
      </c>
      <c r="K25" s="24"/>
    </row>
    <row r="26" spans="1:13">
      <c r="A26" s="21" t="s">
        <v>20</v>
      </c>
      <c r="B26" s="22"/>
      <c r="C26" s="22"/>
      <c r="D26" s="106"/>
      <c r="E26" s="22"/>
      <c r="F26" s="22"/>
      <c r="G26" s="22"/>
      <c r="H26" s="22"/>
      <c r="I26" s="22"/>
      <c r="J26" s="122"/>
      <c r="K26" s="24"/>
    </row>
    <row r="27" spans="1:13">
      <c r="A27" s="124" t="s">
        <v>21</v>
      </c>
      <c r="B27" s="17"/>
      <c r="C27" s="17"/>
      <c r="D27" s="17"/>
      <c r="E27" s="17"/>
      <c r="F27" s="17"/>
      <c r="G27" s="17"/>
      <c r="H27" s="17"/>
      <c r="I27" s="17"/>
      <c r="J27" s="120"/>
      <c r="K27" s="24"/>
    </row>
    <row r="28" spans="1:13">
      <c r="A28" s="21" t="s">
        <v>22</v>
      </c>
      <c r="B28" s="22"/>
      <c r="C28" s="22"/>
      <c r="D28" s="22"/>
      <c r="E28" s="22"/>
      <c r="F28" s="22"/>
      <c r="G28" s="22"/>
      <c r="H28" s="22"/>
      <c r="I28" s="22"/>
      <c r="J28" s="122"/>
      <c r="K28" s="24"/>
    </row>
    <row r="29" spans="1:13">
      <c r="A29" s="29" t="s">
        <v>23</v>
      </c>
      <c r="B29" s="30">
        <v>413834597</v>
      </c>
      <c r="C29" s="30">
        <v>48869812972.279999</v>
      </c>
      <c r="D29" s="30">
        <v>54975298.540000007</v>
      </c>
      <c r="E29" s="30">
        <v>28218426.100000005</v>
      </c>
      <c r="F29" s="30">
        <v>2821050.98</v>
      </c>
      <c r="G29" s="30">
        <v>838608932.59000003</v>
      </c>
      <c r="H29" s="30">
        <v>496070677.78999996</v>
      </c>
      <c r="I29" s="30">
        <v>75519118.920000002</v>
      </c>
      <c r="J29" s="30">
        <v>50779861074.200005</v>
      </c>
      <c r="K29" s="24"/>
      <c r="L29" s="24"/>
      <c r="M29" s="24"/>
    </row>
    <row r="30" spans="1:13">
      <c r="A30" s="108" t="s">
        <v>24</v>
      </c>
    </row>
    <row r="31" spans="1:13">
      <c r="A31" s="125" t="s">
        <v>60</v>
      </c>
    </row>
    <row r="32" spans="1:13">
      <c r="A32" s="108" t="s">
        <v>61</v>
      </c>
    </row>
    <row r="33" spans="1:10">
      <c r="A33" s="108" t="s">
        <v>62</v>
      </c>
    </row>
    <row r="34" spans="1:10">
      <c r="J34" s="34"/>
    </row>
    <row r="35" spans="1:10">
      <c r="J35" s="34"/>
    </row>
    <row r="40" spans="1:10" ht="18">
      <c r="A40" s="36" t="s">
        <v>72</v>
      </c>
    </row>
    <row r="41" spans="1:10" ht="3.95" customHeight="1"/>
    <row r="42" spans="1:10" ht="52.5" customHeight="1">
      <c r="A42" s="9">
        <v>40816</v>
      </c>
      <c r="B42" s="90" t="s">
        <v>64</v>
      </c>
      <c r="C42" s="90" t="s">
        <v>65</v>
      </c>
      <c r="D42" s="90" t="s">
        <v>66</v>
      </c>
      <c r="E42" s="76" t="s">
        <v>67</v>
      </c>
      <c r="F42" s="76" t="s">
        <v>68</v>
      </c>
      <c r="G42" s="76" t="s">
        <v>69</v>
      </c>
      <c r="H42" s="76" t="s">
        <v>70</v>
      </c>
      <c r="I42" s="90" t="s">
        <v>73</v>
      </c>
      <c r="J42" s="119" t="s">
        <v>48</v>
      </c>
    </row>
    <row r="43" spans="1:10" ht="25.5">
      <c r="A43" s="13" t="s">
        <v>29</v>
      </c>
      <c r="B43" s="17">
        <v>13</v>
      </c>
      <c r="C43" s="17">
        <v>18</v>
      </c>
      <c r="D43" s="17">
        <v>4</v>
      </c>
      <c r="E43" s="17">
        <v>4</v>
      </c>
      <c r="F43" s="17">
        <v>1</v>
      </c>
      <c r="G43" s="17">
        <v>172</v>
      </c>
      <c r="H43" s="17">
        <v>11</v>
      </c>
      <c r="I43" s="14">
        <v>0</v>
      </c>
      <c r="J43" s="120">
        <v>213</v>
      </c>
    </row>
    <row r="44" spans="1:10" ht="25.5">
      <c r="A44" s="16" t="s">
        <v>30</v>
      </c>
      <c r="B44" s="17">
        <v>13</v>
      </c>
      <c r="C44" s="17">
        <v>18</v>
      </c>
      <c r="D44" s="17">
        <v>4</v>
      </c>
      <c r="E44" s="17">
        <v>5</v>
      </c>
      <c r="F44" s="17">
        <v>1</v>
      </c>
      <c r="G44" s="17">
        <v>869</v>
      </c>
      <c r="H44" s="17">
        <v>100</v>
      </c>
      <c r="I44" s="126">
        <v>0</v>
      </c>
      <c r="J44" s="120">
        <v>1010</v>
      </c>
    </row>
    <row r="45" spans="1:10" ht="26.25" thickBot="1">
      <c r="A45" s="19" t="s">
        <v>71</v>
      </c>
      <c r="B45" s="20">
        <v>1387808314.701</v>
      </c>
      <c r="C45" s="20">
        <v>583662834.5</v>
      </c>
      <c r="D45" s="20">
        <v>106336825</v>
      </c>
      <c r="E45" s="20" t="s">
        <v>59</v>
      </c>
      <c r="F45" s="20">
        <v>13444901.800000001</v>
      </c>
      <c r="G45" s="20" t="s">
        <v>59</v>
      </c>
      <c r="H45" s="20" t="s">
        <v>59</v>
      </c>
      <c r="I45" s="42" t="s">
        <v>59</v>
      </c>
      <c r="J45" s="121">
        <v>2091252876.0009999</v>
      </c>
    </row>
    <row r="46" spans="1:10">
      <c r="A46" s="21" t="s">
        <v>10</v>
      </c>
      <c r="B46" s="22">
        <v>30453830.959999997</v>
      </c>
      <c r="C46" s="22">
        <v>20652577.860000003</v>
      </c>
      <c r="D46" s="22">
        <v>5255060.18</v>
      </c>
      <c r="E46" s="22">
        <v>25046557.619999997</v>
      </c>
      <c r="F46" s="22" t="s">
        <v>9</v>
      </c>
      <c r="G46" s="22">
        <v>393160828.79999995</v>
      </c>
      <c r="H46" s="22">
        <v>2961417</v>
      </c>
      <c r="I46" s="22">
        <v>17419514.480000004</v>
      </c>
      <c r="J46" s="122">
        <v>494949786.89999998</v>
      </c>
    </row>
    <row r="47" spans="1:10">
      <c r="A47" s="28" t="s">
        <v>11</v>
      </c>
      <c r="B47" s="14">
        <v>488585.64</v>
      </c>
      <c r="C47" s="14">
        <v>1585006.38</v>
      </c>
      <c r="D47" s="14">
        <v>15960</v>
      </c>
      <c r="E47" s="14">
        <v>574000</v>
      </c>
      <c r="F47" s="14" t="s">
        <v>9</v>
      </c>
      <c r="G47" s="14">
        <v>2307568.73</v>
      </c>
      <c r="H47" s="14">
        <v>284617.8</v>
      </c>
      <c r="I47" s="14">
        <v>269962.5</v>
      </c>
      <c r="J47" s="120">
        <v>5525701.0499999998</v>
      </c>
    </row>
    <row r="48" spans="1:10">
      <c r="A48" s="21" t="s">
        <v>12</v>
      </c>
      <c r="B48" s="22">
        <v>1024189.48</v>
      </c>
      <c r="C48" s="22">
        <v>933847.72</v>
      </c>
      <c r="D48" s="22">
        <v>15960</v>
      </c>
      <c r="E48" s="22">
        <v>441000</v>
      </c>
      <c r="F48" s="22" t="s">
        <v>9</v>
      </c>
      <c r="G48" s="22">
        <v>29543801.27</v>
      </c>
      <c r="H48" s="22">
        <v>175245.48</v>
      </c>
      <c r="I48" s="22" t="s">
        <v>9</v>
      </c>
      <c r="J48" s="122">
        <v>32134043.949999999</v>
      </c>
    </row>
    <row r="49" spans="1:10">
      <c r="A49" s="28" t="s">
        <v>13</v>
      </c>
      <c r="B49" s="14">
        <v>842624.88</v>
      </c>
      <c r="C49" s="14">
        <v>2991051.14</v>
      </c>
      <c r="D49" s="14" t="s">
        <v>9</v>
      </c>
      <c r="E49" s="14">
        <v>146000</v>
      </c>
      <c r="F49" s="14" t="s">
        <v>9</v>
      </c>
      <c r="G49" s="14">
        <v>30217215.890000001</v>
      </c>
      <c r="H49" s="14">
        <v>138491.4</v>
      </c>
      <c r="I49" s="14" t="s">
        <v>9</v>
      </c>
      <c r="J49" s="120">
        <v>34335383.310000002</v>
      </c>
    </row>
    <row r="50" spans="1:10">
      <c r="A50" s="123" t="s">
        <v>14</v>
      </c>
      <c r="B50" s="22">
        <v>39641475.979999997</v>
      </c>
      <c r="C50" s="22">
        <v>1771170.7</v>
      </c>
      <c r="D50" s="22">
        <v>7980</v>
      </c>
      <c r="E50" s="22">
        <v>12000</v>
      </c>
      <c r="F50" s="22" t="s">
        <v>9</v>
      </c>
      <c r="G50" s="22">
        <v>28874557.010000002</v>
      </c>
      <c r="H50" s="22">
        <v>34852.6</v>
      </c>
      <c r="I50" s="22" t="s">
        <v>9</v>
      </c>
      <c r="J50" s="122">
        <v>70342036.289999992</v>
      </c>
    </row>
    <row r="51" spans="1:10">
      <c r="A51" s="28" t="s">
        <v>15</v>
      </c>
      <c r="B51" s="14">
        <v>4487736.3600000003</v>
      </c>
      <c r="C51" s="14">
        <v>2973614.98</v>
      </c>
      <c r="D51" s="14">
        <v>120</v>
      </c>
      <c r="E51" s="14">
        <v>130920</v>
      </c>
      <c r="F51" s="14" t="s">
        <v>9</v>
      </c>
      <c r="G51" s="14">
        <v>30855624.09</v>
      </c>
      <c r="H51" s="14">
        <v>4479.3</v>
      </c>
      <c r="I51" s="14" t="s">
        <v>9</v>
      </c>
      <c r="J51" s="120">
        <v>38452494.729999997</v>
      </c>
    </row>
    <row r="52" spans="1:10">
      <c r="A52" s="21" t="s">
        <v>16</v>
      </c>
      <c r="B52" s="22">
        <v>4661287.9000000004</v>
      </c>
      <c r="C52" s="22">
        <v>1803613.56</v>
      </c>
      <c r="D52" s="22">
        <v>31920</v>
      </c>
      <c r="E52" s="22">
        <v>472.76</v>
      </c>
      <c r="F52" s="22" t="s">
        <v>9</v>
      </c>
      <c r="G52" s="22">
        <v>30386145.829999998</v>
      </c>
      <c r="H52" s="22">
        <v>92420.6</v>
      </c>
      <c r="I52" s="22" t="s">
        <v>9</v>
      </c>
      <c r="J52" s="122">
        <v>36975860.649999999</v>
      </c>
    </row>
    <row r="53" spans="1:10">
      <c r="A53" s="28" t="s">
        <v>17</v>
      </c>
      <c r="B53" s="14">
        <v>5112374.92</v>
      </c>
      <c r="C53" s="14">
        <v>1167287.08</v>
      </c>
      <c r="D53" s="14" t="s">
        <v>9</v>
      </c>
      <c r="E53" s="14" t="s">
        <v>9</v>
      </c>
      <c r="F53" s="14" t="s">
        <v>9</v>
      </c>
      <c r="G53" s="14">
        <v>28133724.390000001</v>
      </c>
      <c r="H53" s="14">
        <v>37212</v>
      </c>
      <c r="I53" s="14" t="s">
        <v>9</v>
      </c>
      <c r="J53" s="120">
        <v>34450598.390000001</v>
      </c>
    </row>
    <row r="54" spans="1:10">
      <c r="A54" s="123" t="s">
        <v>18</v>
      </c>
      <c r="B54" s="22">
        <v>5865971.2999999998</v>
      </c>
      <c r="C54" s="22">
        <v>2293090.64</v>
      </c>
      <c r="D54" s="22">
        <v>158060</v>
      </c>
      <c r="E54" s="22">
        <v>116000</v>
      </c>
      <c r="F54" s="22" t="s">
        <v>9</v>
      </c>
      <c r="G54" s="22">
        <v>5905778.6699999999</v>
      </c>
      <c r="H54" s="22">
        <v>96966.04</v>
      </c>
      <c r="I54" s="22" t="s">
        <v>9</v>
      </c>
      <c r="J54" s="122">
        <v>14435866.649999999</v>
      </c>
    </row>
    <row r="55" spans="1:10">
      <c r="A55" s="124" t="s">
        <v>19</v>
      </c>
      <c r="B55" s="14">
        <v>3375678.24</v>
      </c>
      <c r="C55" s="14">
        <v>926743.14</v>
      </c>
      <c r="D55" s="14" t="s">
        <v>9</v>
      </c>
      <c r="E55" s="14">
        <v>108060</v>
      </c>
      <c r="F55" s="14" t="s">
        <v>9</v>
      </c>
      <c r="G55" s="14">
        <v>29720299.199999999</v>
      </c>
      <c r="H55" s="14">
        <v>1190.4000000000001</v>
      </c>
      <c r="I55" s="14" t="s">
        <v>9</v>
      </c>
      <c r="J55" s="120">
        <v>34131970.979999997</v>
      </c>
    </row>
    <row r="56" spans="1:10">
      <c r="A56" s="21" t="s">
        <v>20</v>
      </c>
      <c r="B56" s="22"/>
      <c r="C56" s="22"/>
      <c r="D56" s="22"/>
      <c r="E56" s="22"/>
      <c r="F56" s="22"/>
      <c r="G56" s="22"/>
      <c r="H56" s="22"/>
      <c r="I56" s="22"/>
      <c r="J56" s="122"/>
    </row>
    <row r="57" spans="1:10">
      <c r="A57" s="124" t="s">
        <v>21</v>
      </c>
      <c r="B57" s="17"/>
      <c r="C57" s="17"/>
      <c r="D57" s="17"/>
      <c r="E57" s="17"/>
      <c r="F57" s="14"/>
      <c r="G57" s="17"/>
      <c r="H57" s="17"/>
      <c r="I57" s="14"/>
      <c r="J57" s="120"/>
    </row>
    <row r="58" spans="1:10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122"/>
    </row>
    <row r="59" spans="1:10">
      <c r="A59" s="29" t="s">
        <v>23</v>
      </c>
      <c r="B59" s="30">
        <v>65499924.699999996</v>
      </c>
      <c r="C59" s="30">
        <v>16445425.340000002</v>
      </c>
      <c r="D59" s="30">
        <v>230000</v>
      </c>
      <c r="E59" s="30">
        <v>1528452.76</v>
      </c>
      <c r="F59" s="30" t="s">
        <v>9</v>
      </c>
      <c r="G59" s="30">
        <v>215944715.07999995</v>
      </c>
      <c r="H59" s="30">
        <v>865475.62</v>
      </c>
      <c r="I59" s="30">
        <v>269962.5</v>
      </c>
      <c r="J59" s="30">
        <v>300783956</v>
      </c>
    </row>
    <row r="60" spans="1:10">
      <c r="A60" s="108" t="s">
        <v>24</v>
      </c>
    </row>
    <row r="61" spans="1:10">
      <c r="A61" s="125" t="s">
        <v>60</v>
      </c>
    </row>
    <row r="62" spans="1:10">
      <c r="A62" s="108" t="s">
        <v>61</v>
      </c>
      <c r="C62" s="24"/>
    </row>
    <row r="63" spans="1:10">
      <c r="A63" s="108" t="s">
        <v>62</v>
      </c>
    </row>
    <row r="69" spans="10:10" ht="15.75">
      <c r="J69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zoomScaleNormal="100" workbookViewId="0">
      <selection activeCell="G4" sqref="G4"/>
    </sheetView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9" max="9" width="9.85546875" bestFit="1" customWidth="1"/>
  </cols>
  <sheetData>
    <row r="1" spans="1:13" ht="18" customHeight="1"/>
    <row r="2" spans="1:13" ht="20.100000000000001" customHeight="1">
      <c r="A2" s="127" t="s">
        <v>74</v>
      </c>
      <c r="B2" s="5"/>
      <c r="D2" s="5"/>
      <c r="E2" s="5"/>
      <c r="F2" s="5"/>
      <c r="G2" s="5"/>
    </row>
    <row r="3" spans="1:13" ht="15">
      <c r="A3" s="128" t="s">
        <v>75</v>
      </c>
      <c r="B3" s="5"/>
      <c r="D3" s="5"/>
      <c r="E3" s="5"/>
      <c r="F3" s="5"/>
      <c r="G3" s="5"/>
      <c r="H3" s="5"/>
    </row>
    <row r="4" spans="1:13" ht="12.75" customHeight="1">
      <c r="H4" s="129"/>
    </row>
    <row r="5" spans="1:13" ht="12.75" customHeight="1">
      <c r="F5" s="1"/>
      <c r="H5" s="129"/>
    </row>
    <row r="6" spans="1:13" ht="12.75" customHeight="1">
      <c r="E6" s="1"/>
      <c r="F6" s="1"/>
      <c r="G6" s="1"/>
      <c r="H6" s="130"/>
      <c r="I6" s="1"/>
    </row>
    <row r="7" spans="1:13" ht="12.75" customHeight="1">
      <c r="E7" s="1"/>
      <c r="H7" s="129"/>
    </row>
    <row r="8" spans="1:13" ht="12.75" customHeight="1">
      <c r="H8" s="129"/>
    </row>
    <row r="9" spans="1:13" ht="12.75" customHeight="1">
      <c r="H9" s="129"/>
    </row>
    <row r="10" spans="1:13" ht="3.95" customHeight="1"/>
    <row r="11" spans="1:13">
      <c r="A11" s="131"/>
      <c r="B11" s="131"/>
      <c r="C11" s="131"/>
      <c r="D11" s="131"/>
      <c r="E11" s="131"/>
      <c r="F11" s="131"/>
      <c r="G11" s="131"/>
      <c r="H11" s="131"/>
      <c r="L11" s="1"/>
      <c r="M11" s="1"/>
    </row>
    <row r="12" spans="1:13">
      <c r="A12" s="132"/>
      <c r="B12" s="133" t="s">
        <v>76</v>
      </c>
      <c r="C12" s="133" t="s">
        <v>77</v>
      </c>
      <c r="D12" s="133" t="s">
        <v>78</v>
      </c>
      <c r="E12" s="133" t="s">
        <v>79</v>
      </c>
      <c r="F12" s="133" t="s">
        <v>80</v>
      </c>
      <c r="G12" s="133" t="s">
        <v>133</v>
      </c>
      <c r="H12" s="133" t="s">
        <v>140</v>
      </c>
      <c r="L12" s="134"/>
      <c r="M12" s="135"/>
    </row>
    <row r="13" spans="1:13">
      <c r="A13" s="136" t="s">
        <v>81</v>
      </c>
      <c r="B13" s="137">
        <v>2904.47</v>
      </c>
      <c r="C13" s="137">
        <v>1403.83</v>
      </c>
      <c r="D13" s="137">
        <v>1608.38</v>
      </c>
      <c r="E13" s="137">
        <v>1104.3900000000001</v>
      </c>
      <c r="F13" s="137">
        <v>188.13</v>
      </c>
      <c r="G13" s="140">
        <v>4319.7700000000004</v>
      </c>
      <c r="H13" s="140">
        <v>3958.4</v>
      </c>
      <c r="L13" s="138"/>
      <c r="M13" s="139"/>
    </row>
    <row r="14" spans="1:13">
      <c r="A14" s="136" t="s">
        <v>82</v>
      </c>
      <c r="B14" s="140">
        <v>2280.09</v>
      </c>
      <c r="C14" s="140">
        <v>1115.74</v>
      </c>
      <c r="D14" s="140">
        <v>1269.28</v>
      </c>
      <c r="E14" s="140">
        <v>908.53</v>
      </c>
      <c r="F14" s="140">
        <v>152.88</v>
      </c>
      <c r="G14" s="137">
        <v>3482.31</v>
      </c>
      <c r="H14" s="137">
        <v>3169.86</v>
      </c>
      <c r="L14" s="141"/>
      <c r="M14" s="142"/>
    </row>
    <row r="15" spans="1:13">
      <c r="A15" s="143">
        <v>40787</v>
      </c>
      <c r="B15" s="144">
        <v>2277.61</v>
      </c>
      <c r="C15" s="144">
        <v>1113.75</v>
      </c>
      <c r="D15" s="144">
        <v>1258.48</v>
      </c>
      <c r="E15" s="144">
        <v>908.57</v>
      </c>
      <c r="F15" s="144">
        <v>155</v>
      </c>
      <c r="G15" s="144">
        <v>3478.52</v>
      </c>
      <c r="H15" s="144">
        <v>3166.41</v>
      </c>
      <c r="L15" s="145"/>
      <c r="M15" s="145"/>
    </row>
    <row r="16" spans="1:13">
      <c r="A16" s="143">
        <v>40788</v>
      </c>
      <c r="B16" s="144">
        <v>2209.3200000000002</v>
      </c>
      <c r="C16" s="144">
        <v>1082.44</v>
      </c>
      <c r="D16" s="144">
        <v>1226.51</v>
      </c>
      <c r="E16" s="144">
        <v>885.26</v>
      </c>
      <c r="F16" s="144">
        <v>152.65</v>
      </c>
      <c r="G16" s="144">
        <v>3374.22</v>
      </c>
      <c r="H16" s="144">
        <v>3071.46</v>
      </c>
      <c r="L16" s="145"/>
      <c r="M16" s="145"/>
    </row>
    <row r="17" spans="1:13">
      <c r="A17" s="143">
        <v>40791</v>
      </c>
      <c r="B17" s="144">
        <v>2114.2199999999998</v>
      </c>
      <c r="C17" s="144">
        <v>1039.25</v>
      </c>
      <c r="D17" s="144">
        <v>1169.3699999999999</v>
      </c>
      <c r="E17" s="144">
        <v>853.84</v>
      </c>
      <c r="F17" s="144">
        <v>148.24</v>
      </c>
      <c r="G17" s="144">
        <v>3228.99</v>
      </c>
      <c r="H17" s="144">
        <v>2939.26</v>
      </c>
      <c r="L17" s="145"/>
      <c r="M17" s="145"/>
    </row>
    <row r="18" spans="1:13">
      <c r="A18" s="143">
        <v>40792</v>
      </c>
      <c r="B18" s="144">
        <v>2094.27</v>
      </c>
      <c r="C18" s="144">
        <v>1029.1400000000001</v>
      </c>
      <c r="D18" s="144">
        <v>1161.0999999999999</v>
      </c>
      <c r="E18" s="144">
        <v>845.59</v>
      </c>
      <c r="F18" s="144">
        <v>145.81</v>
      </c>
      <c r="G18" s="144">
        <v>3198.52</v>
      </c>
      <c r="H18" s="144">
        <v>2911.53</v>
      </c>
      <c r="L18" s="145"/>
      <c r="M18" s="145"/>
    </row>
    <row r="19" spans="1:13">
      <c r="A19" s="143">
        <v>40793</v>
      </c>
      <c r="B19" s="144">
        <v>2143.77</v>
      </c>
      <c r="C19" s="144">
        <v>1051.8</v>
      </c>
      <c r="D19" s="144">
        <v>1193.44</v>
      </c>
      <c r="E19" s="144">
        <v>860.73</v>
      </c>
      <c r="F19" s="144">
        <v>147.58000000000001</v>
      </c>
      <c r="G19" s="144">
        <v>3274.11</v>
      </c>
      <c r="H19" s="144">
        <v>2980.33</v>
      </c>
      <c r="L19" s="145"/>
      <c r="M19" s="145"/>
    </row>
    <row r="20" spans="1:13">
      <c r="A20" s="143">
        <v>40794</v>
      </c>
      <c r="B20" s="144">
        <v>2163.08</v>
      </c>
      <c r="C20" s="144">
        <v>1059.98</v>
      </c>
      <c r="D20" s="144">
        <v>1205.9100000000001</v>
      </c>
      <c r="E20" s="144">
        <v>866.48</v>
      </c>
      <c r="F20" s="144">
        <v>148.80000000000001</v>
      </c>
      <c r="G20" s="144">
        <v>3303.61</v>
      </c>
      <c r="H20" s="144">
        <v>3007.19</v>
      </c>
      <c r="L20" s="145"/>
      <c r="M20" s="145"/>
    </row>
    <row r="21" spans="1:13">
      <c r="A21" s="143">
        <v>40795</v>
      </c>
      <c r="B21" s="144">
        <v>2046.13</v>
      </c>
      <c r="C21" s="144">
        <v>1008.33</v>
      </c>
      <c r="D21" s="144">
        <v>1140.3699999999999</v>
      </c>
      <c r="E21" s="144">
        <v>825.93</v>
      </c>
      <c r="F21" s="144">
        <v>145.32</v>
      </c>
      <c r="G21" s="144">
        <v>3124.99</v>
      </c>
      <c r="H21" s="144">
        <v>2844.6</v>
      </c>
      <c r="L21" s="145"/>
      <c r="M21" s="145"/>
    </row>
    <row r="22" spans="1:13">
      <c r="A22" s="143">
        <v>40798</v>
      </c>
      <c r="B22" s="144">
        <v>1968.72</v>
      </c>
      <c r="C22" s="144">
        <v>970.49</v>
      </c>
      <c r="D22" s="144">
        <v>1097.06</v>
      </c>
      <c r="E22" s="144">
        <v>797.5</v>
      </c>
      <c r="F22" s="144">
        <v>141.21</v>
      </c>
      <c r="G22" s="144">
        <v>3006.76</v>
      </c>
      <c r="H22" s="144">
        <v>2736.97</v>
      </c>
      <c r="L22" s="145"/>
      <c r="M22" s="145"/>
    </row>
    <row r="23" spans="1:13">
      <c r="A23" s="143">
        <v>40799</v>
      </c>
      <c r="B23" s="144">
        <v>1977.81</v>
      </c>
      <c r="C23" s="144">
        <v>977.38</v>
      </c>
      <c r="D23" s="144">
        <v>1100.75</v>
      </c>
      <c r="E23" s="144">
        <v>802.89</v>
      </c>
      <c r="F23" s="144">
        <v>141.77000000000001</v>
      </c>
      <c r="G23" s="144">
        <v>3020.64</v>
      </c>
      <c r="H23" s="144">
        <v>2749.61</v>
      </c>
      <c r="L23" s="145"/>
      <c r="M23" s="145"/>
    </row>
    <row r="24" spans="1:13">
      <c r="A24" s="143">
        <v>40800</v>
      </c>
      <c r="B24" s="144">
        <v>1984.61</v>
      </c>
      <c r="C24" s="144">
        <v>982.5</v>
      </c>
      <c r="D24" s="144">
        <v>1108</v>
      </c>
      <c r="E24" s="144">
        <v>806.12</v>
      </c>
      <c r="F24" s="144">
        <v>140.91999999999999</v>
      </c>
      <c r="G24" s="144">
        <v>3031.02</v>
      </c>
      <c r="H24" s="144">
        <v>2759.06</v>
      </c>
      <c r="L24" s="145"/>
      <c r="M24" s="145"/>
    </row>
    <row r="25" spans="1:13">
      <c r="A25" s="143">
        <v>40801</v>
      </c>
      <c r="B25" s="144">
        <v>2033.95</v>
      </c>
      <c r="C25" s="144">
        <v>1003.97</v>
      </c>
      <c r="D25" s="144">
        <v>1143.2</v>
      </c>
      <c r="E25" s="144">
        <v>820.42</v>
      </c>
      <c r="F25" s="144">
        <v>142.22999999999999</v>
      </c>
      <c r="G25" s="144">
        <v>3106.38</v>
      </c>
      <c r="H25" s="144">
        <v>2827.66</v>
      </c>
      <c r="L25" s="145"/>
      <c r="M25" s="145"/>
    </row>
    <row r="26" spans="1:13">
      <c r="A26" s="143">
        <v>40802</v>
      </c>
      <c r="B26" s="144">
        <v>2067.15</v>
      </c>
      <c r="C26" s="144">
        <v>1018.71</v>
      </c>
      <c r="D26" s="144">
        <v>1157.24</v>
      </c>
      <c r="E26" s="144">
        <v>830.67</v>
      </c>
      <c r="F26" s="144">
        <v>144.19999999999999</v>
      </c>
      <c r="G26" s="144">
        <v>3157.09</v>
      </c>
      <c r="H26" s="144">
        <v>2873.82</v>
      </c>
      <c r="L26" s="145"/>
      <c r="M26" s="145"/>
    </row>
    <row r="27" spans="1:13">
      <c r="A27" s="143">
        <v>40805</v>
      </c>
      <c r="B27" s="144">
        <v>2000.84</v>
      </c>
      <c r="C27" s="144">
        <v>988.5</v>
      </c>
      <c r="D27" s="144">
        <v>1109.99</v>
      </c>
      <c r="E27" s="144">
        <v>809.18</v>
      </c>
      <c r="F27" s="144">
        <v>141.38999999999999</v>
      </c>
      <c r="G27" s="144">
        <v>3055.82</v>
      </c>
      <c r="H27" s="144">
        <v>2781.63</v>
      </c>
      <c r="L27" s="145"/>
      <c r="M27" s="145"/>
    </row>
    <row r="28" spans="1:13">
      <c r="A28" s="143">
        <v>40806</v>
      </c>
      <c r="B28" s="144">
        <v>2020.69</v>
      </c>
      <c r="C28" s="144">
        <v>997.39</v>
      </c>
      <c r="D28" s="144">
        <v>1125.94</v>
      </c>
      <c r="E28" s="144">
        <v>814.21</v>
      </c>
      <c r="F28" s="144">
        <v>142.37</v>
      </c>
      <c r="G28" s="144">
        <v>3086.14</v>
      </c>
      <c r="H28" s="144">
        <v>2809.23</v>
      </c>
      <c r="L28" s="145"/>
      <c r="M28" s="145"/>
    </row>
    <row r="29" spans="1:13">
      <c r="A29" s="143">
        <v>40807</v>
      </c>
      <c r="B29" s="144">
        <v>1998.89</v>
      </c>
      <c r="C29" s="144">
        <v>986.48</v>
      </c>
      <c r="D29" s="144">
        <v>1107.1199999999999</v>
      </c>
      <c r="E29" s="144">
        <v>805.8</v>
      </c>
      <c r="F29" s="144">
        <v>142.44</v>
      </c>
      <c r="G29" s="144">
        <v>3052.84</v>
      </c>
      <c r="H29" s="144">
        <v>2778.91</v>
      </c>
      <c r="L29" s="145"/>
      <c r="M29" s="145"/>
    </row>
    <row r="30" spans="1:13">
      <c r="A30" s="143">
        <v>40808</v>
      </c>
      <c r="B30" s="144">
        <v>1877.2</v>
      </c>
      <c r="C30" s="144">
        <v>928.92</v>
      </c>
      <c r="D30" s="144">
        <v>1027.5999999999999</v>
      </c>
      <c r="E30" s="144">
        <v>762.63</v>
      </c>
      <c r="F30" s="144">
        <v>138.88</v>
      </c>
      <c r="G30" s="144">
        <v>2866.99</v>
      </c>
      <c r="H30" s="144">
        <v>2609.75</v>
      </c>
      <c r="L30" s="145"/>
      <c r="M30" s="145"/>
    </row>
    <row r="31" spans="1:13">
      <c r="A31" s="143">
        <v>40809</v>
      </c>
      <c r="B31" s="144">
        <v>1849.5</v>
      </c>
      <c r="C31" s="144">
        <v>916.79</v>
      </c>
      <c r="D31" s="144">
        <v>1013.12</v>
      </c>
      <c r="E31" s="144">
        <v>754</v>
      </c>
      <c r="F31" s="144">
        <v>137.74</v>
      </c>
      <c r="G31" s="144">
        <v>2824.69</v>
      </c>
      <c r="H31" s="144">
        <v>2571.2399999999998</v>
      </c>
      <c r="L31" s="145"/>
      <c r="M31" s="145"/>
    </row>
    <row r="32" spans="1:13">
      <c r="A32" s="143">
        <v>40812</v>
      </c>
      <c r="B32" s="144">
        <v>1897.47</v>
      </c>
      <c r="C32" s="144">
        <v>939.31</v>
      </c>
      <c r="D32" s="144">
        <v>1046.6500000000001</v>
      </c>
      <c r="E32" s="144">
        <v>770.46</v>
      </c>
      <c r="F32" s="144">
        <v>138.08000000000001</v>
      </c>
      <c r="G32" s="144">
        <v>2897.94</v>
      </c>
      <c r="H32" s="144">
        <v>2637.92</v>
      </c>
      <c r="L32" s="145"/>
      <c r="M32" s="145"/>
    </row>
    <row r="33" spans="1:13">
      <c r="A33" s="143">
        <v>40813</v>
      </c>
      <c r="B33" s="144">
        <v>2004.87</v>
      </c>
      <c r="C33" s="144">
        <v>989.96</v>
      </c>
      <c r="D33" s="144">
        <v>1119.0999999999999</v>
      </c>
      <c r="E33" s="144">
        <v>807.75</v>
      </c>
      <c r="F33" s="144">
        <v>143.1</v>
      </c>
      <c r="G33" s="144">
        <v>3061.98</v>
      </c>
      <c r="H33" s="144">
        <v>2787.24</v>
      </c>
      <c r="L33" s="145"/>
      <c r="M33" s="145"/>
    </row>
    <row r="34" spans="1:13">
      <c r="A34" s="143">
        <v>40814</v>
      </c>
      <c r="B34" s="144">
        <v>1980.29</v>
      </c>
      <c r="C34" s="144">
        <v>977.92</v>
      </c>
      <c r="D34" s="144">
        <v>1098.02</v>
      </c>
      <c r="E34" s="144">
        <v>797.64</v>
      </c>
      <c r="F34" s="144">
        <v>142.79</v>
      </c>
      <c r="G34" s="144">
        <v>3024.44</v>
      </c>
      <c r="H34" s="144">
        <v>2753.07</v>
      </c>
      <c r="L34" s="145"/>
      <c r="M34" s="145"/>
    </row>
    <row r="35" spans="1:13">
      <c r="A35" s="143">
        <v>40815</v>
      </c>
      <c r="B35" s="144">
        <v>1998.07</v>
      </c>
      <c r="C35" s="144">
        <v>986.9</v>
      </c>
      <c r="D35" s="144">
        <v>1105.9000000000001</v>
      </c>
      <c r="E35" s="144">
        <v>805.21</v>
      </c>
      <c r="F35" s="144">
        <v>142.38999999999999</v>
      </c>
      <c r="G35" s="144">
        <v>3051.59</v>
      </c>
      <c r="H35" s="144">
        <v>2777.78</v>
      </c>
      <c r="L35" s="145"/>
      <c r="M35" s="145"/>
    </row>
    <row r="36" spans="1:13">
      <c r="A36" s="143">
        <v>40816</v>
      </c>
      <c r="B36" s="144">
        <v>1947.85</v>
      </c>
      <c r="C36" s="144">
        <v>964.13</v>
      </c>
      <c r="D36" s="144">
        <v>1073.93</v>
      </c>
      <c r="E36" s="144">
        <v>790.6</v>
      </c>
      <c r="F36" s="144">
        <v>139.74</v>
      </c>
      <c r="G36" s="144">
        <v>2984.25</v>
      </c>
      <c r="H36" s="144">
        <v>2716.48</v>
      </c>
      <c r="L36" s="145"/>
      <c r="M36" s="145"/>
    </row>
    <row r="37" spans="1:13">
      <c r="A37" s="146" t="s">
        <v>83</v>
      </c>
      <c r="B37" s="147">
        <v>-0.32940000000000003</v>
      </c>
      <c r="C37" s="147">
        <v>-0.31319999999999998</v>
      </c>
      <c r="D37" s="147">
        <v>-0.33229999999999998</v>
      </c>
      <c r="E37" s="147">
        <v>-0.28410000000000002</v>
      </c>
      <c r="F37" s="147">
        <v>-0.25719999999999998</v>
      </c>
      <c r="G37" s="147">
        <v>-0.30919999999999997</v>
      </c>
      <c r="H37" s="147">
        <v>-0.31369999999999998</v>
      </c>
      <c r="L37" s="148"/>
      <c r="M37" s="149"/>
    </row>
    <row r="38" spans="1:13">
      <c r="A38" s="150" t="s">
        <v>84</v>
      </c>
      <c r="B38" s="151">
        <v>-0.1457</v>
      </c>
      <c r="C38" s="151">
        <v>-0.13589999999999999</v>
      </c>
      <c r="D38" s="151">
        <v>-0.15390000000000001</v>
      </c>
      <c r="E38" s="151">
        <v>-0.1298</v>
      </c>
      <c r="F38" s="151">
        <v>-8.5900000000000004E-2</v>
      </c>
      <c r="G38" s="151">
        <v>-0.14299999999999999</v>
      </c>
      <c r="H38" s="151">
        <v>-0.14299999999999999</v>
      </c>
      <c r="L38" s="148"/>
      <c r="M38" s="152"/>
    </row>
    <row r="39" spans="1:13">
      <c r="A39" s="153" t="s">
        <v>85</v>
      </c>
      <c r="B39" s="144">
        <v>2277.61</v>
      </c>
      <c r="C39" s="144">
        <v>1113.75</v>
      </c>
      <c r="D39" s="144">
        <v>1258.48</v>
      </c>
      <c r="E39" s="144">
        <v>908.57</v>
      </c>
      <c r="F39" s="144">
        <v>155</v>
      </c>
      <c r="G39" s="144">
        <v>3478.52</v>
      </c>
      <c r="H39" s="144">
        <v>3166.41</v>
      </c>
      <c r="L39" s="154"/>
      <c r="M39" s="145"/>
    </row>
    <row r="40" spans="1:13">
      <c r="A40" s="155" t="s">
        <v>86</v>
      </c>
      <c r="B40" s="156">
        <v>40787</v>
      </c>
      <c r="C40" s="156">
        <v>40787</v>
      </c>
      <c r="D40" s="156">
        <v>40787</v>
      </c>
      <c r="E40" s="156">
        <v>40787</v>
      </c>
      <c r="F40" s="156">
        <v>40787</v>
      </c>
      <c r="G40" s="156">
        <v>40787</v>
      </c>
      <c r="H40" s="156">
        <v>40787</v>
      </c>
      <c r="L40" s="157"/>
      <c r="M40" s="158"/>
    </row>
    <row r="41" spans="1:13">
      <c r="A41" s="159" t="s">
        <v>87</v>
      </c>
      <c r="B41" s="160">
        <v>1849.5</v>
      </c>
      <c r="C41" s="160">
        <v>916.79</v>
      </c>
      <c r="D41" s="160">
        <v>1013.12</v>
      </c>
      <c r="E41" s="160">
        <v>754</v>
      </c>
      <c r="F41" s="160">
        <v>137.74</v>
      </c>
      <c r="G41" s="160">
        <v>2824.69</v>
      </c>
      <c r="H41" s="160">
        <v>2571.2399999999998</v>
      </c>
      <c r="L41" s="154"/>
      <c r="M41" s="145"/>
    </row>
    <row r="42" spans="1:13">
      <c r="A42" s="161" t="s">
        <v>88</v>
      </c>
      <c r="B42" s="162">
        <v>40809</v>
      </c>
      <c r="C42" s="162">
        <v>40809</v>
      </c>
      <c r="D42" s="162">
        <v>40809</v>
      </c>
      <c r="E42" s="162">
        <v>40809</v>
      </c>
      <c r="F42" s="162">
        <v>40809</v>
      </c>
      <c r="G42" s="162">
        <v>40809</v>
      </c>
      <c r="H42" s="162">
        <v>40809</v>
      </c>
      <c r="L42" s="157"/>
      <c r="M42" s="158"/>
    </row>
    <row r="43" spans="1:13">
      <c r="A43" s="163" t="s">
        <v>89</v>
      </c>
      <c r="B43" s="144">
        <v>3000.7</v>
      </c>
      <c r="C43" s="144">
        <v>1448.61</v>
      </c>
      <c r="D43" s="144">
        <v>1671.36</v>
      </c>
      <c r="E43" s="144">
        <v>1142.47</v>
      </c>
      <c r="F43" s="144">
        <v>199.6</v>
      </c>
      <c r="G43" s="144">
        <v>4464.5600000000004</v>
      </c>
      <c r="H43" s="144">
        <v>4090.69</v>
      </c>
      <c r="L43" s="154"/>
      <c r="M43" s="145"/>
    </row>
    <row r="44" spans="1:13">
      <c r="A44" s="155" t="s">
        <v>90</v>
      </c>
      <c r="B44" s="156">
        <v>40588</v>
      </c>
      <c r="C44" s="156">
        <v>40588</v>
      </c>
      <c r="D44" s="156">
        <v>40590</v>
      </c>
      <c r="E44" s="156">
        <v>40588</v>
      </c>
      <c r="F44" s="156">
        <v>40666</v>
      </c>
      <c r="G44" s="156">
        <v>40588</v>
      </c>
      <c r="H44" s="156">
        <v>40588</v>
      </c>
      <c r="L44" s="157"/>
      <c r="M44" s="158"/>
    </row>
    <row r="45" spans="1:13">
      <c r="A45" s="150" t="s">
        <v>91</v>
      </c>
      <c r="B45" s="160">
        <v>1849.5</v>
      </c>
      <c r="C45" s="160">
        <v>916.79</v>
      </c>
      <c r="D45" s="160">
        <v>1013.12</v>
      </c>
      <c r="E45" s="160">
        <v>754</v>
      </c>
      <c r="F45" s="160">
        <v>137.74</v>
      </c>
      <c r="G45" s="160">
        <v>2824.69</v>
      </c>
      <c r="H45" s="160">
        <v>2571.2399999999998</v>
      </c>
      <c r="L45" s="154"/>
      <c r="M45" s="145"/>
    </row>
    <row r="46" spans="1:13">
      <c r="A46" s="161" t="s">
        <v>92</v>
      </c>
      <c r="B46" s="162">
        <v>40809</v>
      </c>
      <c r="C46" s="162">
        <v>40809</v>
      </c>
      <c r="D46" s="162">
        <v>40809</v>
      </c>
      <c r="E46" s="162">
        <v>40809</v>
      </c>
      <c r="F46" s="162">
        <v>40809</v>
      </c>
      <c r="G46" s="162">
        <v>40809</v>
      </c>
      <c r="H46" s="162">
        <v>40809</v>
      </c>
      <c r="L46" s="157"/>
      <c r="M46" s="158"/>
    </row>
    <row r="47" spans="1:13">
      <c r="A47" s="153" t="s">
        <v>93</v>
      </c>
      <c r="B47" s="144">
        <v>4981.87</v>
      </c>
      <c r="C47" s="144">
        <v>2506.81</v>
      </c>
      <c r="D47" s="144">
        <v>3233.92</v>
      </c>
      <c r="E47" s="144">
        <v>1876.02</v>
      </c>
      <c r="F47" s="144">
        <v>393.13</v>
      </c>
      <c r="G47" s="165">
        <v>6207.64</v>
      </c>
      <c r="H47" s="165">
        <v>4090.69</v>
      </c>
      <c r="L47" s="154"/>
      <c r="M47" s="145"/>
    </row>
    <row r="48" spans="1:13">
      <c r="A48" s="155" t="s">
        <v>94</v>
      </c>
      <c r="B48" s="156">
        <v>39272</v>
      </c>
      <c r="C48" s="156">
        <v>39234</v>
      </c>
      <c r="D48" s="156">
        <v>39269</v>
      </c>
      <c r="E48" s="156">
        <v>39248</v>
      </c>
      <c r="F48" s="156">
        <v>39182</v>
      </c>
      <c r="G48" s="166">
        <v>39587</v>
      </c>
      <c r="H48" s="166">
        <v>40588</v>
      </c>
      <c r="L48" s="157"/>
      <c r="M48" s="158"/>
    </row>
    <row r="49" spans="1:13">
      <c r="A49" s="159" t="s">
        <v>95</v>
      </c>
      <c r="B49" s="160">
        <v>682.96</v>
      </c>
      <c r="C49" s="160">
        <v>533.04</v>
      </c>
      <c r="D49" s="160">
        <v>760.74</v>
      </c>
      <c r="E49" s="160">
        <v>94.46</v>
      </c>
      <c r="F49" s="160">
        <v>41.56</v>
      </c>
      <c r="G49" s="167">
        <v>1955.88</v>
      </c>
      <c r="H49" s="167">
        <v>2571.2399999999998</v>
      </c>
      <c r="L49" s="154"/>
      <c r="M49" s="145"/>
    </row>
    <row r="50" spans="1:13">
      <c r="A50" s="161" t="s">
        <v>96</v>
      </c>
      <c r="B50" s="162">
        <v>33829</v>
      </c>
      <c r="C50" s="162">
        <v>37539</v>
      </c>
      <c r="D50" s="162">
        <v>39868</v>
      </c>
      <c r="E50" s="162">
        <v>25384</v>
      </c>
      <c r="F50" s="162">
        <v>39777</v>
      </c>
      <c r="G50" s="168">
        <v>39881</v>
      </c>
      <c r="H50" s="168">
        <v>40809</v>
      </c>
      <c r="L50" s="157"/>
      <c r="M50" s="158"/>
    </row>
    <row r="67" spans="3:3" ht="15.75">
      <c r="C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zoomScaleNormal="100" workbookViewId="0">
      <selection activeCell="G4" sqref="G4"/>
    </sheetView>
  </sheetViews>
  <sheetFormatPr baseColWidth="10" defaultRowHeight="12.75"/>
  <cols>
    <col min="1" max="1" width="20" customWidth="1"/>
    <col min="2" max="10" width="9.42578125" customWidth="1"/>
  </cols>
  <sheetData>
    <row r="1" spans="1:10" ht="18" customHeight="1"/>
    <row r="2" spans="1:10" ht="20.100000000000001" customHeight="1">
      <c r="A2" s="88" t="s">
        <v>97</v>
      </c>
      <c r="B2" s="5"/>
      <c r="C2" s="5"/>
      <c r="D2" s="5"/>
      <c r="E2" s="5"/>
      <c r="F2" s="5"/>
      <c r="G2" s="5"/>
      <c r="I2" s="5"/>
    </row>
    <row r="3" spans="1:10" ht="15">
      <c r="A3" s="128" t="s">
        <v>98</v>
      </c>
      <c r="B3" s="5"/>
      <c r="C3" s="5"/>
      <c r="D3" s="5"/>
      <c r="E3" s="5"/>
      <c r="F3" s="5"/>
      <c r="G3" s="5"/>
      <c r="I3" s="5"/>
    </row>
    <row r="4" spans="1:10" ht="12.75" customHeight="1">
      <c r="G4" s="129"/>
    </row>
    <row r="5" spans="1:10" ht="12.75" customHeight="1">
      <c r="F5" s="1"/>
      <c r="G5" s="129"/>
    </row>
    <row r="6" spans="1:10" ht="12.75" customHeight="1">
      <c r="E6" s="1"/>
      <c r="G6" s="129"/>
    </row>
    <row r="7" spans="1:10" ht="12.75" customHeight="1">
      <c r="G7" s="129"/>
    </row>
    <row r="8" spans="1:10" ht="12.75" customHeight="1">
      <c r="D8" s="1"/>
      <c r="G8" s="129"/>
    </row>
    <row r="9" spans="1:10" ht="17.100000000000001" customHeight="1">
      <c r="A9" s="164" t="s">
        <v>99</v>
      </c>
      <c r="G9" s="129"/>
    </row>
    <row r="10" spans="1:10" ht="3.95" customHeight="1"/>
    <row r="11" spans="1:10">
      <c r="A11" s="131"/>
      <c r="B11" s="133" t="s">
        <v>367</v>
      </c>
      <c r="C11" s="133" t="s">
        <v>368</v>
      </c>
      <c r="D11" s="133" t="s">
        <v>369</v>
      </c>
      <c r="E11" s="133" t="s">
        <v>370</v>
      </c>
      <c r="F11" s="133" t="s">
        <v>371</v>
      </c>
      <c r="G11" s="133" t="s">
        <v>372</v>
      </c>
      <c r="H11" s="133" t="s">
        <v>373</v>
      </c>
      <c r="I11" s="133" t="s">
        <v>374</v>
      </c>
      <c r="J11" s="133" t="s">
        <v>375</v>
      </c>
    </row>
    <row r="12" spans="1:10">
      <c r="A12" s="132"/>
      <c r="B12" s="133" t="s">
        <v>376</v>
      </c>
      <c r="C12" s="133" t="s">
        <v>376</v>
      </c>
      <c r="D12" s="133" t="s">
        <v>376</v>
      </c>
      <c r="E12" s="133" t="s">
        <v>376</v>
      </c>
      <c r="F12" s="133" t="s">
        <v>376</v>
      </c>
      <c r="G12" s="133" t="s">
        <v>376</v>
      </c>
      <c r="H12" s="133" t="s">
        <v>376</v>
      </c>
      <c r="I12" s="133" t="s">
        <v>376</v>
      </c>
      <c r="J12" s="133" t="s">
        <v>376</v>
      </c>
    </row>
    <row r="13" spans="1:10">
      <c r="A13" s="136" t="s">
        <v>81</v>
      </c>
      <c r="B13" s="140">
        <v>2115.3200000000002</v>
      </c>
      <c r="C13" s="140">
        <v>1097.07</v>
      </c>
      <c r="D13" s="140">
        <v>1315.99</v>
      </c>
      <c r="E13" s="140">
        <v>1609.29</v>
      </c>
      <c r="F13" s="140">
        <v>1296.54</v>
      </c>
      <c r="G13" s="140">
        <v>1506.55</v>
      </c>
      <c r="H13" s="140">
        <v>1500.96</v>
      </c>
      <c r="I13" s="140">
        <v>2482.17</v>
      </c>
      <c r="J13" s="140">
        <v>2423.8000000000002</v>
      </c>
    </row>
    <row r="14" spans="1:10">
      <c r="A14" s="136" t="s">
        <v>82</v>
      </c>
      <c r="B14" s="137">
        <v>1849.21</v>
      </c>
      <c r="C14" s="137">
        <v>954.91</v>
      </c>
      <c r="D14" s="137">
        <v>1149.6500000000001</v>
      </c>
      <c r="E14" s="137">
        <v>1368.76</v>
      </c>
      <c r="F14" s="137">
        <v>1114.3499999999999</v>
      </c>
      <c r="G14" s="137">
        <v>1268.95</v>
      </c>
      <c r="H14" s="137">
        <v>1253.94</v>
      </c>
      <c r="I14" s="137">
        <v>2245.35</v>
      </c>
      <c r="J14" s="137">
        <v>2179.1799999999998</v>
      </c>
    </row>
    <row r="15" spans="1:10">
      <c r="A15" s="143">
        <v>40787</v>
      </c>
      <c r="B15" s="144">
        <v>1818</v>
      </c>
      <c r="C15" s="144">
        <v>954.45</v>
      </c>
      <c r="D15" s="144">
        <v>1132.27</v>
      </c>
      <c r="E15" s="144">
        <v>1357.52</v>
      </c>
      <c r="F15" s="144">
        <v>1100.1199999999999</v>
      </c>
      <c r="G15" s="144">
        <v>1259.71</v>
      </c>
      <c r="H15" s="144">
        <v>1245.82</v>
      </c>
      <c r="I15" s="144">
        <v>2207.46</v>
      </c>
      <c r="J15" s="144">
        <v>2142.41</v>
      </c>
    </row>
    <row r="16" spans="1:10">
      <c r="A16" s="143">
        <v>40788</v>
      </c>
      <c r="B16" s="144">
        <v>1766.67</v>
      </c>
      <c r="C16" s="144">
        <v>950.28</v>
      </c>
      <c r="D16" s="144">
        <v>1103.26</v>
      </c>
      <c r="E16" s="144">
        <v>1329.51</v>
      </c>
      <c r="F16" s="144">
        <v>1072.26</v>
      </c>
      <c r="G16" s="144">
        <v>1231.75</v>
      </c>
      <c r="H16" s="144">
        <v>1218.07</v>
      </c>
      <c r="I16" s="144">
        <v>2145.13</v>
      </c>
      <c r="J16" s="144">
        <v>2081.92</v>
      </c>
    </row>
    <row r="17" spans="1:10">
      <c r="A17" s="143">
        <v>40791</v>
      </c>
      <c r="B17" s="144">
        <v>1689.38</v>
      </c>
      <c r="C17" s="144">
        <v>929.28</v>
      </c>
      <c r="D17" s="144">
        <v>1057.6600000000001</v>
      </c>
      <c r="E17" s="144">
        <v>1288.1099999999999</v>
      </c>
      <c r="F17" s="144">
        <v>1025.68</v>
      </c>
      <c r="G17" s="144">
        <v>1178.18</v>
      </c>
      <c r="H17" s="144">
        <v>1166.1500000000001</v>
      </c>
      <c r="I17" s="144">
        <v>2059.83</v>
      </c>
      <c r="J17" s="144">
        <v>1997.88</v>
      </c>
    </row>
    <row r="18" spans="1:10">
      <c r="A18" s="143">
        <v>40792</v>
      </c>
      <c r="B18" s="144">
        <v>1697.32</v>
      </c>
      <c r="C18" s="144">
        <v>929.27</v>
      </c>
      <c r="D18" s="144">
        <v>1062.06</v>
      </c>
      <c r="E18" s="144">
        <v>1287.73</v>
      </c>
      <c r="F18" s="144">
        <v>1027.25</v>
      </c>
      <c r="G18" s="144">
        <v>1175.6099999999999</v>
      </c>
      <c r="H18" s="144">
        <v>1162.8399999999999</v>
      </c>
      <c r="I18" s="144">
        <v>2069.5100000000002</v>
      </c>
      <c r="J18" s="144">
        <v>2007.27</v>
      </c>
    </row>
    <row r="19" spans="1:10">
      <c r="A19" s="143">
        <v>40793</v>
      </c>
      <c r="B19" s="144">
        <v>1752.23</v>
      </c>
      <c r="C19" s="144">
        <v>942.8</v>
      </c>
      <c r="D19" s="144">
        <v>1094.28</v>
      </c>
      <c r="E19" s="144">
        <v>1307.3800000000001</v>
      </c>
      <c r="F19" s="144">
        <v>1059.23</v>
      </c>
      <c r="G19" s="144">
        <v>1206.96</v>
      </c>
      <c r="H19" s="144">
        <v>1192.73</v>
      </c>
      <c r="I19" s="144">
        <v>2136.4699999999998</v>
      </c>
      <c r="J19" s="144">
        <v>2072.21</v>
      </c>
    </row>
    <row r="20" spans="1:10">
      <c r="A20" s="143">
        <v>40794</v>
      </c>
      <c r="B20" s="144">
        <v>1745.91</v>
      </c>
      <c r="C20" s="144">
        <v>938.49</v>
      </c>
      <c r="D20" s="144">
        <v>1090.21</v>
      </c>
      <c r="E20" s="144">
        <v>1306.45</v>
      </c>
      <c r="F20" s="144">
        <v>1060.1300000000001</v>
      </c>
      <c r="G20" s="144">
        <v>1214.78</v>
      </c>
      <c r="H20" s="144">
        <v>1199.48</v>
      </c>
      <c r="I20" s="144">
        <v>2128.75</v>
      </c>
      <c r="J20" s="144">
        <v>2064.73</v>
      </c>
    </row>
    <row r="21" spans="1:10">
      <c r="A21" s="143">
        <v>40795</v>
      </c>
      <c r="B21" s="144">
        <v>1648.99</v>
      </c>
      <c r="C21" s="144">
        <v>929.68</v>
      </c>
      <c r="D21" s="144">
        <v>1035.31</v>
      </c>
      <c r="E21" s="144">
        <v>1278.44</v>
      </c>
      <c r="F21" s="144">
        <v>999.92</v>
      </c>
      <c r="G21" s="144">
        <v>1151.52</v>
      </c>
      <c r="H21" s="144">
        <v>1139.4000000000001</v>
      </c>
      <c r="I21" s="144">
        <v>2010.58</v>
      </c>
      <c r="J21" s="144">
        <v>1950.12</v>
      </c>
    </row>
    <row r="22" spans="1:10">
      <c r="A22" s="143">
        <v>40798</v>
      </c>
      <c r="B22" s="144">
        <v>1583.39</v>
      </c>
      <c r="C22" s="144">
        <v>901.81</v>
      </c>
      <c r="D22" s="144">
        <v>995.3</v>
      </c>
      <c r="E22" s="144">
        <v>1235.06</v>
      </c>
      <c r="F22" s="144">
        <v>961.97</v>
      </c>
      <c r="G22" s="144">
        <v>1109.71</v>
      </c>
      <c r="H22" s="144">
        <v>1098.75</v>
      </c>
      <c r="I22" s="144">
        <v>1930.6</v>
      </c>
      <c r="J22" s="144">
        <v>1872.54</v>
      </c>
    </row>
    <row r="23" spans="1:10">
      <c r="A23" s="143">
        <v>40799</v>
      </c>
      <c r="B23" s="144">
        <v>1588.24</v>
      </c>
      <c r="C23" s="144">
        <v>896.18</v>
      </c>
      <c r="D23" s="144">
        <v>997.26</v>
      </c>
      <c r="E23" s="144">
        <v>1224.07</v>
      </c>
      <c r="F23" s="144">
        <v>964.61</v>
      </c>
      <c r="G23" s="144">
        <v>1111.1199999999999</v>
      </c>
      <c r="H23" s="144">
        <v>1100.25</v>
      </c>
      <c r="I23" s="144">
        <v>1941.28</v>
      </c>
      <c r="J23" s="144">
        <v>1882.02</v>
      </c>
    </row>
    <row r="24" spans="1:10">
      <c r="A24" s="143">
        <v>40800</v>
      </c>
      <c r="B24" s="144">
        <v>1583.2</v>
      </c>
      <c r="C24" s="144">
        <v>893.6</v>
      </c>
      <c r="D24" s="144">
        <v>994.13</v>
      </c>
      <c r="E24" s="144">
        <v>1221.9000000000001</v>
      </c>
      <c r="F24" s="144">
        <v>965.29</v>
      </c>
      <c r="G24" s="144">
        <v>1115.5899999999999</v>
      </c>
      <c r="H24" s="144">
        <v>1103.97</v>
      </c>
      <c r="I24" s="144">
        <v>1935.12</v>
      </c>
      <c r="J24" s="144">
        <v>1876.04</v>
      </c>
    </row>
    <row r="25" spans="1:10">
      <c r="A25" s="143">
        <v>40801</v>
      </c>
      <c r="B25" s="144">
        <v>1643.08</v>
      </c>
      <c r="C25" s="144">
        <v>899.63</v>
      </c>
      <c r="D25" s="144">
        <v>1028.1300000000001</v>
      </c>
      <c r="E25" s="144">
        <v>1246.22</v>
      </c>
      <c r="F25" s="144">
        <v>994.06</v>
      </c>
      <c r="G25" s="144">
        <v>1138.3</v>
      </c>
      <c r="H25" s="144">
        <v>1126.8900000000001</v>
      </c>
      <c r="I25" s="144">
        <v>2008.31</v>
      </c>
      <c r="J25" s="144">
        <v>1947</v>
      </c>
    </row>
    <row r="26" spans="1:10">
      <c r="A26" s="143">
        <v>40802</v>
      </c>
      <c r="B26" s="144">
        <v>1652.23</v>
      </c>
      <c r="C26" s="144">
        <v>891.72</v>
      </c>
      <c r="D26" s="144">
        <v>1032.18</v>
      </c>
      <c r="E26" s="144">
        <v>1270.92</v>
      </c>
      <c r="F26" s="144">
        <v>999.77</v>
      </c>
      <c r="G26" s="144">
        <v>1140.32</v>
      </c>
      <c r="H26" s="144">
        <v>1128.9000000000001</v>
      </c>
      <c r="I26" s="144">
        <v>2019.5</v>
      </c>
      <c r="J26" s="144">
        <v>1957.84</v>
      </c>
    </row>
    <row r="27" spans="1:10">
      <c r="A27" s="143">
        <v>40805</v>
      </c>
      <c r="B27" s="144">
        <v>1589.22</v>
      </c>
      <c r="C27" s="144">
        <v>871.03</v>
      </c>
      <c r="D27" s="144">
        <v>994.99</v>
      </c>
      <c r="E27" s="144">
        <v>1243.7</v>
      </c>
      <c r="F27" s="144">
        <v>963.01</v>
      </c>
      <c r="G27" s="144">
        <v>1095.46</v>
      </c>
      <c r="H27" s="144">
        <v>1085.8699999999999</v>
      </c>
      <c r="I27" s="144">
        <v>1942.48</v>
      </c>
      <c r="J27" s="144">
        <v>1883.18</v>
      </c>
    </row>
    <row r="28" spans="1:10">
      <c r="A28" s="143">
        <v>40806</v>
      </c>
      <c r="B28" s="144">
        <v>1602.37</v>
      </c>
      <c r="C28" s="144">
        <v>870.18</v>
      </c>
      <c r="D28" s="144">
        <v>1001.9</v>
      </c>
      <c r="E28" s="144">
        <v>1262.43</v>
      </c>
      <c r="F28" s="144">
        <v>970.32</v>
      </c>
      <c r="G28" s="144">
        <v>1104.6400000000001</v>
      </c>
      <c r="H28" s="144">
        <v>1093.77</v>
      </c>
      <c r="I28" s="144">
        <v>1958.55</v>
      </c>
      <c r="J28" s="144">
        <v>1898.76</v>
      </c>
    </row>
    <row r="29" spans="1:10">
      <c r="A29" s="143">
        <v>40807</v>
      </c>
      <c r="B29" s="144">
        <v>1598.71</v>
      </c>
      <c r="C29" s="144">
        <v>872.49</v>
      </c>
      <c r="D29" s="144">
        <v>1000.32</v>
      </c>
      <c r="E29" s="144">
        <v>1258.73</v>
      </c>
      <c r="F29" s="144">
        <v>962.81</v>
      </c>
      <c r="G29" s="144">
        <v>1096.27</v>
      </c>
      <c r="H29" s="144">
        <v>1086.6300000000001</v>
      </c>
      <c r="I29" s="144">
        <v>1954.08</v>
      </c>
      <c r="J29" s="144">
        <v>1894.42</v>
      </c>
    </row>
    <row r="30" spans="1:10">
      <c r="A30" s="143">
        <v>40808</v>
      </c>
      <c r="B30" s="144">
        <v>1474.37</v>
      </c>
      <c r="C30" s="144">
        <v>852.1</v>
      </c>
      <c r="D30" s="144">
        <v>930.25</v>
      </c>
      <c r="E30" s="144">
        <v>1206.49</v>
      </c>
      <c r="F30" s="144">
        <v>895.21</v>
      </c>
      <c r="G30" s="144">
        <v>1038.17</v>
      </c>
      <c r="H30" s="144">
        <v>1030.0899999999999</v>
      </c>
      <c r="I30" s="144">
        <v>1802.11</v>
      </c>
      <c r="J30" s="144">
        <v>1747.09</v>
      </c>
    </row>
    <row r="31" spans="1:10">
      <c r="A31" s="143">
        <v>40809</v>
      </c>
      <c r="B31" s="144">
        <v>1473.06</v>
      </c>
      <c r="C31" s="144">
        <v>840.19</v>
      </c>
      <c r="D31" s="144">
        <v>927.6</v>
      </c>
      <c r="E31" s="144">
        <v>1200.1400000000001</v>
      </c>
      <c r="F31" s="144">
        <v>893.1</v>
      </c>
      <c r="G31" s="144">
        <v>1022.53</v>
      </c>
      <c r="H31" s="144">
        <v>1013.88</v>
      </c>
      <c r="I31" s="144">
        <v>1800.5</v>
      </c>
      <c r="J31" s="144">
        <v>1745.53</v>
      </c>
    </row>
    <row r="32" spans="1:10">
      <c r="A32" s="143">
        <v>40812</v>
      </c>
      <c r="B32" s="144">
        <v>1498.11</v>
      </c>
      <c r="C32" s="144">
        <v>838.21</v>
      </c>
      <c r="D32" s="144">
        <v>940.73</v>
      </c>
      <c r="E32" s="144">
        <v>1210.7</v>
      </c>
      <c r="F32" s="144">
        <v>908.27</v>
      </c>
      <c r="G32" s="144">
        <v>1046.29</v>
      </c>
      <c r="H32" s="144">
        <v>1036.83</v>
      </c>
      <c r="I32" s="144">
        <v>1831.12</v>
      </c>
      <c r="J32" s="144">
        <v>1775.22</v>
      </c>
    </row>
    <row r="33" spans="1:10">
      <c r="A33" s="143">
        <v>40813</v>
      </c>
      <c r="B33" s="144">
        <v>1571.84</v>
      </c>
      <c r="C33" s="144">
        <v>854.33</v>
      </c>
      <c r="D33" s="144">
        <v>982.94</v>
      </c>
      <c r="E33" s="144">
        <v>1232.3</v>
      </c>
      <c r="F33" s="144">
        <v>953.57</v>
      </c>
      <c r="G33" s="144">
        <v>1099.1400000000001</v>
      </c>
      <c r="H33" s="144">
        <v>1087.29</v>
      </c>
      <c r="I33" s="144">
        <v>1921.24</v>
      </c>
      <c r="J33" s="144">
        <v>1862.59</v>
      </c>
    </row>
    <row r="34" spans="1:10">
      <c r="A34" s="143">
        <v>40814</v>
      </c>
      <c r="B34" s="144">
        <v>1549.6</v>
      </c>
      <c r="C34" s="144">
        <v>848.06</v>
      </c>
      <c r="D34" s="144">
        <v>969.97</v>
      </c>
      <c r="E34" s="144">
        <v>1225.54</v>
      </c>
      <c r="F34" s="144">
        <v>939.97</v>
      </c>
      <c r="G34" s="144">
        <v>1087.74</v>
      </c>
      <c r="H34" s="144">
        <v>1076.56</v>
      </c>
      <c r="I34" s="144">
        <v>1906.9</v>
      </c>
      <c r="J34" s="144">
        <v>1846.3</v>
      </c>
    </row>
    <row r="35" spans="1:10">
      <c r="A35" s="143">
        <v>40815</v>
      </c>
      <c r="B35" s="144">
        <v>1560.52</v>
      </c>
      <c r="C35" s="144">
        <v>853.56</v>
      </c>
      <c r="D35" s="144">
        <v>976.73</v>
      </c>
      <c r="E35" s="144">
        <v>1237.3900000000001</v>
      </c>
      <c r="F35" s="144">
        <v>946.49</v>
      </c>
      <c r="G35" s="144">
        <v>1097.5</v>
      </c>
      <c r="H35" s="144">
        <v>1085.99</v>
      </c>
      <c r="I35" s="144">
        <v>1920.34</v>
      </c>
      <c r="J35" s="144">
        <v>1859.32</v>
      </c>
    </row>
    <row r="36" spans="1:10">
      <c r="A36" s="143">
        <v>40816</v>
      </c>
      <c r="B36" s="144">
        <v>1555.24</v>
      </c>
      <c r="C36" s="144">
        <v>855.9</v>
      </c>
      <c r="D36" s="144">
        <v>974.28</v>
      </c>
      <c r="E36" s="144">
        <v>1233.45</v>
      </c>
      <c r="F36" s="144">
        <v>937.98</v>
      </c>
      <c r="G36" s="144">
        <v>1078.05</v>
      </c>
      <c r="H36" s="144">
        <v>1067.19</v>
      </c>
      <c r="I36" s="144">
        <v>1913.84</v>
      </c>
      <c r="J36" s="144">
        <v>1853.02</v>
      </c>
    </row>
    <row r="37" spans="1:10">
      <c r="A37" s="146" t="s">
        <v>83</v>
      </c>
      <c r="B37" s="147">
        <v>-0.26479999999999998</v>
      </c>
      <c r="C37" s="147">
        <v>-0.2198</v>
      </c>
      <c r="D37" s="147">
        <v>-0.25969999999999999</v>
      </c>
      <c r="E37" s="147">
        <v>-0.23350000000000001</v>
      </c>
      <c r="F37" s="147">
        <v>-0.27660000000000001</v>
      </c>
      <c r="G37" s="147">
        <v>-0.28439999999999999</v>
      </c>
      <c r="H37" s="147">
        <v>-0.28899999999999998</v>
      </c>
      <c r="I37" s="147">
        <v>-0.22900000000000001</v>
      </c>
      <c r="J37" s="147">
        <v>-0.23549999999999999</v>
      </c>
    </row>
    <row r="38" spans="1:10">
      <c r="A38" s="150" t="s">
        <v>84</v>
      </c>
      <c r="B38" s="151">
        <v>-0.159</v>
      </c>
      <c r="C38" s="151">
        <v>-0.1037</v>
      </c>
      <c r="D38" s="151">
        <v>-0.1525</v>
      </c>
      <c r="E38" s="151">
        <v>-9.8900000000000002E-2</v>
      </c>
      <c r="F38" s="151">
        <v>-0.1583</v>
      </c>
      <c r="G38" s="151">
        <v>-0.15040000000000001</v>
      </c>
      <c r="H38" s="151">
        <v>-0.1489</v>
      </c>
      <c r="I38" s="151">
        <v>-0.14760000000000001</v>
      </c>
      <c r="J38" s="151">
        <v>-0.1497</v>
      </c>
    </row>
    <row r="39" spans="1:10">
      <c r="A39" s="153" t="s">
        <v>85</v>
      </c>
      <c r="B39" s="144">
        <v>1818</v>
      </c>
      <c r="C39" s="144">
        <v>954.45</v>
      </c>
      <c r="D39" s="144">
        <v>1132.27</v>
      </c>
      <c r="E39" s="144">
        <v>1357.52</v>
      </c>
      <c r="F39" s="144">
        <v>1100.1199999999999</v>
      </c>
      <c r="G39" s="144">
        <v>1259.71</v>
      </c>
      <c r="H39" s="144">
        <v>1245.82</v>
      </c>
      <c r="I39" s="144">
        <v>2207.46</v>
      </c>
      <c r="J39" s="144">
        <v>2142.41</v>
      </c>
    </row>
    <row r="40" spans="1:10">
      <c r="A40" s="155" t="s">
        <v>86</v>
      </c>
      <c r="B40" s="156">
        <v>40787</v>
      </c>
      <c r="C40" s="156">
        <v>40787</v>
      </c>
      <c r="D40" s="156">
        <v>40787</v>
      </c>
      <c r="E40" s="156">
        <v>40787</v>
      </c>
      <c r="F40" s="156">
        <v>40787</v>
      </c>
      <c r="G40" s="156">
        <v>40787</v>
      </c>
      <c r="H40" s="156">
        <v>40787</v>
      </c>
      <c r="I40" s="156">
        <v>40787</v>
      </c>
      <c r="J40" s="156">
        <v>40787</v>
      </c>
    </row>
    <row r="41" spans="1:10">
      <c r="A41" s="159" t="s">
        <v>87</v>
      </c>
      <c r="B41" s="160">
        <v>1473.06</v>
      </c>
      <c r="C41" s="160">
        <v>838.21</v>
      </c>
      <c r="D41" s="160">
        <v>927.6</v>
      </c>
      <c r="E41" s="160">
        <v>1200.1400000000001</v>
      </c>
      <c r="F41" s="160">
        <v>893.1</v>
      </c>
      <c r="G41" s="160">
        <v>1022.53</v>
      </c>
      <c r="H41" s="160">
        <v>1013.88</v>
      </c>
      <c r="I41" s="160">
        <v>1800.5</v>
      </c>
      <c r="J41" s="160">
        <v>1745.53</v>
      </c>
    </row>
    <row r="42" spans="1:10">
      <c r="A42" s="161" t="s">
        <v>88</v>
      </c>
      <c r="B42" s="162">
        <v>40809</v>
      </c>
      <c r="C42" s="162">
        <v>40812</v>
      </c>
      <c r="D42" s="162">
        <v>40809</v>
      </c>
      <c r="E42" s="162">
        <v>40809</v>
      </c>
      <c r="F42" s="162">
        <v>40809</v>
      </c>
      <c r="G42" s="162">
        <v>40809</v>
      </c>
      <c r="H42" s="162">
        <v>40809</v>
      </c>
      <c r="I42" s="162">
        <v>40809</v>
      </c>
      <c r="J42" s="162">
        <v>40809</v>
      </c>
    </row>
    <row r="43" spans="1:10">
      <c r="A43" s="163" t="s">
        <v>89</v>
      </c>
      <c r="B43" s="144">
        <v>2314.1</v>
      </c>
      <c r="C43" s="144">
        <v>1203.3800000000001</v>
      </c>
      <c r="D43" s="144">
        <v>1430.36</v>
      </c>
      <c r="E43" s="144">
        <v>1700.11</v>
      </c>
      <c r="F43" s="144">
        <v>1391.51</v>
      </c>
      <c r="G43" s="144">
        <v>1602.85</v>
      </c>
      <c r="H43" s="144">
        <v>1589.82</v>
      </c>
      <c r="I43" s="144">
        <v>2724.62</v>
      </c>
      <c r="J43" s="144">
        <v>2659.2</v>
      </c>
    </row>
    <row r="44" spans="1:10">
      <c r="A44" s="155" t="s">
        <v>90</v>
      </c>
      <c r="B44" s="156">
        <v>40665</v>
      </c>
      <c r="C44" s="156">
        <v>40627</v>
      </c>
      <c r="D44" s="156">
        <v>40661</v>
      </c>
      <c r="E44" s="156">
        <v>40640</v>
      </c>
      <c r="F44" s="156">
        <v>40661</v>
      </c>
      <c r="G44" s="156">
        <v>40639</v>
      </c>
      <c r="H44" s="156">
        <v>40639</v>
      </c>
      <c r="I44" s="156">
        <v>40665</v>
      </c>
      <c r="J44" s="156">
        <v>40665</v>
      </c>
    </row>
    <row r="45" spans="1:10">
      <c r="A45" s="150" t="s">
        <v>91</v>
      </c>
      <c r="B45" s="160">
        <v>1473.06</v>
      </c>
      <c r="C45" s="160">
        <v>838.21</v>
      </c>
      <c r="D45" s="160">
        <v>927.6</v>
      </c>
      <c r="E45" s="160">
        <v>1200.1400000000001</v>
      </c>
      <c r="F45" s="160">
        <v>893.1</v>
      </c>
      <c r="G45" s="160">
        <v>1022.53</v>
      </c>
      <c r="H45" s="160">
        <v>1013.88</v>
      </c>
      <c r="I45" s="160">
        <v>1800.5</v>
      </c>
      <c r="J45" s="160">
        <v>1745.53</v>
      </c>
    </row>
    <row r="46" spans="1:10">
      <c r="A46" s="161" t="s">
        <v>92</v>
      </c>
      <c r="B46" s="162">
        <v>40809</v>
      </c>
      <c r="C46" s="162">
        <v>40812</v>
      </c>
      <c r="D46" s="162">
        <v>40809</v>
      </c>
      <c r="E46" s="162">
        <v>40809</v>
      </c>
      <c r="F46" s="162">
        <v>40809</v>
      </c>
      <c r="G46" s="162">
        <v>40809</v>
      </c>
      <c r="H46" s="162">
        <v>40809</v>
      </c>
      <c r="I46" s="162">
        <v>40809</v>
      </c>
      <c r="J46" s="162">
        <v>40809</v>
      </c>
    </row>
    <row r="47" spans="1:10">
      <c r="A47" s="153" t="s">
        <v>93</v>
      </c>
      <c r="B47" s="165">
        <v>3058.2</v>
      </c>
      <c r="C47" s="165">
        <v>2900.29</v>
      </c>
      <c r="D47" s="165">
        <v>2049.21</v>
      </c>
      <c r="E47" s="165">
        <v>3824.82</v>
      </c>
      <c r="F47" s="165">
        <v>2114.15</v>
      </c>
      <c r="G47" s="165">
        <v>1602.85</v>
      </c>
      <c r="H47" s="165">
        <v>1589.82</v>
      </c>
      <c r="I47" s="165">
        <v>2826.66</v>
      </c>
      <c r="J47" s="165">
        <v>2659.2</v>
      </c>
    </row>
    <row r="48" spans="1:10">
      <c r="A48" s="155" t="s">
        <v>94</v>
      </c>
      <c r="B48" s="166">
        <v>39384</v>
      </c>
      <c r="C48" s="166">
        <v>39302</v>
      </c>
      <c r="D48" s="166">
        <v>39384</v>
      </c>
      <c r="E48" s="166">
        <v>39427</v>
      </c>
      <c r="F48" s="166">
        <v>39384</v>
      </c>
      <c r="G48" s="166">
        <v>40639</v>
      </c>
      <c r="H48" s="166">
        <v>40639</v>
      </c>
      <c r="I48" s="166">
        <v>39584</v>
      </c>
      <c r="J48" s="166">
        <v>40665</v>
      </c>
    </row>
    <row r="49" spans="1:10">
      <c r="A49" s="159" t="s">
        <v>95</v>
      </c>
      <c r="B49" s="167">
        <v>643.27</v>
      </c>
      <c r="C49" s="167">
        <v>699.93</v>
      </c>
      <c r="D49" s="167">
        <v>571.85</v>
      </c>
      <c r="E49" s="167">
        <v>907.13</v>
      </c>
      <c r="F49" s="167">
        <v>623.98</v>
      </c>
      <c r="G49" s="167">
        <v>1022.53</v>
      </c>
      <c r="H49" s="167">
        <v>1013.88</v>
      </c>
      <c r="I49" s="167">
        <v>915.72</v>
      </c>
      <c r="J49" s="167">
        <v>1745.53</v>
      </c>
    </row>
    <row r="50" spans="1:10">
      <c r="A50" s="161" t="s">
        <v>96</v>
      </c>
      <c r="B50" s="168">
        <v>37158</v>
      </c>
      <c r="C50" s="168">
        <v>39881</v>
      </c>
      <c r="D50" s="168">
        <v>39861</v>
      </c>
      <c r="E50" s="168">
        <v>39881</v>
      </c>
      <c r="F50" s="168">
        <v>39874</v>
      </c>
      <c r="G50" s="168">
        <v>40809</v>
      </c>
      <c r="H50" s="168">
        <v>40809</v>
      </c>
      <c r="I50" s="168">
        <v>39862</v>
      </c>
      <c r="J50" s="168">
        <v>40809</v>
      </c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3" orientation="portrait" r:id="rId1"/>
  <headerFooter alignWithMargins="0">
    <oddHeader>&amp;R&amp;G</oddHeader>
    <oddFooter>&amp;L&amp;8&amp;P |&amp;R&amp;G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7</vt:i4>
      </vt:variant>
    </vt:vector>
  </HeadingPairs>
  <TitlesOfParts>
    <vt:vector size="30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CEESektIndizes</vt:lpstr>
      <vt:lpstr>CISLändIndizes</vt:lpstr>
      <vt:lpstr>CISSektIndizes</vt:lpstr>
      <vt:lpstr>AsiatischeIndizes</vt:lpstr>
      <vt:lpstr>Theme&amp;StyleIndizes</vt:lpstr>
      <vt:lpstr>Theme&amp;StyleIndizes2</vt:lpstr>
      <vt:lpstr>primemarket</vt:lpstr>
      <vt:lpstr>cont und mid</vt:lpstr>
      <vt:lpstr>auction</vt:lpstr>
      <vt:lpstr>OTC1</vt:lpstr>
      <vt:lpstr>OTC2</vt:lpstr>
      <vt:lpstr>Bonds</vt:lpstr>
      <vt:lpstr>Terminmarkt</vt:lpstr>
      <vt:lpstr>'1.Seite'!Druckbereich</vt:lpstr>
      <vt:lpstr>Terminmarkt!Druckbereich</vt:lpstr>
      <vt:lpstr>'Theme&amp;StyleIndizes2'!Druckbereich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2011-10-05T13:33:17Z</cp:lastPrinted>
  <dcterms:created xsi:type="dcterms:W3CDTF">1996-10-17T05:27:31Z</dcterms:created>
  <dcterms:modified xsi:type="dcterms:W3CDTF">2016-02-17T09:55:16Z</dcterms:modified>
</cp:coreProperties>
</file>