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330" windowWidth="19035" windowHeight="6465" tabRatio="895"/>
  </bookViews>
  <sheets>
    <sheet name="1.Seite" sheetId="31" r:id="rId1"/>
    <sheet name="Umsätze1" sheetId="12" r:id="rId2"/>
    <sheet name="Umsätze2" sheetId="32" r:id="rId3"/>
    <sheet name="Umsätze3" sheetId="28" r:id="rId4"/>
    <sheet name="Umsätze4" sheetId="29" r:id="rId5"/>
    <sheet name="Umsätze5" sheetId="30" r:id="rId6"/>
    <sheet name="Umsätze6" sheetId="15" r:id="rId7"/>
    <sheet name="ÖsterrIndizes" sheetId="11" r:id="rId8"/>
    <sheet name="CEERegIndizes" sheetId="17" r:id="rId9"/>
    <sheet name="CEEBranIndizes" sheetId="18" r:id="rId10"/>
    <sheet name="CEELändIndizes" sheetId="19" r:id="rId11"/>
    <sheet name="RussischeIndizes" sheetId="25" r:id="rId12"/>
    <sheet name="NoneuropIndizes" sheetId="20" r:id="rId13"/>
    <sheet name="primemarket" sheetId="21" r:id="rId14"/>
    <sheet name="prime und cont und mid" sheetId="27" r:id="rId15"/>
    <sheet name="auction" sheetId="26" r:id="rId16"/>
    <sheet name="OTC1" sheetId="22" r:id="rId17"/>
    <sheet name="OTC2" sheetId="23" r:id="rId18"/>
    <sheet name="Bonds" sheetId="24" r:id="rId19"/>
    <sheet name="Terminmarkt" sheetId="8" r:id="rId20"/>
  </sheets>
  <definedNames>
    <definedName name="_xlnm.Print_Area" localSheetId="16">'OTC1'!$A$1:$F$73</definedName>
    <definedName name="_xlnm.Print_Area" localSheetId="1">Umsätze1!$A$1:$F$64</definedName>
    <definedName name="_xlnm.Print_Area" localSheetId="2">Umsätze2!$A$1:$E$54</definedName>
    <definedName name="_xlnm.Print_Area" localSheetId="3">Umsätze3!$A$1:$E$59</definedName>
    <definedName name="_xlnm.Print_Area" localSheetId="4">Umsätze4!$A$1:$F$57</definedName>
  </definedNames>
  <calcPr calcId="145621"/>
</workbook>
</file>

<file path=xl/calcChain.xml><?xml version="1.0" encoding="utf-8"?>
<calcChain xmlns="http://schemas.openxmlformats.org/spreadsheetml/2006/main">
  <c r="F68" i="23" l="1"/>
  <c r="E68" i="23"/>
  <c r="C68" i="23"/>
  <c r="F67" i="23"/>
  <c r="E67" i="23"/>
  <c r="C67" i="23"/>
  <c r="F66" i="23"/>
  <c r="C66" i="23" s="1"/>
  <c r="F65" i="23"/>
  <c r="E65" i="23" s="1"/>
  <c r="F64" i="23"/>
  <c r="E64" i="23"/>
  <c r="C64" i="23"/>
  <c r="F63" i="23"/>
  <c r="E63" i="23"/>
  <c r="C63" i="23"/>
  <c r="F62" i="23"/>
  <c r="C62" i="23" s="1"/>
  <c r="F61" i="23"/>
  <c r="E61" i="23" s="1"/>
  <c r="F60" i="23"/>
  <c r="E60" i="23"/>
  <c r="C60" i="23"/>
  <c r="F59" i="23"/>
  <c r="E59" i="23"/>
  <c r="C59" i="23"/>
  <c r="F58" i="23"/>
  <c r="C58" i="23" s="1"/>
  <c r="F57" i="23"/>
  <c r="E57" i="23" s="1"/>
  <c r="F56" i="23"/>
  <c r="E56" i="23"/>
  <c r="C56" i="23"/>
  <c r="F55" i="23"/>
  <c r="E55" i="23" s="1"/>
  <c r="C55" i="23"/>
  <c r="F54" i="23"/>
  <c r="C54" i="23" s="1"/>
  <c r="F53" i="23"/>
  <c r="E53" i="23" s="1"/>
  <c r="F52" i="23"/>
  <c r="E52" i="23"/>
  <c r="C52" i="23"/>
  <c r="F51" i="23"/>
  <c r="E51" i="23" s="1"/>
  <c r="C51" i="23"/>
  <c r="F50" i="23"/>
  <c r="C50" i="23" s="1"/>
  <c r="F49" i="23"/>
  <c r="E49" i="23" s="1"/>
  <c r="F48" i="23"/>
  <c r="E48" i="23"/>
  <c r="C48" i="23"/>
  <c r="F47" i="23"/>
  <c r="E47" i="23" s="1"/>
  <c r="C47" i="23"/>
  <c r="F46" i="23"/>
  <c r="C46" i="23" s="1"/>
  <c r="F45" i="23"/>
  <c r="E45" i="23" s="1"/>
  <c r="F44" i="23"/>
  <c r="E44" i="23"/>
  <c r="C44" i="23"/>
  <c r="F43" i="23"/>
  <c r="E43" i="23" s="1"/>
  <c r="C43" i="23"/>
  <c r="F42" i="23"/>
  <c r="C42" i="23" s="1"/>
  <c r="F41" i="23"/>
  <c r="E41" i="23" s="1"/>
  <c r="F40" i="23"/>
  <c r="E40" i="23"/>
  <c r="C40" i="23"/>
  <c r="F39" i="23"/>
  <c r="E39" i="23"/>
  <c r="C39" i="23"/>
  <c r="F38" i="23"/>
  <c r="C38" i="23" s="1"/>
  <c r="F37" i="23"/>
  <c r="E37" i="23" s="1"/>
  <c r="F36" i="23"/>
  <c r="E36" i="23"/>
  <c r="C36" i="23"/>
  <c r="F35" i="23"/>
  <c r="E35" i="23"/>
  <c r="C35" i="23"/>
  <c r="F34" i="23"/>
  <c r="C34" i="23" s="1"/>
  <c r="F33" i="23"/>
  <c r="E33" i="23" s="1"/>
  <c r="F32" i="23"/>
  <c r="E32" i="23"/>
  <c r="C32" i="23"/>
  <c r="F31" i="23"/>
  <c r="E31" i="23" s="1"/>
  <c r="C31" i="23"/>
  <c r="F30" i="23"/>
  <c r="C30" i="23" s="1"/>
  <c r="F29" i="23"/>
  <c r="E29" i="23" s="1"/>
  <c r="F28" i="23"/>
  <c r="E28" i="23"/>
  <c r="C28" i="23"/>
  <c r="F27" i="23"/>
  <c r="E27" i="23" s="1"/>
  <c r="C27" i="23"/>
  <c r="F26" i="23"/>
  <c r="C26" i="23" s="1"/>
  <c r="F25" i="23"/>
  <c r="E25" i="23" s="1"/>
  <c r="F24" i="23"/>
  <c r="E24" i="23"/>
  <c r="C24" i="23"/>
  <c r="F23" i="23"/>
  <c r="E23" i="23" s="1"/>
  <c r="C23" i="23"/>
  <c r="F22" i="23"/>
  <c r="C22" i="23" s="1"/>
  <c r="F21" i="23"/>
  <c r="E21" i="23" s="1"/>
  <c r="F20" i="23"/>
  <c r="E20" i="23"/>
  <c r="C20" i="23"/>
  <c r="F19" i="23"/>
  <c r="E19" i="23" s="1"/>
  <c r="C19" i="23"/>
  <c r="F18" i="23"/>
  <c r="C18" i="23" s="1"/>
  <c r="F17" i="23"/>
  <c r="E17" i="23" s="1"/>
  <c r="F16" i="23"/>
  <c r="E16" i="23"/>
  <c r="C16" i="23"/>
  <c r="F15" i="23"/>
  <c r="E15" i="23" s="1"/>
  <c r="C15" i="23"/>
  <c r="F14" i="23"/>
  <c r="C14" i="23" s="1"/>
  <c r="F13" i="23"/>
  <c r="E13" i="23" s="1"/>
  <c r="F12" i="23"/>
  <c r="E12" i="23"/>
  <c r="C12" i="23"/>
  <c r="F11" i="23"/>
  <c r="E11" i="23" s="1"/>
  <c r="C11" i="23"/>
  <c r="F68" i="22"/>
  <c r="C68" i="22" s="1"/>
  <c r="F67" i="22"/>
  <c r="E67" i="22" s="1"/>
  <c r="F66" i="22"/>
  <c r="E66" i="22"/>
  <c r="C66" i="22"/>
  <c r="F65" i="22"/>
  <c r="E65" i="22" s="1"/>
  <c r="C65" i="22"/>
  <c r="F64" i="22"/>
  <c r="C64" i="22" s="1"/>
  <c r="F63" i="22"/>
  <c r="E63" i="22" s="1"/>
  <c r="F62" i="22"/>
  <c r="E62" i="22"/>
  <c r="C62" i="22"/>
  <c r="F61" i="22"/>
  <c r="E61" i="22" s="1"/>
  <c r="C61" i="22"/>
  <c r="F60" i="22"/>
  <c r="C60" i="22" s="1"/>
  <c r="F59" i="22"/>
  <c r="E59" i="22" s="1"/>
  <c r="F58" i="22"/>
  <c r="E58" i="22"/>
  <c r="C58" i="22"/>
  <c r="F57" i="22"/>
  <c r="E57" i="22"/>
  <c r="C57" i="22"/>
  <c r="F56" i="22"/>
  <c r="C56" i="22" s="1"/>
  <c r="F55" i="22"/>
  <c r="E55" i="22" s="1"/>
  <c r="F54" i="22"/>
  <c r="E54" i="22"/>
  <c r="C54" i="22"/>
  <c r="F53" i="22"/>
  <c r="E53" i="22"/>
  <c r="C53" i="22"/>
  <c r="F52" i="22"/>
  <c r="C52" i="22" s="1"/>
  <c r="F51" i="22"/>
  <c r="E51" i="22" s="1"/>
  <c r="F50" i="22"/>
  <c r="E50" i="22"/>
  <c r="C50" i="22"/>
  <c r="F49" i="22"/>
  <c r="E49" i="22" s="1"/>
  <c r="C49" i="22"/>
  <c r="F48" i="22"/>
  <c r="C48" i="22" s="1"/>
  <c r="F47" i="22"/>
  <c r="E47" i="22" s="1"/>
  <c r="F46" i="22"/>
  <c r="E46" i="22"/>
  <c r="C46" i="22"/>
  <c r="F45" i="22"/>
  <c r="E45" i="22" s="1"/>
  <c r="C45" i="22"/>
  <c r="F44" i="22"/>
  <c r="C44" i="22" s="1"/>
  <c r="F43" i="22"/>
  <c r="E43" i="22" s="1"/>
  <c r="F42" i="22"/>
  <c r="E42" i="22"/>
  <c r="C42" i="22"/>
  <c r="F41" i="22"/>
  <c r="E41" i="22" s="1"/>
  <c r="C41" i="22"/>
  <c r="F40" i="22"/>
  <c r="C40" i="22" s="1"/>
  <c r="F39" i="22"/>
  <c r="E39" i="22" s="1"/>
  <c r="F38" i="22"/>
  <c r="E38" i="22"/>
  <c r="C38" i="22"/>
  <c r="F37" i="22"/>
  <c r="E37" i="22" s="1"/>
  <c r="C37" i="22"/>
  <c r="F36" i="22"/>
  <c r="C36" i="22" s="1"/>
  <c r="F35" i="22"/>
  <c r="E35" i="22" s="1"/>
  <c r="F34" i="22"/>
  <c r="E34" i="22"/>
  <c r="C34" i="22"/>
  <c r="F33" i="22"/>
  <c r="E33" i="22" s="1"/>
  <c r="C33" i="22"/>
  <c r="F32" i="22"/>
  <c r="C32" i="22" s="1"/>
  <c r="F31" i="22"/>
  <c r="E31" i="22" s="1"/>
  <c r="F30" i="22"/>
  <c r="E30" i="22"/>
  <c r="C30" i="22"/>
  <c r="F29" i="22"/>
  <c r="E29" i="22" s="1"/>
  <c r="C29" i="22"/>
  <c r="F28" i="22"/>
  <c r="C28" i="22" s="1"/>
  <c r="F27" i="22"/>
  <c r="E27" i="22" s="1"/>
  <c r="F26" i="22"/>
  <c r="E26" i="22"/>
  <c r="C26" i="22"/>
  <c r="F25" i="22"/>
  <c r="E25" i="22" s="1"/>
  <c r="C25" i="22"/>
  <c r="F24" i="22"/>
  <c r="C24" i="22" s="1"/>
  <c r="F23" i="22"/>
  <c r="E23" i="22" s="1"/>
  <c r="F22" i="22"/>
  <c r="E22" i="22"/>
  <c r="C22" i="22"/>
  <c r="F21" i="22"/>
  <c r="E21" i="22" s="1"/>
  <c r="C21" i="22"/>
  <c r="F20" i="22"/>
  <c r="C20" i="22" s="1"/>
  <c r="F19" i="22"/>
  <c r="E19" i="22" s="1"/>
  <c r="F18" i="22"/>
  <c r="E18" i="22"/>
  <c r="C18" i="22"/>
  <c r="F17" i="22"/>
  <c r="E17" i="22" s="1"/>
  <c r="C17" i="22"/>
  <c r="F16" i="22"/>
  <c r="C16" i="22" s="1"/>
  <c r="F15" i="22"/>
  <c r="E15" i="22" s="1"/>
  <c r="F14" i="22"/>
  <c r="E14" i="22"/>
  <c r="C14" i="22"/>
  <c r="F13" i="22"/>
  <c r="E13" i="22" s="1"/>
  <c r="C13" i="22"/>
  <c r="F12" i="22"/>
  <c r="C12" i="22" s="1"/>
  <c r="F11" i="22"/>
  <c r="C11" i="22" s="1"/>
  <c r="E11" i="22"/>
  <c r="E12" i="22" l="1"/>
  <c r="C15" i="22"/>
  <c r="E16" i="22"/>
  <c r="C19" i="22"/>
  <c r="E20" i="22"/>
  <c r="C23" i="22"/>
  <c r="E24" i="22"/>
  <c r="C27" i="22"/>
  <c r="E28" i="22"/>
  <c r="C31" i="22"/>
  <c r="E32" i="22"/>
  <c r="C35" i="22"/>
  <c r="E36" i="22"/>
  <c r="C39" i="22"/>
  <c r="E40" i="22"/>
  <c r="C43" i="22"/>
  <c r="E44" i="22"/>
  <c r="C47" i="22"/>
  <c r="E48" i="22"/>
  <c r="C51" i="22"/>
  <c r="E52" i="22"/>
  <c r="C55" i="22"/>
  <c r="E56" i="22"/>
  <c r="C59" i="22"/>
  <c r="E60" i="22"/>
  <c r="C63" i="22"/>
  <c r="E64" i="22"/>
  <c r="C67" i="22"/>
  <c r="E68" i="22"/>
  <c r="C13" i="23"/>
  <c r="E14" i="23"/>
  <c r="C17" i="23"/>
  <c r="E18" i="23"/>
  <c r="C21" i="23"/>
  <c r="E22" i="23"/>
  <c r="C25" i="23"/>
  <c r="E26" i="23"/>
  <c r="C29" i="23"/>
  <c r="E30" i="23"/>
  <c r="C33" i="23"/>
  <c r="E34" i="23"/>
  <c r="C37" i="23"/>
  <c r="E38" i="23"/>
  <c r="C41" i="23"/>
  <c r="E42" i="23"/>
  <c r="C45" i="23"/>
  <c r="E46" i="23"/>
  <c r="C49" i="23"/>
  <c r="E50" i="23"/>
  <c r="C53" i="23"/>
  <c r="E54" i="23"/>
  <c r="C57" i="23"/>
  <c r="E58" i="23"/>
  <c r="C61" i="23"/>
  <c r="E62" i="23"/>
  <c r="C65" i="23"/>
  <c r="E66" i="23"/>
</calcChain>
</file>

<file path=xl/sharedStrings.xml><?xml version="1.0" encoding="utf-8"?>
<sst xmlns="http://schemas.openxmlformats.org/spreadsheetml/2006/main" count="1347" uniqueCount="363">
  <si>
    <t>equity market.at</t>
  </si>
  <si>
    <t>prime market</t>
  </si>
  <si>
    <t>standard market continuous</t>
  </si>
  <si>
    <t>standard market auction</t>
  </si>
  <si>
    <t>financial sector</t>
  </si>
  <si>
    <t>public sector</t>
  </si>
  <si>
    <t>corporate sector</t>
  </si>
  <si>
    <t xml:space="preserve">performance linked bonds </t>
  </si>
  <si>
    <t>n.a.</t>
  </si>
  <si>
    <t>ATX</t>
  </si>
  <si>
    <t>ATXPrime</t>
  </si>
  <si>
    <t>ATX five</t>
  </si>
  <si>
    <t>ViDX</t>
  </si>
  <si>
    <t>IATX</t>
  </si>
  <si>
    <t>WBI</t>
  </si>
  <si>
    <t>NTX</t>
  </si>
  <si>
    <t>CECExt EUR</t>
  </si>
  <si>
    <t>CECE EUR</t>
  </si>
  <si>
    <t>SETX EUR</t>
  </si>
  <si>
    <t>CTX EUR</t>
  </si>
  <si>
    <t>HTX EUR</t>
  </si>
  <si>
    <t>PTX EUR</t>
  </si>
  <si>
    <t>ROTX EUR</t>
  </si>
  <si>
    <t>RDX EUR</t>
  </si>
  <si>
    <t>RTX</t>
  </si>
  <si>
    <t>RDX USD</t>
  </si>
  <si>
    <t>CNX EUR</t>
  </si>
  <si>
    <t>CNX USD</t>
  </si>
  <si>
    <t>CNX RMB</t>
  </si>
  <si>
    <t>CECE BNK</t>
  </si>
  <si>
    <t>CECE HCA</t>
  </si>
  <si>
    <t>CECE OIL</t>
  </si>
  <si>
    <t>CECE TEL</t>
  </si>
  <si>
    <t>A-TEC INDUSTRIES AG</t>
  </si>
  <si>
    <t>-</t>
  </si>
  <si>
    <t>AGRANA BETEILIGUNGS-AG</t>
  </si>
  <si>
    <t>ANDRITZ AG</t>
  </si>
  <si>
    <t>AUSTRIAN AIRLINES AG</t>
  </si>
  <si>
    <t>AVW INVEST AG</t>
  </si>
  <si>
    <t>BENE AG</t>
  </si>
  <si>
    <t>BOEHLER-UDDEHOLM AG</t>
  </si>
  <si>
    <t>BRAIN FORCE HOLDING AG</t>
  </si>
  <si>
    <t>BWIN INT. ENTERT. AG</t>
  </si>
  <si>
    <t>BWT AG</t>
  </si>
  <si>
    <t>CA IMMO INTERNATIONAL AG</t>
  </si>
  <si>
    <t>CENTURY CASINOS INC</t>
  </si>
  <si>
    <t>CHRIST WATER TECHNOLOGY AG</t>
  </si>
  <si>
    <t>CONSTANTIA PACKAGING AG</t>
  </si>
  <si>
    <t>CONWERT IMMOBILIEN INVEST AG</t>
  </si>
  <si>
    <t>ERSTE BANK DER OESTERR. SPK AG</t>
  </si>
  <si>
    <t>EVN AG</t>
  </si>
  <si>
    <t>EYBL INTERNATIONAL AG</t>
  </si>
  <si>
    <t>FLUGHAFEN WIEN AG</t>
  </si>
  <si>
    <t>HEAD N.V.</t>
  </si>
  <si>
    <t>HIRSCH SERVO AG</t>
  </si>
  <si>
    <t>IMMOEAST AG</t>
  </si>
  <si>
    <t>INTERCELL AG</t>
  </si>
  <si>
    <t>JOWOOD PRODUCTIONS SOFTWARE AG</t>
  </si>
  <si>
    <t>KTM POWER SPORTS AG</t>
  </si>
  <si>
    <t>MAYR-MELNHOF KARTON AG</t>
  </si>
  <si>
    <t>OESTERR. POST AG</t>
  </si>
  <si>
    <t>OMV AG</t>
  </si>
  <si>
    <t>PALFINGER AG</t>
  </si>
  <si>
    <t>POLYTEC</t>
  </si>
  <si>
    <t>RAIFFEISEN  INT. BANK-HLDG AG</t>
  </si>
  <si>
    <t>RHI AG</t>
  </si>
  <si>
    <t>ROSENBAUER INTERNATIONAL AG</t>
  </si>
  <si>
    <t>S&amp;T SYSTEM INT.&amp;TECH. DISTR.AG</t>
  </si>
  <si>
    <t>SCHOELLER-BLECKMANN AG</t>
  </si>
  <si>
    <t>SEMPERIT AG HOLDING</t>
  </si>
  <si>
    <t>SKYEUROPE HOLDING AG</t>
  </si>
  <si>
    <t>TELEKOM AUSTRIA AG</t>
  </si>
  <si>
    <t>UNIQA VERSICHERUNGEN AG</t>
  </si>
  <si>
    <t>UNTERNEHMENS INVEST AG</t>
  </si>
  <si>
    <t>VERBUNDGESELLSCHAFT AG KAT. A</t>
  </si>
  <si>
    <t>VOESTALPINE AG</t>
  </si>
  <si>
    <t>WIENERBERGER AG</t>
  </si>
  <si>
    <t>WOLFORD AG</t>
  </si>
  <si>
    <t>ZUMTOBEL AG</t>
  </si>
  <si>
    <t>Underlying</t>
  </si>
  <si>
    <t xml:space="preserve">Call </t>
  </si>
  <si>
    <t>Put</t>
  </si>
  <si>
    <t>Options Total</t>
  </si>
  <si>
    <t>Futures Total</t>
  </si>
  <si>
    <t>Total</t>
  </si>
  <si>
    <t>Index</t>
  </si>
  <si>
    <t>ATF</t>
  </si>
  <si>
    <t>Total Index</t>
  </si>
  <si>
    <t>Stock</t>
  </si>
  <si>
    <t>AGR</t>
  </si>
  <si>
    <t xml:space="preserve"> -</t>
  </si>
  <si>
    <t>AUA</t>
  </si>
  <si>
    <t>BUD</t>
  </si>
  <si>
    <t>BWT</t>
  </si>
  <si>
    <t>EBS</t>
  </si>
  <si>
    <t>EVN</t>
  </si>
  <si>
    <t>FLU</t>
  </si>
  <si>
    <t>MMK</t>
  </si>
  <si>
    <t>OMV</t>
  </si>
  <si>
    <t>PST</t>
  </si>
  <si>
    <t>RIB</t>
  </si>
  <si>
    <t>RHI</t>
  </si>
  <si>
    <t>SBO</t>
  </si>
  <si>
    <t>SEM</t>
  </si>
  <si>
    <t>TKA</t>
  </si>
  <si>
    <t>UQA</t>
  </si>
  <si>
    <t>VER</t>
  </si>
  <si>
    <t>VOE</t>
  </si>
  <si>
    <t>WIE</t>
  </si>
  <si>
    <t>WOL</t>
  </si>
  <si>
    <t>Total Stock</t>
  </si>
  <si>
    <t>CeCe</t>
  </si>
  <si>
    <t>CTE</t>
  </si>
  <si>
    <t>CXE</t>
  </si>
  <si>
    <t>CCE</t>
  </si>
  <si>
    <t>HTE</t>
  </si>
  <si>
    <t>PTE</t>
  </si>
  <si>
    <t>RDX</t>
  </si>
  <si>
    <t>Total CeCe</t>
  </si>
  <si>
    <t>Austrian stock indices</t>
  </si>
  <si>
    <t>All-month high</t>
  </si>
  <si>
    <t>All-month low</t>
  </si>
  <si>
    <t>Monatshoch</t>
  </si>
  <si>
    <t>Monatstief</t>
  </si>
  <si>
    <t>All-year high</t>
  </si>
  <si>
    <t>All-year low</t>
  </si>
  <si>
    <t>Hist. Höchstwert</t>
  </si>
  <si>
    <t>Hist. Tiefstwert</t>
  </si>
  <si>
    <t>All-time high</t>
  </si>
  <si>
    <t>All-time low</t>
  </si>
  <si>
    <r>
      <t>Emittenten</t>
    </r>
    <r>
      <rPr>
        <sz val="10"/>
        <rFont val="Arial"/>
        <family val="2"/>
      </rPr>
      <t xml:space="preserve"> 
Issuers</t>
    </r>
  </si>
  <si>
    <r>
      <t>Kapitalisierung Inland</t>
    </r>
    <r>
      <rPr>
        <sz val="10"/>
        <rFont val="Arial"/>
        <family val="2"/>
      </rPr>
      <t xml:space="preserve">
Capitalization domestic</t>
    </r>
  </si>
  <si>
    <r>
      <t xml:space="preserve">Kapitalisierung Ausland
</t>
    </r>
    <r>
      <rPr>
        <sz val="10"/>
        <rFont val="Arial"/>
        <family val="2"/>
      </rPr>
      <t>Capitalization foreign</t>
    </r>
  </si>
  <si>
    <t>Turnover by market segments</t>
  </si>
  <si>
    <t>Doppelzählung (Käufe und Verkäufe) / Double count method (purchases and sales)</t>
  </si>
  <si>
    <t>TOTAL
equity market.at</t>
  </si>
  <si>
    <t>TOTAL
bond market.at</t>
  </si>
  <si>
    <t>TOTAL
structured
products.at</t>
  </si>
  <si>
    <t>GESAMT
TOTAL</t>
  </si>
  <si>
    <r>
      <t>Kapitalisierung</t>
    </r>
    <r>
      <rPr>
        <sz val="10"/>
        <rFont val="Arial"/>
        <family val="2"/>
      </rPr>
      <t xml:space="preserve">
Capitalization</t>
    </r>
  </si>
  <si>
    <t>2 … Optionsscheine / Warrants</t>
  </si>
  <si>
    <t>3 … Partizipationsscheine / Participation certificates</t>
  </si>
  <si>
    <r>
      <t xml:space="preserve">Renten
</t>
    </r>
    <r>
      <rPr>
        <sz val="10"/>
        <color indexed="9"/>
        <rFont val="Arial"/>
        <family val="2"/>
      </rPr>
      <t>Bonds</t>
    </r>
  </si>
  <si>
    <r>
      <t xml:space="preserve">Zertifikate
</t>
    </r>
    <r>
      <rPr>
        <sz val="10"/>
        <color indexed="9"/>
        <rFont val="Arial"/>
        <family val="2"/>
      </rPr>
      <t>Certificates</t>
    </r>
  </si>
  <si>
    <t>CEE stock indices</t>
  </si>
  <si>
    <t>Non-european stock indices</t>
  </si>
  <si>
    <t>Last Price</t>
  </si>
  <si>
    <r>
      <t>Umsatz</t>
    </r>
    <r>
      <rPr>
        <sz val="10"/>
        <color indexed="9"/>
        <rFont val="Arial"/>
        <family val="2"/>
      </rPr>
      <t xml:space="preserve">
Turnover value</t>
    </r>
  </si>
  <si>
    <r>
      <t>Kapitalisierung</t>
    </r>
    <r>
      <rPr>
        <sz val="10"/>
        <color indexed="9"/>
        <rFont val="Arial"/>
        <family val="2"/>
      </rPr>
      <t xml:space="preserve">
Capitalization</t>
    </r>
  </si>
  <si>
    <r>
      <t xml:space="preserve">Performance zu Ultimo
</t>
    </r>
    <r>
      <rPr>
        <sz val="10"/>
        <color indexed="9"/>
        <rFont val="Arial"/>
        <family val="2"/>
      </rPr>
      <t>Performance to ultimo</t>
    </r>
  </si>
  <si>
    <r>
      <t>Anteil Börse</t>
    </r>
    <r>
      <rPr>
        <sz val="10"/>
        <color indexed="9"/>
        <rFont val="Arial"/>
        <family val="2"/>
      </rPr>
      <t xml:space="preserve">
Exchange stake</t>
    </r>
  </si>
  <si>
    <r>
      <t xml:space="preserve">Anteil OTC
</t>
    </r>
    <r>
      <rPr>
        <sz val="10"/>
        <color indexed="9"/>
        <rFont val="Arial"/>
        <family val="2"/>
      </rPr>
      <t>OTC stake</t>
    </r>
  </si>
  <si>
    <r>
      <t xml:space="preserve">Gesamtumsatz
</t>
    </r>
    <r>
      <rPr>
        <sz val="10"/>
        <color indexed="9"/>
        <rFont val="Arial"/>
        <family val="2"/>
      </rPr>
      <t>Overall Turnover</t>
    </r>
  </si>
  <si>
    <t>** Ohne korrespondierende Börsegeschäfte / without corresponding exchange trades</t>
  </si>
  <si>
    <r>
      <t>Amtlicher Handel</t>
    </r>
    <r>
      <rPr>
        <sz val="10"/>
        <rFont val="Arial"/>
      </rPr>
      <t xml:space="preserve">
Official Market</t>
    </r>
  </si>
  <si>
    <r>
      <t>Gesamtergebnis</t>
    </r>
    <r>
      <rPr>
        <sz val="10"/>
        <rFont val="Arial"/>
      </rPr>
      <t xml:space="preserve">
Total</t>
    </r>
  </si>
  <si>
    <t>performance 
linked bonds</t>
  </si>
  <si>
    <r>
      <t>Bundesanleihen</t>
    </r>
    <r>
      <rPr>
        <sz val="10"/>
        <color indexed="9"/>
        <rFont val="Arial"/>
        <family val="2"/>
      </rPr>
      <t xml:space="preserve"> / Government bonds</t>
    </r>
  </si>
  <si>
    <r>
      <t>nach der Anzahl</t>
    </r>
    <r>
      <rPr>
        <sz val="10"/>
        <color indexed="9"/>
        <rFont val="Arial"/>
        <family val="2"/>
      </rPr>
      <t xml:space="preserve"> / by number</t>
    </r>
  </si>
  <si>
    <r>
      <t>nach Emissionsvolumen in EUR</t>
    </r>
    <r>
      <rPr>
        <sz val="10"/>
        <color indexed="9"/>
        <rFont val="Arial"/>
        <family val="2"/>
      </rPr>
      <t xml:space="preserve"> / Issue volume in EUR</t>
    </r>
  </si>
  <si>
    <r>
      <t>Emittenten gesamt</t>
    </r>
    <r>
      <rPr>
        <sz val="10"/>
        <color indexed="9"/>
        <rFont val="Arial"/>
        <family val="2"/>
      </rPr>
      <t xml:space="preserve"> / Bonds</t>
    </r>
  </si>
  <si>
    <t>April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</si>
  <si>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</si>
  <si>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</si>
  <si>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</si>
  <si>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</si>
  <si>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</si>
  <si>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</si>
  <si>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</si>
  <si>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</si>
  <si>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</si>
  <si>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</si>
  <si>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Renditen</t>
    </r>
    <r>
      <rPr>
        <sz val="10"/>
        <rFont val="Arial"/>
        <family val="2"/>
      </rPr>
      <t xml:space="preserve"> / Yields</t>
    </r>
    <r>
      <rPr>
        <sz val="10"/>
        <rFont val="Arial"/>
      </rPr>
      <t>¹</t>
    </r>
  </si>
  <si>
    <t>Quelle: OeKB / Source: OeKB</t>
  </si>
  <si>
    <t>1 … Renditen in % / Yields in %</t>
  </si>
  <si>
    <t>3 … Basispunkte / Basis points</t>
  </si>
  <si>
    <r>
      <t>Umsatz Börse*</t>
    </r>
    <r>
      <rPr>
        <sz val="10"/>
        <color indexed="9"/>
        <rFont val="Arial"/>
        <family val="2"/>
      </rPr>
      <t xml:space="preserve">
Exchange Turnover*</t>
    </r>
  </si>
  <si>
    <r>
      <t xml:space="preserve">Umsatz OTC**
</t>
    </r>
    <r>
      <rPr>
        <sz val="10"/>
        <color indexed="9"/>
        <rFont val="Arial"/>
        <family val="2"/>
      </rPr>
      <t>OTC Turnover**</t>
    </r>
  </si>
  <si>
    <r>
      <t>OS</t>
    </r>
    <r>
      <rPr>
        <b/>
        <sz val="10"/>
        <color indexed="9"/>
        <rFont val="Arial"/>
      </rPr>
      <t>²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W²</t>
    </r>
  </si>
  <si>
    <r>
      <t>PS</t>
    </r>
    <r>
      <rPr>
        <b/>
        <sz val="10"/>
        <color indexed="9"/>
        <rFont val="Arial"/>
      </rPr>
      <t>³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PC³</t>
    </r>
  </si>
  <si>
    <t>1 ... from last trading day</t>
  </si>
  <si>
    <r>
      <t>Emittenten</t>
    </r>
    <r>
      <rPr>
        <sz val="9"/>
        <rFont val="Arial"/>
        <family val="2"/>
      </rPr>
      <t xml:space="preserve"> 
Issuers</t>
    </r>
  </si>
  <si>
    <t>Total 2007</t>
  </si>
  <si>
    <t>IMMOFINANZ AG</t>
  </si>
  <si>
    <t>WARIMPEX FINANZ- UND BET. AG</t>
  </si>
  <si>
    <t xml:space="preserve">Cross Rate 1 USD = EUR </t>
  </si>
  <si>
    <t>ECO BUSINESS-IMMOBILIEN AG</t>
  </si>
  <si>
    <t>RDXxt EUR</t>
  </si>
  <si>
    <t>RDXxt USD</t>
  </si>
  <si>
    <t>SRX EUR</t>
  </si>
  <si>
    <t>ATB AUSTRIA ANTRIEBSTECHNIK AG</t>
  </si>
  <si>
    <t>BKS BANK AG ST</t>
  </si>
  <si>
    <t>BKS BANK AG VZ</t>
  </si>
  <si>
    <t>BURGENLAND HOLDING AG</t>
  </si>
  <si>
    <t>EUROMARKETING AG</t>
  </si>
  <si>
    <t>FERATEL MEDIA TECHNOLOGIES AG</t>
  </si>
  <si>
    <t>FOTEX RT.</t>
  </si>
  <si>
    <t>HTA BETEILIGUNGS INVEST AG</t>
  </si>
  <si>
    <t>HYPOTHEKENBANK LAND VBG PS</t>
  </si>
  <si>
    <t>IBUSZ RT.</t>
  </si>
  <si>
    <t>INKU AG</t>
  </si>
  <si>
    <t>JOSEF MANNER &amp; COMP. AG</t>
  </si>
  <si>
    <t>LINZ TEXTIL HOLDING AG</t>
  </si>
  <si>
    <t>MASCHINENFABRIK HEID AG</t>
  </si>
  <si>
    <t>MIBA AG VZ KAT. B</t>
  </si>
  <si>
    <t>OBERBANK AG ST</t>
  </si>
  <si>
    <t>OBERBANK AG VZ</t>
  </si>
  <si>
    <t>OTTAKRINGER BRAUEREI AG ST</t>
  </si>
  <si>
    <t>OTTAKRINGER BRAUEREI AG VZ</t>
  </si>
  <si>
    <t>PRIVATE EQUITY PERF. BET-AG</t>
  </si>
  <si>
    <t>RATH AG</t>
  </si>
  <si>
    <t>ROBECO N.V.</t>
  </si>
  <si>
    <t>ROLINCO N.V.</t>
  </si>
  <si>
    <t>RORENTO N.V.</t>
  </si>
  <si>
    <t>SCHLUMBERGER AG ST</t>
  </si>
  <si>
    <t>SCHLUMBERGER AG VZ</t>
  </si>
  <si>
    <t>STADLAUER MALZFABRIK AG</t>
  </si>
  <si>
    <t>TELETRADER SOFTWARE AG</t>
  </si>
  <si>
    <t>TG HOLDING ST</t>
  </si>
  <si>
    <t>TG HOLDING VZ</t>
  </si>
  <si>
    <t>VORARLBERGER KRAFTWERKE AG</t>
  </si>
  <si>
    <t>VORARLBERGER VOLKSBANK REG. PS</t>
  </si>
  <si>
    <t>WEBFREETV.COM MULTIMEDIA AG</t>
  </si>
  <si>
    <t>BANK FÜR TIROL UND VBG AG ST</t>
  </si>
  <si>
    <t>BANK FÜR TIROL UND VBG AG VZ</t>
  </si>
  <si>
    <t>ÖSTERR. VOLKSBANKEN AG PS</t>
  </si>
  <si>
    <t>UBM REALITÄTENENWICKLUNG AG</t>
  </si>
  <si>
    <t>ALLG.BAUGESELL.-A.PORR AG VZ</t>
  </si>
  <si>
    <t>LENZING AG</t>
  </si>
  <si>
    <t>Russian stock indices</t>
  </si>
  <si>
    <t>DO&amp;CO RESTAURANTS&amp;CATERING AG</t>
  </si>
  <si>
    <t>PANKL RACING SYSTEMS AG</t>
  </si>
  <si>
    <t>ICL</t>
  </si>
  <si>
    <t>CA IMMOBILIEN ANLAGEN AG</t>
  </si>
  <si>
    <t>ALLG.BAUGES.-A.PORR AG ST</t>
  </si>
  <si>
    <t>HTI HIGH TECH INDUSTRIES AG</t>
  </si>
  <si>
    <t>SW UMWELTTECHNIK AG</t>
  </si>
  <si>
    <t xml:space="preserve">RTX </t>
  </si>
  <si>
    <t xml:space="preserve">RDU </t>
  </si>
  <si>
    <t xml:space="preserve"> </t>
  </si>
  <si>
    <t>CROX EUR</t>
  </si>
  <si>
    <t>KAPSCH TRAFFICCOM AG</t>
  </si>
  <si>
    <t>exchange traded funds</t>
  </si>
  <si>
    <t>warrants</t>
  </si>
  <si>
    <t>KTX EUR</t>
  </si>
  <si>
    <t>KTX USD</t>
  </si>
  <si>
    <t>FRAUENTHAL HOLDING AG</t>
  </si>
  <si>
    <t>SPARKASSEN IMMOBILIEN AG</t>
  </si>
  <si>
    <t>WIENER PRIVATBANK IMMOBILIENINVEST AG</t>
  </si>
  <si>
    <r>
      <t xml:space="preserve">Aktien Inland 
+ ADCs
</t>
    </r>
    <r>
      <rPr>
        <sz val="10"/>
        <color indexed="9"/>
        <rFont val="Arial"/>
        <family val="2"/>
      </rPr>
      <t>Domestic shares 
+ ADCs</t>
    </r>
  </si>
  <si>
    <t>MEINL EUROPEAN LAND LTD.</t>
  </si>
  <si>
    <t>IAX</t>
  </si>
  <si>
    <t>UTX EUR</t>
  </si>
  <si>
    <t>CERX EUR</t>
  </si>
  <si>
    <t>CECE INF</t>
  </si>
  <si>
    <r>
      <t xml:space="preserve">Aktien Ausland 
+ ADCs
</t>
    </r>
    <r>
      <rPr>
        <sz val="10"/>
        <color indexed="9"/>
        <rFont val="Arial"/>
        <family val="2"/>
      </rPr>
      <t>Foreign shares 
+ ADCs</t>
    </r>
  </si>
  <si>
    <t>Short ATX</t>
  </si>
  <si>
    <t>Short CECE</t>
  </si>
  <si>
    <t>investment funds</t>
  </si>
  <si>
    <r>
      <t xml:space="preserve">Investment Fonds
</t>
    </r>
    <r>
      <rPr>
        <sz val="10"/>
        <color indexed="9"/>
        <rFont val="Arial"/>
        <family val="2"/>
      </rPr>
      <t>investment funds</t>
    </r>
  </si>
  <si>
    <r>
      <t>Titel</t>
    </r>
    <r>
      <rPr>
        <sz val="9"/>
        <rFont val="Arial"/>
        <family val="2"/>
      </rPr>
      <t xml:space="preserve">
Instruments</t>
    </r>
  </si>
  <si>
    <r>
      <t>Titel</t>
    </r>
    <r>
      <rPr>
        <sz val="10"/>
        <rFont val="Arial"/>
        <family val="2"/>
      </rPr>
      <t xml:space="preserve">
Instruments</t>
    </r>
  </si>
  <si>
    <t>other securities.at</t>
  </si>
  <si>
    <t>Turnover by markets</t>
  </si>
  <si>
    <t>1 … Genussscheine / Dividend rights certificates</t>
  </si>
  <si>
    <t>Jahreshoch</t>
  </si>
  <si>
    <t>Jahrestief</t>
  </si>
  <si>
    <r>
      <t>Letzter Preis</t>
    </r>
    <r>
      <rPr>
        <sz val="10"/>
        <color indexed="9"/>
        <rFont val="Arial"/>
        <family val="2"/>
      </rPr>
      <t xml:space="preserve">
Last price</t>
    </r>
  </si>
  <si>
    <r>
      <t>Unternehmen</t>
    </r>
    <r>
      <rPr>
        <sz val="10"/>
        <color indexed="9"/>
        <rFont val="Arial"/>
        <family val="2"/>
      </rPr>
      <t xml:space="preserve">
Company</t>
    </r>
  </si>
  <si>
    <r>
      <t>Dritter Markt als MTF</t>
    </r>
    <r>
      <rPr>
        <sz val="10"/>
        <rFont val="Arial"/>
      </rPr>
      <t xml:space="preserve">
Third Market (MTF)</t>
    </r>
  </si>
  <si>
    <r>
      <t>Preise</t>
    </r>
    <r>
      <rPr>
        <sz val="10"/>
        <rFont val="Arial"/>
        <family val="2"/>
      </rPr>
      <t xml:space="preserve"> / Prices</t>
    </r>
    <r>
      <rPr>
        <sz val="10"/>
        <rFont val="Arial"/>
      </rPr>
      <t>²</t>
    </r>
  </si>
  <si>
    <t>2 … Preis in % vom Nennwert / Prices in % of par value</t>
  </si>
  <si>
    <t>STRABAG SE</t>
  </si>
  <si>
    <t>GM</t>
  </si>
  <si>
    <t>MTF</t>
  </si>
  <si>
    <t>Geregelter Markt/
Regulated Market</t>
  </si>
  <si>
    <t>Dritter Markt als MTF/
Third market (MTF)</t>
  </si>
  <si>
    <r>
      <t>bond market.at - Dritter Markt als MTF</t>
    </r>
    <r>
      <rPr>
        <sz val="12"/>
        <color indexed="45"/>
        <rFont val="Arial"/>
        <family val="2"/>
      </rPr>
      <t xml:space="preserve"> / Third Market (MTF)</t>
    </r>
  </si>
  <si>
    <r>
      <t>bond market.at - Alle Titel</t>
    </r>
    <r>
      <rPr>
        <sz val="12"/>
        <color indexed="45"/>
        <rFont val="Arial"/>
        <family val="2"/>
      </rPr>
      <t xml:space="preserve"> / All instruments</t>
    </r>
  </si>
  <si>
    <r>
      <t>structured products.at - Geregelter Markt</t>
    </r>
    <r>
      <rPr>
        <sz val="12"/>
        <color indexed="45"/>
        <rFont val="Arial"/>
        <family val="2"/>
      </rPr>
      <t xml:space="preserve"> / Regulated Market</t>
    </r>
  </si>
  <si>
    <r>
      <t>structured products.at</t>
    </r>
    <r>
      <rPr>
        <sz val="12"/>
        <color indexed="45"/>
        <rFont val="Arial"/>
        <family val="2"/>
      </rPr>
      <t xml:space="preserve"> </t>
    </r>
    <r>
      <rPr>
        <b/>
        <sz val="12"/>
        <color indexed="45"/>
        <rFont val="Arial"/>
        <family val="2"/>
      </rPr>
      <t>- Dritter Markt als MTF</t>
    </r>
    <r>
      <rPr>
        <sz val="12"/>
        <color indexed="45"/>
        <rFont val="Arial"/>
        <family val="2"/>
      </rPr>
      <t xml:space="preserve"> / Third Market (MTF)</t>
    </r>
  </si>
  <si>
    <r>
      <t>Regionale Indizes</t>
    </r>
    <r>
      <rPr>
        <sz val="12"/>
        <color indexed="45"/>
        <rFont val="Arial"/>
        <family val="2"/>
      </rPr>
      <t xml:space="preserve"> / Regional indices</t>
    </r>
  </si>
  <si>
    <r>
      <t>Branchenindizes</t>
    </r>
    <r>
      <rPr>
        <sz val="12"/>
        <color indexed="45"/>
        <rFont val="Arial"/>
        <family val="2"/>
      </rPr>
      <t xml:space="preserve"> / Sector indices</t>
    </r>
  </si>
  <si>
    <r>
      <t>Länderindizes</t>
    </r>
    <r>
      <rPr>
        <sz val="12"/>
        <color indexed="45"/>
        <rFont val="Arial"/>
        <family val="2"/>
      </rPr>
      <t xml:space="preserve"> / Country indices</t>
    </r>
  </si>
  <si>
    <t>Umsätze nach Marktsegmenten</t>
  </si>
  <si>
    <t>Gesamtumsätze nach Marktsegmenten</t>
  </si>
  <si>
    <t>Umsätze nach Märkten</t>
  </si>
  <si>
    <t>Österreichische Aktienindizes</t>
  </si>
  <si>
    <t>CEE - Aktienindizes</t>
  </si>
  <si>
    <t>Russische - Aktienindizes</t>
  </si>
  <si>
    <t>Nicht-Europäische Aktienindizes</t>
  </si>
  <si>
    <t>prime market, standard market continuous und mid market</t>
  </si>
  <si>
    <t>prime market, standard market continuous and mid market</t>
  </si>
  <si>
    <t>mid market</t>
  </si>
  <si>
    <r>
      <t>Geregelter Freiverkehr</t>
    </r>
    <r>
      <rPr>
        <sz val="10"/>
        <rFont val="Arial"/>
      </rPr>
      <t xml:space="preserve">
Second Regulated Market</t>
    </r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</si>
  <si>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</si>
  <si>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</si>
  <si>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</si>
  <si>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</si>
  <si>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</si>
  <si>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</si>
  <si>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</si>
  <si>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</si>
  <si>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</si>
  <si>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</si>
  <si>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</si>
  <si>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</si>
  <si>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Total 2008</t>
  </si>
  <si>
    <t>certificates</t>
  </si>
  <si>
    <r>
      <t xml:space="preserve"> GS¹
</t>
    </r>
    <r>
      <rPr>
        <sz val="10"/>
        <color indexed="9"/>
        <rFont val="Arial"/>
        <family val="2"/>
      </rPr>
      <t>DRC</t>
    </r>
    <r>
      <rPr>
        <sz val="10"/>
        <color indexed="9"/>
        <rFont val="Arial"/>
      </rPr>
      <t>¹</t>
    </r>
  </si>
  <si>
    <r>
      <t>Markt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Market</t>
    </r>
  </si>
  <si>
    <t>TEAK HOLZ INT. AG5</t>
  </si>
  <si>
    <t>CECE MID EUR</t>
  </si>
  <si>
    <t>BINDER+CO AG</t>
  </si>
  <si>
    <t>HUTTER &amp; SCHRANTZ STAHLBAU AG</t>
  </si>
  <si>
    <t>PHION AG</t>
  </si>
  <si>
    <t>BANK AUSTRIA CREDITANSTALT AG</t>
  </si>
  <si>
    <t>BAYER. HYPO-UND VEREINSBANK AG</t>
  </si>
  <si>
    <r>
      <t xml:space="preserve">December </t>
    </r>
    <r>
      <rPr>
        <sz val="10"/>
        <rFont val="Arial"/>
        <family val="2"/>
      </rPr>
      <t>2007</t>
    </r>
  </si>
  <si>
    <r>
      <t>January</t>
    </r>
    <r>
      <rPr>
        <sz val="10"/>
        <rFont val="Arial"/>
        <family val="2"/>
      </rPr>
      <t xml:space="preserve">    2008</t>
    </r>
  </si>
  <si>
    <t>Einfachzählung / Single count method</t>
  </si>
  <si>
    <t>2 ... Contract Value and Premium for RTX and RDU are converted to EUR
       (products are traded in USD)</t>
  </si>
  <si>
    <r>
      <t>Umsatz Amtlicher Handel und Geregelter Freiverkehr</t>
    </r>
    <r>
      <rPr>
        <sz val="14"/>
        <color indexed="45"/>
        <rFont val="Arial"/>
        <family val="2"/>
      </rPr>
      <t xml:space="preserve"> / Turnover Official Market and Second Regulated Market</t>
    </r>
  </si>
  <si>
    <r>
      <t>Gesamtumsätze nach Marktsegmenten</t>
    </r>
    <r>
      <rPr>
        <sz val="14"/>
        <color indexed="45"/>
        <rFont val="Arial"/>
        <family val="2"/>
      </rPr>
      <t xml:space="preserve"> / Turnover by market segments</t>
    </r>
  </si>
  <si>
    <r>
      <t>structured products.at - Alle Titel</t>
    </r>
    <r>
      <rPr>
        <sz val="14"/>
        <color indexed="45"/>
        <rFont val="Arial"/>
        <family val="2"/>
      </rPr>
      <t xml:space="preserve"> / All instruments</t>
    </r>
  </si>
  <si>
    <r>
      <t>bond market.at - Geregelter Markt</t>
    </r>
    <r>
      <rPr>
        <sz val="14"/>
        <color indexed="45"/>
        <rFont val="Arial"/>
        <family val="2"/>
      </rPr>
      <t xml:space="preserve"> / Regulated Market</t>
    </r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</si>
  <si>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</si>
  <si>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>Alle Titel</t>
    </r>
    <r>
      <rPr>
        <sz val="14"/>
        <color indexed="45"/>
        <rFont val="Arial"/>
        <family val="2"/>
      </rPr>
      <t xml:space="preserve"> / All instruments</t>
    </r>
  </si>
  <si>
    <r>
      <t>Geregelter Markt</t>
    </r>
    <r>
      <rPr>
        <sz val="14"/>
        <color indexed="45"/>
        <rFont val="Arial"/>
        <family val="2"/>
      </rPr>
      <t xml:space="preserve"> / Regulated Market</t>
    </r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</si>
  <si>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</si>
  <si>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>Rentenwerte</t>
    </r>
    <r>
      <rPr>
        <sz val="16"/>
        <color indexed="45"/>
        <rFont val="Arial"/>
        <family val="2"/>
      </rPr>
      <t xml:space="preserve"> / bonds</t>
    </r>
  </si>
  <si>
    <r>
      <t>Neunotierung bzw. Einbeziehung von Rentenwerten</t>
    </r>
    <r>
      <rPr>
        <sz val="16"/>
        <color indexed="45"/>
        <rFont val="Arial"/>
        <family val="2"/>
      </rPr>
      <t xml:space="preserve"> / new bonds</t>
    </r>
  </si>
  <si>
    <r>
      <t>Renditen und Preise</t>
    </r>
    <r>
      <rPr>
        <sz val="16"/>
        <color indexed="45"/>
        <rFont val="Arial"/>
        <family val="2"/>
      </rPr>
      <t xml:space="preserve"> / Yields and Prices</t>
    </r>
  </si>
  <si>
    <t>1 … GM = Geregelter Markt (Amtlicher Handel, Geregelter Freiverkehr) / GM = Regulated Market (Official Market, Second Regulated Market)</t>
  </si>
  <si>
    <t>prime market (continuing page 14)</t>
  </si>
  <si>
    <t>1 … GM = Geregelter Markt (Amtlicher Handel, Geregelter Freiverkehr), MTF = Multilaterales Handelssystem (Dritter Markt)
        GM = Regulated Market (Official Market, Second Regulated Market), MTF = Multilateral Trading Facility (Third Market)</t>
  </si>
  <si>
    <t>∆ December 2007³</t>
  </si>
  <si>
    <t>bond market</t>
  </si>
  <si>
    <r>
      <t>Gehandelte Kontrakte</t>
    </r>
    <r>
      <rPr>
        <sz val="24"/>
        <color indexed="24"/>
        <rFont val="Arial"/>
        <family val="2"/>
      </rPr>
      <t xml:space="preserve"> / Traded contracts</t>
    </r>
  </si>
  <si>
    <r>
      <t>Offene Kontraktanzahl</t>
    </r>
    <r>
      <rPr>
        <sz val="24"/>
        <color indexed="24"/>
        <rFont val="Arial"/>
        <family val="2"/>
      </rPr>
      <t xml:space="preserve"> / Open interest¹</t>
    </r>
  </si>
  <si>
    <r>
      <t>Prämienvolumen</t>
    </r>
    <r>
      <rPr>
        <sz val="24"/>
        <color indexed="24"/>
        <rFont val="Arial"/>
        <family val="2"/>
      </rPr>
      <t xml:space="preserve"> / Premium turnover (TSD EUR)</t>
    </r>
  </si>
  <si>
    <r>
      <t>Kontraktwert</t>
    </r>
    <r>
      <rPr>
        <sz val="24"/>
        <color indexed="24"/>
        <rFont val="Arial"/>
        <family val="2"/>
      </rPr>
      <t xml:space="preserve"> / Contract value (MIO EUR)</t>
    </r>
  </si>
  <si>
    <t>29.02.2008</t>
  </si>
  <si>
    <t>Ultimo 01/2008</t>
  </si>
  <si>
    <t>% zu Ultimo 01/2008</t>
  </si>
  <si>
    <t>Jan 2008</t>
  </si>
  <si>
    <t>OTC Umsätze Jänner 2008</t>
  </si>
  <si>
    <t>OTC Turnover January 2008</t>
  </si>
  <si>
    <t>OTC Gesamtumsätze 2008</t>
  </si>
  <si>
    <t>OTC Overall Turnover 2008</t>
  </si>
  <si>
    <t>01.01.2008 - 29.02.2008</t>
  </si>
  <si>
    <t>Terminmarkt Februar 2008</t>
  </si>
  <si>
    <t>Derivatives market February 2008</t>
  </si>
  <si>
    <t>* Einfachzählung / single count method</t>
  </si>
  <si>
    <t>CONWERT IMMOBILIEN INVEST SE</t>
  </si>
  <si>
    <t>VIENNA INSURANCE GROUP</t>
  </si>
  <si>
    <r>
      <t>RHI EMISSION 2008</t>
    </r>
    <r>
      <rPr>
        <b/>
        <vertAlign val="superscript"/>
        <sz val="10"/>
        <rFont val="Arial"/>
        <family val="2"/>
      </rPr>
      <t>2</t>
    </r>
  </si>
  <si>
    <t>2 … Erstnotiz der RHI EMISSION 2008 am 02.01.2008</t>
  </si>
  <si>
    <t>VIG</t>
  </si>
  <si>
    <t>RTX2</t>
  </si>
  <si>
    <t>RDU2</t>
  </si>
  <si>
    <t>Ultimo 12/2007</t>
  </si>
  <si>
    <t>% zu Ultimo 12/2007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</si>
</sst>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7" formatCode="_(* #,##0.00_);_(* \(#,##0.00\);_(* &quot;-&quot;??_);_(@_)"/>
    <numFmt numFmtId="178" formatCode="_(* #,##0_);_(* \(#,##0\);_(* &quot;-&quot;??_);_(@_)"/>
    <numFmt numFmtId="180" formatCode="#,##0.0000"/>
    <numFmt numFmtId="181" formatCode="0.0000"/>
    <numFmt numFmtId="182" formatCode="#,##0.000"/>
    <numFmt numFmtId="185" formatCode="0.000"/>
  </numFmts>
  <fonts count="60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Geneva"/>
    </font>
    <font>
      <b/>
      <sz val="2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indexed="3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2"/>
      <name val="Arial"/>
    </font>
    <font>
      <sz val="10"/>
      <color indexed="9"/>
      <name val="Arial"/>
    </font>
    <font>
      <b/>
      <sz val="10"/>
      <color indexed="9"/>
      <name val="Arial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sz val="14"/>
      <name val="Arial"/>
    </font>
    <font>
      <sz val="9"/>
      <name val="Arial"/>
    </font>
    <font>
      <b/>
      <sz val="9"/>
      <color indexed="9"/>
      <name val="Arial"/>
    </font>
    <font>
      <b/>
      <sz val="9"/>
      <name val="Arial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22"/>
      <name val="Arial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10"/>
      <color indexed="9"/>
      <name val="Arial"/>
      <family val="2"/>
    </font>
    <font>
      <sz val="7"/>
      <name val="Arial"/>
    </font>
    <font>
      <u/>
      <sz val="10"/>
      <name val="Arial"/>
    </font>
    <font>
      <b/>
      <sz val="10"/>
      <color indexed="10"/>
      <name val="Arial"/>
      <family val="2"/>
    </font>
    <font>
      <sz val="20"/>
      <name val="Arial"/>
    </font>
    <font>
      <b/>
      <sz val="9"/>
      <color indexed="45"/>
      <name val="Arial"/>
      <family val="2"/>
    </font>
    <font>
      <b/>
      <sz val="12"/>
      <color indexed="45"/>
      <name val="Arial"/>
      <family val="2"/>
    </font>
    <font>
      <b/>
      <sz val="14"/>
      <color indexed="45"/>
      <name val="Arial"/>
      <family val="2"/>
    </font>
    <font>
      <sz val="12"/>
      <color indexed="45"/>
      <name val="Arial"/>
    </font>
    <font>
      <sz val="12"/>
      <color indexed="45"/>
      <name val="Arial"/>
      <family val="2"/>
    </font>
    <font>
      <b/>
      <sz val="10"/>
      <color indexed="45"/>
      <name val="Arial"/>
      <family val="2"/>
    </font>
    <font>
      <b/>
      <sz val="9"/>
      <color indexed="45"/>
      <name val="Arial"/>
    </font>
    <font>
      <b/>
      <sz val="16"/>
      <color indexed="45"/>
      <name val="Arial"/>
      <family val="2"/>
    </font>
    <font>
      <sz val="14"/>
      <color indexed="45"/>
      <name val="Arial"/>
    </font>
    <font>
      <sz val="14"/>
      <color indexed="45"/>
      <name val="Arial"/>
      <family val="2"/>
    </font>
    <font>
      <b/>
      <sz val="18"/>
      <color indexed="45"/>
      <name val="Arial"/>
      <family val="2"/>
    </font>
    <font>
      <sz val="16"/>
      <color indexed="45"/>
      <name val="Arial"/>
      <family val="2"/>
    </font>
    <font>
      <sz val="16"/>
      <name val="Arial"/>
    </font>
    <font>
      <b/>
      <sz val="20"/>
      <color indexed="45"/>
      <name val="Arial"/>
      <family val="2"/>
    </font>
    <font>
      <sz val="18"/>
      <color indexed="45"/>
      <name val="Arial"/>
      <family val="2"/>
    </font>
    <font>
      <b/>
      <sz val="18"/>
      <color indexed="24"/>
      <name val="Arial"/>
      <family val="2"/>
    </font>
    <font>
      <sz val="16"/>
      <color indexed="24"/>
      <name val="Arial"/>
      <family val="2"/>
    </font>
    <font>
      <b/>
      <sz val="16"/>
      <color indexed="24"/>
      <name val="Arial"/>
      <family val="2"/>
    </font>
    <font>
      <b/>
      <sz val="30"/>
      <color indexed="24"/>
      <name val="Arial"/>
      <family val="2"/>
    </font>
    <font>
      <sz val="26"/>
      <color indexed="24"/>
      <name val="Arial"/>
      <family val="2"/>
    </font>
    <font>
      <b/>
      <sz val="24"/>
      <color indexed="24"/>
      <name val="Arial"/>
      <family val="2"/>
    </font>
    <font>
      <sz val="24"/>
      <color indexed="24"/>
      <name val="Arial"/>
      <family val="2"/>
    </font>
    <font>
      <b/>
      <vertAlign val="super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/>
      <top style="medium">
        <color indexed="9"/>
      </top>
      <bottom/>
      <diagonal/>
    </border>
  </borders>
  <cellStyleXfs count="3">
    <xf numFmtId="0" fontId="0" fillId="0" borderId="0"/>
    <xf numFmtId="177" fontId="1" fillId="0" borderId="0" applyFont="0" applyFill="0" applyBorder="0" applyAlignment="0" applyProtection="0"/>
    <xf numFmtId="0" fontId="5" fillId="0" borderId="0"/>
  </cellStyleXfs>
  <cellXfs count="347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ill="1" applyBorder="1"/>
    <xf numFmtId="0" fontId="0" fillId="0" borderId="0" xfId="0" applyBorder="1"/>
    <xf numFmtId="3" fontId="0" fillId="0" borderId="0" xfId="0" applyNumberFormat="1" applyFill="1" applyBorder="1"/>
    <xf numFmtId="10" fontId="0" fillId="0" borderId="0" xfId="0" applyNumberFormat="1" applyFill="1" applyBorder="1"/>
    <xf numFmtId="10" fontId="2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 applyAlignment="1">
      <alignment horizontal="right"/>
    </xf>
    <xf numFmtId="0" fontId="3" fillId="0" borderId="0" xfId="0" applyFont="1"/>
    <xf numFmtId="0" fontId="2" fillId="0" borderId="0" xfId="0" applyFont="1" applyAlignment="1"/>
    <xf numFmtId="0" fontId="10" fillId="0" borderId="0" xfId="2" applyFont="1" applyFill="1" applyBorder="1"/>
    <xf numFmtId="4" fontId="10" fillId="0" borderId="0" xfId="2" applyNumberFormat="1" applyFont="1" applyFill="1" applyBorder="1"/>
    <xf numFmtId="4" fontId="10" fillId="0" borderId="0" xfId="2" applyNumberFormat="1" applyFont="1" applyFill="1" applyBorder="1" applyAlignment="1">
      <alignment horizontal="center"/>
    </xf>
    <xf numFmtId="0" fontId="0" fillId="0" borderId="0" xfId="0" applyFill="1"/>
    <xf numFmtId="182" fontId="10" fillId="0" borderId="0" xfId="2" applyNumberFormat="1" applyFont="1" applyFill="1" applyBorder="1"/>
    <xf numFmtId="0" fontId="2" fillId="0" borderId="0" xfId="2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3" fontId="2" fillId="0" borderId="0" xfId="0" applyNumberFormat="1" applyFont="1" applyFill="1" applyBorder="1"/>
    <xf numFmtId="3" fontId="2" fillId="0" borderId="0" xfId="1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178" fontId="3" fillId="0" borderId="0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4" fontId="1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/>
    <xf numFmtId="3" fontId="2" fillId="0" borderId="0" xfId="1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13" fillId="0" borderId="0" xfId="1" applyNumberFormat="1" applyFont="1" applyFill="1" applyBorder="1" applyAlignment="1">
      <alignment horizontal="left"/>
    </xf>
    <xf numFmtId="3" fontId="3" fillId="0" borderId="0" xfId="1" applyNumberFormat="1" applyFont="1" applyFill="1" applyBorder="1"/>
    <xf numFmtId="3" fontId="3" fillId="0" borderId="0" xfId="0" applyNumberFormat="1" applyFont="1" applyFill="1" applyBorder="1"/>
    <xf numFmtId="0" fontId="1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0" fontId="11" fillId="0" borderId="0" xfId="0" applyFont="1"/>
    <xf numFmtId="10" fontId="0" fillId="0" borderId="0" xfId="0" applyNumberFormat="1" applyFill="1" applyBorder="1" applyAlignment="1">
      <alignment horizontal="right"/>
    </xf>
    <xf numFmtId="0" fontId="13" fillId="0" borderId="0" xfId="0" applyFont="1" applyFill="1" applyAlignment="1">
      <alignment horizontal="right" wrapText="1"/>
    </xf>
    <xf numFmtId="49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13" fillId="0" borderId="0" xfId="0" applyFont="1" applyFill="1"/>
    <xf numFmtId="0" fontId="11" fillId="0" borderId="0" xfId="0" applyFont="1" applyFill="1"/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7" fillId="0" borderId="0" xfId="2" applyFont="1" applyBorder="1" applyAlignment="1">
      <alignment horizontal="centerContinuous"/>
    </xf>
    <xf numFmtId="0" fontId="2" fillId="0" borderId="0" xfId="2" applyFont="1" applyBorder="1" applyAlignment="1">
      <alignment horizontal="centerContinuous"/>
    </xf>
    <xf numFmtId="0" fontId="14" fillId="0" borderId="0" xfId="0" applyFont="1" applyFill="1"/>
    <xf numFmtId="0" fontId="14" fillId="0" borderId="0" xfId="0" applyFont="1"/>
    <xf numFmtId="182" fontId="0" fillId="0" borderId="0" xfId="0" applyNumberFormat="1"/>
    <xf numFmtId="0" fontId="27" fillId="0" borderId="0" xfId="0" applyFont="1" applyAlignment="1">
      <alignment horizontal="right"/>
    </xf>
    <xf numFmtId="0" fontId="3" fillId="0" borderId="0" xfId="0" applyFont="1" applyFill="1"/>
    <xf numFmtId="3" fontId="2" fillId="0" borderId="0" xfId="0" applyNumberFormat="1" applyFont="1" applyFill="1"/>
    <xf numFmtId="10" fontId="2" fillId="0" borderId="0" xfId="0" applyNumberFormat="1" applyFont="1" applyFill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2" applyFont="1" applyBorder="1" applyAlignment="1">
      <alignment horizontal="centerContinuous"/>
    </xf>
    <xf numFmtId="0" fontId="7" fillId="0" borderId="0" xfId="2" applyFont="1" applyAlignment="1">
      <alignment vertical="center"/>
    </xf>
    <xf numFmtId="0" fontId="8" fillId="0" borderId="0" xfId="2" applyFont="1" applyBorder="1" applyAlignment="1">
      <alignment horizontal="right"/>
    </xf>
    <xf numFmtId="180" fontId="7" fillId="0" borderId="0" xfId="2" applyNumberFormat="1" applyFont="1" applyBorder="1" applyAlignment="1">
      <alignment horizontal="right"/>
    </xf>
    <xf numFmtId="181" fontId="7" fillId="0" borderId="0" xfId="2" applyNumberFormat="1" applyFont="1" applyBorder="1" applyAlignment="1">
      <alignment horizontal="right"/>
    </xf>
    <xf numFmtId="0" fontId="4" fillId="0" borderId="0" xfId="0" quotePrefix="1" applyFont="1" applyAlignment="1">
      <alignment horizontal="right"/>
    </xf>
    <xf numFmtId="49" fontId="30" fillId="0" borderId="0" xfId="0" applyNumberFormat="1" applyFont="1"/>
    <xf numFmtId="3" fontId="30" fillId="0" borderId="0" xfId="0" applyNumberFormat="1" applyFont="1"/>
    <xf numFmtId="10" fontId="30" fillId="0" borderId="0" xfId="0" applyNumberFormat="1" applyFont="1"/>
    <xf numFmtId="3" fontId="30" fillId="0" borderId="0" xfId="0" applyNumberFormat="1" applyFont="1" applyAlignment="1">
      <alignment horizontal="right"/>
    </xf>
    <xf numFmtId="49" fontId="31" fillId="0" borderId="0" xfId="0" applyNumberFormat="1" applyFont="1"/>
    <xf numFmtId="0" fontId="3" fillId="0" borderId="0" xfId="0" applyFont="1" applyFill="1" applyBorder="1"/>
    <xf numFmtId="4" fontId="0" fillId="0" borderId="0" xfId="0" applyNumberFormat="1" applyFill="1" applyBorder="1"/>
    <xf numFmtId="0" fontId="3" fillId="0" borderId="0" xfId="0" quotePrefix="1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0" fontId="4" fillId="0" borderId="0" xfId="0" quotePrefix="1" applyFont="1" applyFill="1" applyAlignment="1">
      <alignment horizontal="right"/>
    </xf>
    <xf numFmtId="49" fontId="4" fillId="0" borderId="0" xfId="0" quotePrefix="1" applyNumberFormat="1" applyFont="1" applyAlignment="1">
      <alignment horizontal="right"/>
    </xf>
    <xf numFmtId="49" fontId="3" fillId="0" borderId="0" xfId="0" quotePrefix="1" applyNumberFormat="1" applyFont="1" applyFill="1" applyAlignment="1">
      <alignment horizontal="right"/>
    </xf>
    <xf numFmtId="3" fontId="0" fillId="0" borderId="0" xfId="0" applyNumberFormat="1"/>
    <xf numFmtId="0" fontId="0" fillId="0" borderId="0" xfId="0" quotePrefix="1" applyAlignment="1">
      <alignment horizontal="left"/>
    </xf>
    <xf numFmtId="0" fontId="24" fillId="0" borderId="0" xfId="0" applyFont="1" applyFill="1" applyAlignment="1">
      <alignment horizontal="center"/>
    </xf>
    <xf numFmtId="0" fontId="25" fillId="0" borderId="0" xfId="0" applyFont="1" applyFill="1"/>
    <xf numFmtId="3" fontId="25" fillId="0" borderId="0" xfId="0" applyNumberFormat="1" applyFont="1" applyFill="1"/>
    <xf numFmtId="3" fontId="25" fillId="0" borderId="0" xfId="0" applyNumberFormat="1" applyFont="1" applyFill="1" applyAlignment="1">
      <alignment horizontal="right"/>
    </xf>
    <xf numFmtId="3" fontId="24" fillId="0" borderId="0" xfId="0" applyNumberFormat="1" applyFont="1" applyFill="1"/>
    <xf numFmtId="0" fontId="24" fillId="0" borderId="0" xfId="0" applyFont="1" applyFill="1" applyBorder="1" applyAlignment="1">
      <alignment horizontal="right" wrapText="1"/>
    </xf>
    <xf numFmtId="3" fontId="25" fillId="0" borderId="0" xfId="0" applyNumberFormat="1" applyFont="1" applyFill="1" applyBorder="1"/>
    <xf numFmtId="3" fontId="25" fillId="0" borderId="0" xfId="1" applyNumberFormat="1" applyFont="1" applyFill="1" applyBorder="1" applyAlignment="1">
      <alignment horizontal="right"/>
    </xf>
    <xf numFmtId="3" fontId="13" fillId="0" borderId="0" xfId="1" applyNumberFormat="1" applyFont="1" applyFill="1" applyBorder="1" applyAlignment="1">
      <alignment horizontal="right"/>
    </xf>
    <xf numFmtId="185" fontId="35" fillId="0" borderId="0" xfId="0" applyNumberFormat="1" applyFont="1" applyFill="1"/>
    <xf numFmtId="0" fontId="36" fillId="0" borderId="0" xfId="0" applyFont="1"/>
    <xf numFmtId="14" fontId="37" fillId="2" borderId="0" xfId="0" quotePrefix="1" applyNumberFormat="1" applyFont="1" applyFill="1" applyBorder="1" applyAlignment="1">
      <alignment horizontal="left" vertical="top"/>
    </xf>
    <xf numFmtId="178" fontId="24" fillId="2" borderId="0" xfId="1" applyNumberFormat="1" applyFont="1" applyFill="1" applyBorder="1" applyAlignment="1">
      <alignment horizontal="right" wrapText="1"/>
    </xf>
    <xf numFmtId="3" fontId="25" fillId="3" borderId="0" xfId="1" applyNumberFormat="1" applyFont="1" applyFill="1" applyBorder="1"/>
    <xf numFmtId="0" fontId="4" fillId="0" borderId="0" xfId="0" applyFont="1" applyAlignment="1">
      <alignment horizontal="left"/>
    </xf>
    <xf numFmtId="0" fontId="33" fillId="0" borderId="0" xfId="0" quotePrefix="1" applyFont="1" applyFill="1" applyAlignment="1">
      <alignment horizontal="left"/>
    </xf>
    <xf numFmtId="0" fontId="24" fillId="2" borderId="0" xfId="0" applyFont="1" applyFill="1" applyBorder="1" applyAlignment="1">
      <alignment horizontal="right" wrapText="1"/>
    </xf>
    <xf numFmtId="0" fontId="11" fillId="0" borderId="0" xfId="0" applyFont="1" applyBorder="1" applyAlignment="1"/>
    <xf numFmtId="0" fontId="39" fillId="0" borderId="0" xfId="0" applyFont="1" applyBorder="1" applyAlignment="1"/>
    <xf numFmtId="0" fontId="40" fillId="0" borderId="0" xfId="0" applyFont="1" applyBorder="1" applyAlignment="1">
      <alignment horizontal="left"/>
    </xf>
    <xf numFmtId="0" fontId="38" fillId="0" borderId="0" xfId="0" applyFont="1" applyAlignment="1">
      <alignment horizontal="left"/>
    </xf>
    <xf numFmtId="49" fontId="26" fillId="3" borderId="0" xfId="0" applyNumberFormat="1" applyFont="1" applyFill="1" applyBorder="1" applyAlignment="1">
      <alignment wrapText="1"/>
    </xf>
    <xf numFmtId="3" fontId="25" fillId="3" borderId="0" xfId="0" applyNumberFormat="1" applyFont="1" applyFill="1" applyBorder="1"/>
    <xf numFmtId="3" fontId="25" fillId="3" borderId="1" xfId="0" applyNumberFormat="1" applyFont="1" applyFill="1" applyBorder="1"/>
    <xf numFmtId="0" fontId="38" fillId="0" borderId="0" xfId="0" quotePrefix="1" applyFont="1" applyAlignment="1">
      <alignment horizontal="left"/>
    </xf>
    <xf numFmtId="49" fontId="26" fillId="3" borderId="1" xfId="0" quotePrefix="1" applyNumberFormat="1" applyFont="1" applyFill="1" applyBorder="1" applyAlignment="1">
      <alignment horizontal="left" wrapText="1"/>
    </xf>
    <xf numFmtId="3" fontId="25" fillId="3" borderId="1" xfId="1" applyNumberFormat="1" applyFont="1" applyFill="1" applyBorder="1"/>
    <xf numFmtId="0" fontId="38" fillId="0" borderId="0" xfId="0" quotePrefix="1" applyFont="1" applyAlignment="1"/>
    <xf numFmtId="0" fontId="39" fillId="0" borderId="0" xfId="0" applyFont="1" applyBorder="1" applyAlignment="1">
      <alignment horizontal="left"/>
    </xf>
    <xf numFmtId="0" fontId="41" fillId="0" borderId="0" xfId="0" applyFont="1" applyBorder="1" applyAlignment="1"/>
    <xf numFmtId="14" fontId="12" fillId="2" borderId="0" xfId="0" quotePrefix="1" applyNumberFormat="1" applyFont="1" applyFill="1" applyBorder="1" applyAlignment="1">
      <alignment horizontal="left" vertical="top"/>
    </xf>
    <xf numFmtId="0" fontId="13" fillId="2" borderId="0" xfId="0" quotePrefix="1" applyFont="1" applyFill="1" applyBorder="1" applyAlignment="1">
      <alignment horizontal="right" wrapText="1"/>
    </xf>
    <xf numFmtId="0" fontId="13" fillId="2" borderId="0" xfId="0" applyFont="1" applyFill="1" applyBorder="1" applyAlignment="1">
      <alignment horizontal="right" wrapText="1"/>
    </xf>
    <xf numFmtId="178" fontId="13" fillId="2" borderId="0" xfId="1" quotePrefix="1" applyNumberFormat="1" applyFont="1" applyFill="1" applyBorder="1" applyAlignment="1">
      <alignment horizontal="right" wrapText="1"/>
    </xf>
    <xf numFmtId="178" fontId="13" fillId="2" borderId="0" xfId="1" applyNumberFormat="1" applyFont="1" applyFill="1" applyBorder="1" applyAlignment="1">
      <alignment horizontal="right" wrapText="1"/>
    </xf>
    <xf numFmtId="49" fontId="3" fillId="3" borderId="0" xfId="0" applyNumberFormat="1" applyFont="1" applyFill="1" applyBorder="1" applyAlignment="1">
      <alignment wrapText="1"/>
    </xf>
    <xf numFmtId="3" fontId="2" fillId="3" borderId="0" xfId="1" applyNumberFormat="1" applyFon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49" fontId="3" fillId="3" borderId="1" xfId="0" quotePrefix="1" applyNumberFormat="1" applyFont="1" applyFill="1" applyBorder="1" applyAlignment="1">
      <alignment horizontal="left" wrapText="1"/>
    </xf>
    <xf numFmtId="3" fontId="2" fillId="3" borderId="1" xfId="1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0" fontId="4" fillId="0" borderId="0" xfId="0" quotePrefix="1" applyFont="1" applyFill="1" applyAlignment="1">
      <alignment horizontal="left"/>
    </xf>
    <xf numFmtId="49" fontId="2" fillId="3" borderId="0" xfId="0" quotePrefix="1" applyNumberFormat="1" applyFont="1" applyFill="1" applyBorder="1" applyAlignment="1">
      <alignment horizontal="left"/>
    </xf>
    <xf numFmtId="49" fontId="2" fillId="3" borderId="0" xfId="0" applyNumberFormat="1" applyFont="1" applyFill="1" applyBorder="1"/>
    <xf numFmtId="49" fontId="2" fillId="4" borderId="0" xfId="0" quotePrefix="1" applyNumberFormat="1" applyFont="1" applyFill="1" applyBorder="1" applyAlignment="1">
      <alignment horizontal="left"/>
    </xf>
    <xf numFmtId="3" fontId="2" fillId="4" borderId="0" xfId="1" applyNumberFormat="1" applyFont="1" applyFill="1" applyBorder="1" applyAlignment="1">
      <alignment horizontal="right"/>
    </xf>
    <xf numFmtId="49" fontId="2" fillId="4" borderId="0" xfId="0" applyNumberFormat="1" applyFont="1" applyFill="1" applyBorder="1"/>
    <xf numFmtId="3" fontId="2" fillId="4" borderId="0" xfId="0" applyNumberFormat="1" applyFont="1" applyFill="1" applyBorder="1" applyAlignment="1">
      <alignment horizontal="right"/>
    </xf>
    <xf numFmtId="49" fontId="2" fillId="4" borderId="0" xfId="0" applyNumberFormat="1" applyFont="1" applyFill="1" applyBorder="1" applyAlignment="1">
      <alignment horizontal="left"/>
    </xf>
    <xf numFmtId="49" fontId="13" fillId="2" borderId="0" xfId="1" applyNumberFormat="1" applyFont="1" applyFill="1" applyBorder="1" applyAlignment="1">
      <alignment horizontal="left"/>
    </xf>
    <xf numFmtId="3" fontId="13" fillId="2" borderId="0" xfId="1" applyNumberFormat="1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/>
    </xf>
    <xf numFmtId="49" fontId="3" fillId="3" borderId="0" xfId="0" quotePrefix="1" applyNumberFormat="1" applyFont="1" applyFill="1" applyBorder="1" applyAlignment="1">
      <alignment horizontal="left" wrapText="1"/>
    </xf>
    <xf numFmtId="49" fontId="3" fillId="3" borderId="1" xfId="0" applyNumberFormat="1" applyFont="1" applyFill="1" applyBorder="1" applyAlignment="1">
      <alignment wrapText="1"/>
    </xf>
    <xf numFmtId="0" fontId="39" fillId="0" borderId="0" xfId="0" quotePrefix="1" applyFont="1" applyBorder="1" applyAlignment="1">
      <alignment horizontal="left"/>
    </xf>
    <xf numFmtId="0" fontId="41" fillId="0" borderId="0" xfId="0" applyFont="1" applyBorder="1" applyAlignment="1">
      <alignment horizontal="left"/>
    </xf>
    <xf numFmtId="0" fontId="41" fillId="0" borderId="0" xfId="0" quotePrefix="1" applyFont="1" applyBorder="1" applyAlignment="1">
      <alignment horizontal="left"/>
    </xf>
    <xf numFmtId="0" fontId="4" fillId="0" borderId="0" xfId="0" quotePrefix="1" applyFont="1" applyAlignment="1">
      <alignment horizontal="left"/>
    </xf>
    <xf numFmtId="3" fontId="13" fillId="2" borderId="0" xfId="1" applyNumberFormat="1" applyFont="1" applyFill="1" applyBorder="1"/>
    <xf numFmtId="3" fontId="2" fillId="3" borderId="0" xfId="0" applyNumberFormat="1" applyFont="1" applyFill="1" applyBorder="1"/>
    <xf numFmtId="3" fontId="3" fillId="3" borderId="0" xfId="1" applyNumberFormat="1" applyFont="1" applyFill="1" applyBorder="1"/>
    <xf numFmtId="3" fontId="2" fillId="3" borderId="1" xfId="0" applyNumberFormat="1" applyFont="1" applyFill="1" applyBorder="1"/>
    <xf numFmtId="3" fontId="3" fillId="3" borderId="1" xfId="1" applyNumberFormat="1" applyFont="1" applyFill="1" applyBorder="1"/>
    <xf numFmtId="3" fontId="2" fillId="3" borderId="0" xfId="1" applyNumberFormat="1" applyFont="1" applyFill="1" applyBorder="1"/>
    <xf numFmtId="3" fontId="2" fillId="4" borderId="0" xfId="1" applyNumberFormat="1" applyFont="1" applyFill="1" applyBorder="1"/>
    <xf numFmtId="3" fontId="3" fillId="4" borderId="0" xfId="1" applyNumberFormat="1" applyFont="1" applyFill="1" applyBorder="1"/>
    <xf numFmtId="3" fontId="2" fillId="4" borderId="0" xfId="0" applyNumberFormat="1" applyFont="1" applyFill="1" applyBorder="1"/>
    <xf numFmtId="0" fontId="0" fillId="2" borderId="0" xfId="0" applyFill="1"/>
    <xf numFmtId="0" fontId="21" fillId="2" borderId="0" xfId="0" applyFont="1" applyFill="1"/>
    <xf numFmtId="0" fontId="22" fillId="2" borderId="0" xfId="0" applyFont="1" applyFill="1" applyAlignment="1">
      <alignment horizontal="right"/>
    </xf>
    <xf numFmtId="4" fontId="26" fillId="4" borderId="0" xfId="0" applyNumberFormat="1" applyFont="1" applyFill="1" applyAlignment="1">
      <alignment horizontal="right"/>
    </xf>
    <xf numFmtId="4" fontId="26" fillId="4" borderId="0" xfId="0" applyNumberFormat="1" applyFont="1" applyFill="1"/>
    <xf numFmtId="4" fontId="23" fillId="4" borderId="0" xfId="0" applyNumberFormat="1" applyFont="1" applyFill="1" applyAlignment="1">
      <alignment horizontal="right"/>
    </xf>
    <xf numFmtId="4" fontId="23" fillId="4" borderId="0" xfId="0" applyNumberFormat="1" applyFont="1" applyFill="1"/>
    <xf numFmtId="10" fontId="26" fillId="4" borderId="0" xfId="0" applyNumberFormat="1" applyFont="1" applyFill="1" applyAlignment="1">
      <alignment horizontal="right"/>
    </xf>
    <xf numFmtId="10" fontId="26" fillId="4" borderId="0" xfId="0" applyNumberFormat="1" applyFont="1" applyFill="1"/>
    <xf numFmtId="0" fontId="23" fillId="4" borderId="0" xfId="0" quotePrefix="1" applyFont="1" applyFill="1" applyAlignment="1">
      <alignment horizontal="left"/>
    </xf>
    <xf numFmtId="10" fontId="23" fillId="4" borderId="0" xfId="0" applyNumberFormat="1" applyFont="1" applyFill="1" applyAlignment="1">
      <alignment horizontal="right"/>
    </xf>
    <xf numFmtId="0" fontId="23" fillId="4" borderId="0" xfId="0" applyFont="1" applyFill="1"/>
    <xf numFmtId="4" fontId="21" fillId="4" borderId="0" xfId="0" applyNumberFormat="1" applyFont="1" applyFill="1" applyAlignment="1">
      <alignment horizontal="right"/>
    </xf>
    <xf numFmtId="4" fontId="21" fillId="4" borderId="0" xfId="0" applyNumberFormat="1" applyFont="1" applyFill="1"/>
    <xf numFmtId="0" fontId="21" fillId="4" borderId="0" xfId="0" applyFont="1" applyFill="1"/>
    <xf numFmtId="14" fontId="21" fillId="4" borderId="0" xfId="0" applyNumberFormat="1" applyFont="1" applyFill="1" applyAlignment="1">
      <alignment horizontal="right"/>
    </xf>
    <xf numFmtId="14" fontId="21" fillId="4" borderId="0" xfId="0" applyNumberFormat="1" applyFont="1" applyFill="1"/>
    <xf numFmtId="14" fontId="21" fillId="3" borderId="0" xfId="0" applyNumberFormat="1" applyFont="1" applyFill="1" applyAlignment="1">
      <alignment horizontal="left"/>
    </xf>
    <xf numFmtId="4" fontId="21" fillId="3" borderId="0" xfId="0" applyNumberFormat="1" applyFont="1" applyFill="1" applyAlignment="1">
      <alignment horizontal="right"/>
    </xf>
    <xf numFmtId="4" fontId="21" fillId="3" borderId="0" xfId="0" applyNumberFormat="1" applyFont="1" applyFill="1"/>
    <xf numFmtId="0" fontId="23" fillId="3" borderId="0" xfId="0" applyFont="1" applyFill="1"/>
    <xf numFmtId="0" fontId="21" fillId="3" borderId="0" xfId="0" applyFont="1" applyFill="1"/>
    <xf numFmtId="14" fontId="21" fillId="3" borderId="0" xfId="0" applyNumberFormat="1" applyFont="1" applyFill="1" applyAlignment="1">
      <alignment horizontal="right"/>
    </xf>
    <xf numFmtId="14" fontId="21" fillId="3" borderId="0" xfId="0" applyNumberFormat="1" applyFont="1" applyFill="1"/>
    <xf numFmtId="0" fontId="23" fillId="3" borderId="0" xfId="0" quotePrefix="1" applyFont="1" applyFill="1" applyAlignment="1">
      <alignment horizontal="left"/>
    </xf>
    <xf numFmtId="10" fontId="23" fillId="4" borderId="0" xfId="0" applyNumberFormat="1" applyFont="1" applyFill="1"/>
    <xf numFmtId="0" fontId="22" fillId="2" borderId="0" xfId="0" quotePrefix="1" applyFont="1" applyFill="1" applyAlignment="1">
      <alignment horizontal="right"/>
    </xf>
    <xf numFmtId="0" fontId="13" fillId="2" borderId="0" xfId="0" quotePrefix="1" applyFont="1" applyFill="1" applyAlignment="1">
      <alignment horizontal="left" wrapText="1"/>
    </xf>
    <xf numFmtId="0" fontId="14" fillId="2" borderId="0" xfId="0" applyFont="1" applyFill="1"/>
    <xf numFmtId="0" fontId="13" fillId="2" borderId="2" xfId="0" applyFont="1" applyFill="1" applyBorder="1" applyAlignment="1">
      <alignment horizontal="right" wrapText="1"/>
    </xf>
    <xf numFmtId="0" fontId="13" fillId="2" borderId="3" xfId="0" applyFont="1" applyFill="1" applyBorder="1" applyAlignment="1">
      <alignment horizontal="right" wrapText="1"/>
    </xf>
    <xf numFmtId="0" fontId="13" fillId="2" borderId="3" xfId="0" quotePrefix="1" applyFont="1" applyFill="1" applyBorder="1" applyAlignment="1">
      <alignment horizontal="right" wrapText="1"/>
    </xf>
    <xf numFmtId="0" fontId="13" fillId="2" borderId="0" xfId="0" applyFont="1" applyFill="1" applyAlignment="1">
      <alignment horizontal="right" wrapText="1"/>
    </xf>
    <xf numFmtId="0" fontId="13" fillId="2" borderId="4" xfId="0" quotePrefix="1" applyFont="1" applyFill="1" applyBorder="1" applyAlignment="1">
      <alignment horizontal="right" wrapText="1"/>
    </xf>
    <xf numFmtId="0" fontId="3" fillId="3" borderId="0" xfId="0" applyFont="1" applyFill="1" applyBorder="1" applyAlignment="1">
      <alignment horizontal="left"/>
    </xf>
    <xf numFmtId="3" fontId="0" fillId="3" borderId="0" xfId="0" applyNumberFormat="1" applyFill="1" applyBorder="1" applyAlignment="1">
      <alignment horizontal="right"/>
    </xf>
    <xf numFmtId="3" fontId="0" fillId="3" borderId="0" xfId="0" applyNumberFormat="1" applyFill="1" applyBorder="1"/>
    <xf numFmtId="4" fontId="0" fillId="3" borderId="0" xfId="0" applyNumberFormat="1" applyFill="1" applyBorder="1"/>
    <xf numFmtId="10" fontId="0" fillId="3" borderId="0" xfId="0" applyNumberFormat="1" applyFill="1" applyBorder="1"/>
    <xf numFmtId="4" fontId="0" fillId="3" borderId="0" xfId="0" applyNumberFormat="1" applyFill="1" applyBorder="1" applyAlignment="1">
      <alignment horizontal="right"/>
    </xf>
    <xf numFmtId="10" fontId="0" fillId="3" borderId="0" xfId="0" applyNumberFormat="1" applyFill="1" applyBorder="1" applyAlignment="1">
      <alignment horizontal="right"/>
    </xf>
    <xf numFmtId="0" fontId="3" fillId="3" borderId="0" xfId="0" quotePrefix="1" applyFont="1" applyFill="1" applyBorder="1" applyAlignment="1">
      <alignment horizontal="left"/>
    </xf>
    <xf numFmtId="3" fontId="2" fillId="3" borderId="0" xfId="1" applyNumberFormat="1" applyFont="1" applyFill="1" applyBorder="1" applyAlignment="1">
      <alignment horizontal="right" vertical="center"/>
    </xf>
    <xf numFmtId="3" fontId="0" fillId="3" borderId="0" xfId="0" applyNumberFormat="1" applyFill="1" applyBorder="1" applyAlignment="1"/>
    <xf numFmtId="0" fontId="3" fillId="3" borderId="0" xfId="0" applyFont="1" applyFill="1" applyBorder="1"/>
    <xf numFmtId="0" fontId="2" fillId="3" borderId="0" xfId="0" applyFont="1" applyFill="1" applyBorder="1" applyAlignment="1">
      <alignment horizontal="right"/>
    </xf>
    <xf numFmtId="10" fontId="2" fillId="3" borderId="0" xfId="0" applyNumberFormat="1" applyFont="1" applyFill="1" applyBorder="1" applyAlignment="1">
      <alignment horizontal="right" vertical="center" wrapText="1"/>
    </xf>
    <xf numFmtId="0" fontId="34" fillId="0" borderId="0" xfId="0" applyFont="1" applyBorder="1"/>
    <xf numFmtId="3" fontId="3" fillId="3" borderId="0" xfId="0" applyNumberFormat="1" applyFont="1" applyFill="1"/>
    <xf numFmtId="3" fontId="2" fillId="3" borderId="0" xfId="0" applyNumberFormat="1" applyFont="1" applyFill="1"/>
    <xf numFmtId="10" fontId="2" fillId="3" borderId="0" xfId="0" applyNumberFormat="1" applyFont="1" applyFill="1"/>
    <xf numFmtId="3" fontId="2" fillId="3" borderId="0" xfId="0" applyNumberFormat="1" applyFont="1" applyFill="1" applyAlignment="1">
      <alignment horizontal="right"/>
    </xf>
    <xf numFmtId="49" fontId="13" fillId="2" borderId="0" xfId="0" applyNumberFormat="1" applyFont="1" applyFill="1" applyAlignment="1">
      <alignment horizontal="right" wrapText="1"/>
    </xf>
    <xf numFmtId="3" fontId="3" fillId="3" borderId="0" xfId="0" quotePrefix="1" applyNumberFormat="1" applyFont="1" applyFill="1" applyAlignment="1">
      <alignment horizontal="left"/>
    </xf>
    <xf numFmtId="49" fontId="4" fillId="0" borderId="0" xfId="0" quotePrefix="1" applyNumberFormat="1" applyFont="1" applyAlignment="1">
      <alignment horizontal="left"/>
    </xf>
    <xf numFmtId="14" fontId="12" fillId="2" borderId="0" xfId="0" applyNumberFormat="1" applyFont="1" applyFill="1" applyBorder="1" applyAlignment="1">
      <alignment horizontal="left" vertical="top"/>
    </xf>
    <xf numFmtId="0" fontId="13" fillId="2" borderId="0" xfId="0" applyFont="1" applyFill="1" applyAlignment="1">
      <alignment horizontal="right"/>
    </xf>
    <xf numFmtId="0" fontId="3" fillId="3" borderId="0" xfId="0" applyFont="1" applyFill="1" applyBorder="1" applyAlignment="1">
      <alignment wrapText="1"/>
    </xf>
    <xf numFmtId="0" fontId="3" fillId="3" borderId="0" xfId="0" quotePrefix="1" applyFont="1" applyFill="1" applyBorder="1" applyAlignment="1">
      <alignment horizontal="left" wrapText="1"/>
    </xf>
    <xf numFmtId="4" fontId="4" fillId="2" borderId="0" xfId="0" applyNumberFormat="1" applyFont="1" applyFill="1" applyAlignment="1">
      <alignment horizontal="right"/>
    </xf>
    <xf numFmtId="182" fontId="0" fillId="3" borderId="0" xfId="0" applyNumberFormat="1" applyFill="1" applyBorder="1"/>
    <xf numFmtId="182" fontId="0" fillId="3" borderId="0" xfId="0" applyNumberFormat="1" applyFill="1" applyBorder="1" applyAlignment="1">
      <alignment horizontal="right"/>
    </xf>
    <xf numFmtId="49" fontId="3" fillId="3" borderId="0" xfId="0" applyNumberFormat="1" applyFont="1" applyFill="1" applyBorder="1"/>
    <xf numFmtId="0" fontId="3" fillId="3" borderId="0" xfId="0" applyFont="1" applyFill="1"/>
    <xf numFmtId="185" fontId="2" fillId="3" borderId="0" xfId="0" applyNumberFormat="1" applyFont="1" applyFill="1"/>
    <xf numFmtId="4" fontId="13" fillId="3" borderId="0" xfId="0" applyNumberFormat="1" applyFont="1" applyFill="1"/>
    <xf numFmtId="4" fontId="4" fillId="3" borderId="0" xfId="0" applyNumberFormat="1" applyFont="1" applyFill="1" applyAlignment="1">
      <alignment horizontal="right"/>
    </xf>
    <xf numFmtId="4" fontId="0" fillId="4" borderId="0" xfId="0" applyNumberFormat="1" applyFill="1" applyBorder="1"/>
    <xf numFmtId="182" fontId="13" fillId="2" borderId="0" xfId="0" applyNumberFormat="1" applyFont="1" applyFill="1"/>
    <xf numFmtId="0" fontId="2" fillId="0" borderId="0" xfId="0" applyFont="1" applyFill="1" applyAlignment="1">
      <alignment horizontal="right"/>
    </xf>
    <xf numFmtId="0" fontId="18" fillId="2" borderId="0" xfId="2" applyFont="1" applyFill="1" applyBorder="1" applyAlignment="1">
      <alignment horizontal="left" vertical="center" wrapText="1"/>
    </xf>
    <xf numFmtId="0" fontId="18" fillId="2" borderId="0" xfId="2" applyFont="1" applyFill="1" applyBorder="1" applyAlignment="1">
      <alignment horizontal="right" vertical="center" wrapText="1"/>
    </xf>
    <xf numFmtId="0" fontId="18" fillId="2" borderId="0" xfId="2" applyFont="1" applyFill="1" applyBorder="1"/>
    <xf numFmtId="0" fontId="19" fillId="2" borderId="0" xfId="2" applyFont="1" applyFill="1" applyBorder="1"/>
    <xf numFmtId="3" fontId="18" fillId="2" borderId="0" xfId="2" applyNumberFormat="1" applyFont="1" applyFill="1" applyBorder="1"/>
    <xf numFmtId="3" fontId="9" fillId="3" borderId="0" xfId="2" applyNumberFormat="1" applyFont="1" applyFill="1" applyBorder="1"/>
    <xf numFmtId="3" fontId="10" fillId="3" borderId="0" xfId="2" applyNumberFormat="1" applyFont="1" applyFill="1" applyBorder="1"/>
    <xf numFmtId="3" fontId="9" fillId="3" borderId="0" xfId="2" applyNumberFormat="1" applyFont="1" applyFill="1" applyBorder="1" applyAlignment="1">
      <alignment horizontal="right"/>
    </xf>
    <xf numFmtId="0" fontId="10" fillId="3" borderId="0" xfId="2" applyFont="1" applyFill="1" applyBorder="1"/>
    <xf numFmtId="3" fontId="10" fillId="3" borderId="0" xfId="2" applyNumberFormat="1" applyFont="1" applyFill="1" applyBorder="1" applyAlignment="1">
      <alignment horizontal="right"/>
    </xf>
    <xf numFmtId="4" fontId="18" fillId="2" borderId="0" xfId="2" applyNumberFormat="1" applyFont="1" applyFill="1" applyBorder="1"/>
    <xf numFmtId="4" fontId="18" fillId="2" borderId="0" xfId="2" applyNumberFormat="1" applyFont="1" applyFill="1" applyBorder="1" applyAlignment="1">
      <alignment horizontal="center"/>
    </xf>
    <xf numFmtId="182" fontId="18" fillId="2" borderId="0" xfId="2" applyNumberFormat="1" applyFont="1" applyFill="1" applyBorder="1"/>
    <xf numFmtId="4" fontId="10" fillId="3" borderId="0" xfId="2" applyNumberFormat="1" applyFont="1" applyFill="1" applyBorder="1"/>
    <xf numFmtId="4" fontId="10" fillId="3" borderId="0" xfId="2" applyNumberFormat="1" applyFont="1" applyFill="1" applyBorder="1" applyAlignment="1">
      <alignment horizontal="center"/>
    </xf>
    <xf numFmtId="4" fontId="9" fillId="3" borderId="0" xfId="2" applyNumberFormat="1" applyFont="1" applyFill="1" applyBorder="1"/>
    <xf numFmtId="4" fontId="9" fillId="3" borderId="0" xfId="2" applyNumberFormat="1" applyFont="1" applyFill="1" applyBorder="1" applyAlignment="1">
      <alignment horizontal="right"/>
    </xf>
    <xf numFmtId="4" fontId="9" fillId="3" borderId="0" xfId="2" applyNumberFormat="1" applyFont="1" applyFill="1" applyBorder="1" applyAlignment="1">
      <alignment horizontal="center"/>
    </xf>
    <xf numFmtId="182" fontId="10" fillId="3" borderId="0" xfId="2" applyNumberFormat="1" applyFont="1" applyFill="1" applyBorder="1"/>
    <xf numFmtId="182" fontId="9" fillId="3" borderId="0" xfId="2" applyNumberFormat="1" applyFont="1" applyFill="1" applyBorder="1"/>
    <xf numFmtId="182" fontId="9" fillId="3" borderId="0" xfId="2" applyNumberFormat="1" applyFont="1" applyFill="1" applyBorder="1" applyAlignment="1"/>
    <xf numFmtId="0" fontId="20" fillId="0" borderId="0" xfId="0" applyFont="1" applyFill="1" applyAlignment="1">
      <alignment horizontal="left"/>
    </xf>
    <xf numFmtId="0" fontId="36" fillId="0" borderId="0" xfId="0" applyFont="1" applyBorder="1"/>
    <xf numFmtId="0" fontId="28" fillId="0" borderId="0" xfId="0" applyFont="1" applyBorder="1" applyAlignment="1">
      <alignment horizontal="left"/>
    </xf>
    <xf numFmtId="14" fontId="42" fillId="2" borderId="0" xfId="0" quotePrefix="1" applyNumberFormat="1" applyFont="1" applyFill="1" applyBorder="1" applyAlignment="1">
      <alignment horizontal="left" vertical="top"/>
    </xf>
    <xf numFmtId="0" fontId="14" fillId="2" borderId="0" xfId="0" quotePrefix="1" applyFont="1" applyFill="1" applyAlignment="1">
      <alignment horizontal="right" wrapText="1"/>
    </xf>
    <xf numFmtId="0" fontId="2" fillId="3" borderId="0" xfId="0" applyFont="1" applyFill="1"/>
    <xf numFmtId="3" fontId="2" fillId="4" borderId="0" xfId="0" applyNumberFormat="1" applyFont="1" applyFill="1" applyAlignment="1">
      <alignment horizontal="right"/>
    </xf>
    <xf numFmtId="49" fontId="2" fillId="5" borderId="0" xfId="0" quotePrefix="1" applyNumberFormat="1" applyFont="1" applyFill="1" applyBorder="1" applyAlignment="1">
      <alignment horizontal="left"/>
    </xf>
    <xf numFmtId="3" fontId="2" fillId="5" borderId="0" xfId="1" applyNumberFormat="1" applyFont="1" applyFill="1" applyBorder="1"/>
    <xf numFmtId="3" fontId="2" fillId="5" borderId="0" xfId="0" applyNumberFormat="1" applyFont="1" applyFill="1" applyAlignment="1">
      <alignment horizontal="right"/>
    </xf>
    <xf numFmtId="3" fontId="2" fillId="4" borderId="0" xfId="0" applyNumberFormat="1" applyFont="1" applyFill="1"/>
    <xf numFmtId="3" fontId="13" fillId="2" borderId="0" xfId="0" applyNumberFormat="1" applyFont="1" applyFill="1"/>
    <xf numFmtId="3" fontId="2" fillId="3" borderId="1" xfId="1" applyNumberFormat="1" applyFont="1" applyFill="1" applyBorder="1"/>
    <xf numFmtId="0" fontId="42" fillId="2" borderId="0" xfId="0" quotePrefix="1" applyFont="1" applyFill="1" applyBorder="1" applyAlignment="1">
      <alignment horizontal="right" wrapText="1"/>
    </xf>
    <xf numFmtId="178" fontId="42" fillId="2" borderId="0" xfId="1" applyNumberFormat="1" applyFont="1" applyFill="1" applyBorder="1" applyAlignment="1">
      <alignment horizontal="right" wrapText="1"/>
    </xf>
    <xf numFmtId="14" fontId="42" fillId="2" borderId="0" xfId="0" applyNumberFormat="1" applyFont="1" applyFill="1" applyBorder="1" applyAlignment="1">
      <alignment horizontal="left" vertical="top"/>
    </xf>
    <xf numFmtId="0" fontId="43" fillId="4" borderId="0" xfId="0" quotePrefix="1" applyFont="1" applyFill="1" applyAlignment="1">
      <alignment horizontal="left"/>
    </xf>
    <xf numFmtId="49" fontId="13" fillId="2" borderId="0" xfId="1" quotePrefix="1" applyNumberFormat="1" applyFont="1" applyFill="1" applyBorder="1" applyAlignment="1">
      <alignment horizontal="left"/>
    </xf>
    <xf numFmtId="3" fontId="25" fillId="0" borderId="0" xfId="1" applyNumberFormat="1" applyFont="1" applyFill="1" applyBorder="1"/>
    <xf numFmtId="49" fontId="25" fillId="0" borderId="0" xfId="0" quotePrefix="1" applyNumberFormat="1" applyFont="1" applyFill="1" applyBorder="1" applyAlignment="1">
      <alignment horizontal="left"/>
    </xf>
    <xf numFmtId="49" fontId="26" fillId="0" borderId="0" xfId="0" quotePrefix="1" applyNumberFormat="1" applyFont="1" applyFill="1" applyBorder="1" applyAlignment="1">
      <alignment horizontal="left" wrapText="1"/>
    </xf>
    <xf numFmtId="49" fontId="25" fillId="0" borderId="0" xfId="0" quotePrefix="1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49" fontId="2" fillId="0" borderId="0" xfId="0" quotePrefix="1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right"/>
    </xf>
    <xf numFmtId="14" fontId="26" fillId="4" borderId="0" xfId="0" quotePrefix="1" applyNumberFormat="1" applyFont="1" applyFill="1" applyAlignment="1">
      <alignment horizontal="left"/>
    </xf>
    <xf numFmtId="49" fontId="3" fillId="4" borderId="0" xfId="0" quotePrefix="1" applyNumberFormat="1" applyFont="1" applyFill="1" applyBorder="1" applyAlignment="1">
      <alignment horizontal="left" wrapText="1"/>
    </xf>
    <xf numFmtId="185" fontId="3" fillId="4" borderId="0" xfId="0" applyNumberFormat="1" applyFont="1" applyFill="1" applyBorder="1" applyAlignment="1">
      <alignment horizontal="right"/>
    </xf>
    <xf numFmtId="185" fontId="3" fillId="4" borderId="0" xfId="0" applyNumberFormat="1" applyFont="1" applyFill="1" applyBorder="1"/>
    <xf numFmtId="0" fontId="20" fillId="0" borderId="0" xfId="0" applyFont="1" applyAlignment="1">
      <alignment horizontal="left"/>
    </xf>
    <xf numFmtId="0" fontId="44" fillId="0" borderId="0" xfId="0" applyFont="1" applyBorder="1" applyAlignment="1"/>
    <xf numFmtId="0" fontId="44" fillId="0" borderId="0" xfId="0" quotePrefix="1" applyFont="1" applyBorder="1" applyAlignment="1">
      <alignment horizontal="left"/>
    </xf>
    <xf numFmtId="0" fontId="44" fillId="0" borderId="0" xfId="0" applyFont="1" applyBorder="1" applyAlignment="1">
      <alignment horizontal="left"/>
    </xf>
    <xf numFmtId="0" fontId="45" fillId="0" borderId="0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39" fillId="0" borderId="0" xfId="0" quotePrefix="1" applyFont="1" applyAlignment="1">
      <alignment horizontal="left"/>
    </xf>
    <xf numFmtId="0" fontId="46" fillId="0" borderId="0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47" fillId="0" borderId="0" xfId="0" quotePrefix="1" applyFont="1" applyBorder="1" applyAlignment="1">
      <alignment horizontal="left"/>
    </xf>
    <xf numFmtId="0" fontId="48" fillId="0" borderId="0" xfId="0" quotePrefix="1" applyFont="1" applyBorder="1" applyAlignment="1">
      <alignment horizontal="left"/>
    </xf>
    <xf numFmtId="0" fontId="44" fillId="0" borderId="0" xfId="0" quotePrefix="1" applyFont="1" applyAlignment="1">
      <alignment horizontal="left"/>
    </xf>
    <xf numFmtId="0" fontId="44" fillId="0" borderId="0" xfId="0" applyFont="1" applyAlignment="1">
      <alignment horizontal="left"/>
    </xf>
    <xf numFmtId="0" fontId="49" fillId="0" borderId="0" xfId="0" quotePrefix="1" applyFont="1" applyAlignment="1">
      <alignment horizontal="right"/>
    </xf>
    <xf numFmtId="0" fontId="49" fillId="0" borderId="0" xfId="2" applyFont="1" applyAlignment="1">
      <alignment horizontal="right" vertical="center"/>
    </xf>
    <xf numFmtId="0" fontId="25" fillId="3" borderId="0" xfId="0" applyFont="1" applyFill="1"/>
    <xf numFmtId="49" fontId="26" fillId="3" borderId="0" xfId="0" quotePrefix="1" applyNumberFormat="1" applyFont="1" applyFill="1" applyBorder="1" applyAlignment="1">
      <alignment horizontal="left" wrapText="1"/>
    </xf>
    <xf numFmtId="49" fontId="25" fillId="5" borderId="0" xfId="0" quotePrefix="1" applyNumberFormat="1" applyFont="1" applyFill="1" applyBorder="1" applyAlignment="1">
      <alignment horizontal="left"/>
    </xf>
    <xf numFmtId="49" fontId="25" fillId="4" borderId="0" xfId="0" quotePrefix="1" applyNumberFormat="1" applyFont="1" applyFill="1" applyBorder="1" applyAlignment="1">
      <alignment horizontal="left"/>
    </xf>
    <xf numFmtId="3" fontId="25" fillId="4" borderId="0" xfId="1" applyNumberFormat="1" applyFont="1" applyFill="1" applyBorder="1"/>
    <xf numFmtId="3" fontId="25" fillId="4" borderId="0" xfId="0" applyNumberFormat="1" applyFont="1" applyFill="1" applyAlignment="1">
      <alignment horizontal="right"/>
    </xf>
    <xf numFmtId="49" fontId="25" fillId="3" borderId="0" xfId="0" quotePrefix="1" applyNumberFormat="1" applyFont="1" applyFill="1" applyBorder="1" applyAlignment="1">
      <alignment horizontal="left"/>
    </xf>
    <xf numFmtId="3" fontId="25" fillId="3" borderId="0" xfId="0" applyNumberFormat="1" applyFont="1" applyFill="1" applyAlignment="1">
      <alignment horizontal="right"/>
    </xf>
    <xf numFmtId="3" fontId="25" fillId="4" borderId="0" xfId="0" applyNumberFormat="1" applyFont="1" applyFill="1"/>
    <xf numFmtId="3" fontId="25" fillId="3" borderId="0" xfId="0" applyNumberFormat="1" applyFont="1" applyFill="1"/>
    <xf numFmtId="49" fontId="24" fillId="2" borderId="0" xfId="1" quotePrefix="1" applyNumberFormat="1" applyFont="1" applyFill="1" applyBorder="1" applyAlignment="1">
      <alignment horizontal="left"/>
    </xf>
    <xf numFmtId="3" fontId="24" fillId="2" borderId="0" xfId="1" applyNumberFormat="1" applyFont="1" applyFill="1" applyBorder="1"/>
    <xf numFmtId="3" fontId="24" fillId="2" borderId="0" xfId="1" applyNumberFormat="1" applyFont="1" applyFill="1" applyBorder="1" applyAlignment="1">
      <alignment horizontal="right"/>
    </xf>
    <xf numFmtId="3" fontId="24" fillId="2" borderId="0" xfId="0" applyNumberFormat="1" applyFont="1" applyFill="1"/>
    <xf numFmtId="3" fontId="25" fillId="4" borderId="0" xfId="1" applyNumberFormat="1" applyFont="1" applyFill="1" applyBorder="1" applyAlignment="1">
      <alignment horizontal="right"/>
    </xf>
    <xf numFmtId="3" fontId="25" fillId="3" borderId="0" xfId="1" applyNumberFormat="1" applyFont="1" applyFill="1" applyBorder="1" applyAlignment="1">
      <alignment horizontal="right"/>
    </xf>
    <xf numFmtId="3" fontId="25" fillId="3" borderId="0" xfId="0" applyNumberFormat="1" applyFont="1" applyFill="1" applyBorder="1" applyAlignment="1">
      <alignment horizontal="right"/>
    </xf>
    <xf numFmtId="49" fontId="25" fillId="5" borderId="5" xfId="0" quotePrefix="1" applyNumberFormat="1" applyFont="1" applyFill="1" applyBorder="1" applyAlignment="1">
      <alignment horizontal="left"/>
    </xf>
    <xf numFmtId="3" fontId="25" fillId="5" borderId="5" xfId="1" applyNumberFormat="1" applyFont="1" applyFill="1" applyBorder="1"/>
    <xf numFmtId="3" fontId="25" fillId="5" borderId="5" xfId="1" applyNumberFormat="1" applyFont="1" applyFill="1" applyBorder="1" applyAlignment="1">
      <alignment horizontal="right"/>
    </xf>
    <xf numFmtId="3" fontId="25" fillId="5" borderId="5" xfId="0" applyNumberFormat="1" applyFont="1" applyFill="1" applyBorder="1" applyAlignment="1">
      <alignment horizontal="right"/>
    </xf>
    <xf numFmtId="0" fontId="50" fillId="0" borderId="0" xfId="0" applyFont="1" applyBorder="1" applyAlignment="1">
      <alignment horizontal="left"/>
    </xf>
    <xf numFmtId="0" fontId="51" fillId="0" borderId="0" xfId="0" applyFont="1" applyBorder="1" applyAlignment="1">
      <alignment horizontal="left"/>
    </xf>
    <xf numFmtId="0" fontId="51" fillId="0" borderId="0" xfId="0" quotePrefix="1" applyFont="1" applyBorder="1" applyAlignment="1">
      <alignment horizontal="left"/>
    </xf>
    <xf numFmtId="3" fontId="30" fillId="0" borderId="0" xfId="0" quotePrefix="1" applyNumberFormat="1" applyFont="1" applyAlignment="1">
      <alignment horizontal="left"/>
    </xf>
    <xf numFmtId="0" fontId="13" fillId="2" borderId="0" xfId="0" quotePrefix="1" applyFont="1" applyFill="1" applyAlignment="1">
      <alignment horizontal="left"/>
    </xf>
    <xf numFmtId="0" fontId="52" fillId="0" borderId="0" xfId="0" quotePrefix="1" applyFont="1" applyBorder="1" applyAlignment="1">
      <alignment horizontal="left"/>
    </xf>
    <xf numFmtId="0" fontId="53" fillId="0" borderId="0" xfId="0" quotePrefix="1" applyFont="1" applyBorder="1" applyAlignment="1">
      <alignment horizontal="left"/>
    </xf>
    <xf numFmtId="0" fontId="54" fillId="0" borderId="0" xfId="0" applyFont="1" applyAlignment="1">
      <alignment horizontal="left"/>
    </xf>
    <xf numFmtId="4" fontId="30" fillId="0" borderId="0" xfId="0" applyNumberFormat="1" applyFont="1"/>
    <xf numFmtId="0" fontId="55" fillId="0" borderId="0" xfId="0" quotePrefix="1" applyFont="1" applyFill="1" applyBorder="1" applyAlignment="1">
      <alignment horizontal="left"/>
    </xf>
    <xf numFmtId="0" fontId="56" fillId="0" borderId="0" xfId="0" quotePrefix="1" applyFont="1" applyFill="1" applyBorder="1" applyAlignment="1">
      <alignment horizontal="left"/>
    </xf>
    <xf numFmtId="0" fontId="57" fillId="0" borderId="0" xfId="2" applyFont="1" applyBorder="1" applyAlignment="1">
      <alignment horizontal="left"/>
    </xf>
    <xf numFmtId="0" fontId="6" fillId="0" borderId="0" xfId="2" applyFont="1" applyBorder="1" applyAlignment="1">
      <alignment horizontal="right"/>
    </xf>
    <xf numFmtId="0" fontId="10" fillId="0" borderId="0" xfId="2" applyFont="1" applyBorder="1" applyAlignment="1">
      <alignment horizontal="centerContinuous"/>
    </xf>
    <xf numFmtId="0" fontId="9" fillId="6" borderId="0" xfId="2" applyFont="1" applyFill="1" applyBorder="1"/>
    <xf numFmtId="3" fontId="9" fillId="6" borderId="0" xfId="2" applyNumberFormat="1" applyFont="1" applyFill="1" applyBorder="1"/>
    <xf numFmtId="3" fontId="9" fillId="6" borderId="0" xfId="2" applyNumberFormat="1" applyFont="1" applyFill="1" applyBorder="1" applyAlignment="1">
      <alignment horizontal="right"/>
    </xf>
    <xf numFmtId="9" fontId="9" fillId="6" borderId="0" xfId="2" applyNumberFormat="1" applyFont="1" applyFill="1" applyBorder="1"/>
    <xf numFmtId="3" fontId="9" fillId="6" borderId="0" xfId="2" applyNumberFormat="1" applyFont="1" applyFill="1" applyBorder="1" applyAlignment="1">
      <alignment horizontal="left"/>
    </xf>
    <xf numFmtId="4" fontId="9" fillId="6" borderId="0" xfId="2" applyNumberFormat="1" applyFont="1" applyFill="1" applyBorder="1"/>
    <xf numFmtId="0" fontId="1" fillId="0" borderId="0" xfId="0" applyFont="1" applyFill="1"/>
    <xf numFmtId="4" fontId="9" fillId="6" borderId="0" xfId="2" applyNumberFormat="1" applyFont="1" applyFill="1" applyBorder="1" applyAlignment="1">
      <alignment horizontal="center"/>
    </xf>
    <xf numFmtId="182" fontId="9" fillId="6" borderId="0" xfId="2" applyNumberFormat="1" applyFont="1" applyFill="1" applyBorder="1"/>
    <xf numFmtId="182" fontId="9" fillId="6" borderId="0" xfId="2" applyNumberFormat="1" applyFont="1" applyFill="1" applyBorder="1" applyAlignment="1">
      <alignment horizontal="right"/>
    </xf>
    <xf numFmtId="182" fontId="9" fillId="6" borderId="0" xfId="2" applyNumberFormat="1" applyFont="1" applyFill="1" applyBorder="1" applyAlignment="1"/>
    <xf numFmtId="4" fontId="9" fillId="6" borderId="0" xfId="2" applyNumberFormat="1" applyFont="1" applyFill="1" applyBorder="1" applyAlignment="1">
      <alignment horizontal="right"/>
    </xf>
    <xf numFmtId="4" fontId="9" fillId="6" borderId="0" xfId="2" quotePrefix="1" applyNumberFormat="1" applyFont="1" applyFill="1" applyBorder="1" applyAlignment="1">
      <alignment horizontal="left"/>
    </xf>
    <xf numFmtId="181" fontId="7" fillId="0" borderId="0" xfId="2" applyNumberFormat="1" applyFont="1" applyFill="1" applyBorder="1"/>
    <xf numFmtId="0" fontId="20" fillId="0" borderId="0" xfId="0" applyFont="1" applyFill="1" applyAlignment="1">
      <alignment horizontal="right"/>
    </xf>
    <xf numFmtId="0" fontId="28" fillId="0" borderId="0" xfId="0" applyFont="1" applyFill="1" applyAlignment="1">
      <alignment horizontal="left"/>
    </xf>
    <xf numFmtId="185" fontId="0" fillId="0" borderId="0" xfId="0" applyNumberFormat="1"/>
    <xf numFmtId="0" fontId="13" fillId="2" borderId="0" xfId="0" quotePrefix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right" wrapText="1"/>
    </xf>
    <xf numFmtId="0" fontId="14" fillId="2" borderId="0" xfId="0" applyFont="1" applyFill="1" applyAlignment="1">
      <alignment horizontal="right"/>
    </xf>
    <xf numFmtId="0" fontId="13" fillId="2" borderId="4" xfId="0" applyFont="1" applyFill="1" applyBorder="1" applyAlignment="1">
      <alignment horizontal="right" wrapText="1"/>
    </xf>
    <xf numFmtId="0" fontId="0" fillId="2" borderId="0" xfId="0" applyFill="1" applyAlignment="1">
      <alignment horizontal="right" wrapText="1"/>
    </xf>
    <xf numFmtId="0" fontId="4" fillId="0" borderId="0" xfId="0" quotePrefix="1" applyFont="1" applyFill="1" applyAlignment="1">
      <alignment horizontal="left" wrapText="1"/>
    </xf>
    <xf numFmtId="0" fontId="0" fillId="0" borderId="0" xfId="0" applyAlignment="1"/>
    <xf numFmtId="0" fontId="7" fillId="0" borderId="0" xfId="2" quotePrefix="1" applyFont="1" applyAlignment="1">
      <alignment horizontal="left" vertical="center" wrapText="1"/>
    </xf>
  </cellXfs>
  <cellStyles count="3">
    <cellStyle name="Komma" xfId="1" builtinId="3"/>
    <cellStyle name="Standard" xfId="0" builtinId="0"/>
    <cellStyle name="Standard_Monatsstatistik199812_test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00018"/>
      <rgbColor rgb="00EAEAEA"/>
      <rgbColor rgb="00C0C0C0"/>
      <rgbColor rgb="00B2B2B2"/>
      <rgbColor rgb="00660066"/>
      <rgbColor rgb="00FF8080"/>
      <rgbColor rgb="000066CC"/>
      <rgbColor rgb="00CCCCFF"/>
      <rgbColor rgb="00D00018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0C0C0"/>
      <rgbColor rgb="00DDDDDD"/>
      <rgbColor rgb="0099CCFF"/>
      <rgbColor rgb="00D0001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8</xdr:col>
      <xdr:colOff>733425</xdr:colOff>
      <xdr:row>62</xdr:row>
      <xdr:rowOff>66675</xdr:rowOff>
    </xdr:to>
    <xdr:pic>
      <xdr:nvPicPr>
        <xdr:cNvPr id="2253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6819900" cy="1009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457200</xdr:colOff>
      <xdr:row>57</xdr:row>
      <xdr:rowOff>142875</xdr:rowOff>
    </xdr:from>
    <xdr:to>
      <xdr:col>8</xdr:col>
      <xdr:colOff>0</xdr:colOff>
      <xdr:row>62</xdr:row>
      <xdr:rowOff>28575</xdr:rowOff>
    </xdr:to>
    <xdr:pic>
      <xdr:nvPicPr>
        <xdr:cNvPr id="2253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9372600"/>
          <a:ext cx="1828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62</xdr:row>
      <xdr:rowOff>28575</xdr:rowOff>
    </xdr:from>
    <xdr:to>
      <xdr:col>8</xdr:col>
      <xdr:colOff>723900</xdr:colOff>
      <xdr:row>65</xdr:row>
      <xdr:rowOff>152400</xdr:rowOff>
    </xdr:to>
    <xdr:sp macro="" textlink="">
      <xdr:nvSpPr>
        <xdr:cNvPr id="22538" name="Rectangle 10"/>
        <xdr:cNvSpPr>
          <a:spLocks noChangeArrowheads="1"/>
        </xdr:cNvSpPr>
      </xdr:nvSpPr>
      <xdr:spPr bwMode="auto">
        <a:xfrm>
          <a:off x="47625" y="10067925"/>
          <a:ext cx="67722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180975</xdr:colOff>
      <xdr:row>45</xdr:row>
      <xdr:rowOff>47625</xdr:rowOff>
    </xdr:from>
    <xdr:to>
      <xdr:col>8</xdr:col>
      <xdr:colOff>161925</xdr:colOff>
      <xdr:row>51</xdr:row>
      <xdr:rowOff>133350</xdr:rowOff>
    </xdr:to>
    <xdr:sp macro="" textlink="">
      <xdr:nvSpPr>
        <xdr:cNvPr id="22530" name="Text Box 2"/>
        <xdr:cNvSpPr txBox="1">
          <a:spLocks noChangeArrowheads="1"/>
        </xdr:cNvSpPr>
      </xdr:nvSpPr>
      <xdr:spPr bwMode="auto">
        <a:xfrm>
          <a:off x="942975" y="7334250"/>
          <a:ext cx="53149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de-AT" sz="2600" b="1" i="0" u="none" strike="noStrike" baseline="0">
              <a:solidFill>
                <a:srgbClr val="FFFFFF"/>
              </a:solidFill>
              <a:latin typeface="Arial"/>
              <a:cs typeface="Arial"/>
            </a:rPr>
            <a:t>Monatsstatistik Februar 2008</a:t>
          </a:r>
          <a:endParaRPr lang="de-AT" sz="2400" b="0" i="0" u="none" strike="noStrike" baseline="0">
            <a:solidFill>
              <a:srgbClr val="FFFFFF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de-AT" sz="2000" b="0" i="0" u="none" strike="noStrike" baseline="0">
              <a:solidFill>
                <a:srgbClr val="FFFFFF"/>
              </a:solidFill>
              <a:latin typeface="Arial"/>
              <a:cs typeface="Arial"/>
            </a:rPr>
            <a:t>Monthly statistics February 2008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17</xdr:row>
      <xdr:rowOff>9525</xdr:rowOff>
    </xdr:from>
    <xdr:ext cx="76200" cy="200025"/>
    <xdr:sp macro="" textlink="">
      <xdr:nvSpPr>
        <xdr:cNvPr id="9218" name="Text Box 2"/>
        <xdr:cNvSpPr txBox="1">
          <a:spLocks noChangeArrowheads="1"/>
        </xdr:cNvSpPr>
      </xdr:nvSpPr>
      <xdr:spPr bwMode="auto">
        <a:xfrm>
          <a:off x="2286000" y="2876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638175</xdr:colOff>
      <xdr:row>1</xdr:row>
      <xdr:rowOff>123825</xdr:rowOff>
    </xdr:from>
    <xdr:to>
      <xdr:col>7</xdr:col>
      <xdr:colOff>752475</xdr:colOff>
      <xdr:row>1</xdr:row>
      <xdr:rowOff>238125</xdr:rowOff>
    </xdr:to>
    <xdr:pic>
      <xdr:nvPicPr>
        <xdr:cNvPr id="9219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</xdr:row>
      <xdr:rowOff>123825</xdr:rowOff>
    </xdr:from>
    <xdr:to>
      <xdr:col>7</xdr:col>
      <xdr:colOff>742950</xdr:colOff>
      <xdr:row>1</xdr:row>
      <xdr:rowOff>238125</xdr:rowOff>
    </xdr:to>
    <xdr:pic>
      <xdr:nvPicPr>
        <xdr:cNvPr id="10242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619125</xdr:colOff>
      <xdr:row>1</xdr:row>
      <xdr:rowOff>123825</xdr:rowOff>
    </xdr:from>
    <xdr:to>
      <xdr:col>7</xdr:col>
      <xdr:colOff>733425</xdr:colOff>
      <xdr:row>1</xdr:row>
      <xdr:rowOff>238125</xdr:rowOff>
    </xdr:to>
    <xdr:pic>
      <xdr:nvPicPr>
        <xdr:cNvPr id="16386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638175</xdr:colOff>
      <xdr:row>1</xdr:row>
      <xdr:rowOff>123825</xdr:rowOff>
    </xdr:from>
    <xdr:to>
      <xdr:col>7</xdr:col>
      <xdr:colOff>752475</xdr:colOff>
      <xdr:row>1</xdr:row>
      <xdr:rowOff>238125</xdr:rowOff>
    </xdr:to>
    <xdr:pic>
      <xdr:nvPicPr>
        <xdr:cNvPr id="11266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95250</xdr:rowOff>
    </xdr:from>
    <xdr:to>
      <xdr:col>8</xdr:col>
      <xdr:colOff>466725</xdr:colOff>
      <xdr:row>1</xdr:row>
      <xdr:rowOff>247650</xdr:rowOff>
    </xdr:to>
    <xdr:pic>
      <xdr:nvPicPr>
        <xdr:cNvPr id="12291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1</xdr:row>
      <xdr:rowOff>85725</xdr:rowOff>
    </xdr:from>
    <xdr:to>
      <xdr:col>8</xdr:col>
      <xdr:colOff>457200</xdr:colOff>
      <xdr:row>1</xdr:row>
      <xdr:rowOff>228600</xdr:rowOff>
    </xdr:to>
    <xdr:pic>
      <xdr:nvPicPr>
        <xdr:cNvPr id="18434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314325"/>
          <a:ext cx="152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1</xdr:row>
      <xdr:rowOff>104775</xdr:rowOff>
    </xdr:from>
    <xdr:to>
      <xdr:col>8</xdr:col>
      <xdr:colOff>476250</xdr:colOff>
      <xdr:row>1</xdr:row>
      <xdr:rowOff>238125</xdr:rowOff>
    </xdr:to>
    <xdr:pic>
      <xdr:nvPicPr>
        <xdr:cNvPr id="17410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333375"/>
          <a:ext cx="142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952500</xdr:colOff>
      <xdr:row>1</xdr:row>
      <xdr:rowOff>142875</xdr:rowOff>
    </xdr:from>
    <xdr:to>
      <xdr:col>5</xdr:col>
      <xdr:colOff>1085850</xdr:colOff>
      <xdr:row>1</xdr:row>
      <xdr:rowOff>266700</xdr:rowOff>
    </xdr:to>
    <xdr:pic>
      <xdr:nvPicPr>
        <xdr:cNvPr id="13324" name="Picture 1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371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952500</xdr:colOff>
      <xdr:row>1</xdr:row>
      <xdr:rowOff>142875</xdr:rowOff>
    </xdr:from>
    <xdr:to>
      <xdr:col>5</xdr:col>
      <xdr:colOff>1085850</xdr:colOff>
      <xdr:row>1</xdr:row>
      <xdr:rowOff>266700</xdr:rowOff>
    </xdr:to>
    <xdr:pic>
      <xdr:nvPicPr>
        <xdr:cNvPr id="13325" name="Picture 1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371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866775</xdr:colOff>
      <xdr:row>1</xdr:row>
      <xdr:rowOff>142875</xdr:rowOff>
    </xdr:from>
    <xdr:to>
      <xdr:col>5</xdr:col>
      <xdr:colOff>990600</xdr:colOff>
      <xdr:row>1</xdr:row>
      <xdr:rowOff>266700</xdr:rowOff>
    </xdr:to>
    <xdr:pic>
      <xdr:nvPicPr>
        <xdr:cNvPr id="14348" name="Picture 1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14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866775</xdr:colOff>
      <xdr:row>1</xdr:row>
      <xdr:rowOff>142875</xdr:rowOff>
    </xdr:from>
    <xdr:to>
      <xdr:col>5</xdr:col>
      <xdr:colOff>990600</xdr:colOff>
      <xdr:row>1</xdr:row>
      <xdr:rowOff>266700</xdr:rowOff>
    </xdr:to>
    <xdr:pic>
      <xdr:nvPicPr>
        <xdr:cNvPr id="14349" name="Picture 1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14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1209675</xdr:colOff>
      <xdr:row>1</xdr:row>
      <xdr:rowOff>104775</xdr:rowOff>
    </xdr:from>
    <xdr:to>
      <xdr:col>5</xdr:col>
      <xdr:colOff>1323975</xdr:colOff>
      <xdr:row>1</xdr:row>
      <xdr:rowOff>219075</xdr:rowOff>
    </xdr:to>
    <xdr:pic>
      <xdr:nvPicPr>
        <xdr:cNvPr id="15363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3333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1038225</xdr:colOff>
      <xdr:row>1</xdr:row>
      <xdr:rowOff>123825</xdr:rowOff>
    </xdr:from>
    <xdr:to>
      <xdr:col>5</xdr:col>
      <xdr:colOff>1152525</xdr:colOff>
      <xdr:row>1</xdr:row>
      <xdr:rowOff>238125</xdr:rowOff>
    </xdr:to>
    <xdr:pic>
      <xdr:nvPicPr>
        <xdr:cNvPr id="3076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762000</xdr:colOff>
      <xdr:row>1</xdr:row>
      <xdr:rowOff>209550</xdr:rowOff>
    </xdr:from>
    <xdr:to>
      <xdr:col>14</xdr:col>
      <xdr:colOff>971550</xdr:colOff>
      <xdr:row>1</xdr:row>
      <xdr:rowOff>409575</xdr:rowOff>
    </xdr:to>
    <xdr:pic>
      <xdr:nvPicPr>
        <xdr:cNvPr id="1041" name="Picture 17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371475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762000</xdr:colOff>
      <xdr:row>1</xdr:row>
      <xdr:rowOff>209550</xdr:rowOff>
    </xdr:from>
    <xdr:to>
      <xdr:col>14</xdr:col>
      <xdr:colOff>971550</xdr:colOff>
      <xdr:row>1</xdr:row>
      <xdr:rowOff>409575</xdr:rowOff>
    </xdr:to>
    <xdr:pic>
      <xdr:nvPicPr>
        <xdr:cNvPr id="1042" name="Picture 18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371475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53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54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1114425</xdr:colOff>
      <xdr:row>1</xdr:row>
      <xdr:rowOff>123825</xdr:rowOff>
    </xdr:from>
    <xdr:to>
      <xdr:col>4</xdr:col>
      <xdr:colOff>1228725</xdr:colOff>
      <xdr:row>1</xdr:row>
      <xdr:rowOff>238125</xdr:rowOff>
    </xdr:to>
    <xdr:pic>
      <xdr:nvPicPr>
        <xdr:cNvPr id="19459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0483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1506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923925</xdr:colOff>
      <xdr:row>1</xdr:row>
      <xdr:rowOff>114300</xdr:rowOff>
    </xdr:from>
    <xdr:to>
      <xdr:col>9</xdr:col>
      <xdr:colOff>1038225</xdr:colOff>
      <xdr:row>1</xdr:row>
      <xdr:rowOff>228600</xdr:rowOff>
    </xdr:to>
    <xdr:pic>
      <xdr:nvPicPr>
        <xdr:cNvPr id="5123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3429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</xdr:row>
      <xdr:rowOff>114300</xdr:rowOff>
    </xdr:from>
    <xdr:to>
      <xdr:col>7</xdr:col>
      <xdr:colOff>742950</xdr:colOff>
      <xdr:row>1</xdr:row>
      <xdr:rowOff>228600</xdr:rowOff>
    </xdr:to>
    <xdr:pic>
      <xdr:nvPicPr>
        <xdr:cNvPr id="7170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3429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1</xdr:row>
      <xdr:rowOff>123825</xdr:rowOff>
    </xdr:from>
    <xdr:to>
      <xdr:col>7</xdr:col>
      <xdr:colOff>695325</xdr:colOff>
      <xdr:row>1</xdr:row>
      <xdr:rowOff>238125</xdr:rowOff>
    </xdr:to>
    <xdr:pic>
      <xdr:nvPicPr>
        <xdr:cNvPr id="8195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zoomScale="75" zoomScaleNormal="75" workbookViewId="0">
      <selection activeCell="K1" sqref="K1"/>
    </sheetView>
  </sheetViews>
  <sheetFormatPr baseColWidth="10" defaultRowHeight="12.75"/>
  <sheetData/>
  <phoneticPr fontId="4" type="noConversion"/>
  <printOptions horizontalCentered="1" verticalCentered="1"/>
  <pageMargins left="0" right="0" top="0.19685039370078741" bottom="0" header="0" footer="0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E6" sqref="E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111" t="s">
        <v>288</v>
      </c>
      <c r="B2" s="4"/>
      <c r="C2" s="4"/>
      <c r="D2" s="4"/>
      <c r="E2" s="4"/>
      <c r="F2" s="4"/>
      <c r="G2" s="4"/>
    </row>
    <row r="3" spans="1:8" ht="15">
      <c r="A3" s="138" t="s">
        <v>144</v>
      </c>
      <c r="B3" s="4"/>
      <c r="C3" s="4"/>
      <c r="D3" s="4"/>
      <c r="E3" s="4"/>
      <c r="F3" s="4"/>
      <c r="G3" s="4"/>
    </row>
    <row r="4" spans="1:8" ht="12.75" customHeight="1">
      <c r="G4" s="21"/>
    </row>
    <row r="5" spans="1:8" ht="12.75" customHeight="1">
      <c r="E5" s="14"/>
      <c r="G5" s="21"/>
    </row>
    <row r="6" spans="1:8" ht="12.75" customHeight="1">
      <c r="G6" s="21"/>
    </row>
    <row r="7" spans="1:8" ht="12.75" customHeight="1">
      <c r="D7" s="14"/>
      <c r="G7" s="21"/>
    </row>
    <row r="8" spans="1:8" ht="12.75" customHeight="1">
      <c r="G8" s="21"/>
    </row>
    <row r="9" spans="1:8" ht="17.100000000000001" customHeight="1">
      <c r="A9" s="107" t="s">
        <v>282</v>
      </c>
      <c r="G9" s="21"/>
    </row>
    <row r="10" spans="1:8" ht="3.95" customHeight="1"/>
    <row r="11" spans="1:8">
      <c r="A11" s="150"/>
      <c r="B11" s="150"/>
      <c r="C11" s="150"/>
      <c r="D11" s="150"/>
      <c r="E11" s="150"/>
      <c r="F11" s="150"/>
      <c r="G11" s="150"/>
      <c r="H11" s="150"/>
    </row>
    <row r="12" spans="1:8">
      <c r="A12" s="151"/>
      <c r="B12" s="152" t="s">
        <v>29</v>
      </c>
      <c r="C12" s="152" t="s">
        <v>30</v>
      </c>
      <c r="D12" s="152" t="s">
        <v>31</v>
      </c>
      <c r="E12" s="152" t="s">
        <v>32</v>
      </c>
      <c r="F12" s="152" t="s">
        <v>254</v>
      </c>
      <c r="G12" s="152" t="s">
        <v>253</v>
      </c>
      <c r="H12" s="152"/>
    </row>
    <row r="13" spans="1:8">
      <c r="A13" s="257" t="s">
        <v>361</v>
      </c>
      <c r="B13" s="155">
        <v>1787.82</v>
      </c>
      <c r="C13" s="155">
        <v>2158.0100000000002</v>
      </c>
      <c r="D13" s="155">
        <v>1990.8</v>
      </c>
      <c r="E13" s="155">
        <v>1359.37</v>
      </c>
      <c r="F13" s="155">
        <v>2351.91</v>
      </c>
      <c r="G13" s="155">
        <v>1966.32</v>
      </c>
      <c r="H13" s="163"/>
    </row>
    <row r="14" spans="1:8">
      <c r="A14" s="257" t="s">
        <v>343</v>
      </c>
      <c r="B14" s="153">
        <v>1420.11</v>
      </c>
      <c r="C14" s="153">
        <v>2026.81</v>
      </c>
      <c r="D14" s="153">
        <v>1683.22</v>
      </c>
      <c r="E14" s="153">
        <v>1269.76</v>
      </c>
      <c r="F14" s="153">
        <v>2126</v>
      </c>
      <c r="G14" s="153">
        <v>1602.75</v>
      </c>
      <c r="H14" s="154"/>
    </row>
    <row r="15" spans="1:8">
      <c r="A15" s="167">
        <v>39479</v>
      </c>
      <c r="B15" s="168">
        <v>1463.27</v>
      </c>
      <c r="C15" s="168">
        <v>2070.8200000000002</v>
      </c>
      <c r="D15" s="168">
        <v>1701.38</v>
      </c>
      <c r="E15" s="168">
        <v>1286.58</v>
      </c>
      <c r="F15" s="168">
        <v>2174.86</v>
      </c>
      <c r="G15" s="168">
        <v>1685.52</v>
      </c>
      <c r="H15" s="169"/>
    </row>
    <row r="16" spans="1:8">
      <c r="A16" s="167">
        <v>39482</v>
      </c>
      <c r="B16" s="168">
        <v>1479.14</v>
      </c>
      <c r="C16" s="168">
        <v>2092.61</v>
      </c>
      <c r="D16" s="168">
        <v>1735.88</v>
      </c>
      <c r="E16" s="168">
        <v>1291.22</v>
      </c>
      <c r="F16" s="168">
        <v>2207.5700000000002</v>
      </c>
      <c r="G16" s="168">
        <v>1698.59</v>
      </c>
      <c r="H16" s="169"/>
    </row>
    <row r="17" spans="1:8">
      <c r="A17" s="167">
        <v>39483</v>
      </c>
      <c r="B17" s="168">
        <v>1420.33</v>
      </c>
      <c r="C17" s="168">
        <v>2052.48</v>
      </c>
      <c r="D17" s="168">
        <v>1692.52</v>
      </c>
      <c r="E17" s="168">
        <v>1266.96</v>
      </c>
      <c r="F17" s="168">
        <v>2160.1</v>
      </c>
      <c r="G17" s="168">
        <v>1631.8</v>
      </c>
      <c r="H17" s="169"/>
    </row>
    <row r="18" spans="1:8">
      <c r="A18" s="167">
        <v>39484</v>
      </c>
      <c r="B18" s="168">
        <v>1406.87</v>
      </c>
      <c r="C18" s="168">
        <v>2013.31</v>
      </c>
      <c r="D18" s="168">
        <v>1687</v>
      </c>
      <c r="E18" s="168">
        <v>1252.8499999999999</v>
      </c>
      <c r="F18" s="168">
        <v>2139.56</v>
      </c>
      <c r="G18" s="168">
        <v>1624.35</v>
      </c>
      <c r="H18" s="169"/>
    </row>
    <row r="19" spans="1:8">
      <c r="A19" s="167">
        <v>39485</v>
      </c>
      <c r="B19" s="168">
        <v>1367.74</v>
      </c>
      <c r="C19" s="168">
        <v>1977.34</v>
      </c>
      <c r="D19" s="168">
        <v>1638.17</v>
      </c>
      <c r="E19" s="168">
        <v>1228.0999999999999</v>
      </c>
      <c r="F19" s="168">
        <v>2103.9</v>
      </c>
      <c r="G19" s="168">
        <v>1596.75</v>
      </c>
      <c r="H19" s="169"/>
    </row>
    <row r="20" spans="1:8">
      <c r="A20" s="167">
        <v>39486</v>
      </c>
      <c r="B20" s="168">
        <v>1357.76</v>
      </c>
      <c r="C20" s="168">
        <v>1979.08</v>
      </c>
      <c r="D20" s="168">
        <v>1635.52</v>
      </c>
      <c r="E20" s="168">
        <v>1220.77</v>
      </c>
      <c r="F20" s="168">
        <v>2108.85</v>
      </c>
      <c r="G20" s="168">
        <v>1612.92</v>
      </c>
      <c r="H20" s="169"/>
    </row>
    <row r="21" spans="1:8">
      <c r="A21" s="167">
        <v>39489</v>
      </c>
      <c r="B21" s="168">
        <v>1383.83</v>
      </c>
      <c r="C21" s="168">
        <v>1943.42</v>
      </c>
      <c r="D21" s="168">
        <v>1626.84</v>
      </c>
      <c r="E21" s="168">
        <v>1219.71</v>
      </c>
      <c r="F21" s="168">
        <v>2100.61</v>
      </c>
      <c r="G21" s="168">
        <v>1600.43</v>
      </c>
      <c r="H21" s="169"/>
    </row>
    <row r="22" spans="1:8">
      <c r="A22" s="167">
        <v>39490</v>
      </c>
      <c r="B22" s="168">
        <v>1437.75</v>
      </c>
      <c r="C22" s="168">
        <v>2008.98</v>
      </c>
      <c r="D22" s="168">
        <v>1668.83</v>
      </c>
      <c r="E22" s="168">
        <v>1246.01</v>
      </c>
      <c r="F22" s="168">
        <v>2164.75</v>
      </c>
      <c r="G22" s="168">
        <v>1656.86</v>
      </c>
      <c r="H22" s="169"/>
    </row>
    <row r="23" spans="1:8">
      <c r="A23" s="167">
        <v>39491</v>
      </c>
      <c r="B23" s="168">
        <v>1471.33</v>
      </c>
      <c r="C23" s="168">
        <v>2027.63</v>
      </c>
      <c r="D23" s="168">
        <v>1685.91</v>
      </c>
      <c r="E23" s="168">
        <v>1261.08</v>
      </c>
      <c r="F23" s="168">
        <v>2189.12</v>
      </c>
      <c r="G23" s="168">
        <v>1678.06</v>
      </c>
      <c r="H23" s="169"/>
    </row>
    <row r="24" spans="1:8">
      <c r="A24" s="167">
        <v>39492</v>
      </c>
      <c r="B24" s="168">
        <v>1485.47</v>
      </c>
      <c r="C24" s="168">
        <v>2061.37</v>
      </c>
      <c r="D24" s="168">
        <v>1665.14</v>
      </c>
      <c r="E24" s="168">
        <v>1270.1400000000001</v>
      </c>
      <c r="F24" s="168">
        <v>2211.38</v>
      </c>
      <c r="G24" s="168">
        <v>1670.97</v>
      </c>
      <c r="H24" s="169"/>
    </row>
    <row r="25" spans="1:8">
      <c r="A25" s="167">
        <v>39493</v>
      </c>
      <c r="B25" s="168">
        <v>1447.13</v>
      </c>
      <c r="C25" s="168">
        <v>2019.33</v>
      </c>
      <c r="D25" s="168">
        <v>1646.43</v>
      </c>
      <c r="E25" s="168">
        <v>1257.97</v>
      </c>
      <c r="F25" s="168">
        <v>2189.0100000000002</v>
      </c>
      <c r="G25" s="168">
        <v>1632.35</v>
      </c>
      <c r="H25" s="169"/>
    </row>
    <row r="26" spans="1:8">
      <c r="A26" s="167">
        <v>39496</v>
      </c>
      <c r="B26" s="168">
        <v>1479.44</v>
      </c>
      <c r="C26" s="168">
        <v>2026.69</v>
      </c>
      <c r="D26" s="168">
        <v>1671.47</v>
      </c>
      <c r="E26" s="168">
        <v>1270.07</v>
      </c>
      <c r="F26" s="168">
        <v>2216.89</v>
      </c>
      <c r="G26" s="168">
        <v>1659.27</v>
      </c>
      <c r="H26" s="169"/>
    </row>
    <row r="27" spans="1:8">
      <c r="A27" s="167">
        <v>39497</v>
      </c>
      <c r="B27" s="168">
        <v>1484.73</v>
      </c>
      <c r="C27" s="168">
        <v>2018.86</v>
      </c>
      <c r="D27" s="168">
        <v>1656.22</v>
      </c>
      <c r="E27" s="168">
        <v>1274.8699999999999</v>
      </c>
      <c r="F27" s="168">
        <v>2212.3000000000002</v>
      </c>
      <c r="G27" s="168">
        <v>1643.17</v>
      </c>
      <c r="H27" s="169"/>
    </row>
    <row r="28" spans="1:8">
      <c r="A28" s="167">
        <v>39498</v>
      </c>
      <c r="B28" s="168">
        <v>1475.29</v>
      </c>
      <c r="C28" s="168">
        <v>2008.86</v>
      </c>
      <c r="D28" s="168">
        <v>1676.75</v>
      </c>
      <c r="E28" s="168">
        <v>1277.33</v>
      </c>
      <c r="F28" s="168">
        <v>2201.08</v>
      </c>
      <c r="G28" s="168">
        <v>1632.48</v>
      </c>
      <c r="H28" s="169"/>
    </row>
    <row r="29" spans="1:8">
      <c r="A29" s="167">
        <v>39499</v>
      </c>
      <c r="B29" s="168">
        <v>1471.23</v>
      </c>
      <c r="C29" s="168">
        <v>1993.91</v>
      </c>
      <c r="D29" s="168">
        <v>1696.99</v>
      </c>
      <c r="E29" s="168">
        <v>1281.97</v>
      </c>
      <c r="F29" s="168">
        <v>2219.7600000000002</v>
      </c>
      <c r="G29" s="168">
        <v>1635.25</v>
      </c>
      <c r="H29" s="169"/>
    </row>
    <row r="30" spans="1:8">
      <c r="A30" s="167">
        <v>39500</v>
      </c>
      <c r="B30" s="168">
        <v>1450.76</v>
      </c>
      <c r="C30" s="168">
        <v>1986.39</v>
      </c>
      <c r="D30" s="168">
        <v>1699.76</v>
      </c>
      <c r="E30" s="168">
        <v>1261.76</v>
      </c>
      <c r="F30" s="168">
        <v>2205.17</v>
      </c>
      <c r="G30" s="168">
        <v>1626.73</v>
      </c>
      <c r="H30" s="169"/>
    </row>
    <row r="31" spans="1:8">
      <c r="A31" s="167">
        <v>39503</v>
      </c>
      <c r="B31" s="168">
        <v>1472.71</v>
      </c>
      <c r="C31" s="168">
        <v>2014.29</v>
      </c>
      <c r="D31" s="168">
        <v>1716.78</v>
      </c>
      <c r="E31" s="168">
        <v>1295.0899999999999</v>
      </c>
      <c r="F31" s="168">
        <v>2244.33</v>
      </c>
      <c r="G31" s="168">
        <v>1638.94</v>
      </c>
      <c r="H31" s="169"/>
    </row>
    <row r="32" spans="1:8">
      <c r="A32" s="167">
        <v>39504</v>
      </c>
      <c r="B32" s="168">
        <v>1487.96</v>
      </c>
      <c r="C32" s="168">
        <v>2039.29</v>
      </c>
      <c r="D32" s="168">
        <v>1715.56</v>
      </c>
      <c r="E32" s="168">
        <v>1287.3399999999999</v>
      </c>
      <c r="F32" s="168">
        <v>2243.85</v>
      </c>
      <c r="G32" s="168">
        <v>1659.11</v>
      </c>
      <c r="H32" s="169"/>
    </row>
    <row r="33" spans="1:9">
      <c r="A33" s="167">
        <v>39505</v>
      </c>
      <c r="B33" s="168">
        <v>1487.11</v>
      </c>
      <c r="C33" s="168">
        <v>2044.76</v>
      </c>
      <c r="D33" s="168">
        <v>1720.18</v>
      </c>
      <c r="E33" s="168">
        <v>1287.6300000000001</v>
      </c>
      <c r="F33" s="168">
        <v>2221.27</v>
      </c>
      <c r="G33" s="168">
        <v>1659.77</v>
      </c>
      <c r="H33" s="169"/>
      <c r="I33" s="1"/>
    </row>
    <row r="34" spans="1:9">
      <c r="A34" s="167">
        <v>39506</v>
      </c>
      <c r="B34" s="168">
        <v>1475.03</v>
      </c>
      <c r="C34" s="168">
        <v>2037.35</v>
      </c>
      <c r="D34" s="168">
        <v>1705.11</v>
      </c>
      <c r="E34" s="168">
        <v>1292.45</v>
      </c>
      <c r="F34" s="168">
        <v>2224.42</v>
      </c>
      <c r="G34" s="168">
        <v>1643.49</v>
      </c>
      <c r="H34" s="169"/>
      <c r="I34" s="1"/>
    </row>
    <row r="35" spans="1:9">
      <c r="A35" s="167">
        <v>39507</v>
      </c>
      <c r="B35" s="168">
        <v>1427.12</v>
      </c>
      <c r="C35" s="168">
        <v>2005.63</v>
      </c>
      <c r="D35" s="168">
        <v>1681.58</v>
      </c>
      <c r="E35" s="168">
        <v>1280.4000000000001</v>
      </c>
      <c r="F35" s="168">
        <v>2202.83</v>
      </c>
      <c r="G35" s="168">
        <v>1609.13</v>
      </c>
      <c r="H35" s="169"/>
    </row>
    <row r="36" spans="1:9">
      <c r="A36" s="266" t="s">
        <v>362</v>
      </c>
      <c r="B36" s="157">
        <v>-0.20180000000000001</v>
      </c>
      <c r="C36" s="157">
        <v>-7.0599999999999996E-2</v>
      </c>
      <c r="D36" s="157">
        <v>-0.15529999999999999</v>
      </c>
      <c r="E36" s="157">
        <v>-5.8099999999999999E-2</v>
      </c>
      <c r="F36" s="157">
        <v>-6.3399999999999998E-2</v>
      </c>
      <c r="G36" s="157">
        <v>-0.1817</v>
      </c>
      <c r="H36" s="158"/>
    </row>
    <row r="37" spans="1:9">
      <c r="A37" s="159" t="s">
        <v>344</v>
      </c>
      <c r="B37" s="160">
        <v>4.8999999999999998E-3</v>
      </c>
      <c r="C37" s="160">
        <v>-1.0500000000000001E-2</v>
      </c>
      <c r="D37" s="160">
        <v>-1E-3</v>
      </c>
      <c r="E37" s="160">
        <v>8.3999999999999995E-3</v>
      </c>
      <c r="F37" s="160">
        <v>3.61E-2</v>
      </c>
      <c r="G37" s="160">
        <v>4.0000000000000001E-3</v>
      </c>
      <c r="H37" s="175"/>
    </row>
    <row r="38" spans="1:9">
      <c r="A38" s="170" t="s">
        <v>122</v>
      </c>
      <c r="B38" s="168">
        <v>1487.96</v>
      </c>
      <c r="C38" s="168">
        <v>2092.61</v>
      </c>
      <c r="D38" s="168">
        <v>1735.88</v>
      </c>
      <c r="E38" s="168">
        <v>1295.0899999999999</v>
      </c>
      <c r="F38" s="168">
        <v>2244.33</v>
      </c>
      <c r="G38" s="168">
        <v>1698.59</v>
      </c>
      <c r="H38" s="169"/>
    </row>
    <row r="39" spans="1:9">
      <c r="A39" s="171" t="s">
        <v>120</v>
      </c>
      <c r="B39" s="172">
        <v>39504</v>
      </c>
      <c r="C39" s="172">
        <v>39482</v>
      </c>
      <c r="D39" s="172">
        <v>39482</v>
      </c>
      <c r="E39" s="172">
        <v>39503</v>
      </c>
      <c r="F39" s="172">
        <v>39503</v>
      </c>
      <c r="G39" s="172">
        <v>39482</v>
      </c>
      <c r="H39" s="173"/>
    </row>
    <row r="40" spans="1:9">
      <c r="A40" s="161" t="s">
        <v>123</v>
      </c>
      <c r="B40" s="162">
        <v>1357.76</v>
      </c>
      <c r="C40" s="162">
        <v>1943.42</v>
      </c>
      <c r="D40" s="162">
        <v>1626.84</v>
      </c>
      <c r="E40" s="162">
        <v>1219.71</v>
      </c>
      <c r="F40" s="162">
        <v>2100.61</v>
      </c>
      <c r="G40" s="162">
        <v>1596.75</v>
      </c>
      <c r="H40" s="163"/>
    </row>
    <row r="41" spans="1:9">
      <c r="A41" s="164" t="s">
        <v>121</v>
      </c>
      <c r="B41" s="165">
        <v>39486</v>
      </c>
      <c r="C41" s="165">
        <v>39489</v>
      </c>
      <c r="D41" s="165">
        <v>39489</v>
      </c>
      <c r="E41" s="165">
        <v>39489</v>
      </c>
      <c r="F41" s="165">
        <v>39489</v>
      </c>
      <c r="G41" s="165">
        <v>39485</v>
      </c>
      <c r="H41" s="166"/>
    </row>
    <row r="42" spans="1:9">
      <c r="A42" s="174" t="s">
        <v>265</v>
      </c>
      <c r="B42" s="168">
        <v>1767.19</v>
      </c>
      <c r="C42" s="168">
        <v>2153.67</v>
      </c>
      <c r="D42" s="168">
        <v>1974.7</v>
      </c>
      <c r="E42" s="168">
        <v>1379.11</v>
      </c>
      <c r="F42" s="168">
        <v>2382.46</v>
      </c>
      <c r="G42" s="168">
        <v>1974.21</v>
      </c>
      <c r="H42" s="169"/>
    </row>
    <row r="43" spans="1:9">
      <c r="A43" s="171" t="s">
        <v>124</v>
      </c>
      <c r="B43" s="172">
        <v>39449</v>
      </c>
      <c r="C43" s="172">
        <v>39449</v>
      </c>
      <c r="D43" s="172">
        <v>39455</v>
      </c>
      <c r="E43" s="172">
        <v>39450</v>
      </c>
      <c r="F43" s="172">
        <v>39450</v>
      </c>
      <c r="G43" s="172">
        <v>39449</v>
      </c>
      <c r="H43" s="173"/>
    </row>
    <row r="44" spans="1:9">
      <c r="A44" s="159" t="s">
        <v>266</v>
      </c>
      <c r="B44" s="162">
        <v>1357.76</v>
      </c>
      <c r="C44" s="162">
        <v>1904.75</v>
      </c>
      <c r="D44" s="162">
        <v>1626.84</v>
      </c>
      <c r="E44" s="162">
        <v>1174.42</v>
      </c>
      <c r="F44" s="162">
        <v>1981.81</v>
      </c>
      <c r="G44" s="162">
        <v>1519.38</v>
      </c>
      <c r="H44" s="163"/>
      <c r="I44" s="14"/>
    </row>
    <row r="45" spans="1:9">
      <c r="A45" s="164" t="s">
        <v>125</v>
      </c>
      <c r="B45" s="165">
        <v>39486</v>
      </c>
      <c r="C45" s="165">
        <v>39469</v>
      </c>
      <c r="D45" s="165">
        <v>39489</v>
      </c>
      <c r="E45" s="165">
        <v>39470</v>
      </c>
      <c r="F45" s="165">
        <v>39470</v>
      </c>
      <c r="G45" s="165">
        <v>39470</v>
      </c>
      <c r="H45" s="166"/>
      <c r="I45" s="14"/>
    </row>
    <row r="46" spans="1:9">
      <c r="A46" s="170" t="s">
        <v>126</v>
      </c>
      <c r="B46" s="171">
        <v>2061.15</v>
      </c>
      <c r="C46" s="171">
        <v>2384.85</v>
      </c>
      <c r="D46" s="171">
        <v>2227.14</v>
      </c>
      <c r="E46" s="171">
        <v>1489.26</v>
      </c>
      <c r="F46" s="169">
        <v>2459.7199999999998</v>
      </c>
      <c r="G46" s="169">
        <v>2805.28</v>
      </c>
      <c r="H46" s="169"/>
    </row>
    <row r="47" spans="1:9">
      <c r="A47" s="171" t="s">
        <v>128</v>
      </c>
      <c r="B47" s="173">
        <v>39286</v>
      </c>
      <c r="C47" s="173">
        <v>39282</v>
      </c>
      <c r="D47" s="173">
        <v>39279</v>
      </c>
      <c r="E47" s="173">
        <v>39282</v>
      </c>
      <c r="F47" s="173">
        <v>39426</v>
      </c>
      <c r="G47" s="173">
        <v>39182</v>
      </c>
      <c r="H47" s="173"/>
    </row>
    <row r="48" spans="1:9">
      <c r="A48" s="161" t="s">
        <v>127</v>
      </c>
      <c r="B48" s="164">
        <v>954.19</v>
      </c>
      <c r="C48" s="164">
        <v>998.82</v>
      </c>
      <c r="D48" s="164">
        <v>976.89</v>
      </c>
      <c r="E48" s="164">
        <v>1004.26</v>
      </c>
      <c r="F48" s="163">
        <v>1010.49</v>
      </c>
      <c r="G48" s="163">
        <v>992.74</v>
      </c>
      <c r="H48" s="163"/>
    </row>
    <row r="49" spans="1:8">
      <c r="A49" s="164" t="s">
        <v>129</v>
      </c>
      <c r="B49" s="166">
        <v>38488</v>
      </c>
      <c r="C49" s="166">
        <v>38355</v>
      </c>
      <c r="D49" s="166">
        <v>38362</v>
      </c>
      <c r="E49" s="166">
        <v>38358</v>
      </c>
      <c r="F49" s="166">
        <v>38355</v>
      </c>
      <c r="G49" s="166">
        <v>38358</v>
      </c>
      <c r="H49" s="166"/>
    </row>
    <row r="66" spans="8:8" ht="15.75">
      <c r="H66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F8" sqref="F8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111" t="s">
        <v>288</v>
      </c>
      <c r="B2" s="4"/>
      <c r="C2" s="4"/>
      <c r="D2" s="4"/>
      <c r="E2" s="4"/>
      <c r="F2" s="4"/>
      <c r="G2" s="4"/>
    </row>
    <row r="3" spans="1:8" ht="15">
      <c r="A3" s="138" t="s">
        <v>144</v>
      </c>
      <c r="B3" s="4"/>
      <c r="C3" s="4"/>
      <c r="D3" s="4"/>
      <c r="E3" s="4"/>
      <c r="F3" s="4"/>
      <c r="G3" s="4"/>
    </row>
    <row r="4" spans="1:8" ht="12.75" customHeight="1">
      <c r="G4" s="21"/>
    </row>
    <row r="5" spans="1:8" ht="12.75" customHeight="1">
      <c r="G5" s="21"/>
    </row>
    <row r="6" spans="1:8" ht="12.75" customHeight="1">
      <c r="E6" s="14"/>
      <c r="G6" s="21"/>
    </row>
    <row r="7" spans="1:8" ht="12.75" customHeight="1">
      <c r="G7" s="21"/>
    </row>
    <row r="8" spans="1:8" ht="12.75" customHeight="1">
      <c r="D8" s="14"/>
      <c r="G8" s="21"/>
    </row>
    <row r="9" spans="1:8" ht="17.100000000000001" customHeight="1">
      <c r="A9" s="103" t="s">
        <v>283</v>
      </c>
      <c r="G9" s="21"/>
    </row>
    <row r="10" spans="1:8" ht="3.95" customHeight="1"/>
    <row r="11" spans="1:8">
      <c r="A11" s="150"/>
      <c r="B11" s="150"/>
      <c r="C11" s="150"/>
      <c r="D11" s="150"/>
      <c r="E11" s="150"/>
      <c r="F11" s="150"/>
      <c r="G11" s="150"/>
      <c r="H11" s="150"/>
    </row>
    <row r="12" spans="1:8">
      <c r="A12" s="151"/>
      <c r="B12" s="152" t="s">
        <v>19</v>
      </c>
      <c r="C12" s="152" t="s">
        <v>20</v>
      </c>
      <c r="D12" s="152" t="s">
        <v>21</v>
      </c>
      <c r="E12" s="152" t="s">
        <v>22</v>
      </c>
      <c r="F12" s="152" t="s">
        <v>189</v>
      </c>
      <c r="G12" s="176" t="s">
        <v>240</v>
      </c>
      <c r="H12" s="152" t="s">
        <v>252</v>
      </c>
    </row>
    <row r="13" spans="1:8">
      <c r="A13" s="257" t="s">
        <v>361</v>
      </c>
      <c r="B13" s="155">
        <v>2797.44</v>
      </c>
      <c r="C13" s="155">
        <v>4685.7700000000004</v>
      </c>
      <c r="D13" s="155">
        <v>1998.86</v>
      </c>
      <c r="E13" s="155">
        <v>17670.73</v>
      </c>
      <c r="F13" s="155">
        <v>1300.5899999999999</v>
      </c>
      <c r="G13" s="155">
        <v>2707.74</v>
      </c>
      <c r="H13" s="156">
        <v>1689.38</v>
      </c>
    </row>
    <row r="14" spans="1:8">
      <c r="A14" s="257" t="s">
        <v>343</v>
      </c>
      <c r="B14" s="153">
        <v>2357.17</v>
      </c>
      <c r="C14" s="153">
        <v>4161.53</v>
      </c>
      <c r="D14" s="153">
        <v>1714.62</v>
      </c>
      <c r="E14" s="153">
        <v>12627.18</v>
      </c>
      <c r="F14" s="153">
        <v>1161.7</v>
      </c>
      <c r="G14" s="153">
        <v>2337.3200000000002</v>
      </c>
      <c r="H14" s="154">
        <v>1547.81</v>
      </c>
    </row>
    <row r="15" spans="1:8">
      <c r="A15" s="167">
        <v>39479</v>
      </c>
      <c r="B15" s="168">
        <v>2445.37</v>
      </c>
      <c r="C15" s="168">
        <v>4241.8599999999997</v>
      </c>
      <c r="D15" s="168">
        <v>1770.38</v>
      </c>
      <c r="E15" s="168">
        <v>12804.84</v>
      </c>
      <c r="F15" s="168">
        <v>1194.81</v>
      </c>
      <c r="G15" s="168">
        <v>2330.73</v>
      </c>
      <c r="H15" s="168">
        <v>1575.94</v>
      </c>
    </row>
    <row r="16" spans="1:8">
      <c r="A16" s="167">
        <v>39482</v>
      </c>
      <c r="B16" s="168">
        <v>2507.3200000000002</v>
      </c>
      <c r="C16" s="168">
        <v>4269.83</v>
      </c>
      <c r="D16" s="168">
        <v>1794.29</v>
      </c>
      <c r="E16" s="168">
        <v>13154.22</v>
      </c>
      <c r="F16" s="168">
        <v>1272.71</v>
      </c>
      <c r="G16" s="168">
        <v>2335.3200000000002</v>
      </c>
      <c r="H16" s="168">
        <v>1578.71</v>
      </c>
    </row>
    <row r="17" spans="1:8">
      <c r="A17" s="167">
        <v>39483</v>
      </c>
      <c r="B17" s="168">
        <v>2473.21</v>
      </c>
      <c r="C17" s="168">
        <v>4163.78</v>
      </c>
      <c r="D17" s="168">
        <v>1713.59</v>
      </c>
      <c r="E17" s="168">
        <v>12622.39</v>
      </c>
      <c r="F17" s="168">
        <v>1214.7</v>
      </c>
      <c r="G17" s="168">
        <v>2270.9699999999998</v>
      </c>
      <c r="H17" s="168">
        <v>1562.87</v>
      </c>
    </row>
    <row r="18" spans="1:8">
      <c r="A18" s="167">
        <v>39484</v>
      </c>
      <c r="B18" s="168">
        <v>2461.58</v>
      </c>
      <c r="C18" s="168">
        <v>4051.39</v>
      </c>
      <c r="D18" s="168">
        <v>1710.89</v>
      </c>
      <c r="E18" s="168">
        <v>12443.33</v>
      </c>
      <c r="F18" s="168">
        <v>1149.71</v>
      </c>
      <c r="G18" s="168">
        <v>2222.86</v>
      </c>
      <c r="H18" s="168">
        <v>1554.77</v>
      </c>
    </row>
    <row r="19" spans="1:8">
      <c r="A19" s="167">
        <v>39485</v>
      </c>
      <c r="B19" s="168">
        <v>2390.9499999999998</v>
      </c>
      <c r="C19" s="168">
        <v>3939.01</v>
      </c>
      <c r="D19" s="168">
        <v>1673.46</v>
      </c>
      <c r="E19" s="168">
        <v>12470.92</v>
      </c>
      <c r="F19" s="168">
        <v>1130.67</v>
      </c>
      <c r="G19" s="168">
        <v>2152.87</v>
      </c>
      <c r="H19" s="169">
        <v>1586.29</v>
      </c>
    </row>
    <row r="20" spans="1:8">
      <c r="A20" s="167">
        <v>39486</v>
      </c>
      <c r="B20" s="168">
        <v>2390.52</v>
      </c>
      <c r="C20" s="168">
        <v>3939.92</v>
      </c>
      <c r="D20" s="168">
        <v>1675.2</v>
      </c>
      <c r="E20" s="168">
        <v>12450</v>
      </c>
      <c r="F20" s="168">
        <v>1135.96</v>
      </c>
      <c r="G20" s="168">
        <v>2116.14</v>
      </c>
      <c r="H20" s="169">
        <v>1536.41</v>
      </c>
    </row>
    <row r="21" spans="1:8">
      <c r="A21" s="167">
        <v>39489</v>
      </c>
      <c r="B21" s="168">
        <v>2388.7600000000002</v>
      </c>
      <c r="C21" s="168">
        <v>4022.28</v>
      </c>
      <c r="D21" s="168">
        <v>1691.44</v>
      </c>
      <c r="E21" s="168">
        <v>12194.07</v>
      </c>
      <c r="F21" s="168">
        <v>1123.5899999999999</v>
      </c>
      <c r="G21" s="168">
        <v>2086.88</v>
      </c>
      <c r="H21" s="168">
        <v>1552.58</v>
      </c>
    </row>
    <row r="22" spans="1:8">
      <c r="A22" s="167">
        <v>39490</v>
      </c>
      <c r="B22" s="168">
        <v>2446.91</v>
      </c>
      <c r="C22" s="168">
        <v>4182.22</v>
      </c>
      <c r="D22" s="168">
        <v>1766.63</v>
      </c>
      <c r="E22" s="168">
        <v>12260.34</v>
      </c>
      <c r="F22" s="168">
        <v>1138.21</v>
      </c>
      <c r="G22" s="168">
        <v>2152.96</v>
      </c>
      <c r="H22" s="169">
        <v>1561.04</v>
      </c>
    </row>
    <row r="23" spans="1:8">
      <c r="A23" s="167">
        <v>39491</v>
      </c>
      <c r="B23" s="168">
        <v>2527.5100000000002</v>
      </c>
      <c r="C23" s="168">
        <v>4269.51</v>
      </c>
      <c r="D23" s="168">
        <v>1778.49</v>
      </c>
      <c r="E23" s="168">
        <v>12260.26</v>
      </c>
      <c r="F23" s="168">
        <v>1134.53</v>
      </c>
      <c r="G23" s="168">
        <v>2120</v>
      </c>
      <c r="H23" s="169">
        <v>1576.81</v>
      </c>
    </row>
    <row r="24" spans="1:8">
      <c r="A24" s="167">
        <v>39492</v>
      </c>
      <c r="B24" s="168">
        <v>2553.4</v>
      </c>
      <c r="C24" s="168">
        <v>4222.91</v>
      </c>
      <c r="D24" s="168">
        <v>1803.82</v>
      </c>
      <c r="E24" s="168">
        <v>12477.01</v>
      </c>
      <c r="F24" s="168">
        <v>1129.72</v>
      </c>
      <c r="G24" s="168">
        <v>2106.31</v>
      </c>
      <c r="H24" s="169">
        <v>1564.29</v>
      </c>
    </row>
    <row r="25" spans="1:8">
      <c r="A25" s="167">
        <v>39493</v>
      </c>
      <c r="B25" s="168">
        <v>2513.63</v>
      </c>
      <c r="C25" s="168">
        <v>4153.13</v>
      </c>
      <c r="D25" s="168">
        <v>1771.78</v>
      </c>
      <c r="E25" s="168">
        <v>12244.6</v>
      </c>
      <c r="F25" s="168" t="s">
        <v>34</v>
      </c>
      <c r="G25" s="168">
        <v>2087.65</v>
      </c>
      <c r="H25" s="169">
        <v>1545.05</v>
      </c>
    </row>
    <row r="26" spans="1:8">
      <c r="A26" s="167">
        <v>39496</v>
      </c>
      <c r="B26" s="168">
        <v>2542.4699999999998</v>
      </c>
      <c r="C26" s="168">
        <v>4216.29</v>
      </c>
      <c r="D26" s="168">
        <v>1820.06</v>
      </c>
      <c r="E26" s="168">
        <v>12152.9</v>
      </c>
      <c r="F26" s="168">
        <v>1127.6099999999999</v>
      </c>
      <c r="G26" s="168">
        <v>2060.96</v>
      </c>
      <c r="H26" s="169">
        <v>1562.19</v>
      </c>
    </row>
    <row r="27" spans="1:8">
      <c r="A27" s="167">
        <v>39497</v>
      </c>
      <c r="B27" s="168">
        <v>2550.2800000000002</v>
      </c>
      <c r="C27" s="168">
        <v>4169.26</v>
      </c>
      <c r="D27" s="168">
        <v>1827.98</v>
      </c>
      <c r="E27" s="168">
        <v>12144.77</v>
      </c>
      <c r="F27" s="168">
        <v>1122.6199999999999</v>
      </c>
      <c r="G27" s="168">
        <v>2090.7800000000002</v>
      </c>
      <c r="H27" s="169">
        <v>1566.32</v>
      </c>
    </row>
    <row r="28" spans="1:8">
      <c r="A28" s="167">
        <v>39498</v>
      </c>
      <c r="B28" s="168">
        <v>2554</v>
      </c>
      <c r="C28" s="168">
        <v>4106.7</v>
      </c>
      <c r="D28" s="168">
        <v>1817.08</v>
      </c>
      <c r="E28" s="168">
        <v>12140.57</v>
      </c>
      <c r="F28" s="168">
        <v>1111.8499999999999</v>
      </c>
      <c r="G28" s="168">
        <v>2148.27</v>
      </c>
      <c r="H28" s="169">
        <v>1584.58</v>
      </c>
    </row>
    <row r="29" spans="1:8">
      <c r="A29" s="167">
        <v>39499</v>
      </c>
      <c r="B29" s="168">
        <v>2550.5700000000002</v>
      </c>
      <c r="C29" s="168">
        <v>4124.3</v>
      </c>
      <c r="D29" s="168">
        <v>1805.26</v>
      </c>
      <c r="E29" s="168">
        <v>12532.05</v>
      </c>
      <c r="F29" s="168">
        <v>1110.8399999999999</v>
      </c>
      <c r="G29" s="168">
        <v>2215.94</v>
      </c>
      <c r="H29" s="169">
        <v>1582.01</v>
      </c>
    </row>
    <row r="30" spans="1:8">
      <c r="A30" s="167">
        <v>39500</v>
      </c>
      <c r="B30" s="168">
        <v>2509.85</v>
      </c>
      <c r="C30" s="168">
        <v>4091.31</v>
      </c>
      <c r="D30" s="168">
        <v>1777.24</v>
      </c>
      <c r="E30" s="168">
        <v>12441.86</v>
      </c>
      <c r="F30" s="168">
        <v>1103.24</v>
      </c>
      <c r="G30" s="168">
        <v>2164.4299999999998</v>
      </c>
      <c r="H30" s="169">
        <v>1558.64</v>
      </c>
    </row>
    <row r="31" spans="1:8">
      <c r="A31" s="167">
        <v>39503</v>
      </c>
      <c r="B31" s="168">
        <v>2567.83</v>
      </c>
      <c r="C31" s="168">
        <v>4123.8599999999997</v>
      </c>
      <c r="D31" s="168">
        <v>1810.46</v>
      </c>
      <c r="E31" s="168">
        <v>13070.08</v>
      </c>
      <c r="F31" s="168">
        <v>1111.33</v>
      </c>
      <c r="G31" s="168">
        <v>2187.86</v>
      </c>
      <c r="H31" s="169">
        <v>1565.38</v>
      </c>
    </row>
    <row r="32" spans="1:8">
      <c r="A32" s="167">
        <v>39504</v>
      </c>
      <c r="B32" s="168">
        <v>2575.5300000000002</v>
      </c>
      <c r="C32" s="168">
        <v>4200.92</v>
      </c>
      <c r="D32" s="168">
        <v>1783.54</v>
      </c>
      <c r="E32" s="168">
        <v>13394</v>
      </c>
      <c r="F32" s="168">
        <v>1105.06</v>
      </c>
      <c r="G32" s="168">
        <v>2194.56</v>
      </c>
      <c r="H32" s="168">
        <v>1548.15</v>
      </c>
    </row>
    <row r="33" spans="1:9">
      <c r="A33" s="167">
        <v>39505</v>
      </c>
      <c r="B33" s="168">
        <v>2573.9299999999998</v>
      </c>
      <c r="C33" s="168">
        <v>4222.3</v>
      </c>
      <c r="D33" s="168">
        <v>1786.35</v>
      </c>
      <c r="E33" s="168">
        <v>13170.64</v>
      </c>
      <c r="F33" s="168">
        <v>1095.26</v>
      </c>
      <c r="G33" s="168">
        <v>2199.4499999999998</v>
      </c>
      <c r="H33" s="168">
        <v>1534.9</v>
      </c>
      <c r="I33" s="1"/>
    </row>
    <row r="34" spans="1:9">
      <c r="A34" s="167">
        <v>39506</v>
      </c>
      <c r="B34" s="168">
        <v>2560.06</v>
      </c>
      <c r="C34" s="168">
        <v>4190.8500000000004</v>
      </c>
      <c r="D34" s="168">
        <v>1778.44</v>
      </c>
      <c r="E34" s="168">
        <v>12931.92</v>
      </c>
      <c r="F34" s="168">
        <v>1092.79</v>
      </c>
      <c r="G34" s="168">
        <v>2219.7399999999998</v>
      </c>
      <c r="H34" s="169">
        <v>1525.8</v>
      </c>
      <c r="I34" s="1"/>
    </row>
    <row r="35" spans="1:9">
      <c r="A35" s="167">
        <v>39507</v>
      </c>
      <c r="B35" s="168">
        <v>2553.7199999999998</v>
      </c>
      <c r="C35" s="168">
        <v>4080.45</v>
      </c>
      <c r="D35" s="168">
        <v>1730</v>
      </c>
      <c r="E35" s="168">
        <v>12431.28</v>
      </c>
      <c r="F35" s="168">
        <v>1098.6099999999999</v>
      </c>
      <c r="G35" s="168">
        <v>2224.71</v>
      </c>
      <c r="H35" s="169">
        <v>1514.17</v>
      </c>
    </row>
    <row r="36" spans="1:9">
      <c r="A36" s="266" t="s">
        <v>362</v>
      </c>
      <c r="B36" s="157">
        <v>-8.7099999999999997E-2</v>
      </c>
      <c r="C36" s="157">
        <v>-0.12920000000000001</v>
      </c>
      <c r="D36" s="157">
        <v>-0.13450000000000001</v>
      </c>
      <c r="E36" s="157">
        <v>-0.29649999999999999</v>
      </c>
      <c r="F36" s="157">
        <v>-0.15529999999999999</v>
      </c>
      <c r="G36" s="157">
        <v>-0.1784</v>
      </c>
      <c r="H36" s="158">
        <v>-0.1037</v>
      </c>
    </row>
    <row r="37" spans="1:9">
      <c r="A37" s="159" t="s">
        <v>344</v>
      </c>
      <c r="B37" s="160">
        <v>8.3400000000000002E-2</v>
      </c>
      <c r="C37" s="160">
        <v>-1.95E-2</v>
      </c>
      <c r="D37" s="160">
        <v>8.9999999999999993E-3</v>
      </c>
      <c r="E37" s="160">
        <v>-1.55E-2</v>
      </c>
      <c r="F37" s="160">
        <v>-5.4300000000000001E-2</v>
      </c>
      <c r="G37" s="160">
        <v>-4.82E-2</v>
      </c>
      <c r="H37" s="175">
        <v>-2.1700000000000001E-2</v>
      </c>
    </row>
    <row r="38" spans="1:9">
      <c r="A38" s="170" t="s">
        <v>122</v>
      </c>
      <c r="B38" s="168">
        <v>2575.5300000000002</v>
      </c>
      <c r="C38" s="168">
        <v>4269.83</v>
      </c>
      <c r="D38" s="168">
        <v>1827.98</v>
      </c>
      <c r="E38" s="168">
        <v>13394</v>
      </c>
      <c r="F38" s="168">
        <v>1272.71</v>
      </c>
      <c r="G38" s="168">
        <v>2335.3200000000002</v>
      </c>
      <c r="H38" s="169">
        <v>1586.29</v>
      </c>
    </row>
    <row r="39" spans="1:9">
      <c r="A39" s="171" t="s">
        <v>120</v>
      </c>
      <c r="B39" s="172">
        <v>39504</v>
      </c>
      <c r="C39" s="172">
        <v>39482</v>
      </c>
      <c r="D39" s="172">
        <v>39497</v>
      </c>
      <c r="E39" s="172">
        <v>39504</v>
      </c>
      <c r="F39" s="172">
        <v>39482</v>
      </c>
      <c r="G39" s="172">
        <v>39482</v>
      </c>
      <c r="H39" s="173">
        <v>39485</v>
      </c>
    </row>
    <row r="40" spans="1:9">
      <c r="A40" s="161" t="s">
        <v>123</v>
      </c>
      <c r="B40" s="162">
        <v>2388.7600000000002</v>
      </c>
      <c r="C40" s="162">
        <v>3939.01</v>
      </c>
      <c r="D40" s="162">
        <v>1673.46</v>
      </c>
      <c r="E40" s="162">
        <v>12140.57</v>
      </c>
      <c r="F40" s="162">
        <v>1092.79</v>
      </c>
      <c r="G40" s="162">
        <v>2060.96</v>
      </c>
      <c r="H40" s="163">
        <v>1514.17</v>
      </c>
    </row>
    <row r="41" spans="1:9">
      <c r="A41" s="164" t="s">
        <v>121</v>
      </c>
      <c r="B41" s="165">
        <v>39489</v>
      </c>
      <c r="C41" s="165">
        <v>39485</v>
      </c>
      <c r="D41" s="165">
        <v>39485</v>
      </c>
      <c r="E41" s="165">
        <v>39498</v>
      </c>
      <c r="F41" s="165">
        <v>39506</v>
      </c>
      <c r="G41" s="165">
        <v>39496</v>
      </c>
      <c r="H41" s="166">
        <v>39507</v>
      </c>
    </row>
    <row r="42" spans="1:9">
      <c r="A42" s="174" t="s">
        <v>265</v>
      </c>
      <c r="B42" s="168">
        <v>2819.85</v>
      </c>
      <c r="C42" s="168">
        <v>4674.7700000000004</v>
      </c>
      <c r="D42" s="168">
        <v>1985.27</v>
      </c>
      <c r="E42" s="168">
        <v>16940.900000000001</v>
      </c>
      <c r="F42" s="168">
        <v>1272.71</v>
      </c>
      <c r="G42" s="168">
        <v>2697.4</v>
      </c>
      <c r="H42" s="169">
        <v>1729.67</v>
      </c>
    </row>
    <row r="43" spans="1:9">
      <c r="A43" s="171" t="s">
        <v>124</v>
      </c>
      <c r="B43" s="172">
        <v>39449</v>
      </c>
      <c r="C43" s="172">
        <v>39455</v>
      </c>
      <c r="D43" s="172">
        <v>39450</v>
      </c>
      <c r="E43" s="172">
        <v>39451</v>
      </c>
      <c r="F43" s="172">
        <v>39482</v>
      </c>
      <c r="G43" s="172">
        <v>39449</v>
      </c>
      <c r="H43" s="173">
        <v>39464</v>
      </c>
    </row>
    <row r="44" spans="1:9">
      <c r="A44" s="159" t="s">
        <v>266</v>
      </c>
      <c r="B44" s="162">
        <v>2214.21</v>
      </c>
      <c r="C44" s="162">
        <v>3939.01</v>
      </c>
      <c r="D44" s="162">
        <v>1608.69</v>
      </c>
      <c r="E44" s="162">
        <v>12140.57</v>
      </c>
      <c r="F44" s="162">
        <v>1089.31</v>
      </c>
      <c r="G44" s="162">
        <v>2060.96</v>
      </c>
      <c r="H44" s="163">
        <v>1514.17</v>
      </c>
    </row>
    <row r="45" spans="1:9">
      <c r="A45" s="164" t="s">
        <v>125</v>
      </c>
      <c r="B45" s="165">
        <v>39470</v>
      </c>
      <c r="C45" s="165">
        <v>39485</v>
      </c>
      <c r="D45" s="165">
        <v>39468</v>
      </c>
      <c r="E45" s="165">
        <v>39498</v>
      </c>
      <c r="F45" s="165">
        <v>39471</v>
      </c>
      <c r="G45" s="165">
        <v>39496</v>
      </c>
      <c r="H45" s="166">
        <v>39507</v>
      </c>
    </row>
    <row r="46" spans="1:9">
      <c r="A46" s="170" t="s">
        <v>126</v>
      </c>
      <c r="B46" s="169">
        <v>2926.82</v>
      </c>
      <c r="C46" s="169">
        <v>5432.54</v>
      </c>
      <c r="D46" s="169">
        <v>2270.94</v>
      </c>
      <c r="E46" s="169">
        <v>21615.62</v>
      </c>
      <c r="F46" s="169">
        <v>1847.62</v>
      </c>
      <c r="G46" s="169">
        <v>3071.31</v>
      </c>
      <c r="H46" s="169">
        <v>1863.26</v>
      </c>
    </row>
    <row r="47" spans="1:9">
      <c r="A47" s="171" t="s">
        <v>128</v>
      </c>
      <c r="B47" s="173">
        <v>39384</v>
      </c>
      <c r="C47" s="173">
        <v>39286</v>
      </c>
      <c r="D47" s="173">
        <v>39384</v>
      </c>
      <c r="E47" s="173">
        <v>39286</v>
      </c>
      <c r="F47" s="173">
        <v>39205</v>
      </c>
      <c r="G47" s="173">
        <v>39220</v>
      </c>
      <c r="H47" s="173">
        <v>39288</v>
      </c>
    </row>
    <row r="48" spans="1:9">
      <c r="A48" s="161" t="s">
        <v>127</v>
      </c>
      <c r="B48" s="163">
        <v>331.21</v>
      </c>
      <c r="C48" s="163">
        <v>1203.23</v>
      </c>
      <c r="D48" s="163">
        <v>548.76</v>
      </c>
      <c r="E48" s="163">
        <v>957.98</v>
      </c>
      <c r="F48" s="163">
        <v>998.13</v>
      </c>
      <c r="G48" s="163">
        <v>1013.79</v>
      </c>
      <c r="H48" s="163">
        <v>1025.31</v>
      </c>
    </row>
    <row r="49" spans="1:8">
      <c r="A49" s="164" t="s">
        <v>129</v>
      </c>
      <c r="B49" s="166">
        <v>36220</v>
      </c>
      <c r="C49" s="166">
        <v>37155</v>
      </c>
      <c r="D49" s="166">
        <v>37711</v>
      </c>
      <c r="E49" s="166">
        <v>37340</v>
      </c>
      <c r="F49" s="166">
        <v>39090</v>
      </c>
      <c r="G49" s="166">
        <v>38355</v>
      </c>
      <c r="H49" s="166">
        <v>39091</v>
      </c>
    </row>
    <row r="66" spans="8:8" ht="15.75">
      <c r="H66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>
      <selection activeCell="F7" sqref="F7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137" t="s">
        <v>289</v>
      </c>
      <c r="B2" s="4"/>
      <c r="C2" s="4"/>
      <c r="D2" s="4"/>
      <c r="E2" s="4"/>
      <c r="F2" s="4"/>
      <c r="G2" s="4"/>
    </row>
    <row r="3" spans="1:8" ht="15">
      <c r="A3" s="139" t="s">
        <v>229</v>
      </c>
      <c r="B3" s="4"/>
      <c r="C3" s="4"/>
      <c r="D3" s="4"/>
      <c r="E3" s="4"/>
      <c r="F3" s="4"/>
      <c r="G3" s="4"/>
    </row>
    <row r="4" spans="1:8" ht="12.75" customHeight="1">
      <c r="G4" s="21"/>
    </row>
    <row r="5" spans="1:8" ht="12.75" customHeight="1">
      <c r="E5" s="14"/>
      <c r="G5" s="21"/>
    </row>
    <row r="6" spans="1:8" ht="12.75" customHeight="1">
      <c r="G6" s="21"/>
    </row>
    <row r="7" spans="1:8" ht="12.75" customHeight="1">
      <c r="G7" s="21"/>
    </row>
    <row r="8" spans="1:8" ht="12.75" customHeight="1">
      <c r="G8" s="21"/>
      <c r="H8" s="56"/>
    </row>
    <row r="9" spans="1:8" ht="3.95" customHeight="1"/>
    <row r="10" spans="1:8">
      <c r="A10" s="150"/>
      <c r="B10" s="150"/>
      <c r="C10" s="150"/>
      <c r="D10" s="150"/>
      <c r="E10" s="150"/>
      <c r="F10" s="150"/>
      <c r="G10" s="150"/>
      <c r="H10" s="150"/>
    </row>
    <row r="11" spans="1:8">
      <c r="A11" s="151"/>
      <c r="B11" s="152" t="s">
        <v>24</v>
      </c>
      <c r="C11" s="152" t="s">
        <v>23</v>
      </c>
      <c r="D11" s="152" t="s">
        <v>187</v>
      </c>
      <c r="E11" s="152" t="s">
        <v>25</v>
      </c>
      <c r="F11" s="152" t="s">
        <v>188</v>
      </c>
      <c r="G11" s="152"/>
      <c r="H11" s="152"/>
    </row>
    <row r="12" spans="1:8">
      <c r="A12" s="257" t="s">
        <v>361</v>
      </c>
      <c r="B12" s="155">
        <v>3158.76</v>
      </c>
      <c r="C12" s="155">
        <v>2142.64</v>
      </c>
      <c r="D12" s="155">
        <v>2989.89</v>
      </c>
      <c r="E12" s="155">
        <v>2797.94</v>
      </c>
      <c r="F12" s="155">
        <v>3225.73</v>
      </c>
      <c r="G12" s="155"/>
      <c r="H12" s="156"/>
    </row>
    <row r="13" spans="1:8">
      <c r="A13" s="257" t="s">
        <v>343</v>
      </c>
      <c r="B13" s="153">
        <v>2618.2199999999998</v>
      </c>
      <c r="C13" s="153">
        <v>1753.93</v>
      </c>
      <c r="D13" s="153">
        <v>2485.02</v>
      </c>
      <c r="E13" s="153">
        <v>2319.9499999999998</v>
      </c>
      <c r="F13" s="153">
        <v>2715.68</v>
      </c>
      <c r="G13" s="153"/>
      <c r="H13" s="154"/>
    </row>
    <row r="14" spans="1:8">
      <c r="A14" s="167">
        <v>39479</v>
      </c>
      <c r="B14" s="168">
        <v>2739.92</v>
      </c>
      <c r="C14" s="168">
        <v>1818.52</v>
      </c>
      <c r="D14" s="168">
        <v>2570.65</v>
      </c>
      <c r="E14" s="168">
        <v>2406.35</v>
      </c>
      <c r="F14" s="168">
        <v>2810.4</v>
      </c>
      <c r="G14" s="168"/>
      <c r="H14" s="169"/>
    </row>
    <row r="15" spans="1:8">
      <c r="A15" s="167">
        <v>39482</v>
      </c>
      <c r="B15" s="168">
        <v>2809.8</v>
      </c>
      <c r="C15" s="168">
        <v>1861</v>
      </c>
      <c r="D15" s="168">
        <v>2629.46</v>
      </c>
      <c r="E15" s="168">
        <v>2461.39</v>
      </c>
      <c r="F15" s="168">
        <v>2873.33</v>
      </c>
      <c r="G15" s="168"/>
      <c r="H15" s="169"/>
    </row>
    <row r="16" spans="1:8">
      <c r="A16" s="167">
        <v>39483</v>
      </c>
      <c r="B16" s="168">
        <v>2716.91</v>
      </c>
      <c r="C16" s="168">
        <v>1826.33</v>
      </c>
      <c r="D16" s="168">
        <v>2581.52</v>
      </c>
      <c r="E16" s="168">
        <v>2387.5</v>
      </c>
      <c r="F16" s="168">
        <v>2788.2</v>
      </c>
      <c r="G16" s="168"/>
      <c r="H16" s="169"/>
    </row>
    <row r="17" spans="1:9">
      <c r="A17" s="167">
        <v>39484</v>
      </c>
      <c r="B17" s="168">
        <v>2693.39</v>
      </c>
      <c r="C17" s="168">
        <v>1805.67</v>
      </c>
      <c r="D17" s="168">
        <v>2550.81</v>
      </c>
      <c r="E17" s="168">
        <v>2363.88</v>
      </c>
      <c r="F17" s="168">
        <v>2758.98</v>
      </c>
      <c r="G17" s="168"/>
      <c r="H17" s="169"/>
    </row>
    <row r="18" spans="1:9">
      <c r="A18" s="167">
        <v>39485</v>
      </c>
      <c r="B18" s="168">
        <v>2619.15</v>
      </c>
      <c r="C18" s="168">
        <v>1774.71</v>
      </c>
      <c r="D18" s="168">
        <v>2509.41</v>
      </c>
      <c r="E18" s="168">
        <v>2299.0300000000002</v>
      </c>
      <c r="F18" s="168">
        <v>2685.8</v>
      </c>
      <c r="G18" s="168"/>
      <c r="H18" s="169"/>
    </row>
    <row r="19" spans="1:9">
      <c r="A19" s="167">
        <v>39486</v>
      </c>
      <c r="B19" s="168">
        <v>2593.36</v>
      </c>
      <c r="C19" s="168">
        <v>1776.49</v>
      </c>
      <c r="D19" s="168">
        <v>2520.37</v>
      </c>
      <c r="E19" s="168">
        <v>2298.64</v>
      </c>
      <c r="F19" s="168">
        <v>2694.36</v>
      </c>
      <c r="G19" s="168"/>
      <c r="H19" s="169"/>
    </row>
    <row r="20" spans="1:9">
      <c r="A20" s="167">
        <v>39489</v>
      </c>
      <c r="B20" s="168">
        <v>2663.76</v>
      </c>
      <c r="C20" s="168">
        <v>1790.9</v>
      </c>
      <c r="D20" s="168">
        <v>2538.83</v>
      </c>
      <c r="E20" s="168">
        <v>2317.0500000000002</v>
      </c>
      <c r="F20" s="168">
        <v>2713.81</v>
      </c>
      <c r="G20" s="168"/>
      <c r="H20" s="169"/>
    </row>
    <row r="21" spans="1:9">
      <c r="A21" s="167">
        <v>39490</v>
      </c>
      <c r="B21" s="168">
        <v>2779.75</v>
      </c>
      <c r="C21" s="168">
        <v>1880.6</v>
      </c>
      <c r="D21" s="168">
        <v>2657.39</v>
      </c>
      <c r="E21" s="168">
        <v>2448.88</v>
      </c>
      <c r="F21" s="168">
        <v>2858.97</v>
      </c>
      <c r="G21" s="168"/>
      <c r="H21" s="169"/>
    </row>
    <row r="22" spans="1:9">
      <c r="A22" s="167">
        <v>39491</v>
      </c>
      <c r="B22" s="168">
        <v>2823.33</v>
      </c>
      <c r="C22" s="168">
        <v>1893.18</v>
      </c>
      <c r="D22" s="168">
        <v>2673.1</v>
      </c>
      <c r="E22" s="168">
        <v>2461.21</v>
      </c>
      <c r="F22" s="168">
        <v>2871.14</v>
      </c>
      <c r="G22" s="168"/>
      <c r="H22" s="169"/>
    </row>
    <row r="23" spans="1:9">
      <c r="A23" s="167">
        <v>39492</v>
      </c>
      <c r="B23" s="168">
        <v>2858.21</v>
      </c>
      <c r="C23" s="168">
        <v>1908.34</v>
      </c>
      <c r="D23" s="168">
        <v>2698.82</v>
      </c>
      <c r="E23" s="168">
        <v>2491.14</v>
      </c>
      <c r="F23" s="168">
        <v>2910.71</v>
      </c>
      <c r="G23" s="168"/>
      <c r="H23" s="169"/>
    </row>
    <row r="24" spans="1:9">
      <c r="A24" s="167">
        <v>39493</v>
      </c>
      <c r="B24" s="168">
        <v>2796.1</v>
      </c>
      <c r="C24" s="168">
        <v>1890.58</v>
      </c>
      <c r="D24" s="168">
        <v>2672.24</v>
      </c>
      <c r="E24" s="168">
        <v>2479.42</v>
      </c>
      <c r="F24" s="168">
        <v>2895.44</v>
      </c>
      <c r="G24" s="168"/>
      <c r="H24" s="169"/>
    </row>
    <row r="25" spans="1:9">
      <c r="A25" s="167">
        <v>39496</v>
      </c>
      <c r="B25" s="168">
        <v>2863.9</v>
      </c>
      <c r="C25" s="168">
        <v>1922.25</v>
      </c>
      <c r="D25" s="168">
        <v>2724.97</v>
      </c>
      <c r="E25" s="168">
        <v>2514.35</v>
      </c>
      <c r="F25" s="168">
        <v>2944.84</v>
      </c>
      <c r="G25" s="168"/>
      <c r="H25" s="169"/>
    </row>
    <row r="26" spans="1:9">
      <c r="A26" s="167">
        <v>39497</v>
      </c>
      <c r="B26" s="168">
        <v>2905.21</v>
      </c>
      <c r="C26" s="168">
        <v>1948.71</v>
      </c>
      <c r="D26" s="168">
        <v>2758.75</v>
      </c>
      <c r="E26" s="168">
        <v>2564.6999999999998</v>
      </c>
      <c r="F26" s="168">
        <v>2999.76</v>
      </c>
      <c r="G26" s="168"/>
      <c r="H26" s="169"/>
    </row>
    <row r="27" spans="1:9">
      <c r="A27" s="167">
        <v>39498</v>
      </c>
      <c r="B27" s="168">
        <v>2868.55</v>
      </c>
      <c r="C27" s="168">
        <v>1934.52</v>
      </c>
      <c r="D27" s="168">
        <v>2746.97</v>
      </c>
      <c r="E27" s="168">
        <v>2530.31</v>
      </c>
      <c r="F27" s="168">
        <v>2968.51</v>
      </c>
      <c r="G27" s="168"/>
      <c r="H27" s="169"/>
    </row>
    <row r="28" spans="1:9">
      <c r="A28" s="167">
        <v>39499</v>
      </c>
      <c r="B28" s="168">
        <v>2942.44</v>
      </c>
      <c r="C28" s="168">
        <v>1961.59</v>
      </c>
      <c r="D28" s="168">
        <v>2794.59</v>
      </c>
      <c r="E28" s="168">
        <v>2590.59</v>
      </c>
      <c r="F28" s="168">
        <v>3049.25</v>
      </c>
      <c r="G28" s="168"/>
      <c r="H28" s="169"/>
    </row>
    <row r="29" spans="1:9">
      <c r="A29" s="167">
        <v>39500</v>
      </c>
      <c r="B29" s="168">
        <v>2963.82</v>
      </c>
      <c r="C29" s="168">
        <v>1950.83</v>
      </c>
      <c r="D29" s="168">
        <v>2777.28</v>
      </c>
      <c r="E29" s="168">
        <v>2579.2600000000002</v>
      </c>
      <c r="F29" s="168">
        <v>3033.74</v>
      </c>
      <c r="G29" s="168"/>
      <c r="H29" s="169"/>
    </row>
    <row r="30" spans="1:9">
      <c r="A30" s="167">
        <v>39503</v>
      </c>
      <c r="B30" s="168" t="s">
        <v>34</v>
      </c>
      <c r="C30" s="168">
        <v>1978.11</v>
      </c>
      <c r="D30" s="168">
        <v>2812.7</v>
      </c>
      <c r="E30" s="168">
        <v>2618.7600000000002</v>
      </c>
      <c r="F30" s="168">
        <v>3076.47</v>
      </c>
      <c r="G30" s="168"/>
      <c r="H30" s="169"/>
    </row>
    <row r="31" spans="1:9">
      <c r="A31" s="167">
        <v>39504</v>
      </c>
      <c r="B31" s="168">
        <v>2972.45</v>
      </c>
      <c r="C31" s="168">
        <v>1971.6</v>
      </c>
      <c r="D31" s="168">
        <v>2810.83</v>
      </c>
      <c r="E31" s="168">
        <v>2618.94</v>
      </c>
      <c r="F31" s="168">
        <v>3084.79</v>
      </c>
      <c r="G31" s="168"/>
      <c r="H31" s="168"/>
    </row>
    <row r="32" spans="1:9">
      <c r="A32" s="167">
        <v>39505</v>
      </c>
      <c r="B32" s="168">
        <v>2981.74</v>
      </c>
      <c r="C32" s="168">
        <v>1953.47</v>
      </c>
      <c r="D32" s="168">
        <v>2781.49</v>
      </c>
      <c r="E32" s="168">
        <v>2633.4</v>
      </c>
      <c r="F32" s="168">
        <v>3097.93</v>
      </c>
      <c r="G32" s="168"/>
      <c r="H32" s="168"/>
      <c r="I32" s="1"/>
    </row>
    <row r="33" spans="1:9">
      <c r="A33" s="167">
        <v>39506</v>
      </c>
      <c r="B33" s="168">
        <v>2958.25</v>
      </c>
      <c r="C33" s="168">
        <v>1918.54</v>
      </c>
      <c r="D33" s="168">
        <v>2734.78</v>
      </c>
      <c r="E33" s="168">
        <v>2598.98</v>
      </c>
      <c r="F33" s="168">
        <v>3060.83</v>
      </c>
      <c r="G33" s="168"/>
      <c r="H33" s="169"/>
      <c r="I33" s="1"/>
    </row>
    <row r="34" spans="1:9">
      <c r="A34" s="167">
        <v>39507</v>
      </c>
      <c r="B34" s="168">
        <v>2935.07</v>
      </c>
      <c r="C34" s="168">
        <v>1886.32</v>
      </c>
      <c r="D34" s="168">
        <v>2700.38</v>
      </c>
      <c r="E34" s="168">
        <v>2556.35</v>
      </c>
      <c r="F34" s="168">
        <v>3023.52</v>
      </c>
      <c r="G34" s="168"/>
      <c r="H34" s="169"/>
    </row>
    <row r="35" spans="1:9">
      <c r="A35" s="266" t="s">
        <v>362</v>
      </c>
      <c r="B35" s="157">
        <v>-7.0800000000000002E-2</v>
      </c>
      <c r="C35" s="157">
        <v>-0.1196</v>
      </c>
      <c r="D35" s="157">
        <v>-9.6799999999999997E-2</v>
      </c>
      <c r="E35" s="157">
        <v>-8.6300000000000002E-2</v>
      </c>
      <c r="F35" s="157">
        <v>-6.2700000000000006E-2</v>
      </c>
      <c r="G35" s="157"/>
      <c r="H35" s="158"/>
    </row>
    <row r="36" spans="1:9">
      <c r="A36" s="159" t="s">
        <v>344</v>
      </c>
      <c r="B36" s="160">
        <v>0.121</v>
      </c>
      <c r="C36" s="160">
        <v>7.5499999999999998E-2</v>
      </c>
      <c r="D36" s="160">
        <v>8.6699999999999999E-2</v>
      </c>
      <c r="E36" s="160">
        <v>0.1019</v>
      </c>
      <c r="F36" s="160">
        <v>0.1134</v>
      </c>
      <c r="G36" s="160"/>
      <c r="H36" s="175"/>
    </row>
    <row r="37" spans="1:9">
      <c r="A37" s="170" t="s">
        <v>122</v>
      </c>
      <c r="B37" s="168">
        <v>2981.74</v>
      </c>
      <c r="C37" s="168">
        <v>1978.11</v>
      </c>
      <c r="D37" s="168">
        <v>2812.7</v>
      </c>
      <c r="E37" s="168">
        <v>2633.4</v>
      </c>
      <c r="F37" s="168">
        <v>3097.93</v>
      </c>
      <c r="G37" s="168"/>
      <c r="H37" s="169"/>
    </row>
    <row r="38" spans="1:9">
      <c r="A38" s="171" t="s">
        <v>120</v>
      </c>
      <c r="B38" s="172">
        <v>39505</v>
      </c>
      <c r="C38" s="172">
        <v>39503</v>
      </c>
      <c r="D38" s="172">
        <v>39503</v>
      </c>
      <c r="E38" s="172">
        <v>39505</v>
      </c>
      <c r="F38" s="172">
        <v>39505</v>
      </c>
      <c r="G38" s="172"/>
      <c r="H38" s="173"/>
    </row>
    <row r="39" spans="1:9">
      <c r="A39" s="161" t="s">
        <v>123</v>
      </c>
      <c r="B39" s="162">
        <v>2593.36</v>
      </c>
      <c r="C39" s="162">
        <v>1774.71</v>
      </c>
      <c r="D39" s="162">
        <v>2509.41</v>
      </c>
      <c r="E39" s="162">
        <v>2298.64</v>
      </c>
      <c r="F39" s="162">
        <v>2685.8</v>
      </c>
      <c r="G39" s="162"/>
      <c r="H39" s="163"/>
    </row>
    <row r="40" spans="1:9">
      <c r="A40" s="164" t="s">
        <v>121</v>
      </c>
      <c r="B40" s="165">
        <v>39486</v>
      </c>
      <c r="C40" s="165">
        <v>39485</v>
      </c>
      <c r="D40" s="165">
        <v>39485</v>
      </c>
      <c r="E40" s="165">
        <v>39486</v>
      </c>
      <c r="F40" s="165">
        <v>39485</v>
      </c>
      <c r="G40" s="165"/>
      <c r="H40" s="166"/>
    </row>
    <row r="41" spans="1:9">
      <c r="A41" s="174" t="s">
        <v>265</v>
      </c>
      <c r="B41" s="168">
        <v>3239.35</v>
      </c>
      <c r="C41" s="168">
        <v>2160.2800000000002</v>
      </c>
      <c r="D41" s="168">
        <v>3017.98</v>
      </c>
      <c r="E41" s="168">
        <v>2840.3</v>
      </c>
      <c r="F41" s="168">
        <v>3303.85</v>
      </c>
      <c r="G41" s="168"/>
      <c r="H41" s="169"/>
    </row>
    <row r="42" spans="1:9">
      <c r="A42" s="171" t="s">
        <v>124</v>
      </c>
      <c r="B42" s="172">
        <v>39461</v>
      </c>
      <c r="C42" s="172">
        <v>39455</v>
      </c>
      <c r="D42" s="172">
        <v>39455</v>
      </c>
      <c r="E42" s="172">
        <v>39461</v>
      </c>
      <c r="F42" s="172">
        <v>39461</v>
      </c>
      <c r="G42" s="172"/>
      <c r="H42" s="173"/>
    </row>
    <row r="43" spans="1:9">
      <c r="A43" s="159" t="s">
        <v>266</v>
      </c>
      <c r="B43" s="162">
        <v>2551.12</v>
      </c>
      <c r="C43" s="162">
        <v>1722.35</v>
      </c>
      <c r="D43" s="162">
        <v>2425.12</v>
      </c>
      <c r="E43" s="162">
        <v>2238.9699999999998</v>
      </c>
      <c r="F43" s="162">
        <v>2604.61</v>
      </c>
      <c r="G43" s="162"/>
      <c r="H43" s="163"/>
    </row>
    <row r="44" spans="1:9">
      <c r="A44" s="164" t="s">
        <v>125</v>
      </c>
      <c r="B44" s="165">
        <v>39470</v>
      </c>
      <c r="C44" s="165">
        <v>39470</v>
      </c>
      <c r="D44" s="165">
        <v>39470</v>
      </c>
      <c r="E44" s="165">
        <v>39470</v>
      </c>
      <c r="F44" s="165">
        <v>39470</v>
      </c>
      <c r="G44" s="165"/>
      <c r="H44" s="166"/>
    </row>
    <row r="45" spans="1:9">
      <c r="A45" s="170" t="s">
        <v>126</v>
      </c>
      <c r="B45" s="169">
        <v>3283.86</v>
      </c>
      <c r="C45" s="169">
        <v>2269.04</v>
      </c>
      <c r="D45" s="169">
        <v>3030.98</v>
      </c>
      <c r="E45" s="169">
        <v>2886.22</v>
      </c>
      <c r="F45" s="169">
        <v>3303.85</v>
      </c>
      <c r="G45" s="169"/>
      <c r="H45" s="169"/>
    </row>
    <row r="46" spans="1:9">
      <c r="A46" s="171" t="s">
        <v>128</v>
      </c>
      <c r="B46" s="173">
        <v>39428</v>
      </c>
      <c r="C46" s="173">
        <v>38845</v>
      </c>
      <c r="D46" s="173">
        <v>39440</v>
      </c>
      <c r="E46" s="173">
        <v>39426</v>
      </c>
      <c r="F46" s="173">
        <v>39461</v>
      </c>
      <c r="G46" s="173"/>
      <c r="H46" s="173"/>
    </row>
    <row r="47" spans="1:9">
      <c r="A47" s="161" t="s">
        <v>127</v>
      </c>
      <c r="B47" s="163">
        <v>49.27</v>
      </c>
      <c r="C47" s="163">
        <v>84.73</v>
      </c>
      <c r="D47" s="163">
        <v>978.78</v>
      </c>
      <c r="E47" s="163">
        <v>90.4</v>
      </c>
      <c r="F47" s="163">
        <v>939.6</v>
      </c>
      <c r="G47" s="163"/>
      <c r="H47" s="163"/>
    </row>
    <row r="48" spans="1:9">
      <c r="A48" s="164" t="s">
        <v>129</v>
      </c>
      <c r="B48" s="166">
        <v>36070</v>
      </c>
      <c r="C48" s="166">
        <v>36070</v>
      </c>
      <c r="D48" s="166">
        <v>38358</v>
      </c>
      <c r="E48" s="166">
        <v>36070</v>
      </c>
      <c r="F48" s="166">
        <v>38372</v>
      </c>
      <c r="G48" s="166"/>
      <c r="H48" s="166"/>
    </row>
    <row r="65" spans="8:8" ht="15.75">
      <c r="H65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>
      <selection activeCell="D5" sqref="D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111" t="s">
        <v>290</v>
      </c>
      <c r="B2" s="4"/>
      <c r="C2" s="4"/>
      <c r="D2" s="4"/>
      <c r="E2" s="4"/>
      <c r="F2" s="4"/>
      <c r="G2" s="4"/>
    </row>
    <row r="3" spans="1:8" ht="15">
      <c r="A3" s="138" t="s">
        <v>145</v>
      </c>
      <c r="B3" s="4"/>
      <c r="C3" s="4"/>
      <c r="D3" s="4"/>
      <c r="E3" s="4"/>
      <c r="F3" s="4"/>
      <c r="G3" s="4"/>
    </row>
    <row r="4" spans="1:8" ht="12.75" customHeight="1">
      <c r="G4" s="21"/>
    </row>
    <row r="5" spans="1:8" ht="12.75" customHeight="1">
      <c r="E5" s="14"/>
      <c r="G5" s="21"/>
    </row>
    <row r="6" spans="1:8" ht="12.75" customHeight="1">
      <c r="D6" s="14"/>
      <c r="G6" s="21"/>
    </row>
    <row r="7" spans="1:8" ht="12.75" customHeight="1">
      <c r="G7" s="21"/>
    </row>
    <row r="8" spans="1:8" ht="12.75" customHeight="1">
      <c r="G8" s="21"/>
      <c r="H8" s="20"/>
    </row>
    <row r="9" spans="1:8" ht="3.95" customHeight="1"/>
    <row r="10" spans="1:8">
      <c r="A10" s="150"/>
      <c r="B10" s="150"/>
      <c r="C10" s="150"/>
      <c r="D10" s="150"/>
      <c r="E10" s="150"/>
      <c r="F10" s="150"/>
      <c r="G10" s="150"/>
      <c r="H10" s="150"/>
    </row>
    <row r="11" spans="1:8">
      <c r="A11" s="151"/>
      <c r="B11" s="152" t="s">
        <v>244</v>
      </c>
      <c r="C11" s="152" t="s">
        <v>245</v>
      </c>
      <c r="D11" s="152" t="s">
        <v>26</v>
      </c>
      <c r="E11" s="152" t="s">
        <v>27</v>
      </c>
      <c r="F11" s="152" t="s">
        <v>28</v>
      </c>
      <c r="G11" s="152"/>
      <c r="H11" s="152"/>
    </row>
    <row r="12" spans="1:8">
      <c r="A12" s="257" t="s">
        <v>361</v>
      </c>
      <c r="B12" s="155">
        <v>842.18</v>
      </c>
      <c r="C12" s="155">
        <v>931.1</v>
      </c>
      <c r="D12" s="155">
        <v>5294.09</v>
      </c>
      <c r="E12" s="155">
        <v>5748.67</v>
      </c>
      <c r="F12" s="155">
        <v>5074.2</v>
      </c>
      <c r="G12" s="155"/>
      <c r="H12" s="156"/>
    </row>
    <row r="13" spans="1:8">
      <c r="A13" s="257" t="s">
        <v>343</v>
      </c>
      <c r="B13" s="153">
        <v>826.4</v>
      </c>
      <c r="C13" s="153">
        <v>928.33</v>
      </c>
      <c r="D13" s="153">
        <v>4359.04</v>
      </c>
      <c r="E13" s="153">
        <v>4819.46</v>
      </c>
      <c r="F13" s="153">
        <v>4182.68</v>
      </c>
      <c r="G13" s="153"/>
      <c r="H13" s="154"/>
    </row>
    <row r="14" spans="1:8">
      <c r="A14" s="167">
        <v>39479</v>
      </c>
      <c r="B14" s="168">
        <v>855.77</v>
      </c>
      <c r="C14" s="168">
        <v>962.22</v>
      </c>
      <c r="D14" s="168">
        <v>4370.68</v>
      </c>
      <c r="E14" s="168">
        <v>4823.72</v>
      </c>
      <c r="F14" s="168">
        <v>4186.5600000000004</v>
      </c>
      <c r="G14" s="168"/>
      <c r="H14" s="169"/>
    </row>
    <row r="15" spans="1:8">
      <c r="A15" s="167">
        <v>39482</v>
      </c>
      <c r="B15" s="168">
        <v>856.14</v>
      </c>
      <c r="C15" s="168">
        <v>961.59</v>
      </c>
      <c r="D15" s="168">
        <v>4768.03</v>
      </c>
      <c r="E15" s="168">
        <v>5247.56</v>
      </c>
      <c r="F15" s="168">
        <v>4554.3500000000004</v>
      </c>
      <c r="G15" s="168"/>
      <c r="H15" s="169"/>
    </row>
    <row r="16" spans="1:8">
      <c r="A16" s="167">
        <v>39483</v>
      </c>
      <c r="B16" s="168">
        <v>852.74</v>
      </c>
      <c r="C16" s="168">
        <v>944.95</v>
      </c>
      <c r="D16" s="168">
        <v>4732.5</v>
      </c>
      <c r="E16" s="168">
        <v>5207.58</v>
      </c>
      <c r="F16" s="168">
        <v>4521.47</v>
      </c>
      <c r="G16" s="168"/>
      <c r="H16" s="169"/>
    </row>
    <row r="17" spans="1:9">
      <c r="A17" s="167">
        <v>39484</v>
      </c>
      <c r="B17" s="168">
        <v>849.59</v>
      </c>
      <c r="C17" s="168">
        <v>941.98</v>
      </c>
      <c r="D17" s="168" t="s">
        <v>34</v>
      </c>
      <c r="E17" s="168" t="s">
        <v>34</v>
      </c>
      <c r="F17" s="168" t="s">
        <v>34</v>
      </c>
      <c r="G17" s="168"/>
      <c r="H17" s="169"/>
    </row>
    <row r="18" spans="1:9">
      <c r="A18" s="167">
        <v>39485</v>
      </c>
      <c r="B18" s="168">
        <v>835.53</v>
      </c>
      <c r="C18" s="168">
        <v>917.4</v>
      </c>
      <c r="D18" s="168" t="s">
        <v>34</v>
      </c>
      <c r="E18" s="168" t="s">
        <v>34</v>
      </c>
      <c r="F18" s="168" t="s">
        <v>34</v>
      </c>
      <c r="G18" s="168"/>
      <c r="H18" s="169"/>
    </row>
    <row r="19" spans="1:9">
      <c r="A19" s="167">
        <v>39486</v>
      </c>
      <c r="B19" s="168">
        <v>847.78</v>
      </c>
      <c r="C19" s="168">
        <v>931.76</v>
      </c>
      <c r="D19" s="168" t="s">
        <v>34</v>
      </c>
      <c r="E19" s="168" t="s">
        <v>34</v>
      </c>
      <c r="F19" s="168" t="s">
        <v>34</v>
      </c>
      <c r="G19" s="168"/>
      <c r="H19" s="169"/>
    </row>
    <row r="20" spans="1:9">
      <c r="A20" s="167">
        <v>39489</v>
      </c>
      <c r="B20" s="168">
        <v>861.27</v>
      </c>
      <c r="C20" s="168">
        <v>946.13</v>
      </c>
      <c r="D20" s="168" t="s">
        <v>34</v>
      </c>
      <c r="E20" s="168" t="s">
        <v>34</v>
      </c>
      <c r="F20" s="168" t="s">
        <v>34</v>
      </c>
      <c r="G20" s="168"/>
      <c r="H20" s="169"/>
    </row>
    <row r="21" spans="1:9">
      <c r="A21" s="167">
        <v>39490</v>
      </c>
      <c r="B21" s="168">
        <v>869.82</v>
      </c>
      <c r="C21" s="168">
        <v>962.3</v>
      </c>
      <c r="D21" s="168" t="s">
        <v>34</v>
      </c>
      <c r="E21" s="168" t="s">
        <v>34</v>
      </c>
      <c r="F21" s="168" t="s">
        <v>34</v>
      </c>
      <c r="G21" s="168"/>
      <c r="H21" s="169"/>
    </row>
    <row r="22" spans="1:9">
      <c r="A22" s="167">
        <v>39491</v>
      </c>
      <c r="B22" s="168">
        <v>868.55</v>
      </c>
      <c r="C22" s="168">
        <v>958.39</v>
      </c>
      <c r="D22" s="168">
        <v>4666.75</v>
      </c>
      <c r="E22" s="168">
        <v>5048.3999999999996</v>
      </c>
      <c r="F22" s="168">
        <v>4384.8500000000004</v>
      </c>
      <c r="G22" s="168"/>
      <c r="H22" s="169"/>
    </row>
    <row r="23" spans="1:9">
      <c r="A23" s="167">
        <v>39492</v>
      </c>
      <c r="B23" s="168">
        <v>867.61</v>
      </c>
      <c r="C23" s="168">
        <v>962.42</v>
      </c>
      <c r="D23" s="168">
        <v>4736.91</v>
      </c>
      <c r="E23" s="168">
        <v>5127.1099999999997</v>
      </c>
      <c r="F23" s="168">
        <v>4452.78</v>
      </c>
      <c r="G23" s="168"/>
      <c r="H23" s="169"/>
    </row>
    <row r="24" spans="1:9">
      <c r="A24" s="167">
        <v>39493</v>
      </c>
      <c r="B24" s="168">
        <v>894.07</v>
      </c>
      <c r="C24" s="168">
        <v>994.15</v>
      </c>
      <c r="D24" s="168">
        <v>4653.37</v>
      </c>
      <c r="E24" s="168">
        <v>5063.47</v>
      </c>
      <c r="F24" s="168">
        <v>4395</v>
      </c>
      <c r="G24" s="168"/>
      <c r="H24" s="169"/>
    </row>
    <row r="25" spans="1:9">
      <c r="A25" s="167">
        <v>39496</v>
      </c>
      <c r="B25" s="168">
        <v>932.11</v>
      </c>
      <c r="C25" s="168">
        <v>1035.18</v>
      </c>
      <c r="D25" s="168">
        <v>4737.8999999999996</v>
      </c>
      <c r="E25" s="168">
        <v>5166.71</v>
      </c>
      <c r="F25" s="168">
        <v>4472.5</v>
      </c>
      <c r="G25" s="168"/>
      <c r="H25" s="169"/>
    </row>
    <row r="26" spans="1:9">
      <c r="A26" s="167">
        <v>39497</v>
      </c>
      <c r="B26" s="168">
        <v>951.02</v>
      </c>
      <c r="C26" s="168">
        <v>1062.08</v>
      </c>
      <c r="D26" s="168">
        <v>4828.32</v>
      </c>
      <c r="E26" s="168">
        <v>5273.75</v>
      </c>
      <c r="F26" s="168">
        <v>4558.21</v>
      </c>
      <c r="G26" s="168"/>
      <c r="H26" s="169"/>
    </row>
    <row r="27" spans="1:9">
      <c r="A27" s="167">
        <v>39498</v>
      </c>
      <c r="B27" s="168">
        <v>967.39</v>
      </c>
      <c r="C27" s="168">
        <v>1074.49</v>
      </c>
      <c r="D27" s="168">
        <v>4673.26</v>
      </c>
      <c r="E27" s="168">
        <v>5104.04</v>
      </c>
      <c r="F27" s="168">
        <v>4410.54</v>
      </c>
      <c r="G27" s="168"/>
      <c r="H27" s="169"/>
    </row>
    <row r="28" spans="1:9">
      <c r="A28" s="167">
        <v>39499</v>
      </c>
      <c r="B28" s="168">
        <v>978.23</v>
      </c>
      <c r="C28" s="168">
        <v>1096.6300000000001</v>
      </c>
      <c r="D28" s="168">
        <v>4586.21</v>
      </c>
      <c r="E28" s="168">
        <v>5017.6400000000003</v>
      </c>
      <c r="F28" s="168">
        <v>4332.25</v>
      </c>
      <c r="G28" s="168"/>
      <c r="H28" s="169"/>
    </row>
    <row r="29" spans="1:9">
      <c r="A29" s="167">
        <v>39500</v>
      </c>
      <c r="B29" s="168">
        <v>963.32</v>
      </c>
      <c r="C29" s="168">
        <v>1081.78</v>
      </c>
      <c r="D29" s="168">
        <v>4359.1499999999996</v>
      </c>
      <c r="E29" s="168">
        <v>4792.8599999999997</v>
      </c>
      <c r="F29" s="168">
        <v>4137.59</v>
      </c>
      <c r="G29" s="168"/>
      <c r="H29" s="169"/>
    </row>
    <row r="30" spans="1:9">
      <c r="A30" s="167">
        <v>39503</v>
      </c>
      <c r="B30" s="168">
        <v>959.05</v>
      </c>
      <c r="C30" s="168">
        <v>1077.53</v>
      </c>
      <c r="D30" s="168">
        <v>4195.41</v>
      </c>
      <c r="E30" s="168">
        <v>4620.1499999999996</v>
      </c>
      <c r="F30" s="168">
        <v>3987.83</v>
      </c>
      <c r="G30" s="168"/>
      <c r="H30" s="169"/>
    </row>
    <row r="31" spans="1:9">
      <c r="A31" s="167">
        <v>39504</v>
      </c>
      <c r="B31" s="168">
        <v>960.3</v>
      </c>
      <c r="C31" s="168">
        <v>1082.7</v>
      </c>
      <c r="D31" s="168">
        <v>4250.01</v>
      </c>
      <c r="E31" s="168">
        <v>4677.59</v>
      </c>
      <c r="F31" s="168">
        <v>4043.74</v>
      </c>
      <c r="G31" s="168"/>
      <c r="H31" s="168"/>
    </row>
    <row r="32" spans="1:9">
      <c r="A32" s="167">
        <v>39505</v>
      </c>
      <c r="B32" s="168">
        <v>953.99</v>
      </c>
      <c r="C32" s="168">
        <v>1094.26</v>
      </c>
      <c r="D32" s="168">
        <v>4307.62</v>
      </c>
      <c r="E32" s="168">
        <v>4805.6400000000003</v>
      </c>
      <c r="F32" s="168">
        <v>4149.78</v>
      </c>
      <c r="G32" s="168"/>
      <c r="H32" s="168"/>
      <c r="I32" s="1"/>
    </row>
    <row r="33" spans="1:9">
      <c r="A33" s="167">
        <v>39506</v>
      </c>
      <c r="B33" s="168">
        <v>941</v>
      </c>
      <c r="C33" s="168">
        <v>1082.67</v>
      </c>
      <c r="D33" s="168">
        <v>4270.66</v>
      </c>
      <c r="E33" s="168">
        <v>4789.1499999999996</v>
      </c>
      <c r="F33" s="168">
        <v>4117.6099999999997</v>
      </c>
      <c r="G33" s="168"/>
      <c r="H33" s="169"/>
      <c r="I33" s="1"/>
    </row>
    <row r="34" spans="1:9">
      <c r="A34" s="167">
        <v>39507</v>
      </c>
      <c r="B34" s="168">
        <v>949.76</v>
      </c>
      <c r="C34" s="168">
        <v>1093.3800000000001</v>
      </c>
      <c r="D34" s="168">
        <v>4295.5</v>
      </c>
      <c r="E34" s="168">
        <v>4842.5200000000004</v>
      </c>
      <c r="F34" s="168">
        <v>4160.87</v>
      </c>
      <c r="G34" s="168"/>
      <c r="H34" s="169"/>
    </row>
    <row r="35" spans="1:9">
      <c r="A35" s="266" t="s">
        <v>362</v>
      </c>
      <c r="B35" s="157">
        <v>0.12770000000000001</v>
      </c>
      <c r="C35" s="157">
        <v>0.17430000000000001</v>
      </c>
      <c r="D35" s="157">
        <v>-0.18859999999999999</v>
      </c>
      <c r="E35" s="157">
        <v>-0.15759999999999999</v>
      </c>
      <c r="F35" s="157">
        <v>-0.18</v>
      </c>
      <c r="G35" s="157"/>
      <c r="H35" s="158"/>
    </row>
    <row r="36" spans="1:9">
      <c r="A36" s="159" t="s">
        <v>344</v>
      </c>
      <c r="B36" s="160">
        <v>0.14929999999999999</v>
      </c>
      <c r="C36" s="160">
        <v>0.17780000000000001</v>
      </c>
      <c r="D36" s="160">
        <v>-1.46E-2</v>
      </c>
      <c r="E36" s="160">
        <v>4.7999999999999996E-3</v>
      </c>
      <c r="F36" s="160">
        <v>-5.1999999999999998E-3</v>
      </c>
      <c r="G36" s="160"/>
      <c r="H36" s="175"/>
    </row>
    <row r="37" spans="1:9">
      <c r="A37" s="170" t="s">
        <v>122</v>
      </c>
      <c r="B37" s="168">
        <v>978.23</v>
      </c>
      <c r="C37" s="168">
        <v>1096.6300000000001</v>
      </c>
      <c r="D37" s="168">
        <v>4828.32</v>
      </c>
      <c r="E37" s="168">
        <v>5273.75</v>
      </c>
      <c r="F37" s="168">
        <v>4558.21</v>
      </c>
      <c r="G37" s="168"/>
      <c r="H37" s="169"/>
    </row>
    <row r="38" spans="1:9">
      <c r="A38" s="171" t="s">
        <v>120</v>
      </c>
      <c r="B38" s="172">
        <v>39499</v>
      </c>
      <c r="C38" s="172">
        <v>39499</v>
      </c>
      <c r="D38" s="172">
        <v>39497</v>
      </c>
      <c r="E38" s="172">
        <v>39497</v>
      </c>
      <c r="F38" s="172">
        <v>39497</v>
      </c>
      <c r="G38" s="172"/>
      <c r="H38" s="173"/>
    </row>
    <row r="39" spans="1:9">
      <c r="A39" s="161" t="s">
        <v>123</v>
      </c>
      <c r="B39" s="162">
        <v>835.53</v>
      </c>
      <c r="C39" s="162">
        <v>917.4</v>
      </c>
      <c r="D39" s="162">
        <v>4195.41</v>
      </c>
      <c r="E39" s="162">
        <v>4620.1499999999996</v>
      </c>
      <c r="F39" s="162">
        <v>3987.83</v>
      </c>
      <c r="G39" s="162"/>
      <c r="H39" s="163"/>
    </row>
    <row r="40" spans="1:9">
      <c r="A40" s="164" t="s">
        <v>121</v>
      </c>
      <c r="B40" s="165">
        <v>39485</v>
      </c>
      <c r="C40" s="165">
        <v>39485</v>
      </c>
      <c r="D40" s="165">
        <v>39503</v>
      </c>
      <c r="E40" s="165">
        <v>39503</v>
      </c>
      <c r="F40" s="165">
        <v>39503</v>
      </c>
      <c r="G40" s="165"/>
      <c r="H40" s="166"/>
    </row>
    <row r="41" spans="1:9">
      <c r="A41" s="174" t="s">
        <v>265</v>
      </c>
      <c r="B41" s="168">
        <v>978.23</v>
      </c>
      <c r="C41" s="168">
        <v>1096.6300000000001</v>
      </c>
      <c r="D41" s="168">
        <v>5589.67</v>
      </c>
      <c r="E41" s="168">
        <v>6161.22</v>
      </c>
      <c r="F41" s="168">
        <v>5398.15</v>
      </c>
      <c r="G41" s="168"/>
      <c r="H41" s="169"/>
    </row>
    <row r="42" spans="1:9">
      <c r="A42" s="171" t="s">
        <v>124</v>
      </c>
      <c r="B42" s="172">
        <v>39499</v>
      </c>
      <c r="C42" s="172">
        <v>39499</v>
      </c>
      <c r="D42" s="172">
        <v>39458</v>
      </c>
      <c r="E42" s="172">
        <v>39461</v>
      </c>
      <c r="F42" s="172">
        <v>39461</v>
      </c>
      <c r="G42" s="172"/>
      <c r="H42" s="173"/>
    </row>
    <row r="43" spans="1:9">
      <c r="A43" s="159" t="s">
        <v>266</v>
      </c>
      <c r="B43" s="162">
        <v>753.77</v>
      </c>
      <c r="C43" s="162">
        <v>827.55</v>
      </c>
      <c r="D43" s="162">
        <v>4195.41</v>
      </c>
      <c r="E43" s="162">
        <v>4620.1499999999996</v>
      </c>
      <c r="F43" s="162">
        <v>3987.83</v>
      </c>
      <c r="G43" s="162"/>
      <c r="H43" s="163"/>
    </row>
    <row r="44" spans="1:9">
      <c r="A44" s="164" t="s">
        <v>125</v>
      </c>
      <c r="B44" s="165">
        <v>39470</v>
      </c>
      <c r="C44" s="165">
        <v>39468</v>
      </c>
      <c r="D44" s="165">
        <v>39503</v>
      </c>
      <c r="E44" s="165">
        <v>39503</v>
      </c>
      <c r="F44" s="165">
        <v>39503</v>
      </c>
      <c r="G44" s="165"/>
      <c r="H44" s="166"/>
    </row>
    <row r="45" spans="1:9">
      <c r="A45" s="170" t="s">
        <v>126</v>
      </c>
      <c r="B45" s="169">
        <v>1018.96</v>
      </c>
      <c r="C45" s="169">
        <v>1096.6300000000001</v>
      </c>
      <c r="D45" s="169">
        <v>6019.56</v>
      </c>
      <c r="E45" s="169">
        <v>6352.44</v>
      </c>
      <c r="F45" s="169">
        <v>5769.47</v>
      </c>
      <c r="G45" s="169"/>
      <c r="H45" s="169"/>
    </row>
    <row r="46" spans="1:9">
      <c r="A46" s="171" t="s">
        <v>128</v>
      </c>
      <c r="B46" s="173">
        <v>39115</v>
      </c>
      <c r="C46" s="173">
        <v>39499</v>
      </c>
      <c r="D46" s="173">
        <v>39371</v>
      </c>
      <c r="E46" s="173">
        <v>39371</v>
      </c>
      <c r="F46" s="173">
        <v>39371</v>
      </c>
      <c r="G46" s="173"/>
      <c r="H46" s="173"/>
    </row>
    <row r="47" spans="1:9">
      <c r="A47" s="161" t="s">
        <v>127</v>
      </c>
      <c r="B47" s="163">
        <v>753.77</v>
      </c>
      <c r="C47" s="163">
        <v>785.14</v>
      </c>
      <c r="D47" s="163">
        <v>928.37</v>
      </c>
      <c r="E47" s="163">
        <v>846.49</v>
      </c>
      <c r="F47" s="163">
        <v>846.49</v>
      </c>
      <c r="G47" s="163"/>
      <c r="H47" s="163"/>
    </row>
    <row r="48" spans="1:9">
      <c r="A48" s="164" t="s">
        <v>129</v>
      </c>
      <c r="B48" s="166">
        <v>39470</v>
      </c>
      <c r="C48" s="166">
        <v>39310</v>
      </c>
      <c r="D48" s="166">
        <v>38505</v>
      </c>
      <c r="E48" s="166">
        <v>38505</v>
      </c>
      <c r="F48" s="166">
        <v>38505</v>
      </c>
      <c r="G48" s="166"/>
      <c r="H48" s="166"/>
    </row>
    <row r="56" spans="1:1">
      <c r="A56" s="82"/>
    </row>
    <row r="65" spans="8:8" ht="15.75">
      <c r="H65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zoomScaleNormal="100" workbookViewId="0">
      <selection activeCell="D3" sqref="D3"/>
    </sheetView>
  </sheetViews>
  <sheetFormatPr baseColWidth="10" defaultRowHeight="12.75"/>
  <cols>
    <col min="1" max="1" width="38.7109375" bestFit="1" customWidth="1"/>
    <col min="2" max="2" width="14.42578125" bestFit="1" customWidth="1"/>
    <col min="3" max="3" width="14.7109375" bestFit="1" customWidth="1"/>
    <col min="4" max="4" width="15.7109375" bestFit="1" customWidth="1"/>
    <col min="5" max="5" width="14.5703125" customWidth="1"/>
    <col min="6" max="6" width="12.28515625" customWidth="1"/>
    <col min="7" max="7" width="11.7109375" customWidth="1"/>
    <col min="8" max="8" width="11.140625" customWidth="1"/>
    <col min="9" max="9" width="7.28515625" customWidth="1"/>
  </cols>
  <sheetData>
    <row r="1" spans="1:9" ht="18" customHeight="1"/>
    <row r="2" spans="1:9" ht="26.25">
      <c r="A2" s="307" t="s">
        <v>1</v>
      </c>
      <c r="B2" s="4"/>
      <c r="C2" s="4"/>
      <c r="D2" s="4"/>
      <c r="E2" s="4"/>
      <c r="F2" s="4"/>
      <c r="G2" s="4"/>
      <c r="H2" s="4"/>
    </row>
    <row r="3" spans="1:9" ht="23.25">
      <c r="A3" s="308" t="s">
        <v>1</v>
      </c>
      <c r="B3" s="4"/>
      <c r="C3" s="4"/>
      <c r="D3" s="4"/>
      <c r="E3" s="4"/>
      <c r="F3" s="4"/>
      <c r="G3" s="4"/>
      <c r="H3" s="4"/>
    </row>
    <row r="4" spans="1:9" ht="15.75">
      <c r="G4" s="21"/>
    </row>
    <row r="5" spans="1:9" ht="15.75">
      <c r="B5" s="14"/>
      <c r="C5" s="14"/>
      <c r="G5" s="21"/>
    </row>
    <row r="6" spans="1:9" ht="15.75">
      <c r="E6" s="14"/>
      <c r="G6" s="21"/>
    </row>
    <row r="7" spans="1:9" ht="15.75" customHeight="1">
      <c r="B7" s="81"/>
      <c r="C7" s="81"/>
      <c r="D7" s="81"/>
      <c r="E7" s="81"/>
      <c r="F7" s="81"/>
      <c r="G7" s="81"/>
      <c r="H7" s="81"/>
    </row>
    <row r="8" spans="1:9" ht="15.75">
      <c r="G8" s="21"/>
    </row>
    <row r="9" spans="1:9" ht="15.75">
      <c r="G9" s="21"/>
    </row>
    <row r="10" spans="1:9" ht="38.25">
      <c r="A10" s="177" t="s">
        <v>268</v>
      </c>
      <c r="B10" s="178"/>
      <c r="C10" s="178"/>
      <c r="D10" s="179" t="s">
        <v>147</v>
      </c>
      <c r="E10" s="180" t="s">
        <v>148</v>
      </c>
      <c r="F10" s="181" t="s">
        <v>267</v>
      </c>
      <c r="G10" s="340" t="s">
        <v>149</v>
      </c>
      <c r="H10" s="341"/>
      <c r="I10" s="183" t="s">
        <v>310</v>
      </c>
    </row>
    <row r="11" spans="1:9" ht="15" customHeight="1">
      <c r="A11" s="14"/>
      <c r="B11" s="80" t="s">
        <v>182</v>
      </c>
      <c r="C11" s="80" t="s">
        <v>307</v>
      </c>
      <c r="D11" s="42" t="s">
        <v>296</v>
      </c>
      <c r="E11" s="43">
        <v>39507</v>
      </c>
      <c r="F11" s="44" t="s">
        <v>146</v>
      </c>
      <c r="G11" s="42" t="s">
        <v>345</v>
      </c>
      <c r="H11" s="45">
        <v>2007</v>
      </c>
      <c r="I11" s="44"/>
    </row>
    <row r="12" spans="1:9" ht="15" customHeight="1">
      <c r="A12" s="184" t="s">
        <v>33</v>
      </c>
      <c r="B12" s="185">
        <v>2468375197.9200001</v>
      </c>
      <c r="C12" s="186">
        <v>330934876.36000001</v>
      </c>
      <c r="D12" s="186">
        <v>90872099.260000005</v>
      </c>
      <c r="E12" s="186">
        <v>389400000</v>
      </c>
      <c r="F12" s="187">
        <v>59</v>
      </c>
      <c r="G12" s="188">
        <v>-7.4654999999999999E-2</v>
      </c>
      <c r="H12" s="188">
        <v>-0.35236000000000001</v>
      </c>
      <c r="I12" s="189" t="s">
        <v>273</v>
      </c>
    </row>
    <row r="13" spans="1:9" ht="15" customHeight="1">
      <c r="A13" s="184" t="s">
        <v>35</v>
      </c>
      <c r="B13" s="186">
        <v>323086363.30000001</v>
      </c>
      <c r="C13" s="186">
        <v>43665239.479999997</v>
      </c>
      <c r="D13" s="186">
        <v>12777651.359999999</v>
      </c>
      <c r="E13" s="186">
        <v>1023825063.6</v>
      </c>
      <c r="F13" s="187">
        <v>72.09</v>
      </c>
      <c r="G13" s="188">
        <v>4.4783000000000003E-2</v>
      </c>
      <c r="H13" s="188">
        <v>1.9805E-2</v>
      </c>
      <c r="I13" s="189" t="s">
        <v>273</v>
      </c>
    </row>
    <row r="14" spans="1:9" ht="15" customHeight="1">
      <c r="A14" s="184" t="s">
        <v>36</v>
      </c>
      <c r="B14" s="186">
        <v>5014549896.8599997</v>
      </c>
      <c r="C14" s="186">
        <v>894539876.91999996</v>
      </c>
      <c r="D14" s="186">
        <v>396967899.01999998</v>
      </c>
      <c r="E14" s="186">
        <v>1942200000</v>
      </c>
      <c r="F14" s="187">
        <v>37.35</v>
      </c>
      <c r="G14" s="188">
        <v>0.13147500000000001</v>
      </c>
      <c r="H14" s="188">
        <v>-9.8914000000000002E-2</v>
      </c>
      <c r="I14" s="189" t="s">
        <v>273</v>
      </c>
    </row>
    <row r="15" spans="1:9" ht="15" customHeight="1">
      <c r="A15" s="184" t="s">
        <v>37</v>
      </c>
      <c r="B15" s="186">
        <v>1641858415.76</v>
      </c>
      <c r="C15" s="186">
        <v>133460413.90000001</v>
      </c>
      <c r="D15" s="186">
        <v>52409889.420000002</v>
      </c>
      <c r="E15" s="186">
        <v>442965600</v>
      </c>
      <c r="F15" s="187">
        <v>5.17</v>
      </c>
      <c r="G15" s="188">
        <v>-2.4528000000000001E-2</v>
      </c>
      <c r="H15" s="188">
        <v>-0.17280000000000001</v>
      </c>
      <c r="I15" s="189" t="s">
        <v>273</v>
      </c>
    </row>
    <row r="16" spans="1:9" ht="15" customHeight="1">
      <c r="A16" s="184" t="s">
        <v>38</v>
      </c>
      <c r="B16" s="186">
        <v>111984910.45999999</v>
      </c>
      <c r="C16" s="186">
        <v>3232576.84</v>
      </c>
      <c r="D16" s="186">
        <v>459769.72</v>
      </c>
      <c r="E16" s="186">
        <v>407855000</v>
      </c>
      <c r="F16" s="187">
        <v>135.5</v>
      </c>
      <c r="G16" s="188">
        <v>-3.676E-3</v>
      </c>
      <c r="H16" s="188">
        <v>-2.1661E-2</v>
      </c>
      <c r="I16" s="189" t="s">
        <v>273</v>
      </c>
    </row>
    <row r="17" spans="1:9" ht="15" customHeight="1">
      <c r="A17" s="184" t="s">
        <v>39</v>
      </c>
      <c r="B17" s="185">
        <v>128519076.66</v>
      </c>
      <c r="C17" s="186">
        <v>7362146.1600000001</v>
      </c>
      <c r="D17" s="186">
        <v>3608426.56</v>
      </c>
      <c r="E17" s="186">
        <v>96172040.400000006</v>
      </c>
      <c r="F17" s="187">
        <v>3.95</v>
      </c>
      <c r="G17" s="190">
        <v>3.9474000000000002E-2</v>
      </c>
      <c r="H17" s="188">
        <v>-0.18049799999999999</v>
      </c>
      <c r="I17" s="189" t="s">
        <v>273</v>
      </c>
    </row>
    <row r="18" spans="1:9" ht="15" customHeight="1">
      <c r="A18" s="184" t="s">
        <v>40</v>
      </c>
      <c r="B18" s="186">
        <v>7050524314.8599997</v>
      </c>
      <c r="C18" s="186">
        <v>364406344.33999997</v>
      </c>
      <c r="D18" s="186">
        <v>176671200.02000001</v>
      </c>
      <c r="E18" s="186">
        <v>3429240000</v>
      </c>
      <c r="F18" s="187">
        <v>67.239999999999995</v>
      </c>
      <c r="G18" s="190">
        <v>-1.1176E-2</v>
      </c>
      <c r="H18" s="188">
        <v>-2.5083000000000001E-2</v>
      </c>
      <c r="I18" s="189" t="s">
        <v>273</v>
      </c>
    </row>
    <row r="19" spans="1:9" ht="15" customHeight="1">
      <c r="A19" s="184" t="s">
        <v>41</v>
      </c>
      <c r="B19" s="186">
        <v>24023115.18</v>
      </c>
      <c r="C19" s="186">
        <v>2096081</v>
      </c>
      <c r="D19" s="186">
        <v>1164395</v>
      </c>
      <c r="E19" s="186">
        <v>36928180.799999997</v>
      </c>
      <c r="F19" s="187">
        <v>2.4</v>
      </c>
      <c r="G19" s="188">
        <v>3.8961000000000003E-2</v>
      </c>
      <c r="H19" s="188">
        <v>0.25</v>
      </c>
      <c r="I19" s="189" t="s">
        <v>273</v>
      </c>
    </row>
    <row r="20" spans="1:9" ht="15" customHeight="1">
      <c r="A20" s="184" t="s">
        <v>42</v>
      </c>
      <c r="B20" s="185">
        <v>2961941185.7600002</v>
      </c>
      <c r="C20" s="186">
        <v>185283876.19999999</v>
      </c>
      <c r="D20" s="186">
        <v>67021975.32</v>
      </c>
      <c r="E20" s="186">
        <v>652715016.65999997</v>
      </c>
      <c r="F20" s="187">
        <v>19.97</v>
      </c>
      <c r="G20" s="188">
        <v>-0.10045</v>
      </c>
      <c r="H20" s="188">
        <v>-0.24953</v>
      </c>
      <c r="I20" s="189" t="s">
        <v>273</v>
      </c>
    </row>
    <row r="21" spans="1:9" ht="15" customHeight="1">
      <c r="A21" s="184" t="s">
        <v>43</v>
      </c>
      <c r="B21" s="185">
        <v>387434304.12</v>
      </c>
      <c r="C21" s="186">
        <v>54863066.780000001</v>
      </c>
      <c r="D21" s="186">
        <v>23443974.02</v>
      </c>
      <c r="E21" s="186">
        <v>548736795</v>
      </c>
      <c r="F21" s="187">
        <v>30.77</v>
      </c>
      <c r="G21" s="188">
        <v>-1.2515999999999999E-2</v>
      </c>
      <c r="H21" s="188">
        <v>-0.15467</v>
      </c>
      <c r="I21" s="189" t="s">
        <v>273</v>
      </c>
    </row>
    <row r="22" spans="1:9" ht="15" customHeight="1">
      <c r="A22" s="184" t="s">
        <v>44</v>
      </c>
      <c r="B22" s="185">
        <v>580316705.89999998</v>
      </c>
      <c r="C22" s="186">
        <v>70829779.099999994</v>
      </c>
      <c r="D22" s="186">
        <v>28252640.079999998</v>
      </c>
      <c r="E22" s="186">
        <v>451992164</v>
      </c>
      <c r="F22" s="187">
        <v>10.4</v>
      </c>
      <c r="G22" s="190">
        <v>-1.4218E-2</v>
      </c>
      <c r="H22" s="190">
        <v>-0.103448</v>
      </c>
      <c r="I22" s="189" t="s">
        <v>273</v>
      </c>
    </row>
    <row r="23" spans="1:9" ht="15" customHeight="1">
      <c r="A23" s="191" t="s">
        <v>233</v>
      </c>
      <c r="B23" s="185">
        <v>2334083131.96</v>
      </c>
      <c r="C23" s="186">
        <v>267267175.59999999</v>
      </c>
      <c r="D23" s="186">
        <v>110223353.22</v>
      </c>
      <c r="E23" s="186">
        <v>1270485157.76</v>
      </c>
      <c r="F23" s="187">
        <v>14.56</v>
      </c>
      <c r="G23" s="190">
        <v>5.0505000000000001E-2</v>
      </c>
      <c r="H23" s="190">
        <v>-4.8365999999999999E-2</v>
      </c>
      <c r="I23" s="189" t="s">
        <v>273</v>
      </c>
    </row>
    <row r="24" spans="1:9" ht="15" customHeight="1">
      <c r="A24" s="184" t="s">
        <v>45</v>
      </c>
      <c r="B24" s="186">
        <v>72066106.659999996</v>
      </c>
      <c r="C24" s="186">
        <v>9132717.1600000001</v>
      </c>
      <c r="D24" s="186">
        <v>4001604.86</v>
      </c>
      <c r="E24" s="186">
        <v>74751093.780000001</v>
      </c>
      <c r="F24" s="187">
        <v>3.34</v>
      </c>
      <c r="G24" s="188">
        <v>0.10231</v>
      </c>
      <c r="H24" s="188">
        <v>-0.23744299999999999</v>
      </c>
      <c r="I24" s="189" t="s">
        <v>273</v>
      </c>
    </row>
    <row r="25" spans="1:9" ht="15" customHeight="1">
      <c r="A25" s="184" t="s">
        <v>46</v>
      </c>
      <c r="B25" s="185">
        <v>163302101.40000001</v>
      </c>
      <c r="C25" s="186">
        <v>26764571.68</v>
      </c>
      <c r="D25" s="186">
        <v>9466809.7400000002</v>
      </c>
      <c r="E25" s="186">
        <v>225593763.5</v>
      </c>
      <c r="F25" s="187">
        <v>11.5</v>
      </c>
      <c r="G25" s="188">
        <v>7.4765999999999999E-2</v>
      </c>
      <c r="H25" s="188">
        <v>-3.3612999999999997E-2</v>
      </c>
      <c r="I25" s="189" t="s">
        <v>273</v>
      </c>
    </row>
    <row r="26" spans="1:9" ht="15" customHeight="1">
      <c r="A26" s="184" t="s">
        <v>47</v>
      </c>
      <c r="B26" s="185">
        <v>83853913.239999995</v>
      </c>
      <c r="C26" s="186">
        <v>15161335.039999999</v>
      </c>
      <c r="D26" s="186">
        <v>2591174.6</v>
      </c>
      <c r="E26" s="186">
        <v>813288000</v>
      </c>
      <c r="F26" s="187">
        <v>48.41</v>
      </c>
      <c r="G26" s="188">
        <v>0.119048</v>
      </c>
      <c r="H26" s="188">
        <v>-3.3732999999999999E-2</v>
      </c>
      <c r="I26" s="189" t="s">
        <v>273</v>
      </c>
    </row>
    <row r="27" spans="1:9" ht="15" customHeight="1">
      <c r="A27" s="184" t="s">
        <v>48</v>
      </c>
      <c r="B27" s="186">
        <v>2139597849.9400001</v>
      </c>
      <c r="C27" s="186">
        <v>248754407.44</v>
      </c>
      <c r="D27" s="186">
        <v>92577431.420000002</v>
      </c>
      <c r="E27" s="186">
        <v>904808293.79999995</v>
      </c>
      <c r="F27" s="187">
        <v>10.6</v>
      </c>
      <c r="G27" s="188">
        <v>-1.8519000000000001E-2</v>
      </c>
      <c r="H27" s="188">
        <v>-0.119601</v>
      </c>
      <c r="I27" s="189" t="s">
        <v>273</v>
      </c>
    </row>
    <row r="28" spans="1:9" ht="15" customHeight="1">
      <c r="A28" s="191" t="s">
        <v>230</v>
      </c>
      <c r="B28" s="186">
        <v>46018571.719999999</v>
      </c>
      <c r="C28" s="186">
        <v>7638711.2000000002</v>
      </c>
      <c r="D28" s="186">
        <v>2177293.1800000002</v>
      </c>
      <c r="E28" s="186">
        <v>136416000</v>
      </c>
      <c r="F28" s="187">
        <v>17.5</v>
      </c>
      <c r="G28" s="188">
        <v>-5.4053999999999998E-2</v>
      </c>
      <c r="H28" s="188">
        <v>-0.133663</v>
      </c>
      <c r="I28" s="189" t="s">
        <v>273</v>
      </c>
    </row>
    <row r="29" spans="1:9" ht="15" customHeight="1">
      <c r="A29" s="191" t="s">
        <v>186</v>
      </c>
      <c r="B29" s="186">
        <v>268001815.44</v>
      </c>
      <c r="C29" s="186">
        <v>21012671.579999998</v>
      </c>
      <c r="D29" s="186">
        <v>10542584.08</v>
      </c>
      <c r="E29" s="186">
        <v>269390000</v>
      </c>
      <c r="F29" s="187">
        <v>7.9</v>
      </c>
      <c r="G29" s="188">
        <v>0.180867</v>
      </c>
      <c r="H29" s="188">
        <v>-1.2500000000000001E-2</v>
      </c>
      <c r="I29" s="189" t="s">
        <v>273</v>
      </c>
    </row>
    <row r="30" spans="1:9" ht="15" customHeight="1">
      <c r="A30" s="184" t="s">
        <v>49</v>
      </c>
      <c r="B30" s="186">
        <v>23125612308.84</v>
      </c>
      <c r="C30" s="186">
        <v>6592851877.1999998</v>
      </c>
      <c r="D30" s="186">
        <v>2679371939.52</v>
      </c>
      <c r="E30" s="186">
        <v>12177124382.5</v>
      </c>
      <c r="F30" s="187">
        <v>38.5</v>
      </c>
      <c r="G30" s="188">
        <v>6.3535999999999995E-2</v>
      </c>
      <c r="H30" s="190">
        <v>-0.20618600000000001</v>
      </c>
      <c r="I30" s="189" t="s">
        <v>273</v>
      </c>
    </row>
    <row r="31" spans="1:9" ht="15" customHeight="1">
      <c r="A31" s="184" t="s">
        <v>50</v>
      </c>
      <c r="B31" s="185">
        <v>864264663.36000001</v>
      </c>
      <c r="C31" s="186">
        <v>204313891.47999999</v>
      </c>
      <c r="D31" s="186">
        <v>87212446.459999993</v>
      </c>
      <c r="E31" s="186">
        <v>3517849202.75</v>
      </c>
      <c r="F31" s="187">
        <v>86.05</v>
      </c>
      <c r="G31" s="188">
        <v>0.109178</v>
      </c>
      <c r="H31" s="188">
        <v>-2.8122999999999999E-2</v>
      </c>
      <c r="I31" s="189" t="s">
        <v>273</v>
      </c>
    </row>
    <row r="32" spans="1:9" ht="15" customHeight="1">
      <c r="A32" s="184" t="s">
        <v>51</v>
      </c>
      <c r="B32" s="192">
        <v>21103811.52</v>
      </c>
      <c r="C32" s="186">
        <v>1557442.22</v>
      </c>
      <c r="D32" s="186">
        <v>511037.88</v>
      </c>
      <c r="E32" s="186">
        <v>24696000</v>
      </c>
      <c r="F32" s="187">
        <v>6.86</v>
      </c>
      <c r="G32" s="188">
        <v>-0.23777799999999999</v>
      </c>
      <c r="H32" s="188">
        <v>-0.37636399999999998</v>
      </c>
      <c r="I32" s="189" t="s">
        <v>273</v>
      </c>
    </row>
    <row r="33" spans="1:9" ht="15" customHeight="1">
      <c r="A33" s="184" t="s">
        <v>52</v>
      </c>
      <c r="B33" s="185">
        <v>1547668286.9000001</v>
      </c>
      <c r="C33" s="186">
        <v>223308367.62</v>
      </c>
      <c r="D33" s="186">
        <v>95345234.659999996</v>
      </c>
      <c r="E33" s="186">
        <v>1584660000</v>
      </c>
      <c r="F33" s="187">
        <v>75.459999999999994</v>
      </c>
      <c r="G33" s="188">
        <v>7.0730000000000003E-3</v>
      </c>
      <c r="H33" s="188">
        <v>-4.4810000000000003E-2</v>
      </c>
      <c r="I33" s="189" t="s">
        <v>273</v>
      </c>
    </row>
    <row r="34" spans="1:9" ht="15" customHeight="1">
      <c r="A34" s="191" t="s">
        <v>246</v>
      </c>
      <c r="B34" s="186">
        <v>34038916.579999998</v>
      </c>
      <c r="C34" s="186">
        <v>4179764.38</v>
      </c>
      <c r="D34" s="185">
        <v>1122521.52</v>
      </c>
      <c r="E34" s="185">
        <v>137890317</v>
      </c>
      <c r="F34" s="189">
        <v>18.3</v>
      </c>
      <c r="G34" s="190">
        <v>-3.1233E-2</v>
      </c>
      <c r="H34" s="190">
        <v>-0.20052400000000001</v>
      </c>
      <c r="I34" s="189" t="s">
        <v>273</v>
      </c>
    </row>
    <row r="35" spans="1:9" ht="15" customHeight="1">
      <c r="A35" s="191" t="s">
        <v>53</v>
      </c>
      <c r="B35" s="186">
        <v>23634444.640000001</v>
      </c>
      <c r="C35" s="186">
        <v>605751.6</v>
      </c>
      <c r="D35" s="185">
        <v>160241</v>
      </c>
      <c r="E35" s="185">
        <v>75261079.530000001</v>
      </c>
      <c r="F35" s="189">
        <v>1.89</v>
      </c>
      <c r="G35" s="190">
        <v>-5.5E-2</v>
      </c>
      <c r="H35" s="190">
        <v>-0.228571</v>
      </c>
      <c r="I35" s="189" t="s">
        <v>273</v>
      </c>
    </row>
    <row r="36" spans="1:9" ht="15" customHeight="1">
      <c r="A36" s="184" t="s">
        <v>54</v>
      </c>
      <c r="B36" s="185">
        <v>50849881.140000001</v>
      </c>
      <c r="C36" s="186">
        <v>4035594.1</v>
      </c>
      <c r="D36" s="186">
        <v>1433809</v>
      </c>
      <c r="E36" s="186">
        <v>45000000</v>
      </c>
      <c r="F36" s="187">
        <v>90</v>
      </c>
      <c r="G36" s="188">
        <v>-0.15038199999999999</v>
      </c>
      <c r="H36" s="188">
        <v>-0.33333299999999999</v>
      </c>
      <c r="I36" s="189" t="s">
        <v>273</v>
      </c>
    </row>
    <row r="37" spans="1:9" ht="15" customHeight="1">
      <c r="A37" s="191" t="s">
        <v>235</v>
      </c>
      <c r="B37" s="185">
        <v>51085274.479999997</v>
      </c>
      <c r="C37" s="186">
        <v>2944053.72</v>
      </c>
      <c r="D37" s="186">
        <v>687204.6</v>
      </c>
      <c r="E37" s="186">
        <v>39900000</v>
      </c>
      <c r="F37" s="187">
        <v>3.8</v>
      </c>
      <c r="G37" s="188">
        <v>-7.8329999999999997E-3</v>
      </c>
      <c r="H37" s="188">
        <v>-0.13242000000000001</v>
      </c>
      <c r="I37" s="189" t="s">
        <v>273</v>
      </c>
    </row>
    <row r="38" spans="1:9" ht="15" customHeight="1">
      <c r="A38" s="184" t="s">
        <v>55</v>
      </c>
      <c r="B38" s="185">
        <v>10171726783.440001</v>
      </c>
      <c r="C38" s="186">
        <v>1117793361.72</v>
      </c>
      <c r="D38" s="186">
        <v>507792828.86000001</v>
      </c>
      <c r="E38" s="186">
        <v>4977989714.3100004</v>
      </c>
      <c r="F38" s="187">
        <v>5.97</v>
      </c>
      <c r="G38" s="188">
        <v>1.5306E-2</v>
      </c>
      <c r="H38" s="188">
        <v>-0.18995899999999999</v>
      </c>
      <c r="I38" s="189" t="s">
        <v>273</v>
      </c>
    </row>
    <row r="39" spans="1:9" ht="15" customHeight="1">
      <c r="A39" s="184" t="s">
        <v>183</v>
      </c>
      <c r="B39" s="185">
        <v>9152381003.6599998</v>
      </c>
      <c r="C39" s="186">
        <v>1355075107.48</v>
      </c>
      <c r="D39" s="186">
        <v>494194351.24000001</v>
      </c>
      <c r="E39" s="186">
        <v>3295630317.6599998</v>
      </c>
      <c r="F39" s="187">
        <v>7.18</v>
      </c>
      <c r="G39" s="188">
        <v>0.13428100000000001</v>
      </c>
      <c r="H39" s="190">
        <v>3.3093999999999998E-2</v>
      </c>
      <c r="I39" s="189" t="s">
        <v>273</v>
      </c>
    </row>
    <row r="40" spans="1:9" ht="15" customHeight="1">
      <c r="A40" s="184" t="s">
        <v>56</v>
      </c>
      <c r="B40" s="186">
        <v>2842328044.1999998</v>
      </c>
      <c r="C40" s="186">
        <v>428919429.36000001</v>
      </c>
      <c r="D40" s="186">
        <v>149729661.56</v>
      </c>
      <c r="E40" s="186">
        <v>1151699187.0999999</v>
      </c>
      <c r="F40" s="187">
        <v>25.3</v>
      </c>
      <c r="G40" s="188">
        <v>1.2E-2</v>
      </c>
      <c r="H40" s="188">
        <v>-4.5282999999999997E-2</v>
      </c>
      <c r="I40" s="189" t="s">
        <v>273</v>
      </c>
    </row>
    <row r="41" spans="1:9" ht="15" customHeight="1">
      <c r="A41" s="184" t="s">
        <v>57</v>
      </c>
      <c r="B41" s="185">
        <v>92389068.099999994</v>
      </c>
      <c r="C41" s="186">
        <v>6238920.8799999999</v>
      </c>
      <c r="D41" s="186">
        <v>1462771.42</v>
      </c>
      <c r="E41" s="186">
        <v>36931877.100000001</v>
      </c>
      <c r="F41" s="187">
        <v>1.35</v>
      </c>
      <c r="G41" s="188">
        <v>2.2727000000000001E-2</v>
      </c>
      <c r="H41" s="188">
        <v>-4.9296E-2</v>
      </c>
      <c r="I41" s="189" t="s">
        <v>273</v>
      </c>
    </row>
    <row r="42" spans="1:9" ht="15" customHeight="1">
      <c r="A42" s="191" t="s">
        <v>241</v>
      </c>
      <c r="B42" s="185">
        <v>259077651.13999999</v>
      </c>
      <c r="C42" s="186">
        <v>15966590.800000001</v>
      </c>
      <c r="D42" s="186">
        <v>5076143.9800000004</v>
      </c>
      <c r="E42" s="186">
        <v>373320000</v>
      </c>
      <c r="F42" s="187">
        <v>30.6</v>
      </c>
      <c r="G42" s="188">
        <v>0.176923</v>
      </c>
      <c r="H42" s="188">
        <v>-0.124213</v>
      </c>
      <c r="I42" s="189" t="s">
        <v>273</v>
      </c>
    </row>
    <row r="43" spans="1:9" ht="15" customHeight="1">
      <c r="A43" s="184" t="s">
        <v>58</v>
      </c>
      <c r="B43" s="185">
        <v>245096819.53999999</v>
      </c>
      <c r="C43" s="186">
        <v>24098264.859999999</v>
      </c>
      <c r="D43" s="186">
        <v>3577293.56</v>
      </c>
      <c r="E43" s="186">
        <v>388745065.19999999</v>
      </c>
      <c r="F43" s="187">
        <v>56.4</v>
      </c>
      <c r="G43" s="188">
        <v>-1.2951000000000001E-2</v>
      </c>
      <c r="H43" s="188">
        <v>-1.9130000000000001E-2</v>
      </c>
      <c r="I43" s="189" t="s">
        <v>273</v>
      </c>
    </row>
    <row r="44" spans="1:9" ht="15" customHeight="1">
      <c r="A44" s="184" t="s">
        <v>59</v>
      </c>
      <c r="B44" s="185">
        <v>1361063712.3800001</v>
      </c>
      <c r="C44" s="186">
        <v>165615666.34</v>
      </c>
      <c r="D44" s="186">
        <v>66823344.640000001</v>
      </c>
      <c r="E44" s="186">
        <v>1484780000</v>
      </c>
      <c r="F44" s="187">
        <v>67.489999999999995</v>
      </c>
      <c r="G44" s="188">
        <v>2.2575999999999999E-2</v>
      </c>
      <c r="H44" s="188">
        <v>-8.9694999999999997E-2</v>
      </c>
      <c r="I44" s="189" t="s">
        <v>273</v>
      </c>
    </row>
    <row r="45" spans="1:9" ht="15" customHeight="1">
      <c r="A45" s="184" t="s">
        <v>60</v>
      </c>
      <c r="B45" s="185">
        <v>1965814948.52</v>
      </c>
      <c r="C45" s="186">
        <v>247079085.90000001</v>
      </c>
      <c r="D45" s="186">
        <v>91661301.5</v>
      </c>
      <c r="E45" s="186">
        <v>1820000000</v>
      </c>
      <c r="F45" s="187">
        <v>26</v>
      </c>
      <c r="G45" s="188">
        <v>7.2607000000000005E-2</v>
      </c>
      <c r="H45" s="188">
        <v>8.3784999999999998E-2</v>
      </c>
      <c r="I45" s="189" t="s">
        <v>273</v>
      </c>
    </row>
    <row r="46" spans="1:9" ht="15" customHeight="1">
      <c r="A46" s="184" t="s">
        <v>61</v>
      </c>
      <c r="B46" s="193">
        <v>19835665803.580002</v>
      </c>
      <c r="C46" s="186">
        <v>3570007880.3800001</v>
      </c>
      <c r="D46" s="186">
        <v>1290718206.9200001</v>
      </c>
      <c r="E46" s="186">
        <v>14370000000</v>
      </c>
      <c r="F46" s="187">
        <v>47.9</v>
      </c>
      <c r="G46" s="188">
        <v>-2.0830000000000002E-3</v>
      </c>
      <c r="H46" s="188">
        <v>-0.13569100000000001</v>
      </c>
      <c r="I46" s="189" t="s">
        <v>273</v>
      </c>
    </row>
    <row r="47" spans="1:9" ht="15" customHeight="1">
      <c r="A47" s="184" t="s">
        <v>62</v>
      </c>
      <c r="B47" s="185">
        <v>1062839550.04</v>
      </c>
      <c r="C47" s="186">
        <v>155967786.90000001</v>
      </c>
      <c r="D47" s="186">
        <v>61628623.219999999</v>
      </c>
      <c r="E47" s="186">
        <v>834423450</v>
      </c>
      <c r="F47" s="187">
        <v>22.47</v>
      </c>
      <c r="G47" s="188">
        <v>5.9906000000000001E-2</v>
      </c>
      <c r="H47" s="188">
        <v>-0.122951</v>
      </c>
      <c r="I47" s="189" t="s">
        <v>273</v>
      </c>
    </row>
    <row r="48" spans="1:9" ht="15" customHeight="1">
      <c r="A48" s="191" t="s">
        <v>231</v>
      </c>
      <c r="B48" s="185">
        <v>34353048.68</v>
      </c>
      <c r="C48" s="186">
        <v>3163201.24</v>
      </c>
      <c r="D48" s="186">
        <v>1650241.48</v>
      </c>
      <c r="E48" s="186">
        <v>122472000</v>
      </c>
      <c r="F48" s="187">
        <v>31.5</v>
      </c>
      <c r="G48" s="188">
        <v>6.0606E-2</v>
      </c>
      <c r="H48" s="188">
        <v>-9.3524999999999997E-2</v>
      </c>
      <c r="I48" s="189" t="s">
        <v>273</v>
      </c>
    </row>
    <row r="49" spans="1:9" ht="15" customHeight="1">
      <c r="A49" s="184" t="s">
        <v>63</v>
      </c>
      <c r="B49" s="185">
        <v>360612644.92000002</v>
      </c>
      <c r="C49" s="186">
        <v>50074214.460000001</v>
      </c>
      <c r="D49" s="186">
        <v>22725970.300000001</v>
      </c>
      <c r="E49" s="186">
        <v>219946412.25</v>
      </c>
      <c r="F49" s="187">
        <v>9.85</v>
      </c>
      <c r="G49" s="188">
        <v>5.1019999999999998E-3</v>
      </c>
      <c r="H49" s="188">
        <v>0.106742</v>
      </c>
      <c r="I49" s="189" t="s">
        <v>273</v>
      </c>
    </row>
    <row r="50" spans="1:9" ht="15" customHeight="1">
      <c r="A50" s="184" t="s">
        <v>64</v>
      </c>
      <c r="B50" s="186">
        <v>15854552382.52</v>
      </c>
      <c r="C50" s="186">
        <v>3705139909.3800001</v>
      </c>
      <c r="D50" s="186">
        <v>1665885826.24</v>
      </c>
      <c r="E50" s="186">
        <v>13208604500</v>
      </c>
      <c r="F50" s="187">
        <v>85.4</v>
      </c>
      <c r="G50" s="188">
        <v>1.0052999999999999E-2</v>
      </c>
      <c r="H50" s="188">
        <v>-0.175676</v>
      </c>
      <c r="I50" s="189" t="s">
        <v>273</v>
      </c>
    </row>
    <row r="51" spans="1:9" ht="15" customHeight="1">
      <c r="A51" s="184" t="s">
        <v>65</v>
      </c>
      <c r="B51" s="186">
        <v>2905842771.8800001</v>
      </c>
      <c r="C51" s="186">
        <v>318289834.22000003</v>
      </c>
      <c r="D51" s="186">
        <v>115589320</v>
      </c>
      <c r="E51" s="186">
        <v>1004517325.98</v>
      </c>
      <c r="F51" s="187">
        <v>26.82</v>
      </c>
      <c r="G51" s="188">
        <v>0.105979</v>
      </c>
      <c r="H51" s="188">
        <v>-4.2143E-2</v>
      </c>
      <c r="I51" s="189" t="s">
        <v>273</v>
      </c>
    </row>
    <row r="52" spans="1:9" ht="15" customHeight="1">
      <c r="A52" s="184" t="s">
        <v>66</v>
      </c>
      <c r="B52" s="186">
        <v>137848438.84</v>
      </c>
      <c r="C52" s="186">
        <v>21419506.52</v>
      </c>
      <c r="D52" s="186">
        <v>8332235.4199999999</v>
      </c>
      <c r="E52" s="186">
        <v>204000000</v>
      </c>
      <c r="F52" s="187">
        <v>30</v>
      </c>
      <c r="G52" s="188">
        <v>0.23102200000000001</v>
      </c>
      <c r="H52" s="188">
        <v>-8.5365999999999997E-2</v>
      </c>
      <c r="I52" s="189" t="s">
        <v>273</v>
      </c>
    </row>
    <row r="53" spans="1:9" ht="15" customHeight="1">
      <c r="A53" s="184" t="s">
        <v>67</v>
      </c>
      <c r="B53" s="185">
        <v>226742717.19999999</v>
      </c>
      <c r="C53" s="186">
        <v>19682305.239999998</v>
      </c>
      <c r="D53" s="185">
        <v>5683698.8799999999</v>
      </c>
      <c r="E53" s="185">
        <v>133183381.55</v>
      </c>
      <c r="F53" s="189">
        <v>37.15</v>
      </c>
      <c r="G53" s="190">
        <v>-9.5667000000000002E-2</v>
      </c>
      <c r="H53" s="190">
        <v>-0.201075</v>
      </c>
      <c r="I53" s="189" t="s">
        <v>273</v>
      </c>
    </row>
    <row r="54" spans="1:9" ht="15" customHeight="1">
      <c r="A54" s="184" t="s">
        <v>68</v>
      </c>
      <c r="B54" s="186">
        <v>1313461589.3599999</v>
      </c>
      <c r="C54" s="186">
        <v>278423377.57999998</v>
      </c>
      <c r="D54" s="186">
        <v>100150973.36</v>
      </c>
      <c r="E54" s="186">
        <v>931680000</v>
      </c>
      <c r="F54" s="187">
        <v>58.23</v>
      </c>
      <c r="G54" s="188">
        <v>0.15079100000000001</v>
      </c>
      <c r="H54" s="188">
        <v>-5.4246999999999997E-2</v>
      </c>
      <c r="I54" s="189" t="s">
        <v>273</v>
      </c>
    </row>
    <row r="55" spans="1:9" ht="15" customHeight="1">
      <c r="A55" s="184" t="s">
        <v>69</v>
      </c>
      <c r="B55" s="186">
        <v>516751610.74000001</v>
      </c>
      <c r="C55" s="186">
        <v>53704330.420000002</v>
      </c>
      <c r="D55" s="186">
        <v>21555939.239999998</v>
      </c>
      <c r="E55" s="186">
        <v>538612502.12</v>
      </c>
      <c r="F55" s="187">
        <v>26.18</v>
      </c>
      <c r="G55" s="188">
        <v>0.161491</v>
      </c>
      <c r="H55" s="188">
        <v>4.7199999999999999E-2</v>
      </c>
      <c r="I55" s="189" t="s">
        <v>273</v>
      </c>
    </row>
    <row r="56" spans="1:9" ht="15" customHeight="1">
      <c r="A56" s="184" t="s">
        <v>70</v>
      </c>
      <c r="B56" s="185">
        <v>411323767.07999998</v>
      </c>
      <c r="C56" s="186">
        <v>10808100.58</v>
      </c>
      <c r="D56" s="186">
        <v>4078770.8</v>
      </c>
      <c r="E56" s="186">
        <v>51783160</v>
      </c>
      <c r="F56" s="187">
        <v>1.21</v>
      </c>
      <c r="G56" s="188">
        <v>-0.28823500000000002</v>
      </c>
      <c r="H56" s="188">
        <v>-0.32022499999999998</v>
      </c>
      <c r="I56" s="189" t="s">
        <v>273</v>
      </c>
    </row>
    <row r="57" spans="1:9" ht="15" customHeight="1">
      <c r="A57" s="191" t="s">
        <v>247</v>
      </c>
      <c r="B57" s="185">
        <v>995860563.27999997</v>
      </c>
      <c r="C57" s="186">
        <v>98044634.060000002</v>
      </c>
      <c r="D57" s="186">
        <v>27893305.260000002</v>
      </c>
      <c r="E57" s="186">
        <v>476831026</v>
      </c>
      <c r="F57" s="187">
        <v>7</v>
      </c>
      <c r="G57" s="188">
        <v>5.5807000000000002E-2</v>
      </c>
      <c r="H57" s="188">
        <v>-9.4436999999999993E-2</v>
      </c>
      <c r="I57" s="189" t="s">
        <v>273</v>
      </c>
    </row>
    <row r="58" spans="1:9" ht="15" customHeight="1">
      <c r="A58" s="191" t="s">
        <v>272</v>
      </c>
      <c r="B58" s="185">
        <v>2422004873.1399999</v>
      </c>
      <c r="C58" s="186">
        <v>666931205.72000003</v>
      </c>
      <c r="D58" s="186">
        <v>186321158.19999999</v>
      </c>
      <c r="E58" s="186">
        <v>4628399878.1999998</v>
      </c>
      <c r="F58" s="187">
        <v>40.6</v>
      </c>
      <c r="G58" s="188">
        <v>3.3078999999999997E-2</v>
      </c>
      <c r="H58" s="188">
        <v>-0.16666700000000001</v>
      </c>
      <c r="I58" s="189" t="s">
        <v>273</v>
      </c>
    </row>
    <row r="59" spans="1:9" ht="15" customHeight="1">
      <c r="A59" s="191" t="s">
        <v>236</v>
      </c>
      <c r="B59" s="185">
        <v>50227100.020000003</v>
      </c>
      <c r="C59" s="186">
        <v>4550783.24</v>
      </c>
      <c r="D59" s="186">
        <v>1923874.52</v>
      </c>
      <c r="E59" s="186">
        <v>61848506.289999999</v>
      </c>
      <c r="F59" s="187">
        <v>93.71</v>
      </c>
      <c r="G59" s="188">
        <v>4.1338E-2</v>
      </c>
      <c r="H59" s="188">
        <v>-6.1962000000000003E-2</v>
      </c>
      <c r="I59" s="189" t="s">
        <v>273</v>
      </c>
    </row>
    <row r="60" spans="1:9" ht="15" customHeight="1">
      <c r="A60" s="184" t="s">
        <v>71</v>
      </c>
      <c r="B60" s="186">
        <v>15617177048.52</v>
      </c>
      <c r="C60" s="186">
        <v>2832098108.5599999</v>
      </c>
      <c r="D60" s="186">
        <v>1442191313.22</v>
      </c>
      <c r="E60" s="186">
        <v>6886200000</v>
      </c>
      <c r="F60" s="187">
        <v>14.97</v>
      </c>
      <c r="G60" s="188">
        <v>-0.20245099999999999</v>
      </c>
      <c r="H60" s="188">
        <v>-0.21334700000000001</v>
      </c>
      <c r="I60" s="189" t="s">
        <v>273</v>
      </c>
    </row>
    <row r="61" spans="1:9" ht="3.75" customHeight="1">
      <c r="A61" s="76"/>
      <c r="B61" s="8"/>
      <c r="C61" s="5"/>
      <c r="D61" s="5"/>
      <c r="E61" s="5"/>
      <c r="F61" s="75"/>
      <c r="G61" s="6"/>
    </row>
    <row r="62" spans="1:9" ht="15" customHeight="1">
      <c r="A62" s="124" t="s">
        <v>333</v>
      </c>
      <c r="B62" s="8"/>
      <c r="C62" s="5"/>
      <c r="D62" s="5"/>
      <c r="E62" s="5"/>
      <c r="F62" s="75"/>
      <c r="G62" s="6"/>
    </row>
  </sheetData>
  <mergeCells count="1">
    <mergeCell ref="G10:H10"/>
  </mergeCells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1" orientation="portrait" r:id="rId1"/>
  <headerFooter alignWithMargins="0">
    <oddFooter>&amp;R&amp;P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workbookViewId="0">
      <selection activeCell="D6" sqref="D6"/>
    </sheetView>
  </sheetViews>
  <sheetFormatPr baseColWidth="10" defaultRowHeight="12.75"/>
  <cols>
    <col min="1" max="1" width="36.140625" customWidth="1"/>
    <col min="2" max="3" width="13.7109375" bestFit="1" customWidth="1"/>
    <col min="4" max="4" width="15.5703125" bestFit="1" customWidth="1"/>
    <col min="5" max="5" width="14.5703125" customWidth="1"/>
    <col min="6" max="7" width="11.7109375" customWidth="1"/>
    <col min="8" max="8" width="11.140625" customWidth="1"/>
    <col min="9" max="9" width="7.28515625" customWidth="1"/>
  </cols>
  <sheetData>
    <row r="1" spans="1:9" ht="18" customHeight="1"/>
    <row r="2" spans="1:9" ht="26.25">
      <c r="A2" s="307" t="s">
        <v>291</v>
      </c>
      <c r="B2" s="4"/>
      <c r="C2" s="4"/>
      <c r="D2" s="4"/>
      <c r="E2" s="4"/>
      <c r="F2" s="4"/>
      <c r="G2" s="4"/>
      <c r="H2" s="4"/>
    </row>
    <row r="3" spans="1:9" ht="23.25">
      <c r="A3" s="309" t="s">
        <v>292</v>
      </c>
      <c r="B3" s="4"/>
      <c r="C3" s="4"/>
      <c r="D3" s="4"/>
      <c r="E3" s="4"/>
      <c r="F3" s="4"/>
      <c r="G3" s="4"/>
      <c r="H3" s="4"/>
    </row>
    <row r="4" spans="1:9" ht="15.75">
      <c r="G4" s="21"/>
    </row>
    <row r="5" spans="1:9" ht="15.75">
      <c r="G5" s="21"/>
    </row>
    <row r="6" spans="1:9" ht="15.75">
      <c r="G6" s="21"/>
    </row>
    <row r="7" spans="1:9" ht="15.75">
      <c r="B7" s="14"/>
      <c r="D7" s="14"/>
      <c r="G7" s="21"/>
    </row>
    <row r="8" spans="1:9" ht="15.75" customHeight="1">
      <c r="B8" s="81"/>
      <c r="C8" s="81"/>
      <c r="D8" s="81"/>
      <c r="E8" s="81"/>
      <c r="F8" s="81"/>
      <c r="G8" s="81"/>
      <c r="H8" s="81"/>
    </row>
    <row r="9" spans="1:9" ht="15.75">
      <c r="G9" s="21"/>
    </row>
    <row r="10" spans="1:9" ht="20.25">
      <c r="A10" s="282" t="s">
        <v>334</v>
      </c>
      <c r="G10" s="21"/>
    </row>
    <row r="11" spans="1:9" ht="3.75" customHeight="1">
      <c r="G11" s="21"/>
    </row>
    <row r="12" spans="1:9" ht="38.25">
      <c r="A12" s="177" t="s">
        <v>268</v>
      </c>
      <c r="B12" s="178"/>
      <c r="C12" s="178"/>
      <c r="D12" s="179" t="s">
        <v>147</v>
      </c>
      <c r="E12" s="180" t="s">
        <v>148</v>
      </c>
      <c r="F12" s="181" t="s">
        <v>267</v>
      </c>
      <c r="G12" s="340" t="s">
        <v>149</v>
      </c>
      <c r="H12" s="341"/>
      <c r="I12" s="183" t="s">
        <v>310</v>
      </c>
    </row>
    <row r="13" spans="1:9" ht="15" customHeight="1">
      <c r="A13" s="14"/>
      <c r="B13" s="80" t="s">
        <v>182</v>
      </c>
      <c r="C13" s="80" t="s">
        <v>307</v>
      </c>
      <c r="D13" s="42" t="s">
        <v>296</v>
      </c>
      <c r="E13" s="43">
        <v>39507</v>
      </c>
      <c r="F13" s="44" t="s">
        <v>146</v>
      </c>
      <c r="G13" s="42" t="s">
        <v>345</v>
      </c>
      <c r="H13" s="45">
        <v>2007</v>
      </c>
      <c r="I13" s="44"/>
    </row>
    <row r="14" spans="1:9" ht="15" customHeight="1">
      <c r="A14" s="194" t="s">
        <v>72</v>
      </c>
      <c r="B14" s="186">
        <v>839686352.51999998</v>
      </c>
      <c r="C14" s="186">
        <v>64843023.5</v>
      </c>
      <c r="D14" s="186">
        <v>24195441.059999999</v>
      </c>
      <c r="E14" s="186">
        <v>2036222736</v>
      </c>
      <c r="F14" s="187">
        <v>17</v>
      </c>
      <c r="G14" s="188">
        <v>-6.7982000000000001E-2</v>
      </c>
      <c r="H14" s="188">
        <v>-0.18854399999999999</v>
      </c>
      <c r="I14" s="189" t="s">
        <v>273</v>
      </c>
    </row>
    <row r="15" spans="1:9" ht="15" customHeight="1">
      <c r="A15" s="184" t="s">
        <v>73</v>
      </c>
      <c r="B15" s="185">
        <v>17363536.300000001</v>
      </c>
      <c r="C15" s="186">
        <v>2681592.5</v>
      </c>
      <c r="D15" s="186">
        <v>452416.78</v>
      </c>
      <c r="E15" s="186">
        <v>68800000</v>
      </c>
      <c r="F15" s="187">
        <v>17.2</v>
      </c>
      <c r="G15" s="188">
        <v>-3.9106000000000002E-2</v>
      </c>
      <c r="H15" s="188">
        <v>-6.5216999999999997E-2</v>
      </c>
      <c r="I15" s="189" t="s">
        <v>273</v>
      </c>
    </row>
    <row r="16" spans="1:9" ht="15" customHeight="1">
      <c r="A16" s="184" t="s">
        <v>74</v>
      </c>
      <c r="B16" s="185">
        <v>6180400166.1999998</v>
      </c>
      <c r="C16" s="186">
        <v>1179852316.6400001</v>
      </c>
      <c r="D16" s="186">
        <v>449334727.80000001</v>
      </c>
      <c r="E16" s="186">
        <v>7407432900</v>
      </c>
      <c r="F16" s="187">
        <v>49.05</v>
      </c>
      <c r="G16" s="188">
        <v>0.112245</v>
      </c>
      <c r="H16" s="190">
        <v>2.4435999999999999E-2</v>
      </c>
      <c r="I16" s="189" t="s">
        <v>273</v>
      </c>
    </row>
    <row r="17" spans="1:9" ht="15" customHeight="1">
      <c r="A17" s="184" t="s">
        <v>355</v>
      </c>
      <c r="B17" s="186">
        <v>3250974709.1199999</v>
      </c>
      <c r="C17" s="186">
        <v>923897158.55999994</v>
      </c>
      <c r="D17" s="186">
        <v>366967923.39999998</v>
      </c>
      <c r="E17" s="186">
        <v>5815950000</v>
      </c>
      <c r="F17" s="187">
        <v>55.39</v>
      </c>
      <c r="G17" s="188">
        <v>7.5534000000000004E-2</v>
      </c>
      <c r="H17" s="188">
        <v>7.0910000000000001E-3</v>
      </c>
      <c r="I17" s="189" t="s">
        <v>273</v>
      </c>
    </row>
    <row r="18" spans="1:9" ht="15" customHeight="1">
      <c r="A18" s="191" t="s">
        <v>75</v>
      </c>
      <c r="B18" s="185">
        <v>15022009047.620001</v>
      </c>
      <c r="C18" s="186">
        <v>3195274206.7199998</v>
      </c>
      <c r="D18" s="186">
        <v>1248237993.5799999</v>
      </c>
      <c r="E18" s="186">
        <v>6873551579.3999996</v>
      </c>
      <c r="F18" s="187">
        <v>41.8</v>
      </c>
      <c r="G18" s="188">
        <v>2.001E-2</v>
      </c>
      <c r="H18" s="188">
        <v>-0.15470200000000001</v>
      </c>
      <c r="I18" s="189" t="s">
        <v>273</v>
      </c>
    </row>
    <row r="19" spans="1:9" ht="15" customHeight="1">
      <c r="A19" s="184" t="s">
        <v>184</v>
      </c>
      <c r="B19" s="186">
        <v>186073910.09999999</v>
      </c>
      <c r="C19" s="186">
        <v>25173164.460000001</v>
      </c>
      <c r="D19" s="186">
        <v>5760511.46</v>
      </c>
      <c r="E19" s="186">
        <v>263160000</v>
      </c>
      <c r="F19" s="187">
        <v>7.31</v>
      </c>
      <c r="G19" s="188">
        <v>-9.4850000000000004E-3</v>
      </c>
      <c r="H19" s="188">
        <v>0.10090399999999999</v>
      </c>
      <c r="I19" s="189" t="s">
        <v>273</v>
      </c>
    </row>
    <row r="20" spans="1:9" ht="15" customHeight="1">
      <c r="A20" s="184" t="s">
        <v>76</v>
      </c>
      <c r="B20" s="186">
        <v>7452791519.6199999</v>
      </c>
      <c r="C20" s="186">
        <v>1151732991.5599999</v>
      </c>
      <c r="D20" s="186">
        <v>510220935.69999999</v>
      </c>
      <c r="E20" s="186">
        <v>2694720816.9000001</v>
      </c>
      <c r="F20" s="187">
        <v>32.1</v>
      </c>
      <c r="G20" s="188">
        <v>4.7308000000000003E-2</v>
      </c>
      <c r="H20" s="188">
        <v>-0.15370400000000001</v>
      </c>
      <c r="I20" s="189" t="s">
        <v>273</v>
      </c>
    </row>
    <row r="21" spans="1:9" ht="15" customHeight="1">
      <c r="A21" s="184" t="s">
        <v>77</v>
      </c>
      <c r="B21" s="186">
        <v>153844540.56</v>
      </c>
      <c r="C21" s="186">
        <v>16644164.800000001</v>
      </c>
      <c r="D21" s="186">
        <v>5715376.8600000003</v>
      </c>
      <c r="E21" s="186">
        <v>138750000</v>
      </c>
      <c r="F21" s="187">
        <v>27.75</v>
      </c>
      <c r="G21" s="188">
        <v>2.2099000000000001E-2</v>
      </c>
      <c r="H21" s="188">
        <v>-5.1282000000000001E-2</v>
      </c>
      <c r="I21" s="189" t="s">
        <v>273</v>
      </c>
    </row>
    <row r="22" spans="1:9" ht="15" customHeight="1">
      <c r="A22" s="184" t="s">
        <v>78</v>
      </c>
      <c r="B22" s="186">
        <v>1761718818.8</v>
      </c>
      <c r="C22" s="186">
        <v>296054804.69999999</v>
      </c>
      <c r="D22" s="186">
        <v>120135249</v>
      </c>
      <c r="E22" s="186">
        <v>840888710.63999999</v>
      </c>
      <c r="F22" s="187">
        <v>18.809999999999999</v>
      </c>
      <c r="G22" s="188">
        <v>-5.9499999999999997E-2</v>
      </c>
      <c r="H22" s="188">
        <v>-0.23969299999999999</v>
      </c>
      <c r="I22" s="189" t="s">
        <v>273</v>
      </c>
    </row>
    <row r="23" spans="1:9" ht="3.75" customHeight="1">
      <c r="A23" s="50"/>
      <c r="B23" s="5"/>
      <c r="C23" s="5"/>
      <c r="D23" s="5"/>
      <c r="E23" s="5"/>
      <c r="F23" s="75"/>
      <c r="G23" s="6"/>
    </row>
    <row r="24" spans="1:9" ht="15" customHeight="1">
      <c r="A24" s="124" t="s">
        <v>333</v>
      </c>
      <c r="B24" s="5"/>
      <c r="C24" s="5"/>
      <c r="D24" s="5"/>
      <c r="E24" s="5"/>
      <c r="F24" s="75"/>
      <c r="G24" s="6"/>
    </row>
    <row r="25" spans="1:9" ht="15" customHeight="1">
      <c r="A25" s="124"/>
      <c r="B25" s="8"/>
      <c r="C25" s="5"/>
      <c r="D25" s="5"/>
      <c r="E25" s="5"/>
      <c r="F25" s="75"/>
      <c r="G25" s="6"/>
    </row>
    <row r="26" spans="1:9" ht="15" customHeight="1">
      <c r="A26" s="124"/>
      <c r="B26" s="8"/>
      <c r="C26" s="5"/>
      <c r="D26" s="5"/>
      <c r="E26" s="5"/>
      <c r="F26" s="75"/>
      <c r="G26" s="6"/>
    </row>
    <row r="27" spans="1:9" ht="15" customHeight="1">
      <c r="A27" s="124"/>
    </row>
    <row r="28" spans="1:9" ht="15" customHeight="1"/>
    <row r="29" spans="1:9" ht="15" customHeight="1"/>
    <row r="30" spans="1:9" ht="15" customHeight="1"/>
    <row r="31" spans="1:9" ht="20.25">
      <c r="A31" s="282" t="s">
        <v>2</v>
      </c>
      <c r="G31" s="21"/>
    </row>
    <row r="32" spans="1:9" ht="3.75" customHeight="1">
      <c r="G32" s="21"/>
    </row>
    <row r="33" spans="1:9" ht="38.25" customHeight="1">
      <c r="A33" s="177" t="s">
        <v>268</v>
      </c>
      <c r="B33" s="178"/>
      <c r="C33" s="178"/>
      <c r="D33" s="179" t="s">
        <v>147</v>
      </c>
      <c r="E33" s="180" t="s">
        <v>148</v>
      </c>
      <c r="F33" s="181" t="s">
        <v>267</v>
      </c>
      <c r="G33" s="342" t="s">
        <v>149</v>
      </c>
      <c r="H33" s="343"/>
      <c r="I33" s="183" t="s">
        <v>310</v>
      </c>
    </row>
    <row r="34" spans="1:9" ht="15" customHeight="1">
      <c r="A34" s="14"/>
      <c r="B34" s="80" t="s">
        <v>182</v>
      </c>
      <c r="C34" s="80" t="s">
        <v>307</v>
      </c>
      <c r="D34" s="42" t="s">
        <v>296</v>
      </c>
      <c r="E34" s="43">
        <v>39507</v>
      </c>
      <c r="F34" s="44" t="s">
        <v>146</v>
      </c>
      <c r="G34" s="42" t="s">
        <v>345</v>
      </c>
      <c r="H34" s="45">
        <v>2007</v>
      </c>
      <c r="I34" s="44"/>
    </row>
    <row r="35" spans="1:9" ht="15" customHeight="1">
      <c r="A35" s="184" t="s">
        <v>227</v>
      </c>
      <c r="B35" s="185">
        <v>49597212.82</v>
      </c>
      <c r="C35" s="186">
        <v>2527271.7599999998</v>
      </c>
      <c r="D35" s="186">
        <v>1252069.2</v>
      </c>
      <c r="E35" s="186">
        <v>96300000</v>
      </c>
      <c r="F35" s="187">
        <v>150</v>
      </c>
      <c r="G35" s="188">
        <v>-0.39024399999999998</v>
      </c>
      <c r="H35" s="188">
        <v>-0.147727</v>
      </c>
      <c r="I35" s="189" t="s">
        <v>273</v>
      </c>
    </row>
    <row r="36" spans="1:9" ht="15" customHeight="1">
      <c r="A36" s="184" t="s">
        <v>228</v>
      </c>
      <c r="B36" s="186">
        <v>151285867.16</v>
      </c>
      <c r="C36" s="186">
        <v>14864848</v>
      </c>
      <c r="D36" s="186">
        <v>7669753.3799999999</v>
      </c>
      <c r="E36" s="186">
        <v>1337700000</v>
      </c>
      <c r="F36" s="187">
        <v>364</v>
      </c>
      <c r="G36" s="188">
        <v>1.1195E-2</v>
      </c>
      <c r="H36" s="188">
        <v>0.103398</v>
      </c>
      <c r="I36" s="189" t="s">
        <v>273</v>
      </c>
    </row>
    <row r="37" spans="1:9" ht="15" customHeight="1">
      <c r="A37" s="184" t="s">
        <v>250</v>
      </c>
      <c r="B37" s="186">
        <v>11426672089.52</v>
      </c>
      <c r="C37" s="186">
        <v>503944358.60000002</v>
      </c>
      <c r="D37" s="186">
        <v>178058621.63999999</v>
      </c>
      <c r="E37" s="186">
        <v>2490000000</v>
      </c>
      <c r="F37" s="187">
        <v>8.3000000000000007</v>
      </c>
      <c r="G37" s="188">
        <v>-0.11983000000000001</v>
      </c>
      <c r="H37" s="188">
        <v>-2.9239999999999999E-2</v>
      </c>
      <c r="I37" s="189" t="s">
        <v>273</v>
      </c>
    </row>
    <row r="38" spans="1:9" ht="15" customHeight="1">
      <c r="A38" s="191" t="s">
        <v>311</v>
      </c>
      <c r="B38" s="185">
        <v>48801119.640000001</v>
      </c>
      <c r="C38" s="186">
        <v>1603522.66</v>
      </c>
      <c r="D38" s="186">
        <v>482549.48</v>
      </c>
      <c r="E38" s="186">
        <v>44373737.520000003</v>
      </c>
      <c r="F38" s="187">
        <v>7.11</v>
      </c>
      <c r="G38" s="188">
        <v>-8.7290999999999994E-2</v>
      </c>
      <c r="H38" s="188">
        <v>-4.8193E-2</v>
      </c>
      <c r="I38" s="189" t="s">
        <v>273</v>
      </c>
    </row>
    <row r="39" spans="1:9" ht="3.75" customHeight="1"/>
    <row r="40" spans="1:9" ht="15" customHeight="1">
      <c r="A40" s="124" t="s">
        <v>333</v>
      </c>
    </row>
    <row r="41" spans="1:9" ht="15" customHeight="1">
      <c r="B41" s="81"/>
      <c r="C41" s="81"/>
      <c r="D41" s="81"/>
      <c r="E41" s="81"/>
      <c r="F41" s="81"/>
      <c r="G41" s="81"/>
      <c r="H41" s="81"/>
    </row>
    <row r="42" spans="1:9" ht="15" customHeight="1"/>
    <row r="43" spans="1:9" ht="15" customHeight="1"/>
    <row r="44" spans="1:9" ht="15" customHeight="1"/>
    <row r="45" spans="1:9" ht="15" customHeight="1">
      <c r="B45" s="81"/>
      <c r="C45" s="81"/>
      <c r="D45" s="81"/>
      <c r="E45" s="81"/>
      <c r="F45" s="81"/>
      <c r="G45" s="81"/>
      <c r="H45" s="81"/>
    </row>
    <row r="46" spans="1:9" ht="15" customHeight="1">
      <c r="A46" s="50"/>
      <c r="B46" s="8"/>
      <c r="C46" s="5"/>
      <c r="D46" s="5"/>
      <c r="E46" s="5"/>
      <c r="F46" s="75"/>
      <c r="G46" s="6"/>
      <c r="H46" s="6"/>
    </row>
    <row r="47" spans="1:9" ht="20.25">
      <c r="A47" s="283" t="s">
        <v>293</v>
      </c>
      <c r="G47" s="21"/>
    </row>
    <row r="48" spans="1:9" ht="3.75" customHeight="1">
      <c r="G48" s="21"/>
    </row>
    <row r="49" spans="1:9" ht="38.25" customHeight="1">
      <c r="A49" s="177" t="s">
        <v>268</v>
      </c>
      <c r="B49" s="178"/>
      <c r="C49" s="178"/>
      <c r="D49" s="179" t="s">
        <v>147</v>
      </c>
      <c r="E49" s="180" t="s">
        <v>148</v>
      </c>
      <c r="F49" s="181" t="s">
        <v>267</v>
      </c>
      <c r="G49" s="342" t="s">
        <v>149</v>
      </c>
      <c r="H49" s="343"/>
      <c r="I49" s="183" t="s">
        <v>310</v>
      </c>
    </row>
    <row r="50" spans="1:9" ht="15" customHeight="1">
      <c r="A50" s="14"/>
      <c r="B50" s="80" t="s">
        <v>182</v>
      </c>
      <c r="C50" s="80" t="s">
        <v>307</v>
      </c>
      <c r="D50" s="42" t="s">
        <v>296</v>
      </c>
      <c r="E50" s="43">
        <v>39507</v>
      </c>
      <c r="F50" s="44" t="s">
        <v>146</v>
      </c>
      <c r="G50" s="42" t="s">
        <v>345</v>
      </c>
      <c r="H50" s="45">
        <v>2007</v>
      </c>
      <c r="I50" s="14"/>
    </row>
    <row r="51" spans="1:9" ht="15" customHeight="1">
      <c r="A51" s="191" t="s">
        <v>313</v>
      </c>
      <c r="B51" s="185">
        <v>10534558.02</v>
      </c>
      <c r="C51" s="186">
        <v>1014998.4</v>
      </c>
      <c r="D51" s="186">
        <v>377037</v>
      </c>
      <c r="E51" s="186">
        <v>46125000</v>
      </c>
      <c r="F51" s="187">
        <v>12.3</v>
      </c>
      <c r="G51" s="188">
        <v>-4.6511999999999998E-2</v>
      </c>
      <c r="H51" s="188">
        <v>2.5000000000000001E-2</v>
      </c>
      <c r="I51" s="195" t="s">
        <v>273</v>
      </c>
    </row>
    <row r="52" spans="1:9" ht="15" customHeight="1">
      <c r="A52" s="191" t="s">
        <v>314</v>
      </c>
      <c r="B52" s="186">
        <v>1621035.8</v>
      </c>
      <c r="C52" s="186">
        <v>52965.599999999999</v>
      </c>
      <c r="D52" s="186">
        <v>46165.599999999999</v>
      </c>
      <c r="E52" s="186">
        <v>30900000</v>
      </c>
      <c r="F52" s="187">
        <v>20.6</v>
      </c>
      <c r="G52" s="188">
        <v>1.3216E-2</v>
      </c>
      <c r="H52" s="188">
        <v>0.03</v>
      </c>
      <c r="I52" s="195" t="s">
        <v>274</v>
      </c>
    </row>
    <row r="53" spans="1:9" ht="15" customHeight="1">
      <c r="A53" s="191" t="s">
        <v>315</v>
      </c>
      <c r="B53" s="185">
        <v>17622395.5</v>
      </c>
      <c r="C53" s="186">
        <v>1395615.3</v>
      </c>
      <c r="D53" s="186">
        <v>901627</v>
      </c>
      <c r="E53" s="186">
        <v>20640000</v>
      </c>
      <c r="F53" s="187">
        <v>25.8</v>
      </c>
      <c r="G53" s="188">
        <v>-0.180952</v>
      </c>
      <c r="H53" s="188">
        <v>-0.113402</v>
      </c>
      <c r="I53" s="195" t="s">
        <v>273</v>
      </c>
    </row>
    <row r="54" spans="1:9" ht="3.75" customHeight="1"/>
    <row r="55" spans="1:9" ht="22.5" customHeight="1">
      <c r="A55" s="344" t="s">
        <v>335</v>
      </c>
      <c r="B55" s="345"/>
      <c r="C55" s="345"/>
      <c r="D55" s="345"/>
      <c r="E55" s="345"/>
      <c r="F55" s="345"/>
    </row>
    <row r="56" spans="1:9" ht="15" customHeight="1">
      <c r="A56" s="140"/>
    </row>
    <row r="57" spans="1:9" ht="15" customHeight="1">
      <c r="A57" s="140"/>
      <c r="B57" s="8"/>
      <c r="C57" s="5"/>
      <c r="D57" s="5"/>
      <c r="E57" s="5"/>
      <c r="F57" s="75"/>
      <c r="G57" s="6"/>
    </row>
    <row r="58" spans="1:9">
      <c r="B58" s="14"/>
      <c r="C58" s="14"/>
      <c r="D58" s="14"/>
      <c r="E58" s="14"/>
      <c r="F58" s="14"/>
      <c r="G58" s="14"/>
    </row>
    <row r="59" spans="1:9">
      <c r="A59" s="124"/>
      <c r="B59" s="14"/>
      <c r="C59" s="14"/>
      <c r="D59" s="14"/>
      <c r="E59" s="14"/>
      <c r="F59" s="14"/>
      <c r="G59" s="14"/>
      <c r="H59" s="78"/>
    </row>
    <row r="67" spans="9:9" ht="15.75">
      <c r="I67" s="39"/>
    </row>
  </sheetData>
  <mergeCells count="4">
    <mergeCell ref="G12:H12"/>
    <mergeCell ref="G33:H33"/>
    <mergeCell ref="G49:H49"/>
    <mergeCell ref="A55:F55"/>
  </mergeCells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4" orientation="portrait" r:id="rId1"/>
  <headerFooter alignWithMargins="0">
    <oddFooter>&amp;R&amp;P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workbookViewId="0">
      <selection activeCell="E6" sqref="E6"/>
    </sheetView>
  </sheetViews>
  <sheetFormatPr baseColWidth="10" defaultRowHeight="12.75"/>
  <cols>
    <col min="1" max="1" width="40.5703125" customWidth="1"/>
    <col min="2" max="3" width="13.7109375" bestFit="1" customWidth="1"/>
    <col min="4" max="4" width="15.5703125" bestFit="1" customWidth="1"/>
    <col min="5" max="5" width="14.5703125" customWidth="1"/>
    <col min="6" max="6" width="12.5703125" customWidth="1"/>
    <col min="7" max="7" width="11.7109375" customWidth="1"/>
    <col min="8" max="8" width="11.140625" customWidth="1"/>
    <col min="9" max="9" width="7.28515625" customWidth="1"/>
  </cols>
  <sheetData>
    <row r="1" spans="1:9" ht="18" customHeight="1"/>
    <row r="2" spans="1:9" ht="26.25">
      <c r="A2" s="307" t="s">
        <v>3</v>
      </c>
      <c r="B2" s="4"/>
      <c r="C2" s="4"/>
      <c r="D2" s="4"/>
      <c r="E2" s="4"/>
      <c r="F2" s="4"/>
      <c r="G2" s="4"/>
      <c r="H2" s="197"/>
    </row>
    <row r="3" spans="1:9" ht="23.25">
      <c r="A3" s="308" t="s">
        <v>3</v>
      </c>
      <c r="B3" s="4"/>
      <c r="C3" s="4"/>
      <c r="D3" s="4"/>
      <c r="E3" s="4"/>
      <c r="F3" s="4"/>
      <c r="G3" s="4"/>
      <c r="H3" s="4"/>
    </row>
    <row r="4" spans="1:9" ht="15.75">
      <c r="G4" s="21"/>
    </row>
    <row r="5" spans="1:9" ht="15.75">
      <c r="B5" s="14"/>
      <c r="G5" s="21"/>
    </row>
    <row r="6" spans="1:9" ht="15.75">
      <c r="E6" s="14"/>
      <c r="G6" s="21"/>
    </row>
    <row r="7" spans="1:9" ht="15.75" customHeight="1">
      <c r="B7" s="81"/>
      <c r="C7" s="81"/>
      <c r="D7" s="81"/>
      <c r="E7" s="81"/>
      <c r="F7" s="81"/>
      <c r="G7" s="81"/>
      <c r="H7" s="81"/>
    </row>
    <row r="8" spans="1:9" ht="15.75">
      <c r="G8" s="21"/>
    </row>
    <row r="9" spans="1:9" ht="15.75">
      <c r="G9" s="21"/>
    </row>
    <row r="10" spans="1:9" ht="38.25">
      <c r="A10" s="177" t="s">
        <v>268</v>
      </c>
      <c r="B10" s="178"/>
      <c r="C10" s="178"/>
      <c r="D10" s="179" t="s">
        <v>147</v>
      </c>
      <c r="E10" s="180" t="s">
        <v>148</v>
      </c>
      <c r="F10" s="181" t="s">
        <v>267</v>
      </c>
      <c r="G10" s="340" t="s">
        <v>149</v>
      </c>
      <c r="H10" s="341"/>
      <c r="I10" s="183" t="s">
        <v>310</v>
      </c>
    </row>
    <row r="11" spans="1:9" ht="15" customHeight="1">
      <c r="A11" s="14"/>
      <c r="B11" s="80" t="s">
        <v>182</v>
      </c>
      <c r="C11" s="80" t="s">
        <v>307</v>
      </c>
      <c r="D11" s="42" t="s">
        <v>296</v>
      </c>
      <c r="E11" s="43">
        <v>39507</v>
      </c>
      <c r="F11" s="44" t="s">
        <v>146</v>
      </c>
      <c r="G11" s="42" t="s">
        <v>345</v>
      </c>
      <c r="H11" s="45">
        <v>2007</v>
      </c>
      <c r="I11" s="44"/>
    </row>
    <row r="12" spans="1:9" ht="15" customHeight="1">
      <c r="A12" s="184" t="s">
        <v>234</v>
      </c>
      <c r="B12" s="185">
        <v>9386790.4199999999</v>
      </c>
      <c r="C12" s="186">
        <v>464676.52</v>
      </c>
      <c r="D12" s="186">
        <v>287520.40000000002</v>
      </c>
      <c r="E12" s="186">
        <v>234806250</v>
      </c>
      <c r="F12" s="187">
        <v>175</v>
      </c>
      <c r="G12" s="188">
        <v>-0.17801800000000001</v>
      </c>
      <c r="H12" s="188">
        <v>-7.8947000000000003E-2</v>
      </c>
      <c r="I12" s="189" t="s">
        <v>273</v>
      </c>
    </row>
    <row r="13" spans="1:9" ht="15" customHeight="1">
      <c r="A13" s="184" t="s">
        <v>190</v>
      </c>
      <c r="B13" s="186">
        <v>1570751.3</v>
      </c>
      <c r="C13" s="186">
        <v>65846.78</v>
      </c>
      <c r="D13" s="186">
        <v>2400</v>
      </c>
      <c r="E13" s="186">
        <v>108000000</v>
      </c>
      <c r="F13" s="187">
        <v>12</v>
      </c>
      <c r="G13" s="188">
        <v>-4.7619000000000002E-2</v>
      </c>
      <c r="H13" s="188">
        <v>5.2631999999999998E-2</v>
      </c>
      <c r="I13" s="189" t="s">
        <v>273</v>
      </c>
    </row>
    <row r="14" spans="1:9" ht="15" customHeight="1">
      <c r="A14" s="191" t="s">
        <v>316</v>
      </c>
      <c r="B14" s="186">
        <v>1790122719.1800001</v>
      </c>
      <c r="C14" s="186">
        <v>84008337.680000007</v>
      </c>
      <c r="D14" s="186">
        <v>49944445.640000001</v>
      </c>
      <c r="E14" s="186">
        <v>20583029600</v>
      </c>
      <c r="F14" s="187">
        <v>140</v>
      </c>
      <c r="G14" s="188">
        <v>-7.796E-3</v>
      </c>
      <c r="H14" s="188">
        <v>-7.1400000000000001E-4</v>
      </c>
      <c r="I14" s="189" t="s">
        <v>273</v>
      </c>
    </row>
    <row r="15" spans="1:9" ht="15" customHeight="1">
      <c r="A15" s="184" t="s">
        <v>223</v>
      </c>
      <c r="B15" s="186">
        <v>2187865.98</v>
      </c>
      <c r="C15" s="186">
        <v>16481.72</v>
      </c>
      <c r="D15" s="186">
        <v>3267.2</v>
      </c>
      <c r="E15" s="186">
        <v>459450000</v>
      </c>
      <c r="F15" s="187">
        <v>102.1</v>
      </c>
      <c r="G15" s="188">
        <v>-0.119828</v>
      </c>
      <c r="H15" s="188">
        <v>1.9878E-2</v>
      </c>
      <c r="I15" s="189" t="s">
        <v>273</v>
      </c>
    </row>
    <row r="16" spans="1:9" ht="15" customHeight="1">
      <c r="A16" s="184" t="s">
        <v>224</v>
      </c>
      <c r="B16" s="186">
        <v>4539514.9800000004</v>
      </c>
      <c r="C16" s="186">
        <v>18020.2</v>
      </c>
      <c r="D16" s="186">
        <v>18020.2</v>
      </c>
      <c r="E16" s="186">
        <v>52500000</v>
      </c>
      <c r="F16" s="189">
        <v>105</v>
      </c>
      <c r="G16" s="190">
        <v>9.7120000000000001E-3</v>
      </c>
      <c r="H16" s="190">
        <v>9.7120000000000001E-3</v>
      </c>
      <c r="I16" s="189" t="s">
        <v>273</v>
      </c>
    </row>
    <row r="17" spans="1:10" ht="15" customHeight="1">
      <c r="A17" s="191" t="s">
        <v>317</v>
      </c>
      <c r="B17" s="185">
        <v>10483787.02</v>
      </c>
      <c r="C17" s="186">
        <v>764602.12</v>
      </c>
      <c r="D17" s="186">
        <v>153907.35999999999</v>
      </c>
      <c r="E17" s="186">
        <v>28290073102.200001</v>
      </c>
      <c r="F17" s="187">
        <v>38.43</v>
      </c>
      <c r="G17" s="188">
        <v>-9.9155999999999994E-2</v>
      </c>
      <c r="H17" s="190">
        <v>-6.9717000000000001E-2</v>
      </c>
      <c r="I17" s="189" t="s">
        <v>273</v>
      </c>
    </row>
    <row r="18" spans="1:10" ht="15" customHeight="1">
      <c r="A18" s="184" t="s">
        <v>191</v>
      </c>
      <c r="B18" s="185">
        <v>2949159.38</v>
      </c>
      <c r="C18" s="186">
        <v>58104</v>
      </c>
      <c r="D18" s="186">
        <v>4994</v>
      </c>
      <c r="E18" s="186">
        <v>497130000</v>
      </c>
      <c r="F18" s="187">
        <v>113.5</v>
      </c>
      <c r="G18" s="190" t="s">
        <v>34</v>
      </c>
      <c r="H18" s="190" t="s">
        <v>34</v>
      </c>
      <c r="I18" s="189" t="s">
        <v>273</v>
      </c>
    </row>
    <row r="19" spans="1:10" ht="15" customHeight="1">
      <c r="A19" s="184" t="s">
        <v>192</v>
      </c>
      <c r="B19" s="186">
        <v>6470191.9400000004</v>
      </c>
      <c r="C19" s="186">
        <v>226550</v>
      </c>
      <c r="D19" s="186">
        <v>78500</v>
      </c>
      <c r="E19" s="186">
        <v>29700000</v>
      </c>
      <c r="F19" s="187">
        <v>99</v>
      </c>
      <c r="G19" s="190">
        <v>-0.01</v>
      </c>
      <c r="H19" s="190">
        <v>-0.01</v>
      </c>
      <c r="I19" s="189" t="s">
        <v>273</v>
      </c>
    </row>
    <row r="20" spans="1:10" ht="15" customHeight="1">
      <c r="A20" s="184" t="s">
        <v>193</v>
      </c>
      <c r="B20" s="186">
        <v>1932828.66</v>
      </c>
      <c r="C20" s="186">
        <v>281409</v>
      </c>
      <c r="D20" s="186">
        <v>188157.2</v>
      </c>
      <c r="E20" s="186">
        <v>215700000</v>
      </c>
      <c r="F20" s="187">
        <v>71.900000000000006</v>
      </c>
      <c r="G20" s="188">
        <v>7.3134000000000005E-2</v>
      </c>
      <c r="H20" s="188">
        <v>4.2028999999999997E-2</v>
      </c>
      <c r="I20" s="189" t="s">
        <v>273</v>
      </c>
    </row>
    <row r="21" spans="1:10" ht="15" customHeight="1">
      <c r="A21" s="184" t="s">
        <v>194</v>
      </c>
      <c r="B21" s="185">
        <v>118103.34</v>
      </c>
      <c r="C21" s="186">
        <v>0</v>
      </c>
      <c r="D21" s="186">
        <v>0</v>
      </c>
      <c r="E21" s="186">
        <v>420000</v>
      </c>
      <c r="F21" s="189" t="s">
        <v>34</v>
      </c>
      <c r="G21" s="190" t="s">
        <v>34</v>
      </c>
      <c r="H21" s="190" t="s">
        <v>34</v>
      </c>
      <c r="I21" s="189" t="s">
        <v>273</v>
      </c>
      <c r="J21" s="14"/>
    </row>
    <row r="22" spans="1:10" ht="15" customHeight="1">
      <c r="A22" s="184" t="s">
        <v>195</v>
      </c>
      <c r="B22" s="185">
        <v>1236634.8400000001</v>
      </c>
      <c r="C22" s="186">
        <v>69744.7</v>
      </c>
      <c r="D22" s="185">
        <v>27051.4</v>
      </c>
      <c r="E22" s="186">
        <v>26493302.399999999</v>
      </c>
      <c r="F22" s="187">
        <v>3.7</v>
      </c>
      <c r="G22" s="190">
        <v>-0.30056699999999997</v>
      </c>
      <c r="H22" s="190">
        <v>-0.16478599999999999</v>
      </c>
      <c r="I22" s="189" t="s">
        <v>273</v>
      </c>
    </row>
    <row r="23" spans="1:10" ht="15" customHeight="1">
      <c r="A23" s="184" t="s">
        <v>196</v>
      </c>
      <c r="B23" s="186">
        <v>905065.96</v>
      </c>
      <c r="C23" s="186">
        <v>2570</v>
      </c>
      <c r="D23" s="185">
        <v>0</v>
      </c>
      <c r="E23" s="186">
        <v>151799620</v>
      </c>
      <c r="F23" s="187">
        <v>2.57</v>
      </c>
      <c r="G23" s="188">
        <v>-0.19687499999999999</v>
      </c>
      <c r="H23" s="190" t="s">
        <v>34</v>
      </c>
      <c r="I23" s="189" t="s">
        <v>273</v>
      </c>
    </row>
    <row r="24" spans="1:10" ht="15" customHeight="1">
      <c r="A24" s="184" t="s">
        <v>197</v>
      </c>
      <c r="B24" s="185">
        <v>94807.02</v>
      </c>
      <c r="C24" s="186">
        <v>891.78</v>
      </c>
      <c r="D24" s="185">
        <v>0</v>
      </c>
      <c r="E24" s="186">
        <v>1502989.98</v>
      </c>
      <c r="F24" s="187">
        <v>5.01</v>
      </c>
      <c r="G24" s="188">
        <v>-0.55506200000000006</v>
      </c>
      <c r="H24" s="190" t="s">
        <v>34</v>
      </c>
      <c r="I24" s="189" t="s">
        <v>273</v>
      </c>
    </row>
    <row r="25" spans="1:10" ht="15" customHeight="1">
      <c r="A25" s="191" t="s">
        <v>198</v>
      </c>
      <c r="B25" s="186">
        <v>419475.9</v>
      </c>
      <c r="C25" s="186">
        <v>151401.60000000001</v>
      </c>
      <c r="D25" s="185">
        <v>101152.9</v>
      </c>
      <c r="E25" s="186">
        <v>26355000</v>
      </c>
      <c r="F25" s="187">
        <v>87.85</v>
      </c>
      <c r="G25" s="188">
        <v>1.14E-3</v>
      </c>
      <c r="H25" s="190">
        <v>-8.4650000000000003E-3</v>
      </c>
      <c r="I25" s="189" t="s">
        <v>273</v>
      </c>
    </row>
    <row r="26" spans="1:10" ht="15" customHeight="1">
      <c r="A26" s="184" t="s">
        <v>199</v>
      </c>
      <c r="B26" s="186">
        <v>37983.199999999997</v>
      </c>
      <c r="C26" s="186">
        <v>553.4</v>
      </c>
      <c r="D26" s="185">
        <v>0</v>
      </c>
      <c r="E26" s="186">
        <v>1727605</v>
      </c>
      <c r="F26" s="187">
        <v>1.01</v>
      </c>
      <c r="G26" s="190" t="s">
        <v>34</v>
      </c>
      <c r="H26" s="190" t="s">
        <v>34</v>
      </c>
      <c r="I26" s="189" t="s">
        <v>273</v>
      </c>
    </row>
    <row r="27" spans="1:10" ht="15" customHeight="1">
      <c r="A27" s="184" t="s">
        <v>200</v>
      </c>
      <c r="B27" s="186">
        <v>459410.94</v>
      </c>
      <c r="C27" s="186">
        <v>67575.14</v>
      </c>
      <c r="D27" s="186">
        <v>53297.24</v>
      </c>
      <c r="E27" s="186">
        <v>4420000</v>
      </c>
      <c r="F27" s="187">
        <v>3.4</v>
      </c>
      <c r="G27" s="188">
        <v>0.227747</v>
      </c>
      <c r="H27" s="188">
        <v>-0.119171</v>
      </c>
      <c r="I27" s="189" t="s">
        <v>273</v>
      </c>
    </row>
    <row r="28" spans="1:10" ht="15" customHeight="1">
      <c r="A28" s="184" t="s">
        <v>225</v>
      </c>
      <c r="B28" s="186">
        <v>959333.06</v>
      </c>
      <c r="C28" s="186">
        <v>98095.1</v>
      </c>
      <c r="D28" s="186">
        <v>3180</v>
      </c>
      <c r="E28" s="186">
        <v>50880000</v>
      </c>
      <c r="F28" s="187">
        <v>318</v>
      </c>
      <c r="G28" s="188">
        <v>-4.5045000000000002E-2</v>
      </c>
      <c r="H28" s="190">
        <v>-1.8519000000000001E-2</v>
      </c>
      <c r="I28" s="189" t="s">
        <v>273</v>
      </c>
    </row>
    <row r="29" spans="1:10" ht="15" customHeight="1">
      <c r="A29" s="184" t="s">
        <v>201</v>
      </c>
      <c r="B29" s="185">
        <v>878271.42</v>
      </c>
      <c r="C29" s="186">
        <v>27786.22</v>
      </c>
      <c r="D29" s="186">
        <v>12216</v>
      </c>
      <c r="E29" s="186">
        <v>100170000</v>
      </c>
      <c r="F29" s="187">
        <v>53</v>
      </c>
      <c r="G29" s="188">
        <v>-4.6762999999999999E-2</v>
      </c>
      <c r="H29" s="190" t="s">
        <v>34</v>
      </c>
      <c r="I29" s="189" t="s">
        <v>273</v>
      </c>
    </row>
    <row r="30" spans="1:10" ht="15" customHeight="1">
      <c r="A30" s="184" t="s">
        <v>202</v>
      </c>
      <c r="B30" s="192">
        <v>2600733.64</v>
      </c>
      <c r="C30" s="186">
        <v>113523.78</v>
      </c>
      <c r="D30" s="186">
        <v>56960</v>
      </c>
      <c r="E30" s="186">
        <v>56400000</v>
      </c>
      <c r="F30" s="187">
        <v>188</v>
      </c>
      <c r="G30" s="188">
        <v>-3.5896999999999998E-2</v>
      </c>
      <c r="H30" s="188">
        <v>1.6271000000000001E-2</v>
      </c>
      <c r="I30" s="189" t="s">
        <v>273</v>
      </c>
    </row>
    <row r="31" spans="1:10" ht="15" customHeight="1">
      <c r="A31" s="184" t="s">
        <v>203</v>
      </c>
      <c r="B31" s="185">
        <v>633747.04</v>
      </c>
      <c r="C31" s="186">
        <v>41018</v>
      </c>
      <c r="D31" s="186">
        <v>14202</v>
      </c>
      <c r="E31" s="186">
        <v>7289000</v>
      </c>
      <c r="F31" s="187">
        <v>1.85</v>
      </c>
      <c r="G31" s="188">
        <v>2.7778000000000001E-2</v>
      </c>
      <c r="H31" s="188">
        <v>-5.1282000000000001E-2</v>
      </c>
      <c r="I31" s="189" t="s">
        <v>273</v>
      </c>
    </row>
    <row r="32" spans="1:10" ht="15" customHeight="1">
      <c r="A32" s="184" t="s">
        <v>204</v>
      </c>
      <c r="B32" s="186">
        <v>18036949.420000002</v>
      </c>
      <c r="C32" s="186">
        <v>2538423.54</v>
      </c>
      <c r="D32" s="185">
        <v>1181568.94</v>
      </c>
      <c r="E32" s="185">
        <v>37518000</v>
      </c>
      <c r="F32" s="189">
        <v>125.06</v>
      </c>
      <c r="G32" s="190">
        <v>-1.9137000000000001E-2</v>
      </c>
      <c r="H32" s="190">
        <v>5.0042000000000003E-2</v>
      </c>
      <c r="I32" s="189" t="s">
        <v>273</v>
      </c>
    </row>
    <row r="33" spans="1:9" ht="15" customHeight="1">
      <c r="A33" s="184" t="s">
        <v>205</v>
      </c>
      <c r="B33" s="185">
        <v>26291392.780000001</v>
      </c>
      <c r="C33" s="186">
        <v>6385285.4000000004</v>
      </c>
      <c r="D33" s="186">
        <v>1352282.8</v>
      </c>
      <c r="E33" s="186">
        <v>1154200000</v>
      </c>
      <c r="F33" s="187">
        <v>145</v>
      </c>
      <c r="G33" s="188">
        <v>-2.6192E-2</v>
      </c>
      <c r="H33" s="190" t="s">
        <v>34</v>
      </c>
      <c r="I33" s="189" t="s">
        <v>273</v>
      </c>
    </row>
    <row r="34" spans="1:9" ht="15" customHeight="1">
      <c r="A34" s="184" t="s">
        <v>206</v>
      </c>
      <c r="B34" s="185">
        <v>11492779.52</v>
      </c>
      <c r="C34" s="186">
        <v>3098569</v>
      </c>
      <c r="D34" s="186">
        <v>533790</v>
      </c>
      <c r="E34" s="186">
        <v>125500000</v>
      </c>
      <c r="F34" s="187">
        <v>125.5</v>
      </c>
      <c r="G34" s="188">
        <v>-4.9169999999999998E-2</v>
      </c>
      <c r="H34" s="188">
        <v>4.0800000000000003E-3</v>
      </c>
      <c r="I34" s="189" t="s">
        <v>273</v>
      </c>
    </row>
    <row r="35" spans="1:9" ht="15" customHeight="1">
      <c r="A35" s="184" t="s">
        <v>207</v>
      </c>
      <c r="B35" s="185">
        <v>534036.76</v>
      </c>
      <c r="C35" s="186">
        <v>6728</v>
      </c>
      <c r="D35" s="186">
        <v>3600</v>
      </c>
      <c r="E35" s="186">
        <v>80100000</v>
      </c>
      <c r="F35" s="187">
        <v>90</v>
      </c>
      <c r="G35" s="188">
        <v>-4.2553000000000001E-2</v>
      </c>
      <c r="H35" s="190">
        <v>-2.1739000000000001E-2</v>
      </c>
      <c r="I35" s="189" t="s">
        <v>273</v>
      </c>
    </row>
    <row r="36" spans="1:9" ht="15" customHeight="1">
      <c r="A36" s="184" t="s">
        <v>208</v>
      </c>
      <c r="B36" s="185">
        <v>2376763.62</v>
      </c>
      <c r="C36" s="186">
        <v>327764.76</v>
      </c>
      <c r="D36" s="186">
        <v>99102.52</v>
      </c>
      <c r="E36" s="186">
        <v>12903680</v>
      </c>
      <c r="F36" s="187">
        <v>64</v>
      </c>
      <c r="G36" s="188">
        <v>6.6667000000000004E-2</v>
      </c>
      <c r="H36" s="188">
        <v>6.5779000000000004E-2</v>
      </c>
      <c r="I36" s="189" t="s">
        <v>273</v>
      </c>
    </row>
    <row r="37" spans="1:9" ht="15" customHeight="1">
      <c r="A37" s="184" t="s">
        <v>209</v>
      </c>
      <c r="B37" s="185">
        <v>993868.76</v>
      </c>
      <c r="C37" s="186">
        <v>50276.4</v>
      </c>
      <c r="D37" s="186">
        <v>9941</v>
      </c>
      <c r="E37" s="186">
        <v>6420000</v>
      </c>
      <c r="F37" s="187">
        <v>3.21</v>
      </c>
      <c r="G37" s="188">
        <v>3.5484000000000002E-2</v>
      </c>
      <c r="H37" s="188">
        <v>-1.2307999999999999E-2</v>
      </c>
      <c r="I37" s="189" t="s">
        <v>273</v>
      </c>
    </row>
    <row r="38" spans="1:9" ht="15" customHeight="1">
      <c r="A38" s="184" t="s">
        <v>210</v>
      </c>
      <c r="B38" s="185">
        <v>5570480.6799999997</v>
      </c>
      <c r="C38" s="186">
        <v>108023.4</v>
      </c>
      <c r="D38" s="186">
        <v>59561</v>
      </c>
      <c r="E38" s="186">
        <v>26925000</v>
      </c>
      <c r="F38" s="187">
        <v>17.95</v>
      </c>
      <c r="G38" s="188">
        <v>-0.12439</v>
      </c>
      <c r="H38" s="188">
        <v>-3.9593000000000003E-2</v>
      </c>
      <c r="I38" s="189" t="s">
        <v>273</v>
      </c>
    </row>
    <row r="39" spans="1:9" ht="15" customHeight="1">
      <c r="A39" s="191" t="s">
        <v>356</v>
      </c>
      <c r="B39" s="185" t="s">
        <v>34</v>
      </c>
      <c r="C39" s="186">
        <v>0</v>
      </c>
      <c r="D39" s="186">
        <v>0</v>
      </c>
      <c r="E39" s="186">
        <v>1386000</v>
      </c>
      <c r="F39" s="189" t="s">
        <v>34</v>
      </c>
      <c r="G39" s="190" t="s">
        <v>34</v>
      </c>
      <c r="H39" s="190" t="s">
        <v>34</v>
      </c>
      <c r="I39" s="189" t="s">
        <v>273</v>
      </c>
    </row>
    <row r="40" spans="1:9" ht="15" customHeight="1">
      <c r="A40" s="184" t="s">
        <v>211</v>
      </c>
      <c r="B40" s="185">
        <v>3961131.66</v>
      </c>
      <c r="C40" s="186">
        <v>111580.8</v>
      </c>
      <c r="D40" s="186">
        <v>83248.800000000003</v>
      </c>
      <c r="E40" s="186">
        <v>10518569926.48</v>
      </c>
      <c r="F40" s="187">
        <v>24.41</v>
      </c>
      <c r="G40" s="188">
        <v>-0.149477</v>
      </c>
      <c r="H40" s="188">
        <v>3.6518000000000002E-2</v>
      </c>
      <c r="I40" s="189" t="s">
        <v>273</v>
      </c>
    </row>
    <row r="41" spans="1:9" ht="15" customHeight="1">
      <c r="A41" s="184" t="s">
        <v>212</v>
      </c>
      <c r="B41" s="186">
        <v>958551.58</v>
      </c>
      <c r="C41" s="186">
        <v>25942.400000000001</v>
      </c>
      <c r="D41" s="186">
        <v>17952</v>
      </c>
      <c r="E41" s="186">
        <v>4539363290</v>
      </c>
      <c r="F41" s="187">
        <v>18.7</v>
      </c>
      <c r="G41" s="190">
        <v>-0.220833</v>
      </c>
      <c r="H41" s="190">
        <v>-1.5789000000000001E-2</v>
      </c>
      <c r="I41" s="189" t="s">
        <v>273</v>
      </c>
    </row>
    <row r="42" spans="1:9" ht="15" customHeight="1">
      <c r="A42" s="184" t="s">
        <v>213</v>
      </c>
      <c r="B42" s="185">
        <v>8282052.2199999997</v>
      </c>
      <c r="C42" s="186">
        <v>902246.2</v>
      </c>
      <c r="D42" s="186">
        <v>422741.68</v>
      </c>
      <c r="E42" s="186">
        <v>8234347952</v>
      </c>
      <c r="F42" s="187">
        <v>43</v>
      </c>
      <c r="G42" s="188">
        <v>3.6144999999999997E-2</v>
      </c>
      <c r="H42" s="188">
        <v>-1.1494000000000001E-2</v>
      </c>
      <c r="I42" s="189" t="s">
        <v>273</v>
      </c>
    </row>
    <row r="43" spans="1:9" ht="15" customHeight="1">
      <c r="A43" s="184" t="s">
        <v>214</v>
      </c>
      <c r="B43" s="186">
        <v>646412.84</v>
      </c>
      <c r="C43" s="186">
        <v>95842.2</v>
      </c>
      <c r="D43" s="186">
        <v>49482.6</v>
      </c>
      <c r="E43" s="186">
        <v>30750000</v>
      </c>
      <c r="F43" s="187">
        <v>20.5</v>
      </c>
      <c r="G43" s="188">
        <v>7.8380000000000005E-2</v>
      </c>
      <c r="H43" s="188">
        <v>7.8947000000000003E-2</v>
      </c>
      <c r="I43" s="189" t="s">
        <v>273</v>
      </c>
    </row>
    <row r="44" spans="1:9" ht="15" customHeight="1">
      <c r="A44" s="184" t="s">
        <v>215</v>
      </c>
      <c r="B44" s="186">
        <v>1710677.38</v>
      </c>
      <c r="C44" s="186">
        <v>132427.79999999999</v>
      </c>
      <c r="D44" s="186">
        <v>43169.4</v>
      </c>
      <c r="E44" s="186">
        <v>13860000</v>
      </c>
      <c r="F44" s="187">
        <v>18.48</v>
      </c>
      <c r="G44" s="188">
        <v>-2.6343999999999999E-2</v>
      </c>
      <c r="H44" s="188">
        <v>8.6419999999999997E-2</v>
      </c>
      <c r="I44" s="189" t="s">
        <v>273</v>
      </c>
    </row>
    <row r="45" spans="1:9" ht="15" customHeight="1">
      <c r="A45" s="184" t="s">
        <v>216</v>
      </c>
      <c r="B45" s="186">
        <v>1105860.8799999999</v>
      </c>
      <c r="C45" s="186">
        <v>43900.6</v>
      </c>
      <c r="D45" s="186">
        <v>9900</v>
      </c>
      <c r="E45" s="186">
        <v>25200000</v>
      </c>
      <c r="F45" s="187">
        <v>45</v>
      </c>
      <c r="G45" s="188">
        <v>-3.2258000000000002E-2</v>
      </c>
      <c r="H45" s="188">
        <v>-1.0989000000000001E-2</v>
      </c>
      <c r="I45" s="189" t="s">
        <v>273</v>
      </c>
    </row>
    <row r="46" spans="1:9" ht="15" customHeight="1">
      <c r="A46" s="184" t="s">
        <v>217</v>
      </c>
      <c r="B46" s="186">
        <v>17225</v>
      </c>
      <c r="C46" s="186">
        <v>0</v>
      </c>
      <c r="D46" s="185">
        <v>0</v>
      </c>
      <c r="E46" s="186">
        <v>34935000</v>
      </c>
      <c r="F46" s="189" t="s">
        <v>34</v>
      </c>
      <c r="G46" s="190" t="s">
        <v>34</v>
      </c>
      <c r="H46" s="190" t="s">
        <v>34</v>
      </c>
      <c r="I46" s="189" t="s">
        <v>273</v>
      </c>
    </row>
    <row r="47" spans="1:9" ht="15" customHeight="1">
      <c r="A47" s="184" t="s">
        <v>218</v>
      </c>
      <c r="B47" s="186">
        <v>1583163.94</v>
      </c>
      <c r="C47" s="186">
        <v>11160</v>
      </c>
      <c r="D47" s="186">
        <v>1920</v>
      </c>
      <c r="E47" s="186">
        <v>4200000</v>
      </c>
      <c r="F47" s="187">
        <v>12</v>
      </c>
      <c r="G47" s="190" t="s">
        <v>34</v>
      </c>
      <c r="H47" s="190" t="s">
        <v>34</v>
      </c>
      <c r="I47" s="189" t="s">
        <v>273</v>
      </c>
    </row>
    <row r="48" spans="1:9" ht="15" customHeight="1">
      <c r="A48" s="184" t="s">
        <v>219</v>
      </c>
      <c r="B48" s="185">
        <v>837000.48</v>
      </c>
      <c r="C48" s="186">
        <v>32586</v>
      </c>
      <c r="D48" s="186">
        <v>14230.6</v>
      </c>
      <c r="E48" s="186">
        <v>1095000</v>
      </c>
      <c r="F48" s="187">
        <v>7.3</v>
      </c>
      <c r="G48" s="188">
        <v>-5.8064999999999999E-2</v>
      </c>
      <c r="H48" s="188">
        <v>0.214642</v>
      </c>
      <c r="I48" s="189" t="s">
        <v>273</v>
      </c>
    </row>
    <row r="49" spans="1:9" ht="15" customHeight="1">
      <c r="A49" s="184" t="s">
        <v>226</v>
      </c>
      <c r="B49" s="186">
        <v>6290492.7000000002</v>
      </c>
      <c r="C49" s="186">
        <v>887500</v>
      </c>
      <c r="D49" s="186">
        <v>140500</v>
      </c>
      <c r="E49" s="186">
        <v>150000000</v>
      </c>
      <c r="F49" s="187">
        <v>50</v>
      </c>
      <c r="G49" s="190" t="s">
        <v>34</v>
      </c>
      <c r="H49" s="190" t="s">
        <v>34</v>
      </c>
      <c r="I49" s="189" t="s">
        <v>273</v>
      </c>
    </row>
    <row r="50" spans="1:9" ht="15" customHeight="1">
      <c r="A50" s="194" t="s">
        <v>220</v>
      </c>
      <c r="B50" s="186">
        <v>1035027.1</v>
      </c>
      <c r="C50" s="186">
        <v>355520</v>
      </c>
      <c r="D50" s="186">
        <v>238400</v>
      </c>
      <c r="E50" s="186">
        <v>136320000</v>
      </c>
      <c r="F50" s="187">
        <v>80</v>
      </c>
      <c r="G50" s="190" t="s">
        <v>34</v>
      </c>
      <c r="H50" s="190" t="s">
        <v>34</v>
      </c>
      <c r="I50" s="189" t="s">
        <v>273</v>
      </c>
    </row>
    <row r="51" spans="1:9" ht="15" customHeight="1">
      <c r="A51" s="184" t="s">
        <v>221</v>
      </c>
      <c r="B51" s="185">
        <v>3049150.2</v>
      </c>
      <c r="C51" s="186">
        <v>514535</v>
      </c>
      <c r="D51" s="186">
        <v>278645</v>
      </c>
      <c r="E51" s="186">
        <v>26524000</v>
      </c>
      <c r="F51" s="187">
        <v>698</v>
      </c>
      <c r="G51" s="188">
        <v>8.3059999999999991E-3</v>
      </c>
      <c r="H51" s="188">
        <v>3.9550000000000002E-3</v>
      </c>
      <c r="I51" s="189" t="s">
        <v>273</v>
      </c>
    </row>
    <row r="52" spans="1:9" ht="15" customHeight="1">
      <c r="A52" s="191" t="s">
        <v>222</v>
      </c>
      <c r="B52" s="185">
        <v>3246592.08</v>
      </c>
      <c r="C52" s="186">
        <v>184492.2</v>
      </c>
      <c r="D52" s="186">
        <v>33752</v>
      </c>
      <c r="E52" s="186">
        <v>3952000</v>
      </c>
      <c r="F52" s="187">
        <v>0.65</v>
      </c>
      <c r="G52" s="188">
        <v>-0.144737</v>
      </c>
      <c r="H52" s="196">
        <v>-0.10958900000000001</v>
      </c>
      <c r="I52" s="189" t="s">
        <v>273</v>
      </c>
    </row>
    <row r="53" spans="1:9" ht="15" customHeight="1">
      <c r="A53" s="191" t="s">
        <v>248</v>
      </c>
      <c r="B53" s="185">
        <v>5368513.18</v>
      </c>
      <c r="C53" s="186">
        <v>437426.76</v>
      </c>
      <c r="D53" s="186">
        <v>311824.3</v>
      </c>
      <c r="E53" s="186">
        <v>78303326</v>
      </c>
      <c r="F53" s="187">
        <v>17</v>
      </c>
      <c r="G53" s="188">
        <v>-0.14097999999999999</v>
      </c>
      <c r="H53" s="188">
        <v>-2.2988999999999999E-2</v>
      </c>
      <c r="I53" s="189" t="s">
        <v>273</v>
      </c>
    </row>
    <row r="54" spans="1:9" ht="3.75" customHeight="1">
      <c r="A54" s="74"/>
      <c r="B54" s="8"/>
      <c r="C54" s="5"/>
      <c r="D54" s="5"/>
      <c r="E54" s="5"/>
      <c r="F54" s="75"/>
      <c r="G54" s="6"/>
      <c r="H54" s="68"/>
    </row>
    <row r="55" spans="1:9" ht="15" customHeight="1">
      <c r="A55" s="124" t="s">
        <v>333</v>
      </c>
      <c r="B55" s="8"/>
      <c r="C55" s="5"/>
      <c r="D55" s="5"/>
      <c r="E55" s="5"/>
      <c r="F55" s="75"/>
      <c r="G55" s="6"/>
    </row>
    <row r="56" spans="1:9" ht="15" customHeight="1">
      <c r="A56" s="140" t="s">
        <v>357</v>
      </c>
      <c r="B56" s="8"/>
      <c r="C56" s="5"/>
      <c r="D56" s="5"/>
      <c r="E56" s="5"/>
      <c r="F56" s="75"/>
      <c r="G56" s="6"/>
      <c r="I56" s="68"/>
    </row>
    <row r="57" spans="1:9" ht="15" customHeight="1">
      <c r="A57" s="74"/>
      <c r="B57" s="8"/>
      <c r="C57" s="5"/>
      <c r="D57" s="5"/>
      <c r="E57" s="5"/>
      <c r="F57" s="75"/>
      <c r="G57" s="6"/>
    </row>
    <row r="58" spans="1:9" ht="15" customHeight="1">
      <c r="A58" s="74"/>
      <c r="B58" s="8"/>
      <c r="C58" s="5"/>
      <c r="D58" s="5"/>
      <c r="E58" s="5"/>
      <c r="F58" s="75"/>
      <c r="G58" s="6"/>
      <c r="I58" s="68"/>
    </row>
    <row r="59" spans="1:9" ht="15" customHeight="1">
      <c r="A59" s="74"/>
      <c r="B59" s="8"/>
      <c r="C59" s="5"/>
      <c r="D59" s="5"/>
      <c r="E59" s="5"/>
      <c r="F59" s="75"/>
      <c r="G59" s="6"/>
      <c r="I59" s="68"/>
    </row>
    <row r="60" spans="1:9" ht="15" customHeight="1"/>
    <row r="61" spans="1:9" ht="9" customHeight="1"/>
    <row r="69" spans="9:9" ht="15.75">
      <c r="I69" s="39"/>
    </row>
  </sheetData>
  <mergeCells count="1">
    <mergeCell ref="G10:H10"/>
  </mergeCells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1" orientation="portrait" r:id="rId1"/>
  <headerFooter alignWithMargins="0">
    <oddFooter>&amp;R&amp;P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topLeftCell="A36" zoomScaleNormal="100" workbookViewId="0">
      <selection activeCell="D39" sqref="D39"/>
    </sheetView>
  </sheetViews>
  <sheetFormatPr baseColWidth="10" defaultRowHeight="11.25"/>
  <cols>
    <col min="1" max="1" width="38.7109375" style="69" customWidth="1"/>
    <col min="2" max="2" width="17.7109375" style="70" customWidth="1"/>
    <col min="3" max="3" width="16" style="71" customWidth="1"/>
    <col min="4" max="4" width="16" style="70" customWidth="1"/>
    <col min="5" max="5" width="14.7109375" style="71" customWidth="1"/>
    <col min="6" max="6" width="16.5703125" style="72" customWidth="1"/>
    <col min="7" max="7" width="30.140625" style="69" bestFit="1" customWidth="1"/>
    <col min="8" max="8" width="13" style="69" bestFit="1" customWidth="1"/>
    <col min="9" max="16384" width="11.42578125" style="69"/>
  </cols>
  <sheetData>
    <row r="1" spans="1:10" ht="18" customHeight="1">
      <c r="A1"/>
      <c r="B1"/>
      <c r="C1"/>
      <c r="D1"/>
      <c r="E1"/>
      <c r="F1"/>
    </row>
    <row r="2" spans="1:10" ht="23.25">
      <c r="A2" s="312" t="s">
        <v>346</v>
      </c>
      <c r="B2" s="4"/>
      <c r="C2" s="4"/>
      <c r="D2" s="4"/>
      <c r="E2" s="4"/>
    </row>
    <row r="3" spans="1:10" ht="20.25">
      <c r="A3" s="313" t="s">
        <v>347</v>
      </c>
      <c r="B3" s="4"/>
      <c r="C3" s="4"/>
      <c r="D3" s="4"/>
      <c r="E3" s="4"/>
    </row>
    <row r="4" spans="1:10" ht="15.75" customHeight="1">
      <c r="A4"/>
      <c r="B4"/>
      <c r="C4"/>
      <c r="D4"/>
      <c r="E4"/>
      <c r="F4"/>
    </row>
    <row r="5" spans="1:10" ht="15.75" customHeight="1"/>
    <row r="6" spans="1:10" ht="15.75" customHeight="1"/>
    <row r="7" spans="1:10" ht="15.75" customHeight="1"/>
    <row r="8" spans="1:10" ht="20.25">
      <c r="A8" s="314" t="s">
        <v>1</v>
      </c>
    </row>
    <row r="9" spans="1:10" ht="3.75" customHeight="1"/>
    <row r="10" spans="1:10" s="73" customFormat="1" ht="26.25" customHeight="1">
      <c r="A10" s="177" t="s">
        <v>268</v>
      </c>
      <c r="B10" s="182" t="s">
        <v>176</v>
      </c>
      <c r="C10" s="182" t="s">
        <v>150</v>
      </c>
      <c r="D10" s="182" t="s">
        <v>177</v>
      </c>
      <c r="E10" s="182" t="s">
        <v>151</v>
      </c>
      <c r="F10" s="182" t="s">
        <v>152</v>
      </c>
    </row>
    <row r="11" spans="1:10" ht="15" customHeight="1">
      <c r="A11" s="198" t="s">
        <v>33</v>
      </c>
      <c r="B11" s="199">
        <v>120031388.55</v>
      </c>
      <c r="C11" s="200">
        <f>B11/F11</f>
        <v>0.84404345362302668</v>
      </c>
      <c r="D11" s="199">
        <v>22178574.734200001</v>
      </c>
      <c r="E11" s="200">
        <f>D11/F11</f>
        <v>0.15595654637697323</v>
      </c>
      <c r="F11" s="201">
        <f>D11+B11</f>
        <v>142209963.28420001</v>
      </c>
      <c r="G11" s="70"/>
      <c r="H11" s="315"/>
      <c r="I11" s="315"/>
    </row>
    <row r="12" spans="1:10" ht="15" customHeight="1">
      <c r="A12" s="198" t="s">
        <v>35</v>
      </c>
      <c r="B12" s="199">
        <v>15443794.060000001</v>
      </c>
      <c r="C12" s="200">
        <f t="shared" ref="C12:C68" si="0">B12/F12</f>
        <v>0.66338354021815016</v>
      </c>
      <c r="D12" s="199">
        <v>7836545.4776999997</v>
      </c>
      <c r="E12" s="200">
        <f t="shared" ref="E12:E68" si="1">D12/F12</f>
        <v>0.33661645978184979</v>
      </c>
      <c r="F12" s="201">
        <f t="shared" ref="F12:F68" si="2">D12+B12</f>
        <v>23280339.537700001</v>
      </c>
      <c r="G12" s="70"/>
      <c r="H12" s="315"/>
      <c r="I12" s="315"/>
      <c r="J12" s="70"/>
    </row>
    <row r="13" spans="1:10" ht="15" customHeight="1">
      <c r="A13" s="198" t="s">
        <v>36</v>
      </c>
      <c r="B13" s="199">
        <v>248785988.94999999</v>
      </c>
      <c r="C13" s="200">
        <f t="shared" si="0"/>
        <v>0.82274468695066272</v>
      </c>
      <c r="D13" s="199">
        <v>53599420.395000003</v>
      </c>
      <c r="E13" s="200">
        <f t="shared" si="1"/>
        <v>0.17725531304933739</v>
      </c>
      <c r="F13" s="201">
        <f t="shared" si="2"/>
        <v>302385409.34499997</v>
      </c>
      <c r="G13" s="70"/>
      <c r="H13" s="315"/>
      <c r="I13" s="315"/>
      <c r="J13" s="70"/>
    </row>
    <row r="14" spans="1:10" ht="15" customHeight="1">
      <c r="A14" s="198" t="s">
        <v>37</v>
      </c>
      <c r="B14" s="199">
        <v>40525262.240000002</v>
      </c>
      <c r="C14" s="200">
        <f t="shared" si="0"/>
        <v>0.77467914265036841</v>
      </c>
      <c r="D14" s="199">
        <v>11787056.5109</v>
      </c>
      <c r="E14" s="200">
        <f t="shared" si="1"/>
        <v>0.22532085734963164</v>
      </c>
      <c r="F14" s="201">
        <f t="shared" si="2"/>
        <v>52312318.7509</v>
      </c>
      <c r="G14" s="70"/>
      <c r="H14" s="315"/>
      <c r="I14" s="315"/>
      <c r="J14" s="70"/>
    </row>
    <row r="15" spans="1:10" ht="15" customHeight="1">
      <c r="A15" s="198" t="s">
        <v>38</v>
      </c>
      <c r="B15" s="199">
        <v>1386403.56</v>
      </c>
      <c r="C15" s="200">
        <f t="shared" si="0"/>
        <v>0.5805543438934182</v>
      </c>
      <c r="D15" s="199">
        <v>1001664.9724</v>
      </c>
      <c r="E15" s="200">
        <f t="shared" si="1"/>
        <v>0.41944565610658185</v>
      </c>
      <c r="F15" s="201">
        <f t="shared" si="2"/>
        <v>2388068.5323999999</v>
      </c>
      <c r="G15" s="70"/>
      <c r="H15" s="315"/>
      <c r="I15" s="315"/>
      <c r="J15" s="70"/>
    </row>
    <row r="16" spans="1:10" ht="15" customHeight="1">
      <c r="A16" s="198" t="s">
        <v>39</v>
      </c>
      <c r="B16" s="199">
        <v>1876859.8</v>
      </c>
      <c r="C16" s="200">
        <f t="shared" si="0"/>
        <v>0.56002362963034447</v>
      </c>
      <c r="D16" s="199">
        <v>1474534.1425000001</v>
      </c>
      <c r="E16" s="200">
        <f t="shared" si="1"/>
        <v>0.43997637036965553</v>
      </c>
      <c r="F16" s="201">
        <f t="shared" si="2"/>
        <v>3351393.9424999999</v>
      </c>
      <c r="G16" s="70"/>
      <c r="H16" s="315"/>
      <c r="I16" s="315"/>
      <c r="J16" s="70"/>
    </row>
    <row r="17" spans="1:10" ht="15" customHeight="1">
      <c r="A17" s="198" t="s">
        <v>40</v>
      </c>
      <c r="B17" s="199">
        <v>93867572.159999996</v>
      </c>
      <c r="C17" s="200">
        <f t="shared" si="0"/>
        <v>0.67611327452840853</v>
      </c>
      <c r="D17" s="199">
        <v>44966519.2509</v>
      </c>
      <c r="E17" s="200">
        <f t="shared" si="1"/>
        <v>0.32388672547159147</v>
      </c>
      <c r="F17" s="201">
        <f t="shared" si="2"/>
        <v>138834091.4109</v>
      </c>
      <c r="G17" s="70"/>
      <c r="H17" s="315"/>
      <c r="I17" s="315"/>
      <c r="J17" s="70"/>
    </row>
    <row r="18" spans="1:10" ht="15" customHeight="1">
      <c r="A18" s="198" t="s">
        <v>41</v>
      </c>
      <c r="B18" s="199">
        <v>465843</v>
      </c>
      <c r="C18" s="200">
        <f t="shared" si="0"/>
        <v>0.10881321859489754</v>
      </c>
      <c r="D18" s="199">
        <v>3815282.0877</v>
      </c>
      <c r="E18" s="200">
        <f t="shared" si="1"/>
        <v>0.89118678140510244</v>
      </c>
      <c r="F18" s="201">
        <f t="shared" si="2"/>
        <v>4281125.0877</v>
      </c>
      <c r="G18" s="70"/>
      <c r="H18" s="315"/>
      <c r="I18" s="315"/>
      <c r="J18" s="70"/>
    </row>
    <row r="19" spans="1:10" ht="15" customHeight="1">
      <c r="A19" s="198" t="s">
        <v>42</v>
      </c>
      <c r="B19" s="199">
        <v>59130950.439999998</v>
      </c>
      <c r="C19" s="200">
        <f t="shared" si="0"/>
        <v>0.87488366704770115</v>
      </c>
      <c r="D19" s="199">
        <v>8456264.4859999996</v>
      </c>
      <c r="E19" s="200">
        <f t="shared" si="1"/>
        <v>0.12511633295229888</v>
      </c>
      <c r="F19" s="201">
        <f t="shared" si="2"/>
        <v>67587214.925999999</v>
      </c>
      <c r="G19" s="70"/>
      <c r="H19" s="315"/>
      <c r="I19" s="315"/>
      <c r="J19" s="70"/>
    </row>
    <row r="20" spans="1:10" ht="15" customHeight="1">
      <c r="A20" s="198" t="s">
        <v>43</v>
      </c>
      <c r="B20" s="199">
        <v>15709546.380000001</v>
      </c>
      <c r="C20" s="200">
        <f t="shared" si="0"/>
        <v>0.73924912732650139</v>
      </c>
      <c r="D20" s="199">
        <v>5541133.2614000002</v>
      </c>
      <c r="E20" s="200">
        <f t="shared" si="1"/>
        <v>0.26075087267349856</v>
      </c>
      <c r="F20" s="201">
        <f t="shared" si="2"/>
        <v>21250679.641400002</v>
      </c>
      <c r="G20" s="70"/>
      <c r="H20" s="315"/>
      <c r="I20" s="315"/>
      <c r="J20" s="70"/>
    </row>
    <row r="21" spans="1:10" ht="15" customHeight="1">
      <c r="A21" s="198" t="s">
        <v>44</v>
      </c>
      <c r="B21" s="199">
        <v>21288569.510000002</v>
      </c>
      <c r="C21" s="200">
        <f t="shared" si="0"/>
        <v>0.63136174355166241</v>
      </c>
      <c r="D21" s="199">
        <v>12429928.2093</v>
      </c>
      <c r="E21" s="200">
        <f t="shared" si="1"/>
        <v>0.36863825644833759</v>
      </c>
      <c r="F21" s="201">
        <f t="shared" si="2"/>
        <v>33718497.719300002</v>
      </c>
      <c r="G21" s="70"/>
      <c r="H21" s="315"/>
      <c r="I21" s="315"/>
      <c r="J21" s="70"/>
    </row>
    <row r="22" spans="1:10" ht="15" customHeight="1">
      <c r="A22" s="198" t="s">
        <v>233</v>
      </c>
      <c r="B22" s="199">
        <v>78521911.189999998</v>
      </c>
      <c r="C22" s="200">
        <f t="shared" si="0"/>
        <v>0.80482075845300372</v>
      </c>
      <c r="D22" s="199">
        <v>19042559.364824999</v>
      </c>
      <c r="E22" s="200">
        <f t="shared" si="1"/>
        <v>0.19517924154699634</v>
      </c>
      <c r="F22" s="201">
        <f t="shared" si="2"/>
        <v>97564470.554824993</v>
      </c>
      <c r="G22" s="70"/>
      <c r="H22" s="315"/>
      <c r="I22" s="315"/>
      <c r="J22" s="70"/>
    </row>
    <row r="23" spans="1:10" ht="15" customHeight="1">
      <c r="A23" s="198" t="s">
        <v>45</v>
      </c>
      <c r="B23" s="199">
        <v>2565556.15</v>
      </c>
      <c r="C23" s="200">
        <f t="shared" si="0"/>
        <v>0.84683047533427258</v>
      </c>
      <c r="D23" s="199">
        <v>464042.12819999998</v>
      </c>
      <c r="E23" s="200">
        <f t="shared" si="1"/>
        <v>0.15316952466572734</v>
      </c>
      <c r="F23" s="201">
        <f t="shared" si="2"/>
        <v>3029598.2782000001</v>
      </c>
      <c r="G23" s="70"/>
      <c r="H23" s="315"/>
      <c r="I23" s="315"/>
      <c r="J23" s="70"/>
    </row>
    <row r="24" spans="1:10" ht="15" customHeight="1">
      <c r="A24" s="198" t="s">
        <v>46</v>
      </c>
      <c r="B24" s="199">
        <v>8648880.9700000007</v>
      </c>
      <c r="C24" s="200">
        <f t="shared" si="0"/>
        <v>0.66201491670994506</v>
      </c>
      <c r="D24" s="199">
        <v>4415599.5299000004</v>
      </c>
      <c r="E24" s="200">
        <f t="shared" si="1"/>
        <v>0.33798508329005489</v>
      </c>
      <c r="F24" s="201">
        <f t="shared" si="2"/>
        <v>13064480.499900002</v>
      </c>
      <c r="G24" s="70"/>
      <c r="H24" s="315"/>
      <c r="I24" s="315"/>
      <c r="J24" s="70"/>
    </row>
    <row r="25" spans="1:10" ht="15" customHeight="1">
      <c r="A25" s="198" t="s">
        <v>47</v>
      </c>
      <c r="B25" s="199">
        <v>6285080.2199999997</v>
      </c>
      <c r="C25" s="200">
        <f t="shared" si="0"/>
        <v>0.68823255064534383</v>
      </c>
      <c r="D25" s="199">
        <v>2847124.0241999999</v>
      </c>
      <c r="E25" s="200">
        <f t="shared" si="1"/>
        <v>0.31176744935465622</v>
      </c>
      <c r="F25" s="201">
        <f t="shared" si="2"/>
        <v>9132204.2441999987</v>
      </c>
      <c r="G25" s="70"/>
      <c r="H25" s="315"/>
      <c r="I25" s="315"/>
      <c r="J25" s="70"/>
    </row>
    <row r="26" spans="1:10" ht="15" customHeight="1">
      <c r="A26" s="198" t="s">
        <v>48</v>
      </c>
      <c r="B26" s="199">
        <v>78088488.010000005</v>
      </c>
      <c r="C26" s="200">
        <f t="shared" si="0"/>
        <v>0.7914263497336419</v>
      </c>
      <c r="D26" s="199">
        <v>20579553.604082</v>
      </c>
      <c r="E26" s="200">
        <f t="shared" si="1"/>
        <v>0.20857365026635802</v>
      </c>
      <c r="F26" s="201">
        <f t="shared" si="2"/>
        <v>98668041.614082009</v>
      </c>
      <c r="G26" s="70"/>
      <c r="H26" s="315"/>
      <c r="I26" s="315"/>
      <c r="J26" s="70"/>
    </row>
    <row r="27" spans="1:10" ht="15" customHeight="1">
      <c r="A27" s="198" t="s">
        <v>230</v>
      </c>
      <c r="B27" s="199">
        <v>2730709.01</v>
      </c>
      <c r="C27" s="200">
        <f t="shared" si="0"/>
        <v>0.49182955578723908</v>
      </c>
      <c r="D27" s="199">
        <v>2821435.9920000001</v>
      </c>
      <c r="E27" s="200">
        <f t="shared" si="1"/>
        <v>0.50817044421276081</v>
      </c>
      <c r="F27" s="201">
        <f t="shared" si="2"/>
        <v>5552145.0020000003</v>
      </c>
      <c r="G27" s="70"/>
      <c r="H27" s="315"/>
      <c r="I27" s="315"/>
      <c r="J27" s="70"/>
    </row>
    <row r="28" spans="1:10" ht="15" customHeight="1">
      <c r="A28" s="198" t="s">
        <v>186</v>
      </c>
      <c r="B28" s="199">
        <v>5235043.75</v>
      </c>
      <c r="C28" s="200">
        <f t="shared" si="0"/>
        <v>0.61068045430509577</v>
      </c>
      <c r="D28" s="199">
        <v>3337432.5968269999</v>
      </c>
      <c r="E28" s="200">
        <f t="shared" si="1"/>
        <v>0.38931954569490423</v>
      </c>
      <c r="F28" s="201">
        <f t="shared" si="2"/>
        <v>8572476.3468270004</v>
      </c>
      <c r="G28" s="70"/>
      <c r="H28" s="315"/>
      <c r="I28" s="315"/>
      <c r="J28" s="70"/>
    </row>
    <row r="29" spans="1:10" ht="15" customHeight="1">
      <c r="A29" s="198" t="s">
        <v>49</v>
      </c>
      <c r="B29" s="199">
        <v>1956739968.8399999</v>
      </c>
      <c r="C29" s="200">
        <f t="shared" si="0"/>
        <v>0.82391116369184025</v>
      </c>
      <c r="D29" s="199">
        <v>418200504.19849998</v>
      </c>
      <c r="E29" s="200">
        <f t="shared" si="1"/>
        <v>0.1760888363081598</v>
      </c>
      <c r="F29" s="201">
        <f t="shared" si="2"/>
        <v>2374940473.0384998</v>
      </c>
      <c r="G29" s="70"/>
      <c r="H29" s="315"/>
      <c r="I29" s="315"/>
      <c r="J29" s="70"/>
    </row>
    <row r="30" spans="1:10" ht="15" customHeight="1">
      <c r="A30" s="198" t="s">
        <v>50</v>
      </c>
      <c r="B30" s="199">
        <v>58550722.509999998</v>
      </c>
      <c r="C30" s="200">
        <f t="shared" si="0"/>
        <v>0.7486263839904016</v>
      </c>
      <c r="D30" s="199">
        <v>19660149.7784</v>
      </c>
      <c r="E30" s="200">
        <f t="shared" si="1"/>
        <v>0.2513736160095984</v>
      </c>
      <c r="F30" s="201">
        <f t="shared" si="2"/>
        <v>78210872.288399994</v>
      </c>
      <c r="G30" s="70"/>
      <c r="H30" s="315"/>
      <c r="I30" s="315"/>
      <c r="J30" s="70"/>
    </row>
    <row r="31" spans="1:10" ht="15" customHeight="1">
      <c r="A31" s="198" t="s">
        <v>51</v>
      </c>
      <c r="B31" s="199">
        <v>523202.17</v>
      </c>
      <c r="C31" s="200">
        <f t="shared" si="0"/>
        <v>0.87119168054026452</v>
      </c>
      <c r="D31" s="199">
        <v>77357.02</v>
      </c>
      <c r="E31" s="200">
        <f t="shared" si="1"/>
        <v>0.12880831945973553</v>
      </c>
      <c r="F31" s="201">
        <f t="shared" si="2"/>
        <v>600559.18999999994</v>
      </c>
      <c r="G31" s="70"/>
      <c r="H31" s="315"/>
      <c r="I31" s="315"/>
      <c r="J31" s="70"/>
    </row>
    <row r="32" spans="1:10" ht="15" customHeight="1">
      <c r="A32" s="198" t="s">
        <v>52</v>
      </c>
      <c r="B32" s="199">
        <v>63981566.479999997</v>
      </c>
      <c r="C32" s="200">
        <f t="shared" si="0"/>
        <v>0.84046638309340715</v>
      </c>
      <c r="D32" s="199">
        <v>12144698.3737</v>
      </c>
      <c r="E32" s="200">
        <f t="shared" si="1"/>
        <v>0.15953361690659287</v>
      </c>
      <c r="F32" s="201">
        <f t="shared" si="2"/>
        <v>76126264.853699997</v>
      </c>
      <c r="G32" s="70"/>
      <c r="H32" s="315"/>
      <c r="I32" s="315"/>
      <c r="J32" s="70"/>
    </row>
    <row r="33" spans="1:10" ht="15" customHeight="1">
      <c r="A33" s="198" t="s">
        <v>246</v>
      </c>
      <c r="B33" s="199">
        <v>1528621.43</v>
      </c>
      <c r="C33" s="200">
        <f t="shared" si="0"/>
        <v>0.78531792181837545</v>
      </c>
      <c r="D33" s="199">
        <v>417878.6912</v>
      </c>
      <c r="E33" s="200">
        <f t="shared" si="1"/>
        <v>0.21468207818162452</v>
      </c>
      <c r="F33" s="201">
        <f t="shared" si="2"/>
        <v>1946500.1211999999</v>
      </c>
      <c r="G33" s="70"/>
      <c r="H33" s="315"/>
      <c r="I33" s="315"/>
      <c r="J33" s="70"/>
    </row>
    <row r="34" spans="1:10" ht="15" customHeight="1">
      <c r="A34" s="198" t="s">
        <v>53</v>
      </c>
      <c r="B34" s="199">
        <v>222755.3</v>
      </c>
      <c r="C34" s="200">
        <f t="shared" si="0"/>
        <v>0.67551400162797692</v>
      </c>
      <c r="D34" s="199">
        <v>107001.4474</v>
      </c>
      <c r="E34" s="200">
        <f t="shared" si="1"/>
        <v>0.32448599837202302</v>
      </c>
      <c r="F34" s="201">
        <f t="shared" si="2"/>
        <v>329756.74739999999</v>
      </c>
      <c r="G34" s="70"/>
      <c r="H34" s="315"/>
      <c r="I34" s="315"/>
      <c r="J34" s="70"/>
    </row>
    <row r="35" spans="1:10" ht="15" customHeight="1">
      <c r="A35" s="198" t="s">
        <v>54</v>
      </c>
      <c r="B35" s="199">
        <v>1300892.55</v>
      </c>
      <c r="C35" s="200">
        <f t="shared" si="0"/>
        <v>0.78678663954486083</v>
      </c>
      <c r="D35" s="199">
        <v>352532.26</v>
      </c>
      <c r="E35" s="200">
        <f t="shared" si="1"/>
        <v>0.21321336045513917</v>
      </c>
      <c r="F35" s="201">
        <f t="shared" si="2"/>
        <v>1653424.81</v>
      </c>
      <c r="G35" s="70"/>
      <c r="H35" s="315"/>
      <c r="I35" s="315"/>
      <c r="J35" s="70"/>
    </row>
    <row r="36" spans="1:10" ht="15" customHeight="1">
      <c r="A36" s="198" t="s">
        <v>235</v>
      </c>
      <c r="B36" s="199">
        <v>1128424.56</v>
      </c>
      <c r="C36" s="200">
        <f t="shared" si="0"/>
        <v>0.70927050523483692</v>
      </c>
      <c r="D36" s="199">
        <v>462540.45500000002</v>
      </c>
      <c r="E36" s="200">
        <f t="shared" si="1"/>
        <v>0.29072949476516302</v>
      </c>
      <c r="F36" s="201">
        <f t="shared" si="2"/>
        <v>1590965.0150000001</v>
      </c>
      <c r="G36" s="70"/>
      <c r="H36" s="315"/>
      <c r="I36" s="315"/>
      <c r="J36" s="70"/>
    </row>
    <row r="37" spans="1:10" ht="15" customHeight="1">
      <c r="A37" s="198" t="s">
        <v>55</v>
      </c>
      <c r="B37" s="199">
        <v>305000266.43000001</v>
      </c>
      <c r="C37" s="200">
        <f t="shared" si="0"/>
        <v>0.77058867085395977</v>
      </c>
      <c r="D37" s="199">
        <v>90801382.317315906</v>
      </c>
      <c r="E37" s="200">
        <f t="shared" si="1"/>
        <v>0.22941132914604029</v>
      </c>
      <c r="F37" s="201">
        <f t="shared" si="2"/>
        <v>395801648.74731588</v>
      </c>
      <c r="G37" s="70"/>
      <c r="H37" s="315"/>
      <c r="I37" s="315"/>
      <c r="J37" s="70"/>
    </row>
    <row r="38" spans="1:10" ht="15" customHeight="1">
      <c r="A38" s="198" t="s">
        <v>183</v>
      </c>
      <c r="B38" s="199">
        <v>430440378.12</v>
      </c>
      <c r="C38" s="200">
        <f t="shared" si="0"/>
        <v>0.77249634087030794</v>
      </c>
      <c r="D38" s="199">
        <v>126766634.194205</v>
      </c>
      <c r="E38" s="200">
        <f t="shared" si="1"/>
        <v>0.227503659129692</v>
      </c>
      <c r="F38" s="201">
        <f t="shared" si="2"/>
        <v>557207012.31420505</v>
      </c>
      <c r="G38" s="70"/>
      <c r="H38" s="315"/>
      <c r="I38" s="315"/>
      <c r="J38" s="70"/>
    </row>
    <row r="39" spans="1:10" ht="15" customHeight="1">
      <c r="A39" s="198" t="s">
        <v>56</v>
      </c>
      <c r="B39" s="199">
        <v>139594883.90000001</v>
      </c>
      <c r="C39" s="200">
        <f t="shared" si="0"/>
        <v>0.83077802538756262</v>
      </c>
      <c r="D39" s="199">
        <v>28434216.093199998</v>
      </c>
      <c r="E39" s="200">
        <f t="shared" si="1"/>
        <v>0.1692219746124374</v>
      </c>
      <c r="F39" s="201">
        <f t="shared" si="2"/>
        <v>168029099.9932</v>
      </c>
      <c r="G39" s="70"/>
      <c r="H39" s="315"/>
      <c r="I39" s="315"/>
      <c r="J39" s="70"/>
    </row>
    <row r="40" spans="1:10" ht="15" customHeight="1">
      <c r="A40" s="198" t="s">
        <v>57</v>
      </c>
      <c r="B40" s="199">
        <v>2388074.73</v>
      </c>
      <c r="C40" s="200">
        <f t="shared" si="0"/>
        <v>0.7712810423290859</v>
      </c>
      <c r="D40" s="199">
        <v>708169.82799999998</v>
      </c>
      <c r="E40" s="200">
        <f t="shared" si="1"/>
        <v>0.22871895767091405</v>
      </c>
      <c r="F40" s="201">
        <f t="shared" si="2"/>
        <v>3096244.5580000002</v>
      </c>
      <c r="G40" s="70"/>
      <c r="H40" s="315"/>
      <c r="I40" s="315"/>
      <c r="J40" s="70"/>
    </row>
    <row r="41" spans="1:10" ht="15" customHeight="1">
      <c r="A41" s="198" t="s">
        <v>241</v>
      </c>
      <c r="B41" s="199">
        <v>5445223.4100000001</v>
      </c>
      <c r="C41" s="200">
        <f t="shared" si="0"/>
        <v>0.62913638106789049</v>
      </c>
      <c r="D41" s="199">
        <v>3209852.9356999998</v>
      </c>
      <c r="E41" s="200">
        <f t="shared" si="1"/>
        <v>0.37086361893210956</v>
      </c>
      <c r="F41" s="201">
        <f t="shared" si="2"/>
        <v>8655076.3456999995</v>
      </c>
      <c r="G41" s="70"/>
      <c r="H41" s="315"/>
      <c r="I41" s="315"/>
      <c r="J41" s="70"/>
    </row>
    <row r="42" spans="1:10" ht="15" customHeight="1">
      <c r="A42" s="198" t="s">
        <v>58</v>
      </c>
      <c r="B42" s="199">
        <v>10260485.65</v>
      </c>
      <c r="C42" s="200">
        <f t="shared" si="0"/>
        <v>0.19239256860624479</v>
      </c>
      <c r="D42" s="199">
        <v>43070501.738600001</v>
      </c>
      <c r="E42" s="200">
        <f t="shared" si="1"/>
        <v>0.80760743139375524</v>
      </c>
      <c r="F42" s="201">
        <f t="shared" si="2"/>
        <v>53330987.388599999</v>
      </c>
      <c r="G42" s="70"/>
      <c r="H42" s="315"/>
      <c r="I42" s="315"/>
      <c r="J42" s="70"/>
    </row>
    <row r="43" spans="1:10" ht="15" customHeight="1">
      <c r="A43" s="198" t="s">
        <v>59</v>
      </c>
      <c r="B43" s="199">
        <v>49396160.850000001</v>
      </c>
      <c r="C43" s="200">
        <f t="shared" si="0"/>
        <v>0.79657278705477574</v>
      </c>
      <c r="D43" s="199">
        <v>12614695.725500001</v>
      </c>
      <c r="E43" s="200">
        <f t="shared" si="1"/>
        <v>0.20342721294522428</v>
      </c>
      <c r="F43" s="201">
        <f t="shared" si="2"/>
        <v>62010856.575500004</v>
      </c>
      <c r="G43" s="70"/>
      <c r="H43" s="315"/>
      <c r="I43" s="315"/>
      <c r="J43" s="70"/>
    </row>
    <row r="44" spans="1:10" ht="15" customHeight="1">
      <c r="A44" s="198" t="s">
        <v>60</v>
      </c>
      <c r="B44" s="199">
        <v>77708892.200000003</v>
      </c>
      <c r="C44" s="200">
        <f t="shared" si="0"/>
        <v>0.7521667264636378</v>
      </c>
      <c r="D44" s="199">
        <v>25604494.933400001</v>
      </c>
      <c r="E44" s="200">
        <f t="shared" si="1"/>
        <v>0.24783327353636214</v>
      </c>
      <c r="F44" s="201">
        <f t="shared" si="2"/>
        <v>103313387.13340001</v>
      </c>
      <c r="G44" s="70"/>
      <c r="H44" s="315"/>
      <c r="I44" s="315"/>
      <c r="J44" s="70"/>
    </row>
    <row r="45" spans="1:10" ht="15" customHeight="1">
      <c r="A45" s="198" t="s">
        <v>61</v>
      </c>
      <c r="B45" s="199">
        <v>1139644836.73</v>
      </c>
      <c r="C45" s="200">
        <f t="shared" si="0"/>
        <v>0.84289358106529588</v>
      </c>
      <c r="D45" s="199">
        <v>212417703.94049999</v>
      </c>
      <c r="E45" s="200">
        <f t="shared" si="1"/>
        <v>0.15710641893470412</v>
      </c>
      <c r="F45" s="201">
        <f t="shared" si="2"/>
        <v>1352062540.6705</v>
      </c>
      <c r="G45" s="70"/>
      <c r="H45" s="315"/>
      <c r="I45" s="315"/>
      <c r="J45" s="70"/>
    </row>
    <row r="46" spans="1:10" ht="15" customHeight="1">
      <c r="A46" s="198" t="s">
        <v>62</v>
      </c>
      <c r="B46" s="199">
        <v>47169581.840000004</v>
      </c>
      <c r="C46" s="200">
        <f t="shared" si="0"/>
        <v>0.84351871096320763</v>
      </c>
      <c r="D46" s="199">
        <v>8750436.5625999998</v>
      </c>
      <c r="E46" s="200">
        <f t="shared" si="1"/>
        <v>0.15648128903679237</v>
      </c>
      <c r="F46" s="201">
        <f t="shared" si="2"/>
        <v>55920018.402600005</v>
      </c>
      <c r="G46" s="70"/>
      <c r="H46" s="315"/>
      <c r="I46" s="315"/>
      <c r="J46" s="70"/>
    </row>
    <row r="47" spans="1:10" ht="15" customHeight="1">
      <c r="A47" s="198" t="s">
        <v>231</v>
      </c>
      <c r="B47" s="199">
        <v>756479.88</v>
      </c>
      <c r="C47" s="200">
        <f t="shared" si="0"/>
        <v>0.11142995634206894</v>
      </c>
      <c r="D47" s="199">
        <v>6032357.7434999999</v>
      </c>
      <c r="E47" s="200">
        <f t="shared" si="1"/>
        <v>0.88857004365793113</v>
      </c>
      <c r="F47" s="201">
        <f t="shared" si="2"/>
        <v>6788837.6234999998</v>
      </c>
      <c r="G47" s="70"/>
      <c r="H47" s="315"/>
      <c r="I47" s="315"/>
      <c r="J47" s="70"/>
    </row>
    <row r="48" spans="1:10" ht="15" customHeight="1">
      <c r="A48" s="198" t="s">
        <v>63</v>
      </c>
      <c r="B48" s="199">
        <v>13674122.08</v>
      </c>
      <c r="C48" s="200">
        <f t="shared" si="0"/>
        <v>0.61733942658280083</v>
      </c>
      <c r="D48" s="199">
        <v>8475965.0376999993</v>
      </c>
      <c r="E48" s="200">
        <f t="shared" si="1"/>
        <v>0.38266057341719922</v>
      </c>
      <c r="F48" s="201">
        <f t="shared" si="2"/>
        <v>22150087.117699999</v>
      </c>
      <c r="G48" s="70"/>
      <c r="H48" s="315"/>
      <c r="I48" s="315"/>
      <c r="J48" s="70"/>
    </row>
    <row r="49" spans="1:10" ht="15" customHeight="1">
      <c r="A49" s="198" t="s">
        <v>64</v>
      </c>
      <c r="B49" s="199">
        <v>1019627041.5700001</v>
      </c>
      <c r="C49" s="200">
        <f t="shared" si="0"/>
        <v>0.78475873329275492</v>
      </c>
      <c r="D49" s="199">
        <v>279660240.38450003</v>
      </c>
      <c r="E49" s="200">
        <f t="shared" si="1"/>
        <v>0.215241266707245</v>
      </c>
      <c r="F49" s="201">
        <f t="shared" si="2"/>
        <v>1299287281.9545002</v>
      </c>
      <c r="G49" s="70"/>
      <c r="H49" s="315"/>
      <c r="I49" s="315"/>
      <c r="J49" s="70"/>
    </row>
    <row r="50" spans="1:10" ht="15" customHeight="1">
      <c r="A50" s="198" t="s">
        <v>65</v>
      </c>
      <c r="B50" s="199">
        <v>101350257.11</v>
      </c>
      <c r="C50" s="200">
        <f t="shared" si="0"/>
        <v>0.74190137362842523</v>
      </c>
      <c r="D50" s="199">
        <v>35258543.887800001</v>
      </c>
      <c r="E50" s="200">
        <f t="shared" si="1"/>
        <v>0.25809862637157482</v>
      </c>
      <c r="F50" s="201">
        <f t="shared" si="2"/>
        <v>136608800.99779999</v>
      </c>
      <c r="G50" s="70"/>
      <c r="H50" s="315"/>
      <c r="I50" s="315"/>
      <c r="J50" s="70"/>
    </row>
    <row r="51" spans="1:10" ht="15" customHeight="1">
      <c r="A51" s="198" t="s">
        <v>66</v>
      </c>
      <c r="B51" s="199">
        <v>6543635.5499999998</v>
      </c>
      <c r="C51" s="200">
        <f t="shared" si="0"/>
        <v>0.82640938135633213</v>
      </c>
      <c r="D51" s="199">
        <v>1374516.9996</v>
      </c>
      <c r="E51" s="200">
        <f t="shared" si="1"/>
        <v>0.17359061864366787</v>
      </c>
      <c r="F51" s="201">
        <f t="shared" si="2"/>
        <v>7918152.5495999996</v>
      </c>
      <c r="G51" s="70"/>
      <c r="H51" s="315"/>
      <c r="I51" s="315"/>
      <c r="J51" s="70"/>
    </row>
    <row r="52" spans="1:10" ht="15" customHeight="1">
      <c r="A52" s="198" t="s">
        <v>67</v>
      </c>
      <c r="B52" s="199">
        <v>6999303.1799999997</v>
      </c>
      <c r="C52" s="200">
        <f t="shared" si="0"/>
        <v>0.53035346369212155</v>
      </c>
      <c r="D52" s="199">
        <v>6198127.7017999999</v>
      </c>
      <c r="E52" s="200">
        <f t="shared" si="1"/>
        <v>0.46964653630787845</v>
      </c>
      <c r="F52" s="201">
        <f t="shared" si="2"/>
        <v>13197430.8818</v>
      </c>
      <c r="G52" s="70"/>
      <c r="H52" s="315"/>
      <c r="I52" s="315"/>
      <c r="J52" s="70"/>
    </row>
    <row r="53" spans="1:10" ht="15" customHeight="1">
      <c r="A53" s="198" t="s">
        <v>68</v>
      </c>
      <c r="B53" s="199">
        <v>89136202.109999999</v>
      </c>
      <c r="C53" s="200">
        <f t="shared" si="0"/>
        <v>0.7275022311309729</v>
      </c>
      <c r="D53" s="199">
        <v>33387411.283500001</v>
      </c>
      <c r="E53" s="200">
        <f t="shared" si="1"/>
        <v>0.27249776886902716</v>
      </c>
      <c r="F53" s="201">
        <f t="shared" si="2"/>
        <v>122523613.3935</v>
      </c>
      <c r="G53" s="70"/>
      <c r="H53" s="315"/>
      <c r="I53" s="315"/>
      <c r="J53" s="70"/>
    </row>
    <row r="54" spans="1:10" ht="15" customHeight="1">
      <c r="A54" s="198" t="s">
        <v>69</v>
      </c>
      <c r="B54" s="199">
        <v>16074195.59</v>
      </c>
      <c r="C54" s="200">
        <f t="shared" si="0"/>
        <v>0.82493886562180763</v>
      </c>
      <c r="D54" s="199">
        <v>3411121.7588</v>
      </c>
      <c r="E54" s="200">
        <f t="shared" si="1"/>
        <v>0.17506113437819237</v>
      </c>
      <c r="F54" s="201">
        <f t="shared" si="2"/>
        <v>19485317.3488</v>
      </c>
      <c r="G54" s="70"/>
      <c r="H54" s="315"/>
      <c r="I54" s="315"/>
      <c r="J54" s="70"/>
    </row>
    <row r="55" spans="1:10" ht="15" customHeight="1">
      <c r="A55" s="198" t="s">
        <v>70</v>
      </c>
      <c r="B55" s="199">
        <v>3364664.89</v>
      </c>
      <c r="C55" s="200">
        <f t="shared" si="0"/>
        <v>0.67224211609488382</v>
      </c>
      <c r="D55" s="199">
        <v>1640473.6002</v>
      </c>
      <c r="E55" s="200">
        <f t="shared" si="1"/>
        <v>0.32775788390511618</v>
      </c>
      <c r="F55" s="201">
        <f t="shared" si="2"/>
        <v>5005138.4901999999</v>
      </c>
      <c r="G55" s="70"/>
      <c r="H55" s="315"/>
      <c r="I55" s="315"/>
      <c r="J55" s="70"/>
    </row>
    <row r="56" spans="1:10" ht="15" customHeight="1">
      <c r="A56" s="198" t="s">
        <v>247</v>
      </c>
      <c r="B56" s="199">
        <v>35075664.399999999</v>
      </c>
      <c r="C56" s="200">
        <f t="shared" si="0"/>
        <v>0.60984346166187342</v>
      </c>
      <c r="D56" s="199">
        <v>22440184.510499001</v>
      </c>
      <c r="E56" s="200">
        <f t="shared" si="1"/>
        <v>0.39015653833812663</v>
      </c>
      <c r="F56" s="201">
        <f t="shared" si="2"/>
        <v>57515848.910498999</v>
      </c>
      <c r="G56" s="70"/>
      <c r="H56" s="315"/>
      <c r="I56" s="315"/>
      <c r="J56" s="70"/>
    </row>
    <row r="57" spans="1:10" ht="15" customHeight="1">
      <c r="A57" s="198" t="s">
        <v>272</v>
      </c>
      <c r="B57" s="199">
        <v>240305023.75999999</v>
      </c>
      <c r="C57" s="200">
        <f t="shared" si="0"/>
        <v>0.78981587513514029</v>
      </c>
      <c r="D57" s="199">
        <v>63949463.045400001</v>
      </c>
      <c r="E57" s="200">
        <f t="shared" si="1"/>
        <v>0.21018412486485968</v>
      </c>
      <c r="F57" s="201">
        <f t="shared" si="2"/>
        <v>304254486.80540001</v>
      </c>
      <c r="G57" s="70"/>
      <c r="H57" s="315"/>
      <c r="I57" s="315"/>
      <c r="J57" s="70"/>
    </row>
    <row r="58" spans="1:10" ht="15" customHeight="1">
      <c r="A58" s="198" t="s">
        <v>236</v>
      </c>
      <c r="B58" s="199">
        <v>1313454.3600000001</v>
      </c>
      <c r="C58" s="200">
        <f t="shared" si="0"/>
        <v>0.88963754548010898</v>
      </c>
      <c r="D58" s="199">
        <v>162938.32</v>
      </c>
      <c r="E58" s="200">
        <f t="shared" si="1"/>
        <v>0.110362454519891</v>
      </c>
      <c r="F58" s="201">
        <f t="shared" si="2"/>
        <v>1476392.6800000002</v>
      </c>
      <c r="G58" s="70"/>
      <c r="H58" s="315"/>
      <c r="I58" s="315"/>
      <c r="J58" s="70"/>
    </row>
    <row r="59" spans="1:10" ht="15" customHeight="1">
      <c r="A59" s="198" t="s">
        <v>71</v>
      </c>
      <c r="B59" s="199">
        <v>694953397.66999996</v>
      </c>
      <c r="C59" s="200">
        <f t="shared" si="0"/>
        <v>0.82655067690113204</v>
      </c>
      <c r="D59" s="199">
        <v>145834006.04429999</v>
      </c>
      <c r="E59" s="200">
        <f t="shared" si="1"/>
        <v>0.17344932309886801</v>
      </c>
      <c r="F59" s="201">
        <f t="shared" si="2"/>
        <v>840787403.71429992</v>
      </c>
      <c r="G59" s="70"/>
      <c r="H59" s="315"/>
      <c r="I59" s="315"/>
      <c r="J59" s="70"/>
    </row>
    <row r="60" spans="1:10" ht="15" customHeight="1">
      <c r="A60" s="198" t="s">
        <v>72</v>
      </c>
      <c r="B60" s="199">
        <v>20323791.219999999</v>
      </c>
      <c r="C60" s="200">
        <f t="shared" si="0"/>
        <v>0.51302926962953199</v>
      </c>
      <c r="D60" s="199">
        <v>19291475.2436</v>
      </c>
      <c r="E60" s="200">
        <f t="shared" si="1"/>
        <v>0.48697073037046806</v>
      </c>
      <c r="F60" s="201">
        <f t="shared" si="2"/>
        <v>39615266.463599995</v>
      </c>
      <c r="G60" s="70"/>
      <c r="H60" s="315"/>
      <c r="I60" s="315"/>
      <c r="J60" s="70"/>
    </row>
    <row r="61" spans="1:10" ht="15" customHeight="1">
      <c r="A61" s="198" t="s">
        <v>73</v>
      </c>
      <c r="B61" s="199">
        <v>1114587.8600000001</v>
      </c>
      <c r="C61" s="200">
        <f t="shared" si="0"/>
        <v>0.66646891630100868</v>
      </c>
      <c r="D61" s="199">
        <v>557790</v>
      </c>
      <c r="E61" s="200">
        <f t="shared" si="1"/>
        <v>0.33353108369899132</v>
      </c>
      <c r="F61" s="201">
        <f t="shared" si="2"/>
        <v>1672377.86</v>
      </c>
      <c r="G61" s="70"/>
      <c r="H61" s="315"/>
      <c r="I61" s="315"/>
      <c r="J61" s="70"/>
    </row>
    <row r="62" spans="1:10" ht="15" customHeight="1">
      <c r="A62" s="198" t="s">
        <v>74</v>
      </c>
      <c r="B62" s="199">
        <v>365258794.42000002</v>
      </c>
      <c r="C62" s="200">
        <f t="shared" si="0"/>
        <v>0.82382897566025348</v>
      </c>
      <c r="D62" s="199">
        <v>78108464.090499997</v>
      </c>
      <c r="E62" s="200">
        <f t="shared" si="1"/>
        <v>0.17617102433974655</v>
      </c>
      <c r="F62" s="201">
        <f t="shared" si="2"/>
        <v>443367258.51050001</v>
      </c>
      <c r="G62" s="70"/>
      <c r="H62" s="315"/>
      <c r="I62" s="315"/>
      <c r="J62" s="70"/>
    </row>
    <row r="63" spans="1:10" ht="15" customHeight="1">
      <c r="A63" s="198" t="s">
        <v>355</v>
      </c>
      <c r="B63" s="199">
        <v>278464617.57999998</v>
      </c>
      <c r="C63" s="200">
        <f t="shared" si="0"/>
        <v>0.77709899640163171</v>
      </c>
      <c r="D63" s="199">
        <v>79874048.239199996</v>
      </c>
      <c r="E63" s="200">
        <f t="shared" si="1"/>
        <v>0.22290100359836831</v>
      </c>
      <c r="F63" s="201">
        <f t="shared" si="2"/>
        <v>358338665.81919998</v>
      </c>
      <c r="G63" s="70"/>
      <c r="H63" s="315"/>
      <c r="I63" s="315"/>
      <c r="J63" s="70"/>
    </row>
    <row r="64" spans="1:10" ht="15" customHeight="1">
      <c r="A64" s="198" t="s">
        <v>75</v>
      </c>
      <c r="B64" s="199">
        <v>973518106.57000005</v>
      </c>
      <c r="C64" s="200">
        <f t="shared" si="0"/>
        <v>0.88555045744099781</v>
      </c>
      <c r="D64" s="199">
        <v>125818581.0121</v>
      </c>
      <c r="E64" s="200">
        <f t="shared" si="1"/>
        <v>0.11444954255900212</v>
      </c>
      <c r="F64" s="201">
        <f t="shared" si="2"/>
        <v>1099336687.5821002</v>
      </c>
      <c r="G64" s="70"/>
      <c r="H64" s="315"/>
      <c r="I64" s="315"/>
    </row>
    <row r="65" spans="1:9" ht="15" customHeight="1">
      <c r="A65" s="198" t="s">
        <v>184</v>
      </c>
      <c r="B65" s="199">
        <v>9706326.5</v>
      </c>
      <c r="C65" s="200">
        <f t="shared" si="0"/>
        <v>0.60075627598167403</v>
      </c>
      <c r="D65" s="199">
        <v>6450519.2759999996</v>
      </c>
      <c r="E65" s="200">
        <f t="shared" si="1"/>
        <v>0.39924372401832597</v>
      </c>
      <c r="F65" s="201">
        <f t="shared" si="2"/>
        <v>16156845.776000001</v>
      </c>
      <c r="G65" s="70"/>
      <c r="H65" s="315"/>
      <c r="I65" s="315"/>
    </row>
    <row r="66" spans="1:9" ht="15" customHeight="1">
      <c r="A66" s="198" t="s">
        <v>76</v>
      </c>
      <c r="B66" s="199">
        <v>320756027.93000001</v>
      </c>
      <c r="C66" s="200">
        <f t="shared" si="0"/>
        <v>0.85415250741961857</v>
      </c>
      <c r="D66" s="199">
        <v>54769449.246200003</v>
      </c>
      <c r="E66" s="200">
        <f t="shared" si="1"/>
        <v>0.14584749258038135</v>
      </c>
      <c r="F66" s="201">
        <f t="shared" si="2"/>
        <v>375525477.17620003</v>
      </c>
      <c r="G66" s="70"/>
      <c r="H66" s="315"/>
      <c r="I66" s="315"/>
    </row>
    <row r="67" spans="1:9" ht="15" customHeight="1">
      <c r="A67" s="198" t="s">
        <v>77</v>
      </c>
      <c r="B67" s="199">
        <v>5464393.9699999997</v>
      </c>
      <c r="C67" s="200">
        <f t="shared" si="0"/>
        <v>0.75731410328668991</v>
      </c>
      <c r="D67" s="199">
        <v>1751098.1835</v>
      </c>
      <c r="E67" s="200">
        <f t="shared" si="1"/>
        <v>0.24268589671331003</v>
      </c>
      <c r="F67" s="201">
        <f t="shared" si="2"/>
        <v>7215492.1535</v>
      </c>
      <c r="G67" s="70"/>
      <c r="H67" s="315"/>
      <c r="I67" s="315"/>
    </row>
    <row r="68" spans="1:9" ht="15" customHeight="1">
      <c r="A68" s="198" t="s">
        <v>78</v>
      </c>
      <c r="B68" s="199">
        <v>87959777.849999994</v>
      </c>
      <c r="C68" s="200">
        <f t="shared" si="0"/>
        <v>0.83487009970043269</v>
      </c>
      <c r="D68" s="199">
        <v>17397663.842500001</v>
      </c>
      <c r="E68" s="200">
        <f t="shared" si="1"/>
        <v>0.16512990029956731</v>
      </c>
      <c r="F68" s="201">
        <f t="shared" si="2"/>
        <v>105357441.6925</v>
      </c>
      <c r="G68" s="70"/>
      <c r="H68" s="315"/>
      <c r="I68" s="315"/>
    </row>
    <row r="69" spans="1:9" ht="4.5" customHeight="1"/>
    <row r="70" spans="1:9" customFormat="1" ht="12.75">
      <c r="A70" s="97" t="s">
        <v>353</v>
      </c>
      <c r="B70" s="70"/>
      <c r="C70" s="69"/>
      <c r="D70" s="70"/>
      <c r="E70" s="71"/>
      <c r="F70" s="72"/>
      <c r="G70" s="69"/>
      <c r="H70" s="69"/>
      <c r="I70" s="69"/>
    </row>
    <row r="71" spans="1:9" customFormat="1" ht="12.75">
      <c r="A71" s="97" t="s">
        <v>153</v>
      </c>
      <c r="B71" s="70"/>
      <c r="C71" s="69"/>
      <c r="D71" s="70"/>
      <c r="E71" s="71"/>
      <c r="F71" s="72"/>
      <c r="G71" s="69"/>
      <c r="H71" s="69"/>
      <c r="I71" s="69"/>
    </row>
    <row r="72" spans="1:9" customFormat="1" ht="4.5" customHeight="1">
      <c r="F72" s="36"/>
      <c r="G72" s="69"/>
      <c r="H72" s="69"/>
      <c r="I72" s="69"/>
    </row>
    <row r="73" spans="1:9" customFormat="1" ht="15.75">
      <c r="F73" s="48"/>
      <c r="G73" s="69"/>
      <c r="H73" s="69"/>
      <c r="I73" s="69"/>
    </row>
    <row r="74" spans="1:9" customFormat="1" ht="12.75">
      <c r="G74" s="69"/>
      <c r="H74" s="69"/>
      <c r="I74" s="69"/>
    </row>
    <row r="75" spans="1:9" ht="12.75">
      <c r="A75"/>
      <c r="B75"/>
      <c r="C75"/>
      <c r="D75"/>
      <c r="E75"/>
      <c r="F75"/>
    </row>
    <row r="76" spans="1:9" ht="15.75">
      <c r="A76"/>
      <c r="B76"/>
      <c r="C76"/>
      <c r="D76"/>
      <c r="E76"/>
      <c r="F76" s="48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8" orientation="portrait" r:id="rId1"/>
  <headerFooter alignWithMargins="0">
    <oddFooter>&amp;R&amp;P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workbookViewId="0">
      <selection activeCell="B4" sqref="B4"/>
    </sheetView>
  </sheetViews>
  <sheetFormatPr baseColWidth="10" defaultRowHeight="11.25"/>
  <cols>
    <col min="1" max="1" width="37.42578125" style="69" customWidth="1"/>
    <col min="2" max="2" width="18.7109375" style="70" customWidth="1"/>
    <col min="3" max="3" width="16" style="71" customWidth="1"/>
    <col min="4" max="4" width="14" style="70" customWidth="1"/>
    <col min="5" max="5" width="11.42578125" style="71"/>
    <col min="6" max="6" width="15.140625" style="72" customWidth="1"/>
    <col min="7" max="7" width="30.140625" style="69" bestFit="1" customWidth="1"/>
    <col min="8" max="16384" width="11.42578125" style="69"/>
  </cols>
  <sheetData>
    <row r="1" spans="1:9" ht="18" customHeight="1">
      <c r="A1"/>
      <c r="B1"/>
      <c r="C1"/>
      <c r="D1"/>
      <c r="E1"/>
      <c r="F1"/>
    </row>
    <row r="2" spans="1:9" ht="23.25">
      <c r="A2" s="312" t="s">
        <v>348</v>
      </c>
      <c r="B2" s="4"/>
      <c r="C2" s="4"/>
      <c r="D2" s="4"/>
      <c r="E2" s="4"/>
    </row>
    <row r="3" spans="1:9" ht="20.25">
      <c r="A3" s="313" t="s">
        <v>349</v>
      </c>
      <c r="B3" s="4"/>
      <c r="C3" s="4"/>
      <c r="D3" s="4"/>
      <c r="E3" s="4"/>
    </row>
    <row r="4" spans="1:9" ht="15.75" customHeight="1">
      <c r="A4"/>
      <c r="B4"/>
      <c r="C4"/>
      <c r="D4"/>
      <c r="E4"/>
      <c r="F4"/>
    </row>
    <row r="5" spans="1:9" customFormat="1" ht="15.75">
      <c r="G5" s="21"/>
    </row>
    <row r="6" spans="1:9" customFormat="1" ht="15.75">
      <c r="G6" s="21"/>
    </row>
    <row r="7" spans="1:9" customFormat="1" ht="15.75">
      <c r="G7" s="21"/>
    </row>
    <row r="8" spans="1:9" customFormat="1" ht="20.25">
      <c r="A8" s="314" t="s">
        <v>1</v>
      </c>
      <c r="F8" s="72"/>
      <c r="G8" s="21"/>
    </row>
    <row r="9" spans="1:9" customFormat="1" ht="3.95" customHeight="1">
      <c r="G9" s="21"/>
    </row>
    <row r="10" spans="1:9" s="73" customFormat="1" ht="25.5">
      <c r="A10" s="177" t="s">
        <v>268</v>
      </c>
      <c r="B10" s="202" t="s">
        <v>176</v>
      </c>
      <c r="C10" s="202" t="s">
        <v>150</v>
      </c>
      <c r="D10" s="202" t="s">
        <v>177</v>
      </c>
      <c r="E10" s="202" t="s">
        <v>151</v>
      </c>
      <c r="F10" s="202" t="s">
        <v>152</v>
      </c>
    </row>
    <row r="11" spans="1:9" ht="15" customHeight="1">
      <c r="A11" s="198" t="s">
        <v>33</v>
      </c>
      <c r="B11" s="199">
        <v>120031388.55</v>
      </c>
      <c r="C11" s="200">
        <f>B11/F11</f>
        <v>0.84404345362302668</v>
      </c>
      <c r="D11" s="199">
        <v>22178574.734200001</v>
      </c>
      <c r="E11" s="200">
        <f>D11/F11</f>
        <v>0.15595654637697323</v>
      </c>
      <c r="F11" s="201">
        <f>D11+B11</f>
        <v>142209963.28420001</v>
      </c>
      <c r="G11" s="70"/>
      <c r="H11" s="70"/>
      <c r="I11" s="70"/>
    </row>
    <row r="12" spans="1:9" ht="15" customHeight="1">
      <c r="A12" s="198" t="s">
        <v>35</v>
      </c>
      <c r="B12" s="199">
        <v>15443794.060000001</v>
      </c>
      <c r="C12" s="200">
        <f t="shared" ref="C12:C68" si="0">B12/F12</f>
        <v>0.66338354021815016</v>
      </c>
      <c r="D12" s="199">
        <v>7836545.4776999997</v>
      </c>
      <c r="E12" s="200">
        <f t="shared" ref="E12:E68" si="1">D12/F12</f>
        <v>0.33661645978184979</v>
      </c>
      <c r="F12" s="201">
        <f t="shared" ref="F12:F68" si="2">D12+B12</f>
        <v>23280339.537700001</v>
      </c>
      <c r="G12" s="70"/>
      <c r="H12" s="70"/>
      <c r="I12" s="70"/>
    </row>
    <row r="13" spans="1:9" ht="15" customHeight="1">
      <c r="A13" s="198" t="s">
        <v>36</v>
      </c>
      <c r="B13" s="199">
        <v>248785988.94999999</v>
      </c>
      <c r="C13" s="200">
        <f t="shared" si="0"/>
        <v>0.82274468695066272</v>
      </c>
      <c r="D13" s="199">
        <v>53599420.395000003</v>
      </c>
      <c r="E13" s="200">
        <f t="shared" si="1"/>
        <v>0.17725531304933739</v>
      </c>
      <c r="F13" s="201">
        <f t="shared" si="2"/>
        <v>302385409.34499997</v>
      </c>
      <c r="G13" s="70"/>
      <c r="H13" s="70"/>
      <c r="I13" s="70"/>
    </row>
    <row r="14" spans="1:9" ht="15" customHeight="1">
      <c r="A14" s="198" t="s">
        <v>37</v>
      </c>
      <c r="B14" s="199">
        <v>40525262.240000002</v>
      </c>
      <c r="C14" s="200">
        <f t="shared" si="0"/>
        <v>0.77467914265036841</v>
      </c>
      <c r="D14" s="199">
        <v>11787056.5109</v>
      </c>
      <c r="E14" s="200">
        <f t="shared" si="1"/>
        <v>0.22532085734963164</v>
      </c>
      <c r="F14" s="201">
        <f t="shared" si="2"/>
        <v>52312318.7509</v>
      </c>
      <c r="G14" s="70"/>
      <c r="H14" s="70"/>
      <c r="I14" s="70"/>
    </row>
    <row r="15" spans="1:9" ht="15" customHeight="1">
      <c r="A15" s="198" t="s">
        <v>38</v>
      </c>
      <c r="B15" s="199">
        <v>1386403.56</v>
      </c>
      <c r="C15" s="200">
        <f t="shared" si="0"/>
        <v>0.5805543438934182</v>
      </c>
      <c r="D15" s="199">
        <v>1001664.9724</v>
      </c>
      <c r="E15" s="200">
        <f t="shared" si="1"/>
        <v>0.41944565610658185</v>
      </c>
      <c r="F15" s="201">
        <f t="shared" si="2"/>
        <v>2388068.5323999999</v>
      </c>
      <c r="G15" s="70"/>
      <c r="H15" s="70"/>
      <c r="I15" s="70"/>
    </row>
    <row r="16" spans="1:9" ht="15" customHeight="1">
      <c r="A16" s="203" t="s">
        <v>39</v>
      </c>
      <c r="B16" s="199">
        <v>1876859.8</v>
      </c>
      <c r="C16" s="200">
        <f t="shared" si="0"/>
        <v>0.56002362963034447</v>
      </c>
      <c r="D16" s="199">
        <v>1474534.1425000001</v>
      </c>
      <c r="E16" s="200">
        <f t="shared" si="1"/>
        <v>0.43997637036965553</v>
      </c>
      <c r="F16" s="201">
        <f t="shared" si="2"/>
        <v>3351393.9424999999</v>
      </c>
      <c r="G16" s="70"/>
      <c r="H16" s="70"/>
      <c r="I16" s="70"/>
    </row>
    <row r="17" spans="1:9" ht="15" customHeight="1">
      <c r="A17" s="198" t="s">
        <v>40</v>
      </c>
      <c r="B17" s="199">
        <v>93867572.159999996</v>
      </c>
      <c r="C17" s="200">
        <f t="shared" si="0"/>
        <v>0.67611327452840853</v>
      </c>
      <c r="D17" s="199">
        <v>44966519.2509</v>
      </c>
      <c r="E17" s="200">
        <f t="shared" si="1"/>
        <v>0.32388672547159147</v>
      </c>
      <c r="F17" s="201">
        <f t="shared" si="2"/>
        <v>138834091.4109</v>
      </c>
      <c r="G17" s="70"/>
      <c r="H17" s="70"/>
      <c r="I17" s="70"/>
    </row>
    <row r="18" spans="1:9" ht="15" customHeight="1">
      <c r="A18" s="198" t="s">
        <v>41</v>
      </c>
      <c r="B18" s="199">
        <v>465843</v>
      </c>
      <c r="C18" s="200">
        <f t="shared" si="0"/>
        <v>0.10881321859489754</v>
      </c>
      <c r="D18" s="199">
        <v>3815282.0877</v>
      </c>
      <c r="E18" s="200">
        <f t="shared" si="1"/>
        <v>0.89118678140510244</v>
      </c>
      <c r="F18" s="201">
        <f t="shared" si="2"/>
        <v>4281125.0877</v>
      </c>
      <c r="G18" s="70"/>
      <c r="H18" s="70"/>
      <c r="I18" s="70"/>
    </row>
    <row r="19" spans="1:9" ht="15" customHeight="1">
      <c r="A19" s="198" t="s">
        <v>42</v>
      </c>
      <c r="B19" s="199">
        <v>59130950.439999998</v>
      </c>
      <c r="C19" s="200">
        <f t="shared" si="0"/>
        <v>0.87488366704770115</v>
      </c>
      <c r="D19" s="199">
        <v>8456264.4859999996</v>
      </c>
      <c r="E19" s="200">
        <f t="shared" si="1"/>
        <v>0.12511633295229888</v>
      </c>
      <c r="F19" s="201">
        <f t="shared" si="2"/>
        <v>67587214.925999999</v>
      </c>
      <c r="G19" s="70"/>
      <c r="H19" s="70"/>
      <c r="I19" s="70"/>
    </row>
    <row r="20" spans="1:9" ht="15" customHeight="1">
      <c r="A20" s="198" t="s">
        <v>43</v>
      </c>
      <c r="B20" s="199">
        <v>15709546.380000001</v>
      </c>
      <c r="C20" s="200">
        <f t="shared" si="0"/>
        <v>0.73924912732650139</v>
      </c>
      <c r="D20" s="199">
        <v>5541133.2614000002</v>
      </c>
      <c r="E20" s="200">
        <f t="shared" si="1"/>
        <v>0.26075087267349856</v>
      </c>
      <c r="F20" s="201">
        <f t="shared" si="2"/>
        <v>21250679.641400002</v>
      </c>
      <c r="G20" s="70"/>
      <c r="H20" s="70"/>
      <c r="I20" s="70"/>
    </row>
    <row r="21" spans="1:9" ht="15" customHeight="1">
      <c r="A21" s="198" t="s">
        <v>44</v>
      </c>
      <c r="B21" s="199">
        <v>21288569.510000002</v>
      </c>
      <c r="C21" s="200">
        <f t="shared" si="0"/>
        <v>0.63136174355166241</v>
      </c>
      <c r="D21" s="199">
        <v>12429928.2093</v>
      </c>
      <c r="E21" s="200">
        <f t="shared" si="1"/>
        <v>0.36863825644833759</v>
      </c>
      <c r="F21" s="201">
        <f t="shared" si="2"/>
        <v>33718497.719300002</v>
      </c>
      <c r="G21" s="70"/>
      <c r="H21" s="70"/>
      <c r="I21" s="70"/>
    </row>
    <row r="22" spans="1:9" ht="15" customHeight="1">
      <c r="A22" s="198" t="s">
        <v>233</v>
      </c>
      <c r="B22" s="199">
        <v>78521911.189999998</v>
      </c>
      <c r="C22" s="200">
        <f t="shared" si="0"/>
        <v>0.80482075845300372</v>
      </c>
      <c r="D22" s="199">
        <v>19042559.364824999</v>
      </c>
      <c r="E22" s="200">
        <f t="shared" si="1"/>
        <v>0.19517924154699634</v>
      </c>
      <c r="F22" s="201">
        <f t="shared" si="2"/>
        <v>97564470.554824993</v>
      </c>
      <c r="G22" s="70"/>
      <c r="H22" s="70"/>
      <c r="I22" s="70"/>
    </row>
    <row r="23" spans="1:9" ht="15" customHeight="1">
      <c r="A23" s="203" t="s">
        <v>45</v>
      </c>
      <c r="B23" s="199">
        <v>2565556.15</v>
      </c>
      <c r="C23" s="200">
        <f t="shared" si="0"/>
        <v>0.84683047533427258</v>
      </c>
      <c r="D23" s="199">
        <v>464042.12819999998</v>
      </c>
      <c r="E23" s="200">
        <f t="shared" si="1"/>
        <v>0.15316952466572734</v>
      </c>
      <c r="F23" s="201">
        <f t="shared" si="2"/>
        <v>3029598.2782000001</v>
      </c>
      <c r="G23" s="70"/>
      <c r="H23" s="70"/>
      <c r="I23" s="70"/>
    </row>
    <row r="24" spans="1:9" ht="15" customHeight="1">
      <c r="A24" s="198" t="s">
        <v>46</v>
      </c>
      <c r="B24" s="199">
        <v>8648880.9700000007</v>
      </c>
      <c r="C24" s="200">
        <f t="shared" si="0"/>
        <v>0.66201491670994506</v>
      </c>
      <c r="D24" s="199">
        <v>4415599.5299000004</v>
      </c>
      <c r="E24" s="200">
        <f t="shared" si="1"/>
        <v>0.33798508329005489</v>
      </c>
      <c r="F24" s="201">
        <f t="shared" si="2"/>
        <v>13064480.499900002</v>
      </c>
      <c r="G24" s="70"/>
      <c r="H24" s="70"/>
      <c r="I24" s="70"/>
    </row>
    <row r="25" spans="1:9" ht="15" customHeight="1">
      <c r="A25" s="198" t="s">
        <v>47</v>
      </c>
      <c r="B25" s="199">
        <v>6285080.2199999997</v>
      </c>
      <c r="C25" s="200">
        <f t="shared" si="0"/>
        <v>0.68823255064534383</v>
      </c>
      <c r="D25" s="199">
        <v>2847124.0241999999</v>
      </c>
      <c r="E25" s="200">
        <f t="shared" si="1"/>
        <v>0.31176744935465622</v>
      </c>
      <c r="F25" s="201">
        <f t="shared" si="2"/>
        <v>9132204.2441999987</v>
      </c>
      <c r="G25" s="70"/>
      <c r="H25" s="70"/>
      <c r="I25" s="70"/>
    </row>
    <row r="26" spans="1:9" ht="15" customHeight="1">
      <c r="A26" s="198" t="s">
        <v>354</v>
      </c>
      <c r="B26" s="199">
        <v>78088488.010000005</v>
      </c>
      <c r="C26" s="200">
        <f t="shared" si="0"/>
        <v>0.7914263497336419</v>
      </c>
      <c r="D26" s="199">
        <v>20579553.604082</v>
      </c>
      <c r="E26" s="200">
        <f t="shared" si="1"/>
        <v>0.20857365026635802</v>
      </c>
      <c r="F26" s="201">
        <f t="shared" si="2"/>
        <v>98668041.614082009</v>
      </c>
      <c r="G26" s="70"/>
      <c r="H26" s="70"/>
      <c r="I26" s="70"/>
    </row>
    <row r="27" spans="1:9" ht="15" customHeight="1">
      <c r="A27" s="198" t="s">
        <v>230</v>
      </c>
      <c r="B27" s="199">
        <v>2730709.01</v>
      </c>
      <c r="C27" s="200">
        <f t="shared" si="0"/>
        <v>0.49182955578723908</v>
      </c>
      <c r="D27" s="199">
        <v>2821435.9920000001</v>
      </c>
      <c r="E27" s="200">
        <f t="shared" si="1"/>
        <v>0.50817044421276081</v>
      </c>
      <c r="F27" s="201">
        <f t="shared" si="2"/>
        <v>5552145.0020000003</v>
      </c>
      <c r="G27" s="70"/>
      <c r="H27" s="70"/>
      <c r="I27" s="70"/>
    </row>
    <row r="28" spans="1:9" ht="15" customHeight="1">
      <c r="A28" s="203" t="s">
        <v>186</v>
      </c>
      <c r="B28" s="199">
        <v>5235043.75</v>
      </c>
      <c r="C28" s="200">
        <f t="shared" si="0"/>
        <v>0.61068045430509577</v>
      </c>
      <c r="D28" s="199">
        <v>3337432.5968269999</v>
      </c>
      <c r="E28" s="200">
        <f t="shared" si="1"/>
        <v>0.38931954569490423</v>
      </c>
      <c r="F28" s="201">
        <f t="shared" si="2"/>
        <v>8572476.3468270004</v>
      </c>
      <c r="G28" s="70"/>
      <c r="H28" s="70"/>
      <c r="I28" s="70"/>
    </row>
    <row r="29" spans="1:9" ht="15" customHeight="1">
      <c r="A29" s="203" t="s">
        <v>49</v>
      </c>
      <c r="B29" s="199">
        <v>1956739968.8399999</v>
      </c>
      <c r="C29" s="200">
        <f t="shared" si="0"/>
        <v>0.82391116369184025</v>
      </c>
      <c r="D29" s="199">
        <v>418200504.19849998</v>
      </c>
      <c r="E29" s="200">
        <f t="shared" si="1"/>
        <v>0.1760888363081598</v>
      </c>
      <c r="F29" s="201">
        <f t="shared" si="2"/>
        <v>2374940473.0384998</v>
      </c>
      <c r="G29" s="70"/>
      <c r="H29" s="70"/>
      <c r="I29" s="70"/>
    </row>
    <row r="30" spans="1:9" ht="15" customHeight="1">
      <c r="A30" s="198" t="s">
        <v>50</v>
      </c>
      <c r="B30" s="199">
        <v>58550722.509999998</v>
      </c>
      <c r="C30" s="200">
        <f t="shared" si="0"/>
        <v>0.7486263839904016</v>
      </c>
      <c r="D30" s="199">
        <v>19660149.7784</v>
      </c>
      <c r="E30" s="200">
        <f t="shared" si="1"/>
        <v>0.2513736160095984</v>
      </c>
      <c r="F30" s="201">
        <f t="shared" si="2"/>
        <v>78210872.288399994</v>
      </c>
      <c r="G30" s="70"/>
      <c r="H30" s="70"/>
      <c r="I30" s="70"/>
    </row>
    <row r="31" spans="1:9" ht="15" customHeight="1">
      <c r="A31" s="198" t="s">
        <v>51</v>
      </c>
      <c r="B31" s="199">
        <v>523202.17</v>
      </c>
      <c r="C31" s="200">
        <f t="shared" si="0"/>
        <v>0.87119168054026452</v>
      </c>
      <c r="D31" s="199">
        <v>77357.02</v>
      </c>
      <c r="E31" s="200">
        <f t="shared" si="1"/>
        <v>0.12880831945973553</v>
      </c>
      <c r="F31" s="201">
        <f t="shared" si="2"/>
        <v>600559.18999999994</v>
      </c>
      <c r="G31" s="70"/>
      <c r="H31" s="70"/>
      <c r="I31" s="70"/>
    </row>
    <row r="32" spans="1:9" ht="15" customHeight="1">
      <c r="A32" s="198" t="s">
        <v>52</v>
      </c>
      <c r="B32" s="199">
        <v>63981566.479999997</v>
      </c>
      <c r="C32" s="200">
        <f t="shared" si="0"/>
        <v>0.84046638309340715</v>
      </c>
      <c r="D32" s="199">
        <v>12144698.3737</v>
      </c>
      <c r="E32" s="200">
        <f t="shared" si="1"/>
        <v>0.15953361690659287</v>
      </c>
      <c r="F32" s="201">
        <f t="shared" si="2"/>
        <v>76126264.853699997</v>
      </c>
      <c r="G32" s="70"/>
      <c r="H32" s="70"/>
      <c r="I32" s="70"/>
    </row>
    <row r="33" spans="1:9" ht="15" customHeight="1">
      <c r="A33" s="198" t="s">
        <v>246</v>
      </c>
      <c r="B33" s="199">
        <v>1528621.43</v>
      </c>
      <c r="C33" s="200">
        <f t="shared" si="0"/>
        <v>0.78531792181837545</v>
      </c>
      <c r="D33" s="199">
        <v>417878.6912</v>
      </c>
      <c r="E33" s="200">
        <f t="shared" si="1"/>
        <v>0.21468207818162452</v>
      </c>
      <c r="F33" s="201">
        <f t="shared" si="2"/>
        <v>1946500.1211999999</v>
      </c>
      <c r="G33" s="70"/>
      <c r="H33" s="70"/>
      <c r="I33" s="70"/>
    </row>
    <row r="34" spans="1:9" ht="15" customHeight="1">
      <c r="A34" s="198" t="s">
        <v>53</v>
      </c>
      <c r="B34" s="199">
        <v>222755.3</v>
      </c>
      <c r="C34" s="200">
        <f t="shared" si="0"/>
        <v>0.67551400162797692</v>
      </c>
      <c r="D34" s="199">
        <v>107001.4474</v>
      </c>
      <c r="E34" s="200">
        <f t="shared" si="1"/>
        <v>0.32448599837202302</v>
      </c>
      <c r="F34" s="201">
        <f t="shared" si="2"/>
        <v>329756.74739999999</v>
      </c>
      <c r="G34" s="70"/>
      <c r="H34" s="70"/>
      <c r="I34" s="70"/>
    </row>
    <row r="35" spans="1:9" ht="15" customHeight="1">
      <c r="A35" s="198" t="s">
        <v>54</v>
      </c>
      <c r="B35" s="199">
        <v>1300892.55</v>
      </c>
      <c r="C35" s="200">
        <f t="shared" si="0"/>
        <v>0.78678663954486083</v>
      </c>
      <c r="D35" s="199">
        <v>352532.26</v>
      </c>
      <c r="E35" s="200">
        <f t="shared" si="1"/>
        <v>0.21321336045513917</v>
      </c>
      <c r="F35" s="201">
        <f t="shared" si="2"/>
        <v>1653424.81</v>
      </c>
      <c r="G35" s="70"/>
      <c r="H35" s="70"/>
      <c r="I35" s="70"/>
    </row>
    <row r="36" spans="1:9" ht="15" customHeight="1">
      <c r="A36" s="198" t="s">
        <v>235</v>
      </c>
      <c r="B36" s="199">
        <v>1128424.56</v>
      </c>
      <c r="C36" s="200">
        <f t="shared" si="0"/>
        <v>0.70927050523483692</v>
      </c>
      <c r="D36" s="199">
        <v>462540.45500000002</v>
      </c>
      <c r="E36" s="200">
        <f t="shared" si="1"/>
        <v>0.29072949476516302</v>
      </c>
      <c r="F36" s="201">
        <f t="shared" si="2"/>
        <v>1590965.0150000001</v>
      </c>
      <c r="G36" s="70"/>
      <c r="H36" s="70"/>
      <c r="I36" s="70"/>
    </row>
    <row r="37" spans="1:9" ht="15" customHeight="1">
      <c r="A37" s="198" t="s">
        <v>55</v>
      </c>
      <c r="B37" s="199">
        <v>305000266.43000001</v>
      </c>
      <c r="C37" s="200">
        <f t="shared" si="0"/>
        <v>0.77058867085395977</v>
      </c>
      <c r="D37" s="199">
        <v>90801382.317315906</v>
      </c>
      <c r="E37" s="200">
        <f t="shared" si="1"/>
        <v>0.22941132914604029</v>
      </c>
      <c r="F37" s="201">
        <f t="shared" si="2"/>
        <v>395801648.74731588</v>
      </c>
      <c r="G37" s="70"/>
      <c r="H37" s="70"/>
      <c r="I37" s="70"/>
    </row>
    <row r="38" spans="1:9" ht="15" customHeight="1">
      <c r="A38" s="198" t="s">
        <v>183</v>
      </c>
      <c r="B38" s="199">
        <v>430440378.12</v>
      </c>
      <c r="C38" s="200">
        <f t="shared" si="0"/>
        <v>0.77249634087030794</v>
      </c>
      <c r="D38" s="199">
        <v>126766634.194205</v>
      </c>
      <c r="E38" s="200">
        <f t="shared" si="1"/>
        <v>0.227503659129692</v>
      </c>
      <c r="F38" s="201">
        <f t="shared" si="2"/>
        <v>557207012.31420505</v>
      </c>
      <c r="G38" s="70"/>
      <c r="H38" s="70"/>
      <c r="I38" s="70"/>
    </row>
    <row r="39" spans="1:9" ht="15" customHeight="1">
      <c r="A39" s="198" t="s">
        <v>56</v>
      </c>
      <c r="B39" s="199">
        <v>139594883.90000001</v>
      </c>
      <c r="C39" s="200">
        <f t="shared" si="0"/>
        <v>0.83077802538756262</v>
      </c>
      <c r="D39" s="199">
        <v>28434216.093199998</v>
      </c>
      <c r="E39" s="200">
        <f t="shared" si="1"/>
        <v>0.1692219746124374</v>
      </c>
      <c r="F39" s="201">
        <f t="shared" si="2"/>
        <v>168029099.9932</v>
      </c>
      <c r="G39" s="70"/>
      <c r="H39" s="70"/>
      <c r="I39" s="70"/>
    </row>
    <row r="40" spans="1:9" ht="15" customHeight="1">
      <c r="A40" s="198" t="s">
        <v>57</v>
      </c>
      <c r="B40" s="199">
        <v>2388074.73</v>
      </c>
      <c r="C40" s="200">
        <f t="shared" si="0"/>
        <v>0.7712810423290859</v>
      </c>
      <c r="D40" s="199">
        <v>708169.82799999998</v>
      </c>
      <c r="E40" s="200">
        <f t="shared" si="1"/>
        <v>0.22871895767091405</v>
      </c>
      <c r="F40" s="201">
        <f t="shared" si="2"/>
        <v>3096244.5580000002</v>
      </c>
      <c r="G40" s="70"/>
      <c r="H40" s="70"/>
      <c r="I40" s="70"/>
    </row>
    <row r="41" spans="1:9" ht="15" customHeight="1">
      <c r="A41" s="198" t="s">
        <v>241</v>
      </c>
      <c r="B41" s="199">
        <v>5445223.4100000001</v>
      </c>
      <c r="C41" s="200">
        <f t="shared" si="0"/>
        <v>0.62913638106789049</v>
      </c>
      <c r="D41" s="199">
        <v>3209852.9356999998</v>
      </c>
      <c r="E41" s="200">
        <f t="shared" si="1"/>
        <v>0.37086361893210956</v>
      </c>
      <c r="F41" s="201">
        <f t="shared" si="2"/>
        <v>8655076.3456999995</v>
      </c>
      <c r="G41" s="70"/>
      <c r="H41" s="70"/>
      <c r="I41" s="70"/>
    </row>
    <row r="42" spans="1:9" ht="15" customHeight="1">
      <c r="A42" s="198" t="s">
        <v>58</v>
      </c>
      <c r="B42" s="199">
        <v>10260485.65</v>
      </c>
      <c r="C42" s="200">
        <f t="shared" si="0"/>
        <v>0.19239256860624479</v>
      </c>
      <c r="D42" s="199">
        <v>43070501.738600001</v>
      </c>
      <c r="E42" s="200">
        <f t="shared" si="1"/>
        <v>0.80760743139375524</v>
      </c>
      <c r="F42" s="201">
        <f t="shared" si="2"/>
        <v>53330987.388599999</v>
      </c>
      <c r="G42" s="70"/>
      <c r="H42" s="70"/>
      <c r="I42" s="70"/>
    </row>
    <row r="43" spans="1:9" ht="15" customHeight="1">
      <c r="A43" s="198" t="s">
        <v>59</v>
      </c>
      <c r="B43" s="199">
        <v>49396160.850000001</v>
      </c>
      <c r="C43" s="200">
        <f t="shared" si="0"/>
        <v>0.79657278705477574</v>
      </c>
      <c r="D43" s="199">
        <v>12614695.725500001</v>
      </c>
      <c r="E43" s="200">
        <f t="shared" si="1"/>
        <v>0.20342721294522428</v>
      </c>
      <c r="F43" s="201">
        <f t="shared" si="2"/>
        <v>62010856.575500004</v>
      </c>
      <c r="G43" s="70"/>
      <c r="H43" s="70"/>
      <c r="I43" s="70"/>
    </row>
    <row r="44" spans="1:9" ht="15" customHeight="1">
      <c r="A44" s="198" t="s">
        <v>60</v>
      </c>
      <c r="B44" s="199">
        <v>77708892.200000003</v>
      </c>
      <c r="C44" s="200">
        <f t="shared" si="0"/>
        <v>0.7521667264636378</v>
      </c>
      <c r="D44" s="199">
        <v>25604494.933400001</v>
      </c>
      <c r="E44" s="200">
        <f t="shared" si="1"/>
        <v>0.24783327353636214</v>
      </c>
      <c r="F44" s="201">
        <f t="shared" si="2"/>
        <v>103313387.13340001</v>
      </c>
      <c r="G44" s="70"/>
      <c r="H44" s="70"/>
      <c r="I44" s="70"/>
    </row>
    <row r="45" spans="1:9" ht="15" customHeight="1">
      <c r="A45" s="203" t="s">
        <v>61</v>
      </c>
      <c r="B45" s="199">
        <v>1139644836.73</v>
      </c>
      <c r="C45" s="200">
        <f t="shared" si="0"/>
        <v>0.84289358106529588</v>
      </c>
      <c r="D45" s="199">
        <v>212417703.94049999</v>
      </c>
      <c r="E45" s="200">
        <f t="shared" si="1"/>
        <v>0.15710641893470412</v>
      </c>
      <c r="F45" s="201">
        <f t="shared" si="2"/>
        <v>1352062540.6705</v>
      </c>
      <c r="G45" s="70"/>
      <c r="H45" s="70"/>
      <c r="I45" s="70"/>
    </row>
    <row r="46" spans="1:9" ht="15" customHeight="1">
      <c r="A46" s="198" t="s">
        <v>62</v>
      </c>
      <c r="B46" s="199">
        <v>47169581.840000004</v>
      </c>
      <c r="C46" s="200">
        <f t="shared" si="0"/>
        <v>0.84351871096320763</v>
      </c>
      <c r="D46" s="199">
        <v>8750436.5625999998</v>
      </c>
      <c r="E46" s="200">
        <f t="shared" si="1"/>
        <v>0.15648128903679237</v>
      </c>
      <c r="F46" s="201">
        <f t="shared" si="2"/>
        <v>55920018.402600005</v>
      </c>
      <c r="G46" s="70"/>
      <c r="H46" s="70"/>
      <c r="I46" s="70"/>
    </row>
    <row r="47" spans="1:9" ht="15" customHeight="1">
      <c r="A47" s="198" t="s">
        <v>231</v>
      </c>
      <c r="B47" s="199">
        <v>756479.88</v>
      </c>
      <c r="C47" s="200">
        <f t="shared" si="0"/>
        <v>0.11142995634206894</v>
      </c>
      <c r="D47" s="199">
        <v>6032357.7434999999</v>
      </c>
      <c r="E47" s="200">
        <f t="shared" si="1"/>
        <v>0.88857004365793113</v>
      </c>
      <c r="F47" s="201">
        <f t="shared" si="2"/>
        <v>6788837.6234999998</v>
      </c>
      <c r="G47" s="70"/>
      <c r="H47" s="70"/>
      <c r="I47" s="70"/>
    </row>
    <row r="48" spans="1:9" ht="15" customHeight="1">
      <c r="A48" s="198" t="s">
        <v>63</v>
      </c>
      <c r="B48" s="199">
        <v>13674122.08</v>
      </c>
      <c r="C48" s="200">
        <f t="shared" si="0"/>
        <v>0.61733942658280083</v>
      </c>
      <c r="D48" s="199">
        <v>8475965.0376999993</v>
      </c>
      <c r="E48" s="200">
        <f t="shared" si="1"/>
        <v>0.38266057341719922</v>
      </c>
      <c r="F48" s="201">
        <f t="shared" si="2"/>
        <v>22150087.117699999</v>
      </c>
      <c r="G48" s="70"/>
      <c r="H48" s="70"/>
      <c r="I48" s="70"/>
    </row>
    <row r="49" spans="1:9" ht="15" customHeight="1">
      <c r="A49" s="203" t="s">
        <v>64</v>
      </c>
      <c r="B49" s="199">
        <v>1019627041.5700001</v>
      </c>
      <c r="C49" s="200">
        <f t="shared" si="0"/>
        <v>0.78475873329275492</v>
      </c>
      <c r="D49" s="199">
        <v>279660240.38450003</v>
      </c>
      <c r="E49" s="200">
        <f t="shared" si="1"/>
        <v>0.215241266707245</v>
      </c>
      <c r="F49" s="201">
        <f t="shared" si="2"/>
        <v>1299287281.9545002</v>
      </c>
      <c r="G49" s="70"/>
      <c r="H49" s="70"/>
      <c r="I49" s="70"/>
    </row>
    <row r="50" spans="1:9" ht="15" customHeight="1">
      <c r="A50" s="198" t="s">
        <v>65</v>
      </c>
      <c r="B50" s="199">
        <v>101350257.11</v>
      </c>
      <c r="C50" s="200">
        <f t="shared" si="0"/>
        <v>0.74190137362842523</v>
      </c>
      <c r="D50" s="199">
        <v>35258543.887800001</v>
      </c>
      <c r="E50" s="200">
        <f t="shared" si="1"/>
        <v>0.25809862637157482</v>
      </c>
      <c r="F50" s="201">
        <f t="shared" si="2"/>
        <v>136608800.99779999</v>
      </c>
      <c r="G50" s="70"/>
      <c r="H50" s="70"/>
      <c r="I50" s="70"/>
    </row>
    <row r="51" spans="1:9" ht="15" customHeight="1">
      <c r="A51" s="198" t="s">
        <v>66</v>
      </c>
      <c r="B51" s="199">
        <v>6543635.5499999998</v>
      </c>
      <c r="C51" s="200">
        <f t="shared" si="0"/>
        <v>0.82640938135633213</v>
      </c>
      <c r="D51" s="199">
        <v>1374516.9996</v>
      </c>
      <c r="E51" s="200">
        <f t="shared" si="1"/>
        <v>0.17359061864366787</v>
      </c>
      <c r="F51" s="201">
        <f t="shared" si="2"/>
        <v>7918152.5495999996</v>
      </c>
      <c r="G51" s="70"/>
      <c r="H51" s="70"/>
      <c r="I51" s="70"/>
    </row>
    <row r="52" spans="1:9" ht="15" customHeight="1">
      <c r="A52" s="198" t="s">
        <v>67</v>
      </c>
      <c r="B52" s="199">
        <v>6999303.1799999997</v>
      </c>
      <c r="C52" s="200">
        <f t="shared" si="0"/>
        <v>0.53035346369212155</v>
      </c>
      <c r="D52" s="199">
        <v>6198127.7017999999</v>
      </c>
      <c r="E52" s="200">
        <f t="shared" si="1"/>
        <v>0.46964653630787845</v>
      </c>
      <c r="F52" s="201">
        <f t="shared" si="2"/>
        <v>13197430.8818</v>
      </c>
      <c r="G52" s="70"/>
      <c r="H52" s="70"/>
      <c r="I52" s="70"/>
    </row>
    <row r="53" spans="1:9" ht="15" customHeight="1">
      <c r="A53" s="198" t="s">
        <v>68</v>
      </c>
      <c r="B53" s="199">
        <v>89136202.109999999</v>
      </c>
      <c r="C53" s="200">
        <f t="shared" si="0"/>
        <v>0.7275022311309729</v>
      </c>
      <c r="D53" s="199">
        <v>33387411.283500001</v>
      </c>
      <c r="E53" s="200">
        <f t="shared" si="1"/>
        <v>0.27249776886902716</v>
      </c>
      <c r="F53" s="201">
        <f t="shared" si="2"/>
        <v>122523613.3935</v>
      </c>
      <c r="G53" s="70"/>
      <c r="H53" s="70"/>
      <c r="I53" s="70"/>
    </row>
    <row r="54" spans="1:9" ht="15" customHeight="1">
      <c r="A54" s="198" t="s">
        <v>69</v>
      </c>
      <c r="B54" s="199">
        <v>16074195.59</v>
      </c>
      <c r="C54" s="200">
        <f t="shared" si="0"/>
        <v>0.82493886562180763</v>
      </c>
      <c r="D54" s="199">
        <v>3411121.7588</v>
      </c>
      <c r="E54" s="200">
        <f t="shared" si="1"/>
        <v>0.17506113437819237</v>
      </c>
      <c r="F54" s="201">
        <f t="shared" si="2"/>
        <v>19485317.3488</v>
      </c>
      <c r="G54" s="70"/>
      <c r="H54" s="70"/>
      <c r="I54" s="70"/>
    </row>
    <row r="55" spans="1:9" ht="15" customHeight="1">
      <c r="A55" s="198" t="s">
        <v>70</v>
      </c>
      <c r="B55" s="199">
        <v>3364664.89</v>
      </c>
      <c r="C55" s="200">
        <f t="shared" si="0"/>
        <v>0.67224211609488382</v>
      </c>
      <c r="D55" s="199">
        <v>1640473.6002</v>
      </c>
      <c r="E55" s="200">
        <f t="shared" si="1"/>
        <v>0.32775788390511618</v>
      </c>
      <c r="F55" s="201">
        <f t="shared" si="2"/>
        <v>5005138.4901999999</v>
      </c>
      <c r="G55" s="70"/>
      <c r="H55" s="70"/>
      <c r="I55" s="70"/>
    </row>
    <row r="56" spans="1:9" ht="15" customHeight="1">
      <c r="A56" s="198" t="s">
        <v>247</v>
      </c>
      <c r="B56" s="199">
        <v>35075664.399999999</v>
      </c>
      <c r="C56" s="200">
        <f t="shared" si="0"/>
        <v>0.60984346166187342</v>
      </c>
      <c r="D56" s="199">
        <v>22440184.510499001</v>
      </c>
      <c r="E56" s="200">
        <f t="shared" si="1"/>
        <v>0.39015653833812663</v>
      </c>
      <c r="F56" s="201">
        <f t="shared" si="2"/>
        <v>57515848.910498999</v>
      </c>
      <c r="G56" s="70"/>
      <c r="H56" s="70"/>
      <c r="I56" s="70"/>
    </row>
    <row r="57" spans="1:9" ht="15" customHeight="1">
      <c r="A57" s="198" t="s">
        <v>272</v>
      </c>
      <c r="B57" s="199">
        <v>240305023.75999999</v>
      </c>
      <c r="C57" s="200">
        <f t="shared" si="0"/>
        <v>0.78981587513514029</v>
      </c>
      <c r="D57" s="199">
        <v>63949463.045400001</v>
      </c>
      <c r="E57" s="200">
        <f t="shared" si="1"/>
        <v>0.21018412486485968</v>
      </c>
      <c r="F57" s="201">
        <f t="shared" si="2"/>
        <v>304254486.80540001</v>
      </c>
      <c r="G57" s="70"/>
      <c r="H57" s="70"/>
      <c r="I57" s="70"/>
    </row>
    <row r="58" spans="1:9" ht="15" customHeight="1">
      <c r="A58" s="198" t="s">
        <v>236</v>
      </c>
      <c r="B58" s="199">
        <v>1313454.3600000001</v>
      </c>
      <c r="C58" s="200">
        <f t="shared" si="0"/>
        <v>0.88963754548010898</v>
      </c>
      <c r="D58" s="199">
        <v>162938.32</v>
      </c>
      <c r="E58" s="200">
        <f t="shared" si="1"/>
        <v>0.110362454519891</v>
      </c>
      <c r="F58" s="201">
        <f t="shared" si="2"/>
        <v>1476392.6800000002</v>
      </c>
      <c r="G58" s="70"/>
      <c r="H58" s="70"/>
      <c r="I58" s="70"/>
    </row>
    <row r="59" spans="1:9" ht="15" customHeight="1">
      <c r="A59" s="198" t="s">
        <v>71</v>
      </c>
      <c r="B59" s="199">
        <v>694953397.66999996</v>
      </c>
      <c r="C59" s="200">
        <f t="shared" si="0"/>
        <v>0.82655067690113204</v>
      </c>
      <c r="D59" s="199">
        <v>145834006.04429999</v>
      </c>
      <c r="E59" s="200">
        <f t="shared" si="1"/>
        <v>0.17344932309886801</v>
      </c>
      <c r="F59" s="201">
        <f t="shared" si="2"/>
        <v>840787403.71429992</v>
      </c>
      <c r="G59" s="70"/>
      <c r="H59" s="70"/>
      <c r="I59" s="70"/>
    </row>
    <row r="60" spans="1:9" ht="15" customHeight="1">
      <c r="A60" s="198" t="s">
        <v>72</v>
      </c>
      <c r="B60" s="199">
        <v>20323791.219999999</v>
      </c>
      <c r="C60" s="200">
        <f t="shared" si="0"/>
        <v>0.51302926962953199</v>
      </c>
      <c r="D60" s="199">
        <v>19291475.2436</v>
      </c>
      <c r="E60" s="200">
        <f t="shared" si="1"/>
        <v>0.48697073037046806</v>
      </c>
      <c r="F60" s="201">
        <f t="shared" si="2"/>
        <v>39615266.463599995</v>
      </c>
      <c r="G60" s="70"/>
      <c r="H60" s="70"/>
      <c r="I60" s="70"/>
    </row>
    <row r="61" spans="1:9" ht="15" customHeight="1">
      <c r="A61" s="198" t="s">
        <v>73</v>
      </c>
      <c r="B61" s="199">
        <v>1114587.8600000001</v>
      </c>
      <c r="C61" s="200">
        <f t="shared" si="0"/>
        <v>0.66646891630100868</v>
      </c>
      <c r="D61" s="199">
        <v>557790</v>
      </c>
      <c r="E61" s="200">
        <f t="shared" si="1"/>
        <v>0.33353108369899132</v>
      </c>
      <c r="F61" s="201">
        <f t="shared" si="2"/>
        <v>1672377.86</v>
      </c>
      <c r="G61" s="70"/>
      <c r="H61" s="70"/>
      <c r="I61" s="70"/>
    </row>
    <row r="62" spans="1:9" ht="15" customHeight="1">
      <c r="A62" s="198" t="s">
        <v>74</v>
      </c>
      <c r="B62" s="199">
        <v>365258794.42000002</v>
      </c>
      <c r="C62" s="200">
        <f t="shared" si="0"/>
        <v>0.82382897566025348</v>
      </c>
      <c r="D62" s="199">
        <v>78108464.090499997</v>
      </c>
      <c r="E62" s="200">
        <f t="shared" si="1"/>
        <v>0.17617102433974655</v>
      </c>
      <c r="F62" s="201">
        <f t="shared" si="2"/>
        <v>443367258.51050001</v>
      </c>
      <c r="G62" s="70"/>
      <c r="H62" s="70"/>
      <c r="I62" s="70"/>
    </row>
    <row r="63" spans="1:9" ht="15" customHeight="1">
      <c r="A63" s="198" t="s">
        <v>355</v>
      </c>
      <c r="B63" s="199">
        <v>278464617.57999998</v>
      </c>
      <c r="C63" s="200">
        <f t="shared" si="0"/>
        <v>0.77709899640163171</v>
      </c>
      <c r="D63" s="199">
        <v>79874048.239199996</v>
      </c>
      <c r="E63" s="200">
        <f t="shared" si="1"/>
        <v>0.22290100359836831</v>
      </c>
      <c r="F63" s="201">
        <f t="shared" si="2"/>
        <v>358338665.81919998</v>
      </c>
      <c r="G63" s="70"/>
      <c r="H63" s="70"/>
      <c r="I63" s="70"/>
    </row>
    <row r="64" spans="1:9" ht="15" customHeight="1">
      <c r="A64" s="198" t="s">
        <v>75</v>
      </c>
      <c r="B64" s="199">
        <v>973518106.57000005</v>
      </c>
      <c r="C64" s="200">
        <f t="shared" si="0"/>
        <v>0.88555045744099781</v>
      </c>
      <c r="D64" s="199">
        <v>125818581.0121</v>
      </c>
      <c r="E64" s="200">
        <f t="shared" si="1"/>
        <v>0.11444954255900212</v>
      </c>
      <c r="F64" s="201">
        <f t="shared" si="2"/>
        <v>1099336687.5821002</v>
      </c>
      <c r="G64" s="70"/>
      <c r="H64" s="70"/>
      <c r="I64" s="70"/>
    </row>
    <row r="65" spans="1:9" ht="15" customHeight="1">
      <c r="A65" s="198" t="s">
        <v>184</v>
      </c>
      <c r="B65" s="199">
        <v>9706326.5</v>
      </c>
      <c r="C65" s="200">
        <f t="shared" si="0"/>
        <v>0.60075627598167403</v>
      </c>
      <c r="D65" s="199">
        <v>6450519.2759999996</v>
      </c>
      <c r="E65" s="200">
        <f t="shared" si="1"/>
        <v>0.39924372401832597</v>
      </c>
      <c r="F65" s="201">
        <f t="shared" si="2"/>
        <v>16156845.776000001</v>
      </c>
      <c r="G65" s="70"/>
      <c r="H65" s="70"/>
      <c r="I65" s="70"/>
    </row>
    <row r="66" spans="1:9" ht="15" customHeight="1">
      <c r="A66" s="198" t="s">
        <v>76</v>
      </c>
      <c r="B66" s="199">
        <v>320756027.93000001</v>
      </c>
      <c r="C66" s="200">
        <f t="shared" si="0"/>
        <v>0.85415250741961857</v>
      </c>
      <c r="D66" s="199">
        <v>54769449.246200003</v>
      </c>
      <c r="E66" s="200">
        <f t="shared" si="1"/>
        <v>0.14584749258038135</v>
      </c>
      <c r="F66" s="201">
        <f t="shared" si="2"/>
        <v>375525477.17620003</v>
      </c>
      <c r="G66" s="70"/>
      <c r="H66" s="70"/>
      <c r="I66" s="70"/>
    </row>
    <row r="67" spans="1:9" ht="15" customHeight="1">
      <c r="A67" s="198" t="s">
        <v>77</v>
      </c>
      <c r="B67" s="199">
        <v>5464393.9699999997</v>
      </c>
      <c r="C67" s="200">
        <f t="shared" si="0"/>
        <v>0.75731410328668991</v>
      </c>
      <c r="D67" s="199">
        <v>1751098.1835</v>
      </c>
      <c r="E67" s="200">
        <f t="shared" si="1"/>
        <v>0.24268589671331003</v>
      </c>
      <c r="F67" s="201">
        <f t="shared" si="2"/>
        <v>7215492.1535</v>
      </c>
      <c r="G67" s="70"/>
      <c r="H67" s="70"/>
      <c r="I67" s="70"/>
    </row>
    <row r="68" spans="1:9" s="73" customFormat="1" ht="15" customHeight="1">
      <c r="A68" s="198" t="s">
        <v>78</v>
      </c>
      <c r="B68" s="199">
        <v>87959777.849999994</v>
      </c>
      <c r="C68" s="200">
        <f t="shared" si="0"/>
        <v>0.83487009970043269</v>
      </c>
      <c r="D68" s="199">
        <v>17397663.842500001</v>
      </c>
      <c r="E68" s="200">
        <f t="shared" si="1"/>
        <v>0.16512990029956731</v>
      </c>
      <c r="F68" s="201">
        <f t="shared" si="2"/>
        <v>105357441.6925</v>
      </c>
      <c r="G68" s="70"/>
      <c r="H68" s="70"/>
      <c r="I68" s="70"/>
    </row>
    <row r="69" spans="1:9" s="2" customFormat="1" ht="4.5" customHeight="1">
      <c r="A69" s="57"/>
      <c r="B69" s="58"/>
      <c r="C69" s="59"/>
      <c r="D69" s="58"/>
      <c r="E69" s="59"/>
      <c r="F69" s="58"/>
      <c r="G69" s="57"/>
      <c r="H69" s="57"/>
    </row>
    <row r="70" spans="1:9" s="2" customFormat="1" ht="11.25" customHeight="1">
      <c r="A70" s="97" t="s">
        <v>353</v>
      </c>
      <c r="B70" s="58"/>
      <c r="C70" s="59"/>
      <c r="D70" s="58"/>
      <c r="E70" s="59"/>
    </row>
    <row r="71" spans="1:9" s="2" customFormat="1" ht="11.25" customHeight="1">
      <c r="A71" s="97" t="s">
        <v>153</v>
      </c>
      <c r="B71" s="58"/>
      <c r="C71" s="59"/>
      <c r="D71" s="58"/>
      <c r="E71" s="59"/>
    </row>
    <row r="72" spans="1:9" s="2" customFormat="1" ht="11.25" customHeight="1">
      <c r="A72" s="204"/>
      <c r="B72" s="204"/>
      <c r="D72" s="204"/>
      <c r="E72" s="204"/>
    </row>
    <row r="73" spans="1:9" s="54" customFormat="1" ht="11.25" customHeight="1">
      <c r="A73" s="204"/>
      <c r="B73" s="204"/>
      <c r="D73" s="310"/>
      <c r="E73" s="204"/>
      <c r="G73" s="53"/>
      <c r="H73" s="53"/>
    </row>
    <row r="74" spans="1:9" customFormat="1" ht="11.25" customHeight="1">
      <c r="A74" s="204"/>
      <c r="B74" s="204"/>
      <c r="C74" s="71"/>
      <c r="D74" s="204"/>
      <c r="E74" s="204"/>
      <c r="F74" s="72"/>
      <c r="G74" s="14"/>
      <c r="H74" s="14"/>
    </row>
    <row r="75" spans="1:9" customFormat="1" ht="4.5" customHeight="1">
      <c r="C75" s="79"/>
      <c r="D75" s="49"/>
      <c r="E75" s="49"/>
      <c r="F75" s="79"/>
      <c r="G75" s="14"/>
      <c r="H75" s="14"/>
    </row>
    <row r="76" spans="1:9" customFormat="1" ht="15.75">
      <c r="C76" s="36"/>
      <c r="D76" s="49"/>
      <c r="E76" s="49"/>
      <c r="F76" s="48"/>
      <c r="G76" s="14"/>
      <c r="H76" s="14"/>
    </row>
    <row r="77" spans="1:9" customFormat="1" ht="12.75">
      <c r="C77" s="36"/>
      <c r="D77" s="49"/>
      <c r="E77" s="49"/>
      <c r="G77" s="14"/>
      <c r="H77" s="14"/>
    </row>
    <row r="78" spans="1:9" customFormat="1" ht="15.75">
      <c r="F78" s="48"/>
      <c r="G78" s="14"/>
      <c r="H78" s="14"/>
    </row>
    <row r="79" spans="1:9" customFormat="1" ht="12.75">
      <c r="F79" s="72"/>
      <c r="G79" s="14"/>
      <c r="H79" s="14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8" orientation="portrait" r:id="rId1"/>
  <headerFooter alignWithMargins="0">
    <oddFooter>&amp;R&amp;P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zoomScaleNormal="100" workbookViewId="0">
      <selection activeCell="C6" sqref="C6"/>
    </sheetView>
  </sheetViews>
  <sheetFormatPr baseColWidth="10" defaultRowHeight="12.75"/>
  <cols>
    <col min="1" max="1" width="32.85546875" customWidth="1"/>
    <col min="2" max="6" width="20" customWidth="1"/>
    <col min="7" max="7" width="10.42578125" style="14" customWidth="1"/>
    <col min="8" max="8" width="11.140625" style="14" customWidth="1"/>
  </cols>
  <sheetData>
    <row r="1" spans="1:8" ht="18" customHeight="1">
      <c r="G1"/>
      <c r="H1"/>
    </row>
    <row r="2" spans="1:8" ht="23.25">
      <c r="A2" s="280" t="s">
        <v>337</v>
      </c>
      <c r="B2" s="4"/>
      <c r="C2" s="4"/>
      <c r="D2" s="4"/>
      <c r="E2" s="4"/>
      <c r="G2" s="4"/>
      <c r="H2"/>
    </row>
    <row r="3" spans="1:8" ht="20.25">
      <c r="A3" s="281" t="s">
        <v>337</v>
      </c>
      <c r="B3" s="4"/>
      <c r="C3" s="4"/>
      <c r="D3" s="4"/>
      <c r="E3" s="4"/>
      <c r="G3"/>
      <c r="H3"/>
    </row>
    <row r="4" spans="1:8" ht="12.75" customHeight="1">
      <c r="B4" s="14"/>
      <c r="G4" s="21"/>
      <c r="H4"/>
    </row>
    <row r="5" spans="1:8" ht="12.75" customHeight="1">
      <c r="C5" s="14"/>
      <c r="G5" s="21"/>
      <c r="H5"/>
    </row>
    <row r="6" spans="1:8" ht="12.75" customHeight="1">
      <c r="D6" s="14"/>
      <c r="G6" s="21"/>
      <c r="H6"/>
    </row>
    <row r="7" spans="1:8" ht="12.75" customHeight="1">
      <c r="G7" s="21"/>
      <c r="H7"/>
    </row>
    <row r="8" spans="1:8" ht="12.75" customHeight="1">
      <c r="G8" s="21"/>
      <c r="H8"/>
    </row>
    <row r="9" spans="1:8" ht="12.75" customHeight="1">
      <c r="G9" s="21"/>
      <c r="H9"/>
    </row>
    <row r="10" spans="1:8" ht="20.25">
      <c r="A10" s="282" t="s">
        <v>330</v>
      </c>
      <c r="G10" s="21"/>
      <c r="H10"/>
    </row>
    <row r="11" spans="1:8" ht="12.75" customHeight="1">
      <c r="A11" s="256">
        <v>39507</v>
      </c>
      <c r="B11" s="182"/>
      <c r="C11" s="182"/>
      <c r="D11" s="182"/>
      <c r="E11" s="182"/>
      <c r="F11" s="206" t="s">
        <v>159</v>
      </c>
      <c r="G11" s="41"/>
      <c r="H11" s="46"/>
    </row>
    <row r="12" spans="1:8" ht="25.5">
      <c r="A12" s="3"/>
      <c r="B12" s="38" t="s">
        <v>6</v>
      </c>
      <c r="C12" s="38" t="s">
        <v>4</v>
      </c>
      <c r="D12" s="37" t="s">
        <v>156</v>
      </c>
      <c r="E12" s="38" t="s">
        <v>5</v>
      </c>
      <c r="F12" s="38" t="s">
        <v>84</v>
      </c>
      <c r="G12" s="6"/>
      <c r="H12" s="6"/>
    </row>
    <row r="13" spans="1:8" ht="25.5">
      <c r="A13" s="207" t="s">
        <v>154</v>
      </c>
      <c r="B13" s="186">
        <v>5007149496.9081974</v>
      </c>
      <c r="C13" s="186">
        <v>8976803483.0563202</v>
      </c>
      <c r="D13" s="186">
        <v>496175829.70839298</v>
      </c>
      <c r="E13" s="186">
        <v>129774376756.06686</v>
      </c>
      <c r="F13" s="186">
        <v>144254505565.73978</v>
      </c>
      <c r="G13" s="6"/>
      <c r="H13" s="6"/>
    </row>
    <row r="14" spans="1:8" ht="25.5">
      <c r="A14" s="208" t="s">
        <v>294</v>
      </c>
      <c r="B14" s="186">
        <v>3765566915.1830759</v>
      </c>
      <c r="C14" s="186">
        <v>50289448082.034248</v>
      </c>
      <c r="D14" s="186">
        <v>1665086527.9035499</v>
      </c>
      <c r="E14" s="186">
        <v>8599326168.6556339</v>
      </c>
      <c r="F14" s="186">
        <v>64319427693.776505</v>
      </c>
      <c r="G14" s="6"/>
      <c r="H14" s="6"/>
    </row>
    <row r="15" spans="1:8" ht="25.5">
      <c r="A15" s="208" t="s">
        <v>269</v>
      </c>
      <c r="B15" s="186">
        <v>6072260098.8329926</v>
      </c>
      <c r="C15" s="186">
        <v>16259383288.207666</v>
      </c>
      <c r="D15" s="186">
        <v>2258289616.084518</v>
      </c>
      <c r="E15" s="186">
        <v>1172240590.55338</v>
      </c>
      <c r="F15" s="186">
        <v>25762173593.678555</v>
      </c>
      <c r="G15" s="6"/>
      <c r="H15" s="6"/>
    </row>
    <row r="16" spans="1:8" ht="25.5">
      <c r="A16" s="207" t="s">
        <v>155</v>
      </c>
      <c r="B16" s="186">
        <v>14844976510.924267</v>
      </c>
      <c r="C16" s="186">
        <v>75525634853.298233</v>
      </c>
      <c r="D16" s="186">
        <v>4419551973.6964607</v>
      </c>
      <c r="E16" s="186">
        <v>139545943515.27588</v>
      </c>
      <c r="F16" s="186">
        <v>234336106853.19485</v>
      </c>
      <c r="G16" s="6"/>
      <c r="H16" s="6"/>
    </row>
    <row r="17" spans="1:8">
      <c r="A17" s="50"/>
      <c r="B17" s="8"/>
      <c r="C17" s="6"/>
      <c r="D17" s="5"/>
      <c r="E17" s="6"/>
      <c r="F17" s="5"/>
      <c r="G17" s="6"/>
      <c r="H17" s="6"/>
    </row>
    <row r="18" spans="1:8" ht="20.25">
      <c r="A18" s="282" t="s">
        <v>330</v>
      </c>
      <c r="B18" s="5"/>
      <c r="C18" s="6"/>
      <c r="D18" s="5"/>
      <c r="E18" s="6"/>
      <c r="G18" s="6"/>
      <c r="H18" s="6"/>
    </row>
    <row r="19" spans="1:8">
      <c r="A19" s="256">
        <v>39507</v>
      </c>
      <c r="B19" s="150"/>
      <c r="C19" s="150"/>
      <c r="D19" s="150"/>
      <c r="E19" s="150"/>
      <c r="F19" s="206" t="s">
        <v>158</v>
      </c>
      <c r="G19" s="6"/>
      <c r="H19" s="6"/>
    </row>
    <row r="20" spans="1:8" ht="25.5">
      <c r="A20" s="3"/>
      <c r="B20" s="38" t="s">
        <v>6</v>
      </c>
      <c r="C20" s="38" t="s">
        <v>4</v>
      </c>
      <c r="D20" s="37" t="s">
        <v>156</v>
      </c>
      <c r="E20" s="38" t="s">
        <v>5</v>
      </c>
      <c r="F20" s="38" t="s">
        <v>84</v>
      </c>
      <c r="G20" s="6"/>
      <c r="H20" s="6"/>
    </row>
    <row r="21" spans="1:8" ht="25.5">
      <c r="A21" s="207" t="s">
        <v>154</v>
      </c>
      <c r="B21" s="186">
        <v>17</v>
      </c>
      <c r="C21" s="186">
        <v>275</v>
      </c>
      <c r="D21" s="186">
        <v>27</v>
      </c>
      <c r="E21" s="186">
        <v>148</v>
      </c>
      <c r="F21" s="186">
        <v>467</v>
      </c>
      <c r="G21" s="6"/>
      <c r="H21" s="6"/>
    </row>
    <row r="22" spans="1:8" ht="25.5">
      <c r="A22" s="208" t="s">
        <v>294</v>
      </c>
      <c r="B22" s="186">
        <v>36</v>
      </c>
      <c r="C22" s="186">
        <v>1421</v>
      </c>
      <c r="D22" s="186">
        <v>147</v>
      </c>
      <c r="E22" s="186">
        <v>19</v>
      </c>
      <c r="F22" s="186">
        <v>1623</v>
      </c>
      <c r="G22" s="6"/>
      <c r="H22" s="6"/>
    </row>
    <row r="23" spans="1:8" ht="25.5">
      <c r="A23" s="208" t="s">
        <v>269</v>
      </c>
      <c r="B23" s="186">
        <v>82</v>
      </c>
      <c r="C23" s="186">
        <v>871</v>
      </c>
      <c r="D23" s="186">
        <v>115</v>
      </c>
      <c r="E23" s="186">
        <v>25</v>
      </c>
      <c r="F23" s="186">
        <v>1093</v>
      </c>
      <c r="G23" s="40"/>
      <c r="H23" s="40"/>
    </row>
    <row r="24" spans="1:8" ht="25.5">
      <c r="A24" s="207" t="s">
        <v>155</v>
      </c>
      <c r="B24" s="186">
        <v>135</v>
      </c>
      <c r="C24" s="186">
        <v>2567</v>
      </c>
      <c r="D24" s="186">
        <v>289</v>
      </c>
      <c r="E24" s="186">
        <v>192</v>
      </c>
      <c r="F24" s="186">
        <v>3183</v>
      </c>
      <c r="G24" s="6"/>
      <c r="H24" s="6"/>
    </row>
    <row r="25" spans="1:8">
      <c r="A25" s="50"/>
      <c r="B25" s="5"/>
      <c r="C25" s="6"/>
      <c r="D25" s="5"/>
      <c r="E25" s="6"/>
      <c r="F25" s="5"/>
      <c r="G25" s="6"/>
      <c r="H25" s="6"/>
    </row>
    <row r="26" spans="1:8" ht="20.25">
      <c r="A26" s="282" t="s">
        <v>331</v>
      </c>
      <c r="B26" s="5"/>
      <c r="C26" s="6"/>
      <c r="D26" s="5"/>
      <c r="E26" s="6"/>
      <c r="G26" s="6"/>
      <c r="H26" s="40"/>
    </row>
    <row r="27" spans="1:8">
      <c r="A27" s="244" t="s">
        <v>350</v>
      </c>
      <c r="B27" s="150"/>
      <c r="C27" s="150"/>
      <c r="D27" s="150"/>
      <c r="E27" s="150"/>
      <c r="F27" s="206" t="s">
        <v>159</v>
      </c>
      <c r="G27" s="6"/>
      <c r="H27" s="6"/>
    </row>
    <row r="28" spans="1:8" ht="25.5">
      <c r="A28" s="3"/>
      <c r="B28" s="38" t="s">
        <v>6</v>
      </c>
      <c r="C28" s="38" t="s">
        <v>4</v>
      </c>
      <c r="D28" s="37" t="s">
        <v>156</v>
      </c>
      <c r="E28" s="38" t="s">
        <v>5</v>
      </c>
      <c r="F28" s="38" t="s">
        <v>84</v>
      </c>
      <c r="G28" s="6"/>
      <c r="H28" s="6"/>
    </row>
    <row r="29" spans="1:8" ht="25.5">
      <c r="A29" s="207" t="s">
        <v>154</v>
      </c>
      <c r="B29" s="185" t="s">
        <v>34</v>
      </c>
      <c r="C29" s="185" t="s">
        <v>34</v>
      </c>
      <c r="D29" s="185" t="s">
        <v>34</v>
      </c>
      <c r="E29" s="186">
        <v>5337279000</v>
      </c>
      <c r="F29" s="186">
        <v>5337279000</v>
      </c>
      <c r="G29" s="6"/>
      <c r="H29" s="6"/>
    </row>
    <row r="30" spans="1:8" ht="25.5">
      <c r="A30" s="208" t="s">
        <v>294</v>
      </c>
      <c r="B30" s="185" t="s">
        <v>34</v>
      </c>
      <c r="C30" s="186">
        <v>3056653366.4630923</v>
      </c>
      <c r="D30" s="186">
        <v>68701178.505966991</v>
      </c>
      <c r="E30" s="185" t="s">
        <v>34</v>
      </c>
      <c r="F30" s="186">
        <v>3125354544.9690595</v>
      </c>
      <c r="G30" s="6"/>
      <c r="H30" s="6"/>
    </row>
    <row r="31" spans="1:8" ht="25.5">
      <c r="A31" s="208" t="s">
        <v>269</v>
      </c>
      <c r="B31" s="185">
        <v>150000000</v>
      </c>
      <c r="C31" s="186">
        <v>478119251.79212701</v>
      </c>
      <c r="D31" s="186">
        <v>255000000</v>
      </c>
      <c r="E31" s="185" t="s">
        <v>34</v>
      </c>
      <c r="F31" s="186">
        <v>883119251.79212701</v>
      </c>
      <c r="G31" s="40"/>
      <c r="H31" s="40"/>
    </row>
    <row r="32" spans="1:8" ht="25.5">
      <c r="A32" s="207" t="s">
        <v>155</v>
      </c>
      <c r="B32" s="185">
        <v>150000000</v>
      </c>
      <c r="C32" s="186">
        <v>3534772618.2552195</v>
      </c>
      <c r="D32" s="186">
        <v>323701178.50596702</v>
      </c>
      <c r="E32" s="186">
        <v>5337279000</v>
      </c>
      <c r="F32" s="186">
        <v>9345752796.7611866</v>
      </c>
      <c r="G32" s="6"/>
      <c r="H32" s="6"/>
    </row>
    <row r="33" spans="1:8">
      <c r="A33" s="50"/>
      <c r="B33" s="8"/>
      <c r="C33" s="6"/>
      <c r="D33" s="5"/>
      <c r="E33" s="6"/>
      <c r="F33" s="5"/>
      <c r="G33" s="6"/>
      <c r="H33" s="6"/>
    </row>
    <row r="34" spans="1:8" ht="20.25">
      <c r="A34" s="282" t="s">
        <v>331</v>
      </c>
      <c r="B34" s="5"/>
      <c r="C34" s="6"/>
      <c r="D34" s="5"/>
      <c r="E34" s="6"/>
      <c r="G34" s="6"/>
      <c r="H34" s="6"/>
    </row>
    <row r="35" spans="1:8">
      <c r="A35" s="244" t="s">
        <v>350</v>
      </c>
      <c r="B35" s="150"/>
      <c r="C35" s="150"/>
      <c r="D35" s="150"/>
      <c r="E35" s="150"/>
      <c r="F35" s="206" t="s">
        <v>158</v>
      </c>
      <c r="G35" s="6"/>
      <c r="H35" s="6"/>
    </row>
    <row r="36" spans="1:8" ht="25.5">
      <c r="A36" s="3"/>
      <c r="B36" s="38" t="s">
        <v>6</v>
      </c>
      <c r="C36" s="38" t="s">
        <v>4</v>
      </c>
      <c r="D36" s="37" t="s">
        <v>156</v>
      </c>
      <c r="E36" s="38" t="s">
        <v>5</v>
      </c>
      <c r="F36" s="38" t="s">
        <v>84</v>
      </c>
      <c r="G36" s="6"/>
      <c r="H36" s="6"/>
    </row>
    <row r="37" spans="1:8" ht="25.5">
      <c r="A37" s="207" t="s">
        <v>154</v>
      </c>
      <c r="B37" s="185" t="s">
        <v>34</v>
      </c>
      <c r="C37" s="185" t="s">
        <v>34</v>
      </c>
      <c r="D37" s="185" t="s">
        <v>34</v>
      </c>
      <c r="E37" s="186">
        <v>9</v>
      </c>
      <c r="F37" s="186">
        <v>9</v>
      </c>
      <c r="G37" s="6"/>
      <c r="H37" s="6"/>
    </row>
    <row r="38" spans="1:8" ht="25.5">
      <c r="A38" s="208" t="s">
        <v>294</v>
      </c>
      <c r="B38" s="185" t="s">
        <v>34</v>
      </c>
      <c r="C38" s="186">
        <v>57</v>
      </c>
      <c r="D38" s="186">
        <v>11</v>
      </c>
      <c r="E38" s="185" t="s">
        <v>34</v>
      </c>
      <c r="F38" s="186">
        <v>68</v>
      </c>
      <c r="G38" s="6"/>
      <c r="H38" s="6"/>
    </row>
    <row r="39" spans="1:8" ht="25.5">
      <c r="A39" s="208" t="s">
        <v>269</v>
      </c>
      <c r="B39" s="185">
        <v>1</v>
      </c>
      <c r="C39" s="186">
        <v>16</v>
      </c>
      <c r="D39" s="186">
        <v>19</v>
      </c>
      <c r="E39" s="185" t="s">
        <v>34</v>
      </c>
      <c r="F39" s="186">
        <v>36</v>
      </c>
      <c r="G39" s="6"/>
      <c r="H39" s="6"/>
    </row>
    <row r="40" spans="1:8" ht="25.5">
      <c r="A40" s="207" t="s">
        <v>155</v>
      </c>
      <c r="B40" s="185">
        <v>1</v>
      </c>
      <c r="C40" s="186">
        <v>73</v>
      </c>
      <c r="D40" s="186">
        <v>30</v>
      </c>
      <c r="E40" s="186">
        <v>9</v>
      </c>
      <c r="F40" s="186">
        <v>113</v>
      </c>
      <c r="G40" s="6"/>
      <c r="H40" s="6"/>
    </row>
    <row r="41" spans="1:8">
      <c r="A41" s="50"/>
      <c r="B41" s="8"/>
      <c r="C41" s="6"/>
      <c r="D41" s="5"/>
      <c r="E41" s="6"/>
      <c r="F41" s="5"/>
      <c r="G41" s="6"/>
      <c r="H41" s="6"/>
    </row>
    <row r="42" spans="1:8">
      <c r="A42" s="50"/>
      <c r="B42" s="8"/>
      <c r="C42" s="6"/>
      <c r="D42" s="5"/>
      <c r="E42" s="6"/>
      <c r="F42" s="5"/>
      <c r="G42" s="6"/>
      <c r="H42" s="6"/>
    </row>
    <row r="43" spans="1:8">
      <c r="A43" s="50"/>
      <c r="B43" s="5"/>
      <c r="C43" s="6"/>
      <c r="D43" s="5"/>
      <c r="E43" s="6"/>
      <c r="F43" s="5"/>
      <c r="G43" s="6"/>
      <c r="H43" s="6"/>
    </row>
    <row r="44" spans="1:8" ht="20.25">
      <c r="A44" s="282" t="s">
        <v>332</v>
      </c>
      <c r="B44" s="5"/>
      <c r="C44" s="6"/>
      <c r="D44" s="5"/>
      <c r="E44" s="6"/>
      <c r="G44" s="6"/>
      <c r="H44" s="6"/>
    </row>
    <row r="45" spans="1:8" ht="15" customHeight="1">
      <c r="A45" s="205"/>
      <c r="B45" s="150"/>
      <c r="C45" s="206" t="s">
        <v>160</v>
      </c>
      <c r="D45" s="150"/>
      <c r="E45" s="206" t="s">
        <v>157</v>
      </c>
      <c r="F45" s="150"/>
      <c r="G45" s="6"/>
      <c r="H45" s="6"/>
    </row>
    <row r="46" spans="1:8" ht="15" customHeight="1">
      <c r="A46" s="3"/>
      <c r="B46" s="38" t="s">
        <v>172</v>
      </c>
      <c r="C46" s="38" t="s">
        <v>270</v>
      </c>
      <c r="D46" s="38" t="s">
        <v>172</v>
      </c>
      <c r="E46" s="38" t="s">
        <v>270</v>
      </c>
      <c r="F46" s="38"/>
      <c r="G46" s="40"/>
      <c r="H46" s="40"/>
    </row>
    <row r="47" spans="1:8" ht="15" customHeight="1">
      <c r="A47" s="267" t="s">
        <v>318</v>
      </c>
      <c r="B47" s="268">
        <v>4.3650000000000002</v>
      </c>
      <c r="C47" s="269">
        <v>98.8</v>
      </c>
      <c r="D47" s="268">
        <v>4.3259999999999996</v>
      </c>
      <c r="E47" s="269">
        <v>98.876999999999995</v>
      </c>
      <c r="F47" s="217"/>
      <c r="G47" s="6"/>
      <c r="H47" s="6"/>
    </row>
    <row r="48" spans="1:8" ht="15" customHeight="1">
      <c r="A48" s="135" t="s">
        <v>319</v>
      </c>
      <c r="B48" s="214">
        <v>3.9369999999999998</v>
      </c>
      <c r="C48" s="214">
        <v>100.977</v>
      </c>
      <c r="D48" s="214">
        <v>3.8959999999999999</v>
      </c>
      <c r="E48" s="214">
        <v>101.111</v>
      </c>
      <c r="F48" s="187"/>
      <c r="G48" s="6"/>
      <c r="H48" s="6"/>
    </row>
    <row r="49" spans="1:8" ht="15" customHeight="1">
      <c r="A49" s="118" t="s">
        <v>162</v>
      </c>
      <c r="B49" s="210">
        <v>3.9089999999999998</v>
      </c>
      <c r="C49" s="210">
        <v>100.818</v>
      </c>
      <c r="D49" s="210">
        <v>3.871</v>
      </c>
      <c r="E49" s="211">
        <v>100.92700000000001</v>
      </c>
      <c r="F49" s="187"/>
      <c r="G49" s="6"/>
      <c r="H49" s="6"/>
    </row>
    <row r="50" spans="1:8" ht="15" customHeight="1">
      <c r="A50" s="118" t="s">
        <v>163</v>
      </c>
      <c r="B50" s="210"/>
      <c r="C50" s="210"/>
      <c r="D50" s="210"/>
      <c r="E50" s="210"/>
      <c r="F50" s="187"/>
      <c r="G50" s="6"/>
      <c r="H50" s="6"/>
    </row>
    <row r="51" spans="1:8" ht="15" customHeight="1">
      <c r="A51" s="212" t="s">
        <v>161</v>
      </c>
      <c r="B51" s="210"/>
      <c r="C51" s="210"/>
      <c r="D51" s="210"/>
      <c r="E51" s="210"/>
      <c r="F51" s="187"/>
      <c r="G51" s="6"/>
      <c r="H51" s="6"/>
    </row>
    <row r="52" spans="1:8" ht="15" customHeight="1">
      <c r="A52" s="184" t="s">
        <v>164</v>
      </c>
      <c r="B52" s="211"/>
      <c r="C52" s="210"/>
      <c r="D52" s="210"/>
      <c r="E52" s="210"/>
      <c r="F52" s="187"/>
      <c r="G52" s="6"/>
      <c r="H52" s="6"/>
    </row>
    <row r="53" spans="1:8" ht="15" customHeight="1">
      <c r="A53" s="194" t="s">
        <v>165</v>
      </c>
      <c r="B53" s="210"/>
      <c r="C53" s="210"/>
      <c r="D53" s="210"/>
      <c r="E53" s="210"/>
      <c r="F53" s="187"/>
      <c r="G53" s="6"/>
      <c r="H53" s="7"/>
    </row>
    <row r="54" spans="1:8" ht="15" customHeight="1">
      <c r="A54" s="194" t="s">
        <v>166</v>
      </c>
      <c r="B54" s="211"/>
      <c r="C54" s="210"/>
      <c r="D54" s="210"/>
      <c r="E54" s="210"/>
      <c r="F54" s="187"/>
      <c r="G54" s="6"/>
      <c r="H54" s="6"/>
    </row>
    <row r="55" spans="1:8" ht="15" customHeight="1">
      <c r="A55" s="194" t="s">
        <v>167</v>
      </c>
      <c r="B55" s="211"/>
      <c r="C55" s="210"/>
      <c r="D55" s="210"/>
      <c r="E55" s="210"/>
      <c r="F55" s="187"/>
      <c r="G55" s="6"/>
      <c r="H55" s="6"/>
    </row>
    <row r="56" spans="1:8" ht="15" customHeight="1">
      <c r="A56" s="194" t="s">
        <v>168</v>
      </c>
      <c r="B56" s="211"/>
      <c r="C56" s="210"/>
      <c r="D56" s="210"/>
      <c r="E56" s="210"/>
      <c r="F56" s="187"/>
      <c r="G56" s="6"/>
      <c r="H56" s="6"/>
    </row>
    <row r="57" spans="1:8" ht="15" customHeight="1">
      <c r="A57" s="213" t="s">
        <v>169</v>
      </c>
      <c r="B57" s="214"/>
      <c r="C57" s="214"/>
      <c r="D57" s="214"/>
      <c r="E57" s="214"/>
      <c r="F57" s="215"/>
      <c r="G57" s="47"/>
      <c r="H57" s="47"/>
    </row>
    <row r="58" spans="1:8" ht="15" customHeight="1">
      <c r="A58" s="213" t="s">
        <v>170</v>
      </c>
      <c r="B58" s="214"/>
      <c r="C58" s="214"/>
      <c r="D58" s="214"/>
      <c r="E58" s="214"/>
      <c r="F58" s="216"/>
    </row>
    <row r="59" spans="1:8" ht="15" customHeight="1">
      <c r="A59" s="213" t="s">
        <v>171</v>
      </c>
      <c r="B59" s="214"/>
      <c r="C59" s="214"/>
      <c r="D59" s="214"/>
      <c r="E59" s="214"/>
      <c r="F59" s="216"/>
    </row>
    <row r="60" spans="1:8" ht="15" customHeight="1">
      <c r="A60" s="311" t="s">
        <v>336</v>
      </c>
      <c r="B60" s="218">
        <v>-45.6</v>
      </c>
      <c r="C60" s="218">
        <v>201.8</v>
      </c>
      <c r="D60" s="218">
        <v>-45.5</v>
      </c>
      <c r="E60" s="218">
        <v>205</v>
      </c>
      <c r="F60" s="209"/>
    </row>
    <row r="61" spans="1:8">
      <c r="A61" s="97" t="s">
        <v>174</v>
      </c>
      <c r="F61" s="219" t="s">
        <v>173</v>
      </c>
    </row>
    <row r="62" spans="1:8">
      <c r="A62" s="140" t="s">
        <v>271</v>
      </c>
      <c r="B62" s="337"/>
    </row>
    <row r="63" spans="1:8">
      <c r="A63" s="97" t="s">
        <v>175</v>
      </c>
      <c r="B63" s="92"/>
      <c r="C63" s="92"/>
      <c r="D63" s="92"/>
      <c r="E63" s="92"/>
    </row>
    <row r="64" spans="1:8">
      <c r="B64" s="55"/>
      <c r="C64" s="55"/>
      <c r="D64" s="55"/>
      <c r="E64" s="55"/>
    </row>
    <row r="65" spans="6:6" ht="15.75">
      <c r="F65" s="48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4" orientation="portrait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Normal="100" workbookViewId="0">
      <selection activeCell="E62" sqref="E62"/>
    </sheetView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4.85546875" bestFit="1" customWidth="1"/>
  </cols>
  <sheetData>
    <row r="1" spans="1:6" ht="18" customHeight="1"/>
    <row r="2" spans="1:6" ht="20.100000000000001" customHeight="1">
      <c r="A2" s="271" t="s">
        <v>284</v>
      </c>
      <c r="B2" s="100"/>
      <c r="C2" s="100"/>
      <c r="D2" s="4"/>
      <c r="E2" s="4"/>
      <c r="F2" s="4"/>
    </row>
    <row r="3" spans="1:6" ht="18">
      <c r="A3" s="274" t="s">
        <v>133</v>
      </c>
      <c r="B3" s="4"/>
      <c r="C3" s="4"/>
      <c r="D3" s="4"/>
      <c r="E3" s="4"/>
      <c r="F3" s="4"/>
    </row>
    <row r="4" spans="1:6" ht="12.75" customHeight="1">
      <c r="E4" s="35"/>
      <c r="F4" s="14"/>
    </row>
    <row r="5" spans="1:6" ht="12.75" customHeight="1">
      <c r="E5" s="35"/>
      <c r="F5" s="14"/>
    </row>
    <row r="6" spans="1:6" ht="12.75" customHeight="1">
      <c r="D6" s="14"/>
      <c r="E6" s="35"/>
      <c r="F6" s="14"/>
    </row>
    <row r="7" spans="1:6" ht="12.75" customHeight="1">
      <c r="E7" s="35"/>
      <c r="F7" s="14"/>
    </row>
    <row r="8" spans="1:6" ht="12.75" customHeight="1">
      <c r="B8" s="14"/>
      <c r="C8" s="14"/>
      <c r="E8" s="35"/>
      <c r="F8" s="14"/>
    </row>
    <row r="9" spans="1:6">
      <c r="F9" s="14"/>
    </row>
    <row r="10" spans="1:6" ht="18">
      <c r="A10" s="275" t="s">
        <v>0</v>
      </c>
    </row>
    <row r="11" spans="1:6" ht="3" customHeight="1">
      <c r="F11" s="14"/>
    </row>
    <row r="12" spans="1:6" ht="25.5">
      <c r="A12" s="244" t="s">
        <v>342</v>
      </c>
      <c r="B12" s="117" t="s">
        <v>1</v>
      </c>
      <c r="C12" s="117" t="s">
        <v>2</v>
      </c>
      <c r="D12" s="117" t="s">
        <v>3</v>
      </c>
      <c r="E12" s="338" t="s">
        <v>293</v>
      </c>
      <c r="F12" s="339"/>
    </row>
    <row r="13" spans="1:6" ht="24.75" customHeight="1">
      <c r="A13" s="113"/>
      <c r="B13" s="117"/>
      <c r="C13" s="117"/>
      <c r="D13" s="117"/>
      <c r="E13" s="245" t="s">
        <v>275</v>
      </c>
      <c r="F13" s="245" t="s">
        <v>276</v>
      </c>
    </row>
    <row r="14" spans="1:6" ht="25.5">
      <c r="A14" s="118" t="s">
        <v>130</v>
      </c>
      <c r="B14" s="146">
        <v>58</v>
      </c>
      <c r="C14" s="146">
        <v>4</v>
      </c>
      <c r="D14" s="146">
        <v>36</v>
      </c>
      <c r="E14" s="246">
        <v>2</v>
      </c>
      <c r="F14" s="246">
        <v>1</v>
      </c>
    </row>
    <row r="15" spans="1:6" ht="25.5">
      <c r="A15" s="135" t="s">
        <v>261</v>
      </c>
      <c r="B15" s="146">
        <v>58</v>
      </c>
      <c r="C15" s="146">
        <v>4</v>
      </c>
      <c r="D15" s="146">
        <v>42</v>
      </c>
      <c r="E15" s="246">
        <v>2</v>
      </c>
      <c r="F15" s="246">
        <v>1</v>
      </c>
    </row>
    <row r="16" spans="1:6" ht="25.5">
      <c r="A16" s="118" t="s">
        <v>131</v>
      </c>
      <c r="B16" s="142">
        <v>113910206024.47</v>
      </c>
      <c r="C16" s="142">
        <v>1478373737.52</v>
      </c>
      <c r="D16" s="142">
        <v>24404338148.380001</v>
      </c>
      <c r="E16" s="199">
        <v>66765000</v>
      </c>
      <c r="F16" s="199">
        <v>30900000</v>
      </c>
    </row>
    <row r="17" spans="1:7" ht="25.5" customHeight="1" thickBot="1">
      <c r="A17" s="136" t="s">
        <v>132</v>
      </c>
      <c r="B17" s="144">
        <v>150012173.31</v>
      </c>
      <c r="C17" s="123">
        <v>2490000000</v>
      </c>
      <c r="D17" s="144">
        <v>51735881495.68</v>
      </c>
      <c r="E17" s="123" t="s">
        <v>34</v>
      </c>
      <c r="F17" s="123" t="s">
        <v>34</v>
      </c>
    </row>
    <row r="18" spans="1:7">
      <c r="A18" s="127" t="s">
        <v>182</v>
      </c>
      <c r="B18" s="147">
        <v>176901648561.65997</v>
      </c>
      <c r="C18" s="147">
        <v>9364084854.7199993</v>
      </c>
      <c r="D18" s="147">
        <v>1587870741.0999999</v>
      </c>
      <c r="E18" s="247">
        <v>21272215</v>
      </c>
      <c r="F18" s="247">
        <v>1142797</v>
      </c>
      <c r="G18" s="81"/>
    </row>
    <row r="19" spans="1:7">
      <c r="A19" s="248" t="s">
        <v>295</v>
      </c>
      <c r="B19" s="249">
        <v>18766705303.400002</v>
      </c>
      <c r="C19" s="249">
        <v>335477007.31999999</v>
      </c>
      <c r="D19" s="249">
        <v>46892534.020000003</v>
      </c>
      <c r="E19" s="250">
        <v>1131949.7</v>
      </c>
      <c r="F19" s="250">
        <v>6800</v>
      </c>
    </row>
    <row r="20" spans="1:7">
      <c r="A20" s="127" t="s">
        <v>296</v>
      </c>
      <c r="B20" s="147">
        <v>12958742334.98</v>
      </c>
      <c r="C20" s="147">
        <v>187462993.69999999</v>
      </c>
      <c r="D20" s="147">
        <v>55834884.18</v>
      </c>
      <c r="E20" s="247">
        <v>1278664</v>
      </c>
      <c r="F20" s="247">
        <v>46165.599999999999</v>
      </c>
    </row>
    <row r="21" spans="1:7">
      <c r="A21" s="125" t="s">
        <v>297</v>
      </c>
      <c r="B21" s="146"/>
      <c r="C21" s="146"/>
      <c r="D21" s="146"/>
      <c r="E21" s="201"/>
      <c r="F21" s="201"/>
    </row>
    <row r="22" spans="1:7">
      <c r="A22" s="127" t="s">
        <v>298</v>
      </c>
      <c r="B22" s="147"/>
      <c r="C22" s="147"/>
      <c r="D22" s="147"/>
      <c r="E22" s="247"/>
      <c r="F22" s="247"/>
    </row>
    <row r="23" spans="1:7">
      <c r="A23" s="125" t="s">
        <v>299</v>
      </c>
      <c r="B23" s="146"/>
      <c r="C23" s="146"/>
      <c r="D23" s="146"/>
      <c r="E23" s="201"/>
      <c r="F23" s="201"/>
    </row>
    <row r="24" spans="1:7">
      <c r="A24" s="127" t="s">
        <v>300</v>
      </c>
      <c r="B24" s="147"/>
      <c r="C24" s="147"/>
      <c r="D24" s="147"/>
      <c r="E24" s="251"/>
      <c r="F24" s="247"/>
    </row>
    <row r="25" spans="1:7">
      <c r="A25" s="125" t="s">
        <v>301</v>
      </c>
      <c r="B25" s="146"/>
      <c r="C25" s="146"/>
      <c r="D25" s="146"/>
      <c r="E25" s="199"/>
      <c r="F25" s="201"/>
    </row>
    <row r="26" spans="1:7">
      <c r="A26" s="127" t="s">
        <v>302</v>
      </c>
      <c r="B26" s="147"/>
      <c r="C26" s="147"/>
      <c r="D26" s="147"/>
      <c r="E26" s="251"/>
      <c r="F26" s="247"/>
    </row>
    <row r="27" spans="1:7">
      <c r="A27" s="125" t="s">
        <v>303</v>
      </c>
      <c r="B27" s="146"/>
      <c r="C27" s="142"/>
      <c r="D27" s="142"/>
      <c r="E27" s="199"/>
      <c r="F27" s="201"/>
    </row>
    <row r="28" spans="1:7">
      <c r="A28" s="127" t="s">
        <v>304</v>
      </c>
      <c r="B28" s="147"/>
      <c r="C28" s="147"/>
      <c r="D28" s="147"/>
      <c r="E28" s="251"/>
      <c r="F28" s="247"/>
    </row>
    <row r="29" spans="1:7">
      <c r="A29" s="125" t="s">
        <v>305</v>
      </c>
      <c r="B29" s="142"/>
      <c r="C29" s="142"/>
      <c r="D29" s="142"/>
      <c r="E29" s="199"/>
      <c r="F29" s="199"/>
    </row>
    <row r="30" spans="1:7">
      <c r="A30" s="127" t="s">
        <v>306</v>
      </c>
      <c r="B30" s="147"/>
      <c r="C30" s="147"/>
      <c r="D30" s="147"/>
      <c r="E30" s="251"/>
      <c r="F30" s="251"/>
    </row>
    <row r="31" spans="1:7">
      <c r="A31" s="258" t="s">
        <v>307</v>
      </c>
      <c r="B31" s="141">
        <v>31725447638.380001</v>
      </c>
      <c r="C31" s="141">
        <v>522940001.01999998</v>
      </c>
      <c r="D31" s="141">
        <v>102727418.2</v>
      </c>
      <c r="E31" s="252">
        <v>2410613.7000000002</v>
      </c>
      <c r="F31" s="252">
        <v>52965.599999999999</v>
      </c>
    </row>
    <row r="32" spans="1:7">
      <c r="A32" s="97" t="s">
        <v>134</v>
      </c>
    </row>
    <row r="33" spans="1:6">
      <c r="A33" s="124"/>
      <c r="E33" s="36"/>
    </row>
    <row r="34" spans="1:6">
      <c r="E34" s="36"/>
    </row>
    <row r="35" spans="1:6">
      <c r="E35" s="36"/>
    </row>
    <row r="36" spans="1:6">
      <c r="E36" s="36"/>
    </row>
    <row r="37" spans="1:6">
      <c r="D37" s="14"/>
      <c r="E37" s="77"/>
    </row>
    <row r="40" spans="1:6" ht="18">
      <c r="A40" s="276" t="s">
        <v>325</v>
      </c>
    </row>
    <row r="41" spans="1:6" ht="3" customHeight="1"/>
    <row r="42" spans="1:6" ht="24">
      <c r="A42" s="244" t="s">
        <v>342</v>
      </c>
      <c r="B42" s="95" t="s">
        <v>4</v>
      </c>
      <c r="C42" s="99" t="s">
        <v>5</v>
      </c>
      <c r="D42" s="95" t="s">
        <v>6</v>
      </c>
      <c r="E42" s="99" t="s">
        <v>7</v>
      </c>
      <c r="F42" s="99"/>
    </row>
    <row r="43" spans="1:6" ht="24">
      <c r="A43" s="104" t="s">
        <v>181</v>
      </c>
      <c r="B43" s="146">
        <v>44</v>
      </c>
      <c r="C43" s="142">
        <v>4</v>
      </c>
      <c r="D43" s="142">
        <v>34</v>
      </c>
      <c r="E43" s="142">
        <v>30</v>
      </c>
      <c r="F43" s="142"/>
    </row>
    <row r="44" spans="1:6" ht="24.75" thickBot="1">
      <c r="A44" s="108" t="s">
        <v>260</v>
      </c>
      <c r="B44" s="253">
        <v>1694</v>
      </c>
      <c r="C44" s="144">
        <v>167</v>
      </c>
      <c r="D44" s="144">
        <v>53</v>
      </c>
      <c r="E44" s="144">
        <v>174</v>
      </c>
      <c r="F44" s="144"/>
    </row>
    <row r="45" spans="1:6">
      <c r="A45" s="248" t="s">
        <v>295</v>
      </c>
      <c r="B45" s="249">
        <v>48645783.757129997</v>
      </c>
      <c r="C45" s="249">
        <v>3394464.9</v>
      </c>
      <c r="D45" s="249">
        <v>4299914.74</v>
      </c>
      <c r="E45" s="250">
        <v>4718380.09</v>
      </c>
      <c r="F45" s="250"/>
    </row>
    <row r="46" spans="1:6">
      <c r="A46" s="127" t="s">
        <v>296</v>
      </c>
      <c r="B46" s="147">
        <v>51200622.520000003</v>
      </c>
      <c r="C46" s="147">
        <v>3201674</v>
      </c>
      <c r="D46" s="147">
        <v>4482110.5999999996</v>
      </c>
      <c r="E46" s="247">
        <v>1751124.25</v>
      </c>
      <c r="F46" s="247"/>
    </row>
    <row r="47" spans="1:6">
      <c r="A47" s="125" t="s">
        <v>297</v>
      </c>
      <c r="B47" s="146"/>
      <c r="C47" s="146"/>
      <c r="D47" s="146"/>
      <c r="E47" s="201"/>
      <c r="F47" s="201"/>
    </row>
    <row r="48" spans="1:6">
      <c r="A48" s="127" t="s">
        <v>298</v>
      </c>
      <c r="B48" s="147"/>
      <c r="C48" s="147"/>
      <c r="D48" s="147"/>
      <c r="E48" s="247"/>
      <c r="F48" s="247"/>
    </row>
    <row r="49" spans="1:7">
      <c r="A49" s="125" t="s">
        <v>299</v>
      </c>
      <c r="B49" s="146"/>
      <c r="C49" s="146"/>
      <c r="D49" s="146"/>
      <c r="E49" s="201"/>
      <c r="F49" s="201"/>
    </row>
    <row r="50" spans="1:7">
      <c r="A50" s="127" t="s">
        <v>300</v>
      </c>
      <c r="B50" s="147"/>
      <c r="C50" s="147"/>
      <c r="D50" s="147"/>
      <c r="E50" s="251"/>
      <c r="F50" s="247"/>
    </row>
    <row r="51" spans="1:7">
      <c r="A51" s="125" t="s">
        <v>301</v>
      </c>
      <c r="B51" s="146"/>
      <c r="C51" s="146"/>
      <c r="D51" s="146"/>
      <c r="E51" s="199"/>
      <c r="F51" s="201"/>
    </row>
    <row r="52" spans="1:7">
      <c r="A52" s="127" t="s">
        <v>302</v>
      </c>
      <c r="B52" s="147"/>
      <c r="C52" s="147"/>
      <c r="D52" s="147"/>
      <c r="E52" s="251"/>
      <c r="F52" s="247"/>
    </row>
    <row r="53" spans="1:7">
      <c r="A53" s="125" t="s">
        <v>303</v>
      </c>
      <c r="B53" s="146"/>
      <c r="C53" s="142"/>
      <c r="D53" s="142"/>
      <c r="E53" s="199"/>
      <c r="F53" s="201"/>
    </row>
    <row r="54" spans="1:7">
      <c r="A54" s="127" t="s">
        <v>304</v>
      </c>
      <c r="B54" s="147"/>
      <c r="C54" s="147"/>
      <c r="D54" s="147"/>
      <c r="E54" s="251"/>
      <c r="F54" s="247"/>
    </row>
    <row r="55" spans="1:7">
      <c r="A55" s="125" t="s">
        <v>305</v>
      </c>
      <c r="B55" s="142"/>
      <c r="C55" s="142"/>
      <c r="D55" s="142"/>
      <c r="E55" s="199"/>
      <c r="F55" s="199"/>
    </row>
    <row r="56" spans="1:7">
      <c r="A56" s="127" t="s">
        <v>306</v>
      </c>
      <c r="B56" s="147"/>
      <c r="C56" s="147"/>
      <c r="D56" s="147"/>
      <c r="E56" s="251"/>
      <c r="F56" s="251"/>
    </row>
    <row r="57" spans="1:7">
      <c r="A57" s="258" t="s">
        <v>307</v>
      </c>
      <c r="B57" s="141">
        <v>99846406.277130008</v>
      </c>
      <c r="C57" s="141">
        <v>6596138.9000000004</v>
      </c>
      <c r="D57" s="141">
        <v>8782025.3399999999</v>
      </c>
      <c r="E57" s="252">
        <v>6469504.3399999999</v>
      </c>
      <c r="F57" s="252"/>
    </row>
    <row r="58" spans="1:7">
      <c r="A58" s="97" t="s">
        <v>134</v>
      </c>
    </row>
    <row r="59" spans="1:7">
      <c r="A59" s="124"/>
      <c r="E59" s="36"/>
    </row>
    <row r="60" spans="1:7" s="3" customFormat="1" ht="12.75" customHeight="1">
      <c r="A60" s="28"/>
      <c r="B60" s="23"/>
      <c r="C60" s="22"/>
      <c r="D60" s="22"/>
      <c r="E60" s="22"/>
      <c r="F60" s="24"/>
      <c r="G60" s="22"/>
    </row>
    <row r="61" spans="1:7" s="3" customFormat="1" ht="12.75" customHeight="1">
      <c r="A61" s="28"/>
      <c r="B61" s="23"/>
      <c r="C61" s="22"/>
      <c r="D61" s="22"/>
      <c r="E61" s="22"/>
      <c r="F61" s="24"/>
      <c r="G61" s="22"/>
    </row>
    <row r="62" spans="1:7" s="3" customFormat="1">
      <c r="A62" s="28"/>
      <c r="B62" s="29"/>
      <c r="C62" s="29"/>
      <c r="D62" s="29"/>
      <c r="E62" s="29"/>
      <c r="F62" s="29"/>
      <c r="G62" s="29"/>
    </row>
    <row r="63" spans="1:7">
      <c r="A63" s="30"/>
      <c r="B63" s="23"/>
      <c r="C63" s="22"/>
      <c r="D63" s="22"/>
      <c r="E63" s="22"/>
      <c r="F63" s="22"/>
      <c r="G63" s="22"/>
    </row>
    <row r="64" spans="1:7">
      <c r="A64" s="31"/>
      <c r="B64" s="23"/>
      <c r="C64" s="23"/>
      <c r="D64" s="23"/>
      <c r="E64" s="23"/>
      <c r="F64" s="9"/>
      <c r="G64" s="23"/>
    </row>
    <row r="65" spans="1:7">
      <c r="A65" s="28"/>
      <c r="B65" s="23"/>
      <c r="C65" s="23"/>
      <c r="D65" s="23"/>
      <c r="E65" s="23"/>
      <c r="F65" s="23"/>
      <c r="G65" s="23"/>
    </row>
    <row r="66" spans="1:7">
      <c r="A66" s="28"/>
      <c r="B66" s="23"/>
      <c r="C66" s="23"/>
      <c r="D66" s="23"/>
      <c r="E66" s="23"/>
      <c r="F66" s="23"/>
      <c r="G66" s="23"/>
    </row>
    <row r="67" spans="1:7">
      <c r="A67" s="28"/>
      <c r="B67" s="23"/>
      <c r="C67" s="23"/>
      <c r="D67" s="23"/>
      <c r="E67" s="23"/>
      <c r="F67" s="23"/>
      <c r="G67" s="23"/>
    </row>
    <row r="68" spans="1:7">
      <c r="A68" s="28"/>
      <c r="B68" s="23"/>
      <c r="C68" s="23"/>
      <c r="D68" s="23"/>
      <c r="E68" s="23"/>
      <c r="F68" s="23"/>
      <c r="G68" s="23"/>
    </row>
    <row r="69" spans="1:7">
      <c r="A69" s="28"/>
      <c r="B69" s="23"/>
      <c r="C69" s="23"/>
      <c r="D69" s="23"/>
      <c r="E69" s="23"/>
      <c r="F69" s="23"/>
      <c r="G69" s="23"/>
    </row>
    <row r="70" spans="1:7">
      <c r="A70" s="28"/>
      <c r="B70" s="23"/>
      <c r="C70" s="23"/>
      <c r="D70" s="23"/>
      <c r="E70" s="23"/>
      <c r="F70" s="23"/>
      <c r="G70" s="23"/>
    </row>
    <row r="71" spans="1:7">
      <c r="A71" s="28"/>
      <c r="B71" s="23"/>
      <c r="C71" s="23"/>
      <c r="D71" s="23"/>
      <c r="E71" s="23"/>
      <c r="F71" s="23"/>
      <c r="G71" s="23"/>
    </row>
    <row r="72" spans="1:7">
      <c r="A72" s="28"/>
      <c r="B72" s="23"/>
      <c r="C72" s="23"/>
      <c r="D72" s="23"/>
      <c r="E72" s="23"/>
      <c r="F72" s="23"/>
      <c r="G72" s="23"/>
    </row>
    <row r="73" spans="1:7">
      <c r="A73" s="28"/>
      <c r="B73" s="23"/>
      <c r="C73" s="23"/>
      <c r="D73" s="23"/>
      <c r="E73" s="23"/>
      <c r="F73" s="23"/>
      <c r="G73" s="23"/>
    </row>
    <row r="74" spans="1:7">
      <c r="A74" s="28"/>
      <c r="B74" s="23"/>
      <c r="C74" s="23"/>
      <c r="D74" s="23"/>
      <c r="E74" s="23"/>
      <c r="F74" s="23"/>
      <c r="G74" s="23"/>
    </row>
    <row r="75" spans="1:7">
      <c r="A75" s="28"/>
      <c r="B75" s="22"/>
      <c r="C75" s="22"/>
      <c r="D75" s="22"/>
      <c r="E75" s="22"/>
      <c r="F75" s="23"/>
      <c r="G75" s="22"/>
    </row>
    <row r="76" spans="1:7">
      <c r="A76" s="28"/>
      <c r="B76" s="23"/>
      <c r="C76" s="23"/>
      <c r="D76" s="23"/>
      <c r="E76" s="23"/>
      <c r="F76" s="23"/>
      <c r="G76" s="23"/>
    </row>
    <row r="77" spans="1:7">
      <c r="A77" s="32"/>
      <c r="B77" s="33"/>
      <c r="C77" s="33"/>
      <c r="D77" s="33"/>
      <c r="E77" s="33"/>
      <c r="F77" s="33"/>
      <c r="G77" s="33"/>
    </row>
  </sheetData>
  <mergeCells count="1">
    <mergeCell ref="E12:F12"/>
  </mergeCells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5" orientation="portrait" r:id="rId1"/>
  <headerFooter alignWithMargins="0">
    <oddFooter>&amp;R&amp;P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00"/>
  <sheetViews>
    <sheetView zoomScale="60" workbookViewId="0">
      <selection activeCell="C1" sqref="C1"/>
    </sheetView>
  </sheetViews>
  <sheetFormatPr baseColWidth="10" defaultRowHeight="12.75"/>
  <cols>
    <col min="1" max="1" width="13.140625" customWidth="1"/>
    <col min="2" max="2" width="18.28515625" customWidth="1"/>
    <col min="3" max="7" width="15.7109375" customWidth="1"/>
    <col min="8" max="8" width="4.28515625" customWidth="1"/>
    <col min="9" max="9" width="12.85546875" customWidth="1"/>
    <col min="10" max="10" width="18.28515625" customWidth="1"/>
    <col min="11" max="15" width="15.7109375" customWidth="1"/>
  </cols>
  <sheetData>
    <row r="2" spans="1:15" ht="37.5">
      <c r="A2" s="316" t="s">
        <v>351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93" customFormat="1" ht="33">
      <c r="A3" s="317" t="s">
        <v>352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</row>
    <row r="4" spans="1:15" ht="15" customHeight="1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60"/>
    </row>
    <row r="5" spans="1:15" ht="1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336"/>
      <c r="L5" s="60"/>
      <c r="M5" s="60"/>
      <c r="N5" s="60"/>
      <c r="O5" s="60"/>
    </row>
    <row r="6" spans="1:15" ht="15" customHeight="1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15" ht="12.75" customHeight="1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1:15" ht="1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44.25" customHeight="1">
      <c r="A9" s="51"/>
      <c r="B9" s="51"/>
      <c r="C9" s="51"/>
      <c r="D9" s="51"/>
      <c r="E9" s="51"/>
      <c r="F9" s="51"/>
      <c r="G9" s="51"/>
      <c r="H9" s="4"/>
      <c r="I9" s="52"/>
      <c r="J9" s="51"/>
      <c r="K9" s="51"/>
      <c r="L9" s="51"/>
      <c r="M9" s="51"/>
      <c r="N9" s="51"/>
      <c r="O9" s="51"/>
    </row>
    <row r="10" spans="1:15" ht="30">
      <c r="A10" s="318" t="s">
        <v>338</v>
      </c>
      <c r="B10" s="63"/>
      <c r="C10" s="63"/>
      <c r="D10" s="63"/>
      <c r="E10" s="63"/>
      <c r="F10" s="63"/>
      <c r="G10" s="319"/>
      <c r="I10" s="318" t="s">
        <v>339</v>
      </c>
      <c r="J10" s="320"/>
      <c r="K10" s="320"/>
      <c r="L10" s="320"/>
      <c r="M10" s="320"/>
      <c r="N10" s="320"/>
      <c r="O10" s="319"/>
    </row>
    <row r="11" spans="1:15" ht="40.5">
      <c r="A11" s="220"/>
      <c r="B11" s="220" t="s">
        <v>79</v>
      </c>
      <c r="C11" s="221" t="s">
        <v>80</v>
      </c>
      <c r="D11" s="221" t="s">
        <v>81</v>
      </c>
      <c r="E11" s="221" t="s">
        <v>82</v>
      </c>
      <c r="F11" s="221" t="s">
        <v>83</v>
      </c>
      <c r="G11" s="221" t="s">
        <v>84</v>
      </c>
      <c r="I11" s="220"/>
      <c r="J11" s="220" t="s">
        <v>79</v>
      </c>
      <c r="K11" s="221" t="s">
        <v>80</v>
      </c>
      <c r="L11" s="221" t="s">
        <v>81</v>
      </c>
      <c r="M11" s="221" t="s">
        <v>82</v>
      </c>
      <c r="N11" s="221" t="s">
        <v>83</v>
      </c>
      <c r="O11" s="221" t="s">
        <v>84</v>
      </c>
    </row>
    <row r="12" spans="1:15" ht="20.25">
      <c r="A12" s="222" t="s">
        <v>85</v>
      </c>
      <c r="B12" s="321" t="s">
        <v>9</v>
      </c>
      <c r="C12" s="322">
        <v>793</v>
      </c>
      <c r="D12" s="322">
        <v>504</v>
      </c>
      <c r="E12" s="322">
        <v>1297</v>
      </c>
      <c r="F12" s="322">
        <v>5484</v>
      </c>
      <c r="G12" s="225">
        <v>6781</v>
      </c>
      <c r="I12" s="222" t="s">
        <v>85</v>
      </c>
      <c r="J12" s="321" t="s">
        <v>9</v>
      </c>
      <c r="K12" s="322">
        <v>2681</v>
      </c>
      <c r="L12" s="322">
        <v>2201</v>
      </c>
      <c r="M12" s="322">
        <v>4882</v>
      </c>
      <c r="N12" s="322">
        <v>13526</v>
      </c>
      <c r="O12" s="225">
        <v>18408</v>
      </c>
    </row>
    <row r="13" spans="1:15" ht="20.25">
      <c r="A13" s="222"/>
      <c r="B13" s="321" t="s">
        <v>86</v>
      </c>
      <c r="C13" s="322">
        <v>52</v>
      </c>
      <c r="D13" s="322">
        <v>285</v>
      </c>
      <c r="E13" s="322">
        <v>337</v>
      </c>
      <c r="F13" s="322">
        <v>2155</v>
      </c>
      <c r="G13" s="225">
        <v>2492</v>
      </c>
      <c r="I13" s="222"/>
      <c r="J13" s="321" t="s">
        <v>86</v>
      </c>
      <c r="K13" s="322">
        <v>258</v>
      </c>
      <c r="L13" s="322">
        <v>591</v>
      </c>
      <c r="M13" s="322">
        <v>849</v>
      </c>
      <c r="N13" s="322">
        <v>6445</v>
      </c>
      <c r="O13" s="225">
        <v>7294</v>
      </c>
    </row>
    <row r="14" spans="1:15" ht="20.25">
      <c r="A14" s="222"/>
      <c r="B14" s="321" t="s">
        <v>251</v>
      </c>
      <c r="C14" s="322">
        <v>0</v>
      </c>
      <c r="D14" s="322">
        <v>0</v>
      </c>
      <c r="E14" s="322">
        <v>0</v>
      </c>
      <c r="F14" s="322">
        <v>0</v>
      </c>
      <c r="G14" s="225">
        <v>0</v>
      </c>
      <c r="I14" s="222"/>
      <c r="J14" s="321" t="s">
        <v>251</v>
      </c>
      <c r="K14" s="322">
        <v>50</v>
      </c>
      <c r="L14" s="322">
        <v>50</v>
      </c>
      <c r="M14" s="322">
        <v>100</v>
      </c>
      <c r="N14" s="322">
        <v>5</v>
      </c>
      <c r="O14" s="225">
        <v>105</v>
      </c>
    </row>
    <row r="15" spans="1:15" ht="20.25">
      <c r="A15" s="222"/>
      <c r="B15" s="228" t="s">
        <v>87</v>
      </c>
      <c r="C15" s="226">
        <v>845</v>
      </c>
      <c r="D15" s="226">
        <v>789</v>
      </c>
      <c r="E15" s="226">
        <v>1634</v>
      </c>
      <c r="F15" s="226">
        <v>7639</v>
      </c>
      <c r="G15" s="226">
        <v>9273</v>
      </c>
      <c r="I15" s="222"/>
      <c r="J15" s="228" t="s">
        <v>87</v>
      </c>
      <c r="K15" s="226">
        <v>2989</v>
      </c>
      <c r="L15" s="226">
        <v>2842</v>
      </c>
      <c r="M15" s="226">
        <v>5831</v>
      </c>
      <c r="N15" s="226">
        <v>19976</v>
      </c>
      <c r="O15" s="226">
        <v>25807</v>
      </c>
    </row>
    <row r="16" spans="1:15" ht="20.25">
      <c r="A16" s="222" t="s">
        <v>88</v>
      </c>
      <c r="B16" s="321" t="s">
        <v>89</v>
      </c>
      <c r="C16" s="322">
        <v>0</v>
      </c>
      <c r="D16" s="322">
        <v>0</v>
      </c>
      <c r="E16" s="322">
        <v>0</v>
      </c>
      <c r="F16" s="323" t="s">
        <v>90</v>
      </c>
      <c r="G16" s="225">
        <v>0</v>
      </c>
      <c r="I16" s="222" t="s">
        <v>88</v>
      </c>
      <c r="J16" s="324" t="s">
        <v>89</v>
      </c>
      <c r="K16" s="322">
        <v>30</v>
      </c>
      <c r="L16" s="322">
        <v>0</v>
      </c>
      <c r="M16" s="322">
        <v>30</v>
      </c>
      <c r="N16" s="323" t="s">
        <v>34</v>
      </c>
      <c r="O16" s="225">
        <v>30</v>
      </c>
    </row>
    <row r="17" spans="1:15" ht="20.25">
      <c r="A17" s="223"/>
      <c r="B17" s="322" t="s">
        <v>91</v>
      </c>
      <c r="C17" s="322">
        <v>903</v>
      </c>
      <c r="D17" s="322">
        <v>3440</v>
      </c>
      <c r="E17" s="322">
        <v>4343</v>
      </c>
      <c r="F17" s="322">
        <v>0</v>
      </c>
      <c r="G17" s="225">
        <v>4343</v>
      </c>
      <c r="I17" s="223"/>
      <c r="J17" s="321" t="s">
        <v>91</v>
      </c>
      <c r="K17" s="322">
        <v>2157</v>
      </c>
      <c r="L17" s="322">
        <v>6030</v>
      </c>
      <c r="M17" s="322">
        <v>8187</v>
      </c>
      <c r="N17" s="323">
        <v>0</v>
      </c>
      <c r="O17" s="225">
        <v>8187</v>
      </c>
    </row>
    <row r="18" spans="1:15" ht="20.25">
      <c r="A18" s="223"/>
      <c r="B18" s="322" t="s">
        <v>92</v>
      </c>
      <c r="C18" s="322">
        <v>0</v>
      </c>
      <c r="D18" s="322">
        <v>400</v>
      </c>
      <c r="E18" s="322">
        <v>400</v>
      </c>
      <c r="F18" s="323">
        <v>0</v>
      </c>
      <c r="G18" s="225">
        <v>400</v>
      </c>
      <c r="I18" s="223"/>
      <c r="J18" s="321" t="s">
        <v>92</v>
      </c>
      <c r="K18" s="322">
        <v>0</v>
      </c>
      <c r="L18" s="322">
        <v>400</v>
      </c>
      <c r="M18" s="322">
        <v>400</v>
      </c>
      <c r="N18" s="323">
        <v>0</v>
      </c>
      <c r="O18" s="225">
        <v>400</v>
      </c>
    </row>
    <row r="19" spans="1:15" ht="20.25">
      <c r="A19" s="223"/>
      <c r="B19" s="322" t="s">
        <v>93</v>
      </c>
      <c r="C19" s="322">
        <v>0</v>
      </c>
      <c r="D19" s="322">
        <v>8</v>
      </c>
      <c r="E19" s="322">
        <v>8</v>
      </c>
      <c r="F19" s="323">
        <v>0</v>
      </c>
      <c r="G19" s="225">
        <v>8</v>
      </c>
      <c r="I19" s="223"/>
      <c r="J19" s="324" t="s">
        <v>93</v>
      </c>
      <c r="K19" s="322">
        <v>0</v>
      </c>
      <c r="L19" s="322">
        <v>8</v>
      </c>
      <c r="M19" s="322">
        <v>8</v>
      </c>
      <c r="N19" s="323">
        <v>0</v>
      </c>
      <c r="O19" s="225">
        <v>8</v>
      </c>
    </row>
    <row r="20" spans="1:15" ht="20.25">
      <c r="A20" s="223"/>
      <c r="B20" s="322" t="s">
        <v>94</v>
      </c>
      <c r="C20" s="322">
        <v>3298</v>
      </c>
      <c r="D20" s="322">
        <v>1489</v>
      </c>
      <c r="E20" s="322">
        <v>4787</v>
      </c>
      <c r="F20" s="323">
        <v>135</v>
      </c>
      <c r="G20" s="225">
        <v>4922</v>
      </c>
      <c r="I20" s="223"/>
      <c r="J20" s="321" t="s">
        <v>94</v>
      </c>
      <c r="K20" s="322">
        <v>12900</v>
      </c>
      <c r="L20" s="322">
        <v>7291</v>
      </c>
      <c r="M20" s="322">
        <v>20191</v>
      </c>
      <c r="N20" s="323">
        <v>15</v>
      </c>
      <c r="O20" s="225">
        <v>20206</v>
      </c>
    </row>
    <row r="21" spans="1:15" ht="20.25">
      <c r="A21" s="223"/>
      <c r="B21" s="322" t="s">
        <v>95</v>
      </c>
      <c r="C21" s="322">
        <v>457</v>
      </c>
      <c r="D21" s="322">
        <v>0</v>
      </c>
      <c r="E21" s="322">
        <v>457</v>
      </c>
      <c r="F21" s="323">
        <v>25</v>
      </c>
      <c r="G21" s="225">
        <v>482</v>
      </c>
      <c r="I21" s="223"/>
      <c r="J21" s="321" t="s">
        <v>95</v>
      </c>
      <c r="K21" s="322">
        <v>839</v>
      </c>
      <c r="L21" s="322">
        <v>550</v>
      </c>
      <c r="M21" s="322">
        <v>1389</v>
      </c>
      <c r="N21" s="323">
        <v>30</v>
      </c>
      <c r="O21" s="225">
        <v>1419</v>
      </c>
    </row>
    <row r="22" spans="1:15" ht="20.25">
      <c r="A22" s="223"/>
      <c r="B22" s="322" t="s">
        <v>96</v>
      </c>
      <c r="C22" s="322">
        <v>847</v>
      </c>
      <c r="D22" s="322">
        <v>495</v>
      </c>
      <c r="E22" s="322">
        <v>1342</v>
      </c>
      <c r="F22" s="323">
        <v>0</v>
      </c>
      <c r="G22" s="225">
        <v>1342</v>
      </c>
      <c r="I22" s="223"/>
      <c r="J22" s="321" t="s">
        <v>96</v>
      </c>
      <c r="K22" s="322">
        <v>1968</v>
      </c>
      <c r="L22" s="322">
        <v>1244</v>
      </c>
      <c r="M22" s="322">
        <v>3212</v>
      </c>
      <c r="N22" s="323">
        <v>0</v>
      </c>
      <c r="O22" s="225">
        <v>3212</v>
      </c>
    </row>
    <row r="23" spans="1:15" ht="20.25">
      <c r="A23" s="223"/>
      <c r="B23" s="322" t="s">
        <v>232</v>
      </c>
      <c r="C23" s="322">
        <v>2</v>
      </c>
      <c r="D23" s="322">
        <v>576</v>
      </c>
      <c r="E23" s="322">
        <v>578</v>
      </c>
      <c r="F23" s="323">
        <v>145</v>
      </c>
      <c r="G23" s="225">
        <v>723</v>
      </c>
      <c r="I23" s="223"/>
      <c r="J23" s="321" t="s">
        <v>232</v>
      </c>
      <c r="K23" s="322">
        <v>42</v>
      </c>
      <c r="L23" s="322">
        <v>568</v>
      </c>
      <c r="M23" s="322">
        <v>610</v>
      </c>
      <c r="N23" s="323">
        <v>255</v>
      </c>
      <c r="O23" s="225">
        <v>865</v>
      </c>
    </row>
    <row r="24" spans="1:15" ht="20.25">
      <c r="A24" s="223"/>
      <c r="B24" s="322" t="s">
        <v>97</v>
      </c>
      <c r="C24" s="322">
        <v>0</v>
      </c>
      <c r="D24" s="322">
        <v>1142</v>
      </c>
      <c r="E24" s="322">
        <v>1142</v>
      </c>
      <c r="F24" s="323">
        <v>0</v>
      </c>
      <c r="G24" s="225">
        <v>1142</v>
      </c>
      <c r="I24" s="223"/>
      <c r="J24" s="321" t="s">
        <v>97</v>
      </c>
      <c r="K24" s="322">
        <v>131</v>
      </c>
      <c r="L24" s="322">
        <v>3953</v>
      </c>
      <c r="M24" s="322">
        <v>4084</v>
      </c>
      <c r="N24" s="323">
        <v>0</v>
      </c>
      <c r="O24" s="225">
        <v>4084</v>
      </c>
    </row>
    <row r="25" spans="1:15" ht="20.25">
      <c r="A25" s="223"/>
      <c r="B25" s="322" t="s">
        <v>98</v>
      </c>
      <c r="C25" s="322">
        <v>4151</v>
      </c>
      <c r="D25" s="322">
        <v>1621</v>
      </c>
      <c r="E25" s="322">
        <v>5772</v>
      </c>
      <c r="F25" s="323">
        <v>100</v>
      </c>
      <c r="G25" s="225">
        <v>5872</v>
      </c>
      <c r="I25" s="223"/>
      <c r="J25" s="321" t="s">
        <v>98</v>
      </c>
      <c r="K25" s="322">
        <v>7106</v>
      </c>
      <c r="L25" s="322">
        <v>2498</v>
      </c>
      <c r="M25" s="322">
        <v>9604</v>
      </c>
      <c r="N25" s="323">
        <v>62</v>
      </c>
      <c r="O25" s="225">
        <v>9666</v>
      </c>
    </row>
    <row r="26" spans="1:15" ht="20.25">
      <c r="A26" s="223"/>
      <c r="B26" s="322" t="s">
        <v>99</v>
      </c>
      <c r="C26" s="322">
        <v>174</v>
      </c>
      <c r="D26" s="322">
        <v>270</v>
      </c>
      <c r="E26" s="322">
        <v>444</v>
      </c>
      <c r="F26" s="323">
        <v>0</v>
      </c>
      <c r="G26" s="225">
        <v>444</v>
      </c>
      <c r="I26" s="223"/>
      <c r="J26" s="321" t="s">
        <v>99</v>
      </c>
      <c r="K26" s="322">
        <v>1647</v>
      </c>
      <c r="L26" s="322">
        <v>924</v>
      </c>
      <c r="M26" s="322">
        <v>2571</v>
      </c>
      <c r="N26" s="323">
        <v>0</v>
      </c>
      <c r="O26" s="225">
        <v>2571</v>
      </c>
    </row>
    <row r="27" spans="1:15" ht="20.25">
      <c r="A27" s="223"/>
      <c r="B27" s="322" t="s">
        <v>100</v>
      </c>
      <c r="C27" s="322">
        <v>968</v>
      </c>
      <c r="D27" s="322">
        <v>414</v>
      </c>
      <c r="E27" s="322">
        <v>1382</v>
      </c>
      <c r="F27" s="323">
        <v>0</v>
      </c>
      <c r="G27" s="225">
        <v>1382</v>
      </c>
      <c r="I27" s="223"/>
      <c r="J27" s="321" t="s">
        <v>100</v>
      </c>
      <c r="K27" s="322">
        <v>1284</v>
      </c>
      <c r="L27" s="322">
        <v>1140</v>
      </c>
      <c r="M27" s="322">
        <v>2424</v>
      </c>
      <c r="N27" s="323">
        <v>546</v>
      </c>
      <c r="O27" s="225">
        <v>2970</v>
      </c>
    </row>
    <row r="28" spans="1:15" ht="20.25">
      <c r="A28" s="223"/>
      <c r="B28" s="322" t="s">
        <v>101</v>
      </c>
      <c r="C28" s="322">
        <v>7770</v>
      </c>
      <c r="D28" s="322">
        <v>6302</v>
      </c>
      <c r="E28" s="322">
        <v>14072</v>
      </c>
      <c r="F28" s="323">
        <v>50</v>
      </c>
      <c r="G28" s="225">
        <v>14122</v>
      </c>
      <c r="I28" s="223"/>
      <c r="J28" s="321" t="s">
        <v>101</v>
      </c>
      <c r="K28" s="322">
        <v>8612</v>
      </c>
      <c r="L28" s="322">
        <v>11378</v>
      </c>
      <c r="M28" s="322">
        <v>19990</v>
      </c>
      <c r="N28" s="323">
        <v>100</v>
      </c>
      <c r="O28" s="225">
        <v>20090</v>
      </c>
    </row>
    <row r="29" spans="1:15" ht="20.25">
      <c r="A29" s="223"/>
      <c r="B29" s="322" t="s">
        <v>102</v>
      </c>
      <c r="C29" s="322">
        <v>335</v>
      </c>
      <c r="D29" s="322">
        <v>235</v>
      </c>
      <c r="E29" s="322">
        <v>570</v>
      </c>
      <c r="F29" s="323">
        <v>0</v>
      </c>
      <c r="G29" s="225">
        <v>570</v>
      </c>
      <c r="I29" s="223"/>
      <c r="J29" s="321" t="s">
        <v>102</v>
      </c>
      <c r="K29" s="322">
        <v>628</v>
      </c>
      <c r="L29" s="322">
        <v>1745</v>
      </c>
      <c r="M29" s="322">
        <v>2373</v>
      </c>
      <c r="N29" s="323">
        <v>0</v>
      </c>
      <c r="O29" s="225">
        <v>2373</v>
      </c>
    </row>
    <row r="30" spans="1:15" ht="20.25">
      <c r="A30" s="223"/>
      <c r="B30" s="322" t="s">
        <v>103</v>
      </c>
      <c r="C30" s="322">
        <v>1053</v>
      </c>
      <c r="D30" s="322">
        <v>320</v>
      </c>
      <c r="E30" s="322">
        <v>1373</v>
      </c>
      <c r="F30" s="323" t="s">
        <v>90</v>
      </c>
      <c r="G30" s="225">
        <v>1373</v>
      </c>
      <c r="I30" s="223"/>
      <c r="J30" s="321" t="s">
        <v>103</v>
      </c>
      <c r="K30" s="322">
        <v>1053</v>
      </c>
      <c r="L30" s="322">
        <v>676</v>
      </c>
      <c r="M30" s="322">
        <v>1729</v>
      </c>
      <c r="N30" s="323" t="s">
        <v>90</v>
      </c>
      <c r="O30" s="225">
        <v>1729</v>
      </c>
    </row>
    <row r="31" spans="1:15" ht="20.25">
      <c r="A31" s="223"/>
      <c r="B31" s="322" t="s">
        <v>104</v>
      </c>
      <c r="C31" s="322">
        <v>1879</v>
      </c>
      <c r="D31" s="322">
        <v>7249</v>
      </c>
      <c r="E31" s="322">
        <v>9128</v>
      </c>
      <c r="F31" s="323">
        <v>40</v>
      </c>
      <c r="G31" s="225">
        <v>9168</v>
      </c>
      <c r="I31" s="223"/>
      <c r="J31" s="321" t="s">
        <v>104</v>
      </c>
      <c r="K31" s="322">
        <v>4213</v>
      </c>
      <c r="L31" s="322">
        <v>6286</v>
      </c>
      <c r="M31" s="322">
        <v>10499</v>
      </c>
      <c r="N31" s="323">
        <v>700</v>
      </c>
      <c r="O31" s="225">
        <v>11199</v>
      </c>
    </row>
    <row r="32" spans="1:15" ht="20.25">
      <c r="A32" s="223"/>
      <c r="B32" s="322" t="s">
        <v>105</v>
      </c>
      <c r="C32" s="322">
        <v>380</v>
      </c>
      <c r="D32" s="322">
        <v>1210</v>
      </c>
      <c r="E32" s="322">
        <v>1590</v>
      </c>
      <c r="F32" s="323">
        <v>0</v>
      </c>
      <c r="G32" s="225">
        <v>1590</v>
      </c>
      <c r="I32" s="223"/>
      <c r="J32" s="321" t="s">
        <v>105</v>
      </c>
      <c r="K32" s="322">
        <v>1615</v>
      </c>
      <c r="L32" s="322">
        <v>1485</v>
      </c>
      <c r="M32" s="322">
        <v>3100</v>
      </c>
      <c r="N32" s="323">
        <v>0</v>
      </c>
      <c r="O32" s="225">
        <v>3100</v>
      </c>
    </row>
    <row r="33" spans="1:15" ht="20.25">
      <c r="A33" s="223"/>
      <c r="B33" s="322" t="s">
        <v>106</v>
      </c>
      <c r="C33" s="322">
        <v>1011</v>
      </c>
      <c r="D33" s="322">
        <v>388</v>
      </c>
      <c r="E33" s="322">
        <v>1399</v>
      </c>
      <c r="F33" s="323">
        <v>0</v>
      </c>
      <c r="G33" s="225">
        <v>1399</v>
      </c>
      <c r="I33" s="223"/>
      <c r="J33" s="321" t="s">
        <v>106</v>
      </c>
      <c r="K33" s="322">
        <v>2169</v>
      </c>
      <c r="L33" s="322">
        <v>1859</v>
      </c>
      <c r="M33" s="322">
        <v>4028</v>
      </c>
      <c r="N33" s="323">
        <v>10</v>
      </c>
      <c r="O33" s="225">
        <v>4038</v>
      </c>
    </row>
    <row r="34" spans="1:15" ht="20.25">
      <c r="A34" s="223"/>
      <c r="B34" s="322" t="s">
        <v>107</v>
      </c>
      <c r="C34" s="322">
        <v>1955</v>
      </c>
      <c r="D34" s="322">
        <v>652</v>
      </c>
      <c r="E34" s="322">
        <v>2607</v>
      </c>
      <c r="F34" s="323">
        <v>0</v>
      </c>
      <c r="G34" s="225">
        <v>2607</v>
      </c>
      <c r="I34" s="223"/>
      <c r="J34" s="321" t="s">
        <v>107</v>
      </c>
      <c r="K34" s="322">
        <v>2396</v>
      </c>
      <c r="L34" s="322">
        <v>5020</v>
      </c>
      <c r="M34" s="322">
        <v>7416</v>
      </c>
      <c r="N34" s="323">
        <v>0</v>
      </c>
      <c r="O34" s="225">
        <v>7416</v>
      </c>
    </row>
    <row r="35" spans="1:15" ht="20.25">
      <c r="A35" s="223"/>
      <c r="B35" s="322" t="s">
        <v>108</v>
      </c>
      <c r="C35" s="322">
        <v>3842</v>
      </c>
      <c r="D35" s="322">
        <v>2209</v>
      </c>
      <c r="E35" s="322">
        <v>6051</v>
      </c>
      <c r="F35" s="323">
        <v>30</v>
      </c>
      <c r="G35" s="225">
        <v>6081</v>
      </c>
      <c r="I35" s="223"/>
      <c r="J35" s="321" t="s">
        <v>108</v>
      </c>
      <c r="K35" s="322">
        <v>2201</v>
      </c>
      <c r="L35" s="322">
        <v>3944</v>
      </c>
      <c r="M35" s="322">
        <v>6145</v>
      </c>
      <c r="N35" s="323">
        <v>40</v>
      </c>
      <c r="O35" s="225">
        <v>6185</v>
      </c>
    </row>
    <row r="36" spans="1:15" ht="20.25">
      <c r="A36" s="223"/>
      <c r="B36" s="322" t="s">
        <v>109</v>
      </c>
      <c r="C36" s="322">
        <v>0</v>
      </c>
      <c r="D36" s="322">
        <v>0</v>
      </c>
      <c r="E36" s="322">
        <v>0</v>
      </c>
      <c r="F36" s="323">
        <v>0</v>
      </c>
      <c r="G36" s="225">
        <v>0</v>
      </c>
      <c r="I36" s="223"/>
      <c r="J36" s="321" t="s">
        <v>109</v>
      </c>
      <c r="K36" s="322">
        <v>110</v>
      </c>
      <c r="L36" s="322">
        <v>224</v>
      </c>
      <c r="M36" s="322">
        <v>334</v>
      </c>
      <c r="N36" s="323">
        <v>0</v>
      </c>
      <c r="O36" s="225">
        <v>334</v>
      </c>
    </row>
    <row r="37" spans="1:15" ht="20.25">
      <c r="A37" s="223"/>
      <c r="B37" s="322" t="s">
        <v>358</v>
      </c>
      <c r="C37" s="322">
        <v>418</v>
      </c>
      <c r="D37" s="322">
        <v>442</v>
      </c>
      <c r="E37" s="322">
        <v>860</v>
      </c>
      <c r="F37" s="323">
        <v>0</v>
      </c>
      <c r="G37" s="225">
        <v>860</v>
      </c>
      <c r="I37" s="223"/>
      <c r="J37" s="321" t="s">
        <v>358</v>
      </c>
      <c r="K37" s="322">
        <v>1338</v>
      </c>
      <c r="L37" s="322">
        <v>1327</v>
      </c>
      <c r="M37" s="322">
        <v>2665</v>
      </c>
      <c r="N37" s="323">
        <v>0</v>
      </c>
      <c r="O37" s="225">
        <v>2665</v>
      </c>
    </row>
    <row r="38" spans="1:15" ht="20.25">
      <c r="A38" s="222"/>
      <c r="B38" s="228" t="s">
        <v>110</v>
      </c>
      <c r="C38" s="226">
        <v>29443</v>
      </c>
      <c r="D38" s="226">
        <v>28862</v>
      </c>
      <c r="E38" s="226">
        <v>58305</v>
      </c>
      <c r="F38" s="226">
        <v>525</v>
      </c>
      <c r="G38" s="226">
        <v>58830</v>
      </c>
      <c r="I38" s="222"/>
      <c r="J38" s="228" t="s">
        <v>110</v>
      </c>
      <c r="K38" s="226">
        <v>52439</v>
      </c>
      <c r="L38" s="226">
        <v>58550</v>
      </c>
      <c r="M38" s="226">
        <v>110989</v>
      </c>
      <c r="N38" s="229">
        <v>1758</v>
      </c>
      <c r="O38" s="226">
        <v>112747</v>
      </c>
    </row>
    <row r="39" spans="1:15" ht="20.25">
      <c r="A39" s="222" t="s">
        <v>111</v>
      </c>
      <c r="B39" s="325" t="s">
        <v>112</v>
      </c>
      <c r="C39" s="323">
        <v>0</v>
      </c>
      <c r="D39" s="323">
        <v>0</v>
      </c>
      <c r="E39" s="323">
        <v>0</v>
      </c>
      <c r="F39" s="323">
        <v>60</v>
      </c>
      <c r="G39" s="227">
        <v>60</v>
      </c>
      <c r="I39" s="222" t="s">
        <v>111</v>
      </c>
      <c r="J39" s="321" t="s">
        <v>112</v>
      </c>
      <c r="K39" s="323">
        <v>0</v>
      </c>
      <c r="L39" s="323">
        <v>0</v>
      </c>
      <c r="M39" s="323">
        <v>0</v>
      </c>
      <c r="N39" s="323">
        <v>47</v>
      </c>
      <c r="O39" s="227">
        <v>47</v>
      </c>
    </row>
    <row r="40" spans="1:15" ht="20.25">
      <c r="A40" s="222"/>
      <c r="B40" s="325" t="s">
        <v>113</v>
      </c>
      <c r="C40" s="323" t="s">
        <v>34</v>
      </c>
      <c r="D40" s="323" t="s">
        <v>34</v>
      </c>
      <c r="E40" s="323" t="s">
        <v>34</v>
      </c>
      <c r="F40" s="323">
        <v>566</v>
      </c>
      <c r="G40" s="227">
        <v>566</v>
      </c>
      <c r="I40" s="222"/>
      <c r="J40" s="321" t="s">
        <v>113</v>
      </c>
      <c r="K40" s="323" t="s">
        <v>34</v>
      </c>
      <c r="L40" s="323" t="s">
        <v>34</v>
      </c>
      <c r="M40" s="323" t="s">
        <v>34</v>
      </c>
      <c r="N40" s="323">
        <v>243</v>
      </c>
      <c r="O40" s="227">
        <v>243</v>
      </c>
    </row>
    <row r="41" spans="1:15" ht="20.25">
      <c r="A41" s="222"/>
      <c r="B41" s="325" t="s">
        <v>114</v>
      </c>
      <c r="C41" s="323" t="s">
        <v>34</v>
      </c>
      <c r="D41" s="323" t="s">
        <v>34</v>
      </c>
      <c r="E41" s="323" t="s">
        <v>34</v>
      </c>
      <c r="F41" s="323">
        <v>40</v>
      </c>
      <c r="G41" s="227">
        <v>40</v>
      </c>
      <c r="I41" s="222"/>
      <c r="J41" s="321" t="s">
        <v>114</v>
      </c>
      <c r="K41" s="323" t="s">
        <v>34</v>
      </c>
      <c r="L41" s="323" t="s">
        <v>34</v>
      </c>
      <c r="M41" s="323" t="s">
        <v>34</v>
      </c>
      <c r="N41" s="323">
        <v>20</v>
      </c>
      <c r="O41" s="227">
        <v>20</v>
      </c>
    </row>
    <row r="42" spans="1:15" ht="20.25">
      <c r="A42" s="223"/>
      <c r="B42" s="325" t="s">
        <v>115</v>
      </c>
      <c r="C42" s="323">
        <v>0</v>
      </c>
      <c r="D42" s="323">
        <v>0</v>
      </c>
      <c r="E42" s="323">
        <v>0</v>
      </c>
      <c r="F42" s="323">
        <v>8</v>
      </c>
      <c r="G42" s="227">
        <v>8</v>
      </c>
      <c r="I42" s="223"/>
      <c r="J42" s="321" t="s">
        <v>115</v>
      </c>
      <c r="K42" s="323">
        <v>0</v>
      </c>
      <c r="L42" s="323">
        <v>0</v>
      </c>
      <c r="M42" s="323">
        <v>0</v>
      </c>
      <c r="N42" s="323">
        <v>4</v>
      </c>
      <c r="O42" s="227">
        <v>4</v>
      </c>
    </row>
    <row r="43" spans="1:15" ht="20.25">
      <c r="A43" s="223"/>
      <c r="B43" s="325" t="s">
        <v>15</v>
      </c>
      <c r="C43" s="323">
        <v>0</v>
      </c>
      <c r="D43" s="323">
        <v>0</v>
      </c>
      <c r="E43" s="323">
        <v>0</v>
      </c>
      <c r="F43" s="323">
        <v>0</v>
      </c>
      <c r="G43" s="227">
        <v>0</v>
      </c>
      <c r="I43" s="223"/>
      <c r="J43" s="325" t="s">
        <v>15</v>
      </c>
      <c r="K43" s="323">
        <v>2</v>
      </c>
      <c r="L43" s="323">
        <v>0</v>
      </c>
      <c r="M43" s="323">
        <v>2</v>
      </c>
      <c r="N43" s="323">
        <v>3</v>
      </c>
      <c r="O43" s="227">
        <v>5</v>
      </c>
    </row>
    <row r="44" spans="1:15" ht="20.25">
      <c r="A44" s="223"/>
      <c r="B44" s="325" t="s">
        <v>116</v>
      </c>
      <c r="C44" s="323">
        <v>0</v>
      </c>
      <c r="D44" s="323">
        <v>0</v>
      </c>
      <c r="E44" s="323">
        <v>0</v>
      </c>
      <c r="F44" s="323">
        <v>1</v>
      </c>
      <c r="G44" s="227">
        <v>1</v>
      </c>
      <c r="I44" s="223"/>
      <c r="J44" s="321" t="s">
        <v>116</v>
      </c>
      <c r="K44" s="323">
        <v>0</v>
      </c>
      <c r="L44" s="323">
        <v>0</v>
      </c>
      <c r="M44" s="323">
        <v>0</v>
      </c>
      <c r="N44" s="323">
        <v>1</v>
      </c>
      <c r="O44" s="227">
        <v>1</v>
      </c>
    </row>
    <row r="45" spans="1:15" ht="20.25">
      <c r="A45" s="223"/>
      <c r="B45" s="326" t="s">
        <v>237</v>
      </c>
      <c r="C45" s="323">
        <v>0</v>
      </c>
      <c r="D45" s="323">
        <v>0</v>
      </c>
      <c r="E45" s="323">
        <v>0</v>
      </c>
      <c r="F45" s="323">
        <v>284</v>
      </c>
      <c r="G45" s="227">
        <v>284</v>
      </c>
      <c r="I45" s="223"/>
      <c r="J45" s="326" t="s">
        <v>237</v>
      </c>
      <c r="K45" s="323">
        <v>0</v>
      </c>
      <c r="L45" s="323">
        <v>0</v>
      </c>
      <c r="M45" s="323">
        <v>0</v>
      </c>
      <c r="N45" s="323">
        <v>5324</v>
      </c>
      <c r="O45" s="227">
        <v>5324</v>
      </c>
    </row>
    <row r="46" spans="1:15" ht="20.25">
      <c r="A46" s="223"/>
      <c r="B46" s="326" t="s">
        <v>238</v>
      </c>
      <c r="C46" s="323" t="s">
        <v>34</v>
      </c>
      <c r="D46" s="323" t="s">
        <v>34</v>
      </c>
      <c r="E46" s="323" t="s">
        <v>34</v>
      </c>
      <c r="F46" s="323">
        <v>624</v>
      </c>
      <c r="G46" s="227">
        <v>624</v>
      </c>
      <c r="I46" s="223"/>
      <c r="J46" s="326" t="s">
        <v>238</v>
      </c>
      <c r="K46" s="323" t="s">
        <v>34</v>
      </c>
      <c r="L46" s="323" t="s">
        <v>34</v>
      </c>
      <c r="M46" s="323" t="s">
        <v>34</v>
      </c>
      <c r="N46" s="323">
        <v>1955</v>
      </c>
      <c r="O46" s="227">
        <v>1955</v>
      </c>
    </row>
    <row r="47" spans="1:15" ht="20.25">
      <c r="A47" s="223"/>
      <c r="B47" s="325" t="s">
        <v>117</v>
      </c>
      <c r="C47" s="323" t="s">
        <v>34</v>
      </c>
      <c r="D47" s="323" t="s">
        <v>34</v>
      </c>
      <c r="E47" s="323" t="s">
        <v>34</v>
      </c>
      <c r="F47" s="323">
        <v>571</v>
      </c>
      <c r="G47" s="227">
        <v>571</v>
      </c>
      <c r="I47" s="223"/>
      <c r="J47" s="321" t="s">
        <v>117</v>
      </c>
      <c r="K47" s="323" t="s">
        <v>34</v>
      </c>
      <c r="L47" s="323" t="s">
        <v>34</v>
      </c>
      <c r="M47" s="323" t="s">
        <v>34</v>
      </c>
      <c r="N47" s="323">
        <v>362</v>
      </c>
      <c r="O47" s="227">
        <v>362</v>
      </c>
    </row>
    <row r="48" spans="1:15" ht="20.25">
      <c r="A48" s="222"/>
      <c r="B48" s="228" t="s">
        <v>118</v>
      </c>
      <c r="C48" s="226">
        <v>0</v>
      </c>
      <c r="D48" s="226">
        <v>0</v>
      </c>
      <c r="E48" s="226">
        <v>0</v>
      </c>
      <c r="F48" s="226">
        <v>2154</v>
      </c>
      <c r="G48" s="226">
        <v>2154</v>
      </c>
      <c r="H48" s="327"/>
      <c r="I48" s="222"/>
      <c r="J48" s="228" t="s">
        <v>118</v>
      </c>
      <c r="K48" s="226">
        <v>2</v>
      </c>
      <c r="L48" s="226">
        <v>0</v>
      </c>
      <c r="M48" s="229">
        <v>2</v>
      </c>
      <c r="N48" s="226">
        <v>7959</v>
      </c>
      <c r="O48" s="226">
        <v>7961</v>
      </c>
    </row>
    <row r="49" spans="1:15" ht="20.25">
      <c r="A49" s="222" t="s">
        <v>84</v>
      </c>
      <c r="B49" s="222"/>
      <c r="C49" s="224">
        <v>30288</v>
      </c>
      <c r="D49" s="224">
        <v>29651</v>
      </c>
      <c r="E49" s="224">
        <v>59939</v>
      </c>
      <c r="F49" s="224">
        <v>10318</v>
      </c>
      <c r="G49" s="224">
        <v>70257</v>
      </c>
      <c r="I49" s="222" t="s">
        <v>84</v>
      </c>
      <c r="J49" s="222"/>
      <c r="K49" s="224">
        <v>55430</v>
      </c>
      <c r="L49" s="224">
        <v>61392</v>
      </c>
      <c r="M49" s="224">
        <v>116822</v>
      </c>
      <c r="N49" s="224">
        <v>29693</v>
      </c>
      <c r="O49" s="224">
        <v>146515</v>
      </c>
    </row>
    <row r="50" spans="1:15" ht="20.25">
      <c r="G50" s="284" t="s">
        <v>320</v>
      </c>
      <c r="N50" s="64"/>
      <c r="O50" s="284" t="s">
        <v>320</v>
      </c>
    </row>
    <row r="51" spans="1:15" ht="20.25">
      <c r="G51" s="284"/>
      <c r="N51" s="64"/>
      <c r="O51" s="285" t="s">
        <v>180</v>
      </c>
    </row>
    <row r="52" spans="1:15" ht="18" customHeight="1">
      <c r="A52" s="51"/>
      <c r="B52" s="51"/>
      <c r="C52" s="51"/>
      <c r="D52" s="51"/>
      <c r="E52" s="51"/>
      <c r="F52" s="51"/>
      <c r="G52" s="51"/>
      <c r="H52" s="4"/>
      <c r="I52" s="51"/>
      <c r="J52" s="51"/>
      <c r="K52" s="51"/>
      <c r="L52" s="51"/>
      <c r="M52" s="51"/>
      <c r="N52" s="51"/>
      <c r="O52" s="51"/>
    </row>
    <row r="53" spans="1:15" ht="27" customHeight="1">
      <c r="A53" s="318" t="s">
        <v>340</v>
      </c>
      <c r="B53" s="63"/>
      <c r="D53" s="65"/>
      <c r="E53" s="65"/>
      <c r="F53" s="65"/>
      <c r="G53" s="319"/>
      <c r="I53" s="318" t="s">
        <v>341</v>
      </c>
      <c r="J53" s="63"/>
      <c r="L53" s="14"/>
      <c r="M53" s="63"/>
      <c r="N53" s="63"/>
      <c r="O53" s="319"/>
    </row>
    <row r="54" spans="1:15" ht="40.5">
      <c r="A54" s="220"/>
      <c r="B54" s="220" t="s">
        <v>79</v>
      </c>
      <c r="C54" s="221" t="s">
        <v>80</v>
      </c>
      <c r="D54" s="221" t="s">
        <v>81</v>
      </c>
      <c r="E54" s="221" t="s">
        <v>82</v>
      </c>
      <c r="F54" s="221" t="s">
        <v>83</v>
      </c>
      <c r="G54" s="221" t="s">
        <v>84</v>
      </c>
      <c r="I54" s="220"/>
      <c r="J54" s="220" t="s">
        <v>79</v>
      </c>
      <c r="K54" s="221" t="s">
        <v>80</v>
      </c>
      <c r="L54" s="221" t="s">
        <v>81</v>
      </c>
      <c r="M54" s="221" t="s">
        <v>82</v>
      </c>
      <c r="N54" s="221" t="s">
        <v>83</v>
      </c>
      <c r="O54" s="221" t="s">
        <v>84</v>
      </c>
    </row>
    <row r="55" spans="1:15" ht="20.25">
      <c r="A55" s="222" t="s">
        <v>85</v>
      </c>
      <c r="B55" s="321" t="s">
        <v>9</v>
      </c>
      <c r="C55" s="326">
        <v>1645.4280000000001</v>
      </c>
      <c r="D55" s="326">
        <v>1283.4359999999999</v>
      </c>
      <c r="E55" s="326">
        <v>2928.864</v>
      </c>
      <c r="F55" s="328" t="s">
        <v>34</v>
      </c>
      <c r="G55" s="235">
        <v>2928.864</v>
      </c>
      <c r="I55" s="222" t="s">
        <v>85</v>
      </c>
      <c r="J55" s="321" t="s">
        <v>9</v>
      </c>
      <c r="K55" s="329">
        <v>65.156000000000006</v>
      </c>
      <c r="L55" s="329">
        <v>38.220999999999997</v>
      </c>
      <c r="M55" s="329">
        <v>103.37700000000001</v>
      </c>
      <c r="N55" s="329">
        <v>426.328664</v>
      </c>
      <c r="O55" s="239">
        <v>529.70566400000007</v>
      </c>
    </row>
    <row r="56" spans="1:15" ht="20.25">
      <c r="A56" s="222"/>
      <c r="B56" s="321" t="s">
        <v>86</v>
      </c>
      <c r="C56" s="326">
        <v>93.52</v>
      </c>
      <c r="D56" s="326">
        <v>653.39</v>
      </c>
      <c r="E56" s="326">
        <v>746.91</v>
      </c>
      <c r="F56" s="328" t="s">
        <v>34</v>
      </c>
      <c r="G56" s="235">
        <v>746.91</v>
      </c>
      <c r="I56" s="222"/>
      <c r="J56" s="321" t="s">
        <v>86</v>
      </c>
      <c r="K56" s="329">
        <v>2.6779999999999999</v>
      </c>
      <c r="L56" s="329">
        <v>14.23</v>
      </c>
      <c r="M56" s="329">
        <v>16.908000000000001</v>
      </c>
      <c r="N56" s="329">
        <v>107.63072</v>
      </c>
      <c r="O56" s="239">
        <v>124.53872</v>
      </c>
    </row>
    <row r="57" spans="1:15" ht="20.25">
      <c r="A57" s="222"/>
      <c r="B57" s="321" t="s">
        <v>251</v>
      </c>
      <c r="C57" s="326">
        <v>0</v>
      </c>
      <c r="D57" s="326">
        <v>0</v>
      </c>
      <c r="E57" s="326">
        <v>0</v>
      </c>
      <c r="F57" s="328" t="s">
        <v>34</v>
      </c>
      <c r="G57" s="235">
        <v>0</v>
      </c>
      <c r="I57" s="222"/>
      <c r="J57" s="321" t="s">
        <v>251</v>
      </c>
      <c r="K57" s="329">
        <v>0</v>
      </c>
      <c r="L57" s="329">
        <v>0</v>
      </c>
      <c r="M57" s="329">
        <v>0</v>
      </c>
      <c r="N57" s="329">
        <v>0</v>
      </c>
      <c r="O57" s="239">
        <v>0</v>
      </c>
    </row>
    <row r="58" spans="1:15" ht="20.25">
      <c r="A58" s="222"/>
      <c r="B58" s="228" t="s">
        <v>87</v>
      </c>
      <c r="C58" s="233">
        <v>1738.9480000000001</v>
      </c>
      <c r="D58" s="233">
        <v>1936.826</v>
      </c>
      <c r="E58" s="233">
        <v>3675.7739999999999</v>
      </c>
      <c r="F58" s="234" t="s">
        <v>34</v>
      </c>
      <c r="G58" s="233">
        <v>3675.7739999999999</v>
      </c>
      <c r="I58" s="222"/>
      <c r="J58" s="228" t="s">
        <v>87</v>
      </c>
      <c r="K58" s="238">
        <v>67.834000000000003</v>
      </c>
      <c r="L58" s="238">
        <v>52.450999999999993</v>
      </c>
      <c r="M58" s="238">
        <v>120.285</v>
      </c>
      <c r="N58" s="238">
        <v>533.959384</v>
      </c>
      <c r="O58" s="238">
        <v>654.24438400000008</v>
      </c>
    </row>
    <row r="59" spans="1:15" ht="20.25">
      <c r="A59" s="222" t="s">
        <v>88</v>
      </c>
      <c r="B59" s="321" t="s">
        <v>89</v>
      </c>
      <c r="C59" s="326">
        <v>0</v>
      </c>
      <c r="D59" s="326">
        <v>0</v>
      </c>
      <c r="E59" s="326">
        <v>0</v>
      </c>
      <c r="F59" s="328" t="s">
        <v>34</v>
      </c>
      <c r="G59" s="235">
        <v>0</v>
      </c>
      <c r="I59" s="222" t="s">
        <v>88</v>
      </c>
      <c r="J59" s="321" t="s">
        <v>89</v>
      </c>
      <c r="K59" s="329">
        <v>0</v>
      </c>
      <c r="L59" s="329">
        <v>0</v>
      </c>
      <c r="M59" s="329">
        <v>0</v>
      </c>
      <c r="N59" s="330" t="s">
        <v>90</v>
      </c>
      <c r="O59" s="239">
        <v>0</v>
      </c>
    </row>
    <row r="60" spans="1:15" ht="20.25">
      <c r="A60" s="223"/>
      <c r="B60" s="322" t="s">
        <v>91</v>
      </c>
      <c r="C60" s="326">
        <v>43.177</v>
      </c>
      <c r="D60" s="326">
        <v>321.31</v>
      </c>
      <c r="E60" s="326">
        <v>364.48700000000002</v>
      </c>
      <c r="F60" s="328" t="s">
        <v>34</v>
      </c>
      <c r="G60" s="235">
        <v>364.48700000000002</v>
      </c>
      <c r="I60" s="223"/>
      <c r="J60" s="329" t="s">
        <v>91</v>
      </c>
      <c r="K60" s="329">
        <v>0.61165000000000003</v>
      </c>
      <c r="L60" s="329">
        <v>2.1567500000000002</v>
      </c>
      <c r="M60" s="329">
        <v>2.7684000000000002</v>
      </c>
      <c r="N60" s="330">
        <v>0</v>
      </c>
      <c r="O60" s="239">
        <v>2.7684000000000002</v>
      </c>
    </row>
    <row r="61" spans="1:15" ht="20.25">
      <c r="A61" s="223"/>
      <c r="B61" s="322" t="s">
        <v>92</v>
      </c>
      <c r="C61" s="326">
        <v>0</v>
      </c>
      <c r="D61" s="326">
        <v>123</v>
      </c>
      <c r="E61" s="326">
        <v>123</v>
      </c>
      <c r="F61" s="328" t="s">
        <v>34</v>
      </c>
      <c r="G61" s="235">
        <v>123</v>
      </c>
      <c r="I61" s="223"/>
      <c r="J61" s="329" t="s">
        <v>92</v>
      </c>
      <c r="K61" s="329">
        <v>0</v>
      </c>
      <c r="L61" s="329">
        <v>2.76</v>
      </c>
      <c r="M61" s="321">
        <v>2.76</v>
      </c>
      <c r="N61" s="330">
        <v>0</v>
      </c>
      <c r="O61" s="239">
        <v>2.76</v>
      </c>
    </row>
    <row r="62" spans="1:15" ht="20.25">
      <c r="A62" s="223"/>
      <c r="B62" s="322" t="s">
        <v>93</v>
      </c>
      <c r="C62" s="326">
        <v>0</v>
      </c>
      <c r="D62" s="326">
        <v>1.2</v>
      </c>
      <c r="E62" s="326">
        <v>1.2</v>
      </c>
      <c r="F62" s="328" t="s">
        <v>34</v>
      </c>
      <c r="G62" s="235">
        <v>1.2</v>
      </c>
      <c r="I62" s="223"/>
      <c r="J62" s="329" t="s">
        <v>93</v>
      </c>
      <c r="K62" s="329">
        <v>0</v>
      </c>
      <c r="L62" s="329">
        <v>2.7199999999999998E-2</v>
      </c>
      <c r="M62" s="329">
        <v>2.7199999999999998E-2</v>
      </c>
      <c r="N62" s="330">
        <v>0</v>
      </c>
      <c r="O62" s="239">
        <v>2.7199999999999998E-2</v>
      </c>
    </row>
    <row r="63" spans="1:15" ht="20.25">
      <c r="A63" s="223"/>
      <c r="B63" s="322" t="s">
        <v>94</v>
      </c>
      <c r="C63" s="326">
        <v>758.77099999999996</v>
      </c>
      <c r="D63" s="326">
        <v>213.374</v>
      </c>
      <c r="E63" s="326">
        <v>972.14499999999998</v>
      </c>
      <c r="F63" s="328" t="s">
        <v>34</v>
      </c>
      <c r="G63" s="235">
        <v>972.14499999999998</v>
      </c>
      <c r="I63" s="223"/>
      <c r="J63" s="329" t="s">
        <v>94</v>
      </c>
      <c r="K63" s="329">
        <v>13.991</v>
      </c>
      <c r="L63" s="329">
        <v>5.3426</v>
      </c>
      <c r="M63" s="329">
        <v>19.333600000000001</v>
      </c>
      <c r="N63" s="330">
        <v>1.0359799999999999</v>
      </c>
      <c r="O63" s="239">
        <v>20.369579999999999</v>
      </c>
    </row>
    <row r="64" spans="1:15" ht="20.25">
      <c r="A64" s="223"/>
      <c r="B64" s="322" t="s">
        <v>95</v>
      </c>
      <c r="C64" s="326">
        <v>103.30500000000001</v>
      </c>
      <c r="D64" s="326">
        <v>0</v>
      </c>
      <c r="E64" s="326">
        <v>103.30500000000001</v>
      </c>
      <c r="F64" s="328" t="s">
        <v>34</v>
      </c>
      <c r="G64" s="235">
        <v>103.30500000000001</v>
      </c>
      <c r="I64" s="223"/>
      <c r="J64" s="329" t="s">
        <v>95</v>
      </c>
      <c r="K64" s="329">
        <v>3.9601999999999999</v>
      </c>
      <c r="L64" s="329">
        <v>0</v>
      </c>
      <c r="M64" s="329">
        <v>3.9601999999999999</v>
      </c>
      <c r="N64" s="330">
        <v>0.43325000000000002</v>
      </c>
      <c r="O64" s="239">
        <v>4.3934499999999996</v>
      </c>
    </row>
    <row r="65" spans="1:15" ht="20.25">
      <c r="A65" s="223"/>
      <c r="B65" s="322" t="s">
        <v>96</v>
      </c>
      <c r="C65" s="326">
        <v>165.44</v>
      </c>
      <c r="D65" s="326">
        <v>86.625</v>
      </c>
      <c r="E65" s="326">
        <v>252.065</v>
      </c>
      <c r="F65" s="328" t="s">
        <v>34</v>
      </c>
      <c r="G65" s="235">
        <v>252.065</v>
      </c>
      <c r="I65" s="223"/>
      <c r="J65" s="329" t="s">
        <v>96</v>
      </c>
      <c r="K65" s="329">
        <v>6.6619999999999999</v>
      </c>
      <c r="L65" s="329">
        <v>3.6280000000000001</v>
      </c>
      <c r="M65" s="329">
        <v>10.29</v>
      </c>
      <c r="N65" s="330">
        <v>0</v>
      </c>
      <c r="O65" s="239">
        <v>10.29</v>
      </c>
    </row>
    <row r="66" spans="1:15" ht="20.25">
      <c r="A66" s="223"/>
      <c r="B66" s="322" t="s">
        <v>232</v>
      </c>
      <c r="C66" s="326">
        <v>0.39</v>
      </c>
      <c r="D66" s="326">
        <v>138.26400000000001</v>
      </c>
      <c r="E66" s="326">
        <v>138.654</v>
      </c>
      <c r="F66" s="328" t="s">
        <v>34</v>
      </c>
      <c r="G66" s="235">
        <v>138.654</v>
      </c>
      <c r="I66" s="223"/>
      <c r="J66" s="329" t="s">
        <v>232</v>
      </c>
      <c r="K66" s="329">
        <v>5.1999999999999998E-3</v>
      </c>
      <c r="L66" s="329">
        <v>1.4856</v>
      </c>
      <c r="M66" s="329">
        <v>1.4908000000000001</v>
      </c>
      <c r="N66" s="330">
        <v>0.75095000000000001</v>
      </c>
      <c r="O66" s="239">
        <v>2.2417500000000001</v>
      </c>
    </row>
    <row r="67" spans="1:15" ht="20.25">
      <c r="A67" s="223"/>
      <c r="B67" s="322" t="s">
        <v>97</v>
      </c>
      <c r="C67" s="326">
        <v>0</v>
      </c>
      <c r="D67" s="326">
        <v>182.35499999999999</v>
      </c>
      <c r="E67" s="326">
        <v>182.35499999999999</v>
      </c>
      <c r="F67" s="328" t="s">
        <v>34</v>
      </c>
      <c r="G67" s="235">
        <v>182.35499999999999</v>
      </c>
      <c r="I67" s="223"/>
      <c r="J67" s="329" t="s">
        <v>97</v>
      </c>
      <c r="K67" s="329">
        <v>0</v>
      </c>
      <c r="L67" s="329">
        <v>7.4813999999999998</v>
      </c>
      <c r="M67" s="329">
        <v>7.4813999999999998</v>
      </c>
      <c r="N67" s="330">
        <v>0</v>
      </c>
      <c r="O67" s="239">
        <v>7.4813999999999998</v>
      </c>
    </row>
    <row r="68" spans="1:15" ht="20.25">
      <c r="A68" s="223"/>
      <c r="B68" s="322" t="s">
        <v>98</v>
      </c>
      <c r="C68" s="326">
        <v>882.07399999999996</v>
      </c>
      <c r="D68" s="326">
        <v>586.25099999999998</v>
      </c>
      <c r="E68" s="326">
        <v>1468.325</v>
      </c>
      <c r="F68" s="328" t="s">
        <v>34</v>
      </c>
      <c r="G68" s="235">
        <v>1468.325</v>
      </c>
      <c r="I68" s="223"/>
      <c r="J68" s="329" t="s">
        <v>98</v>
      </c>
      <c r="K68" s="329">
        <v>20.843399999999999</v>
      </c>
      <c r="L68" s="329">
        <v>8.0239999999999991</v>
      </c>
      <c r="M68" s="329">
        <v>28.867399999999996</v>
      </c>
      <c r="N68" s="330">
        <v>0.98360000000000003</v>
      </c>
      <c r="O68" s="239">
        <v>29.850999999999996</v>
      </c>
    </row>
    <row r="69" spans="1:15" ht="20.25">
      <c r="A69" s="223"/>
      <c r="B69" s="322" t="s">
        <v>99</v>
      </c>
      <c r="C69" s="326">
        <v>22.256</v>
      </c>
      <c r="D69" s="326">
        <v>115.79</v>
      </c>
      <c r="E69" s="326">
        <v>138.04599999999999</v>
      </c>
      <c r="F69" s="328" t="s">
        <v>34</v>
      </c>
      <c r="G69" s="235">
        <v>138.04599999999999</v>
      </c>
      <c r="I69" s="223"/>
      <c r="J69" s="329" t="s">
        <v>99</v>
      </c>
      <c r="K69" s="329">
        <v>0.46800000000000003</v>
      </c>
      <c r="L69" s="329">
        <v>0.78200000000000003</v>
      </c>
      <c r="M69" s="329">
        <v>1.25</v>
      </c>
      <c r="N69" s="330">
        <v>0</v>
      </c>
      <c r="O69" s="239">
        <v>1.25</v>
      </c>
    </row>
    <row r="70" spans="1:15" ht="20.25">
      <c r="A70" s="223"/>
      <c r="B70" s="322" t="s">
        <v>100</v>
      </c>
      <c r="C70" s="326">
        <v>264.93</v>
      </c>
      <c r="D70" s="326">
        <v>251.31</v>
      </c>
      <c r="E70" s="326">
        <v>516.24</v>
      </c>
      <c r="F70" s="328" t="s">
        <v>34</v>
      </c>
      <c r="G70" s="235">
        <v>516.24</v>
      </c>
      <c r="I70" s="223"/>
      <c r="J70" s="329" t="s">
        <v>100</v>
      </c>
      <c r="K70" s="329">
        <v>8.7384000000000004</v>
      </c>
      <c r="L70" s="329">
        <v>3.3902000000000001</v>
      </c>
      <c r="M70" s="329">
        <v>12.1286</v>
      </c>
      <c r="N70" s="330">
        <v>0</v>
      </c>
      <c r="O70" s="239">
        <v>12.1286</v>
      </c>
    </row>
    <row r="71" spans="1:15" ht="20.25">
      <c r="A71" s="223"/>
      <c r="B71" s="322" t="s">
        <v>101</v>
      </c>
      <c r="C71" s="326">
        <v>1965.37</v>
      </c>
      <c r="D71" s="326">
        <v>1199.6990000000001</v>
      </c>
      <c r="E71" s="326">
        <v>3165.069</v>
      </c>
      <c r="F71" s="328" t="s">
        <v>34</v>
      </c>
      <c r="G71" s="235">
        <v>3165.069</v>
      </c>
      <c r="I71" s="223"/>
      <c r="J71" s="329" t="s">
        <v>101</v>
      </c>
      <c r="K71" s="329">
        <v>18.4024</v>
      </c>
      <c r="L71" s="329">
        <v>15.5396</v>
      </c>
      <c r="M71" s="329">
        <v>33.942</v>
      </c>
      <c r="N71" s="330">
        <v>0.25944</v>
      </c>
      <c r="O71" s="239">
        <v>34.201439999999998</v>
      </c>
    </row>
    <row r="72" spans="1:15" ht="20.25">
      <c r="A72" s="223"/>
      <c r="B72" s="322" t="s">
        <v>102</v>
      </c>
      <c r="C72" s="326">
        <v>143.30000000000001</v>
      </c>
      <c r="D72" s="326">
        <v>189.505</v>
      </c>
      <c r="E72" s="326">
        <v>332.80500000000001</v>
      </c>
      <c r="F72" s="328" t="s">
        <v>34</v>
      </c>
      <c r="G72" s="235">
        <v>332.80500000000001</v>
      </c>
      <c r="I72" s="223"/>
      <c r="J72" s="329" t="s">
        <v>102</v>
      </c>
      <c r="K72" s="329">
        <v>2.0630000000000002</v>
      </c>
      <c r="L72" s="329">
        <v>1.3180000000000001</v>
      </c>
      <c r="M72" s="329">
        <v>3.3810000000000002</v>
      </c>
      <c r="N72" s="330">
        <v>0</v>
      </c>
      <c r="O72" s="239">
        <v>3.3810000000000002</v>
      </c>
    </row>
    <row r="73" spans="1:15" ht="20.25">
      <c r="A73" s="223"/>
      <c r="B73" s="322" t="s">
        <v>103</v>
      </c>
      <c r="C73" s="326">
        <v>70.83</v>
      </c>
      <c r="D73" s="326">
        <v>48.12</v>
      </c>
      <c r="E73" s="326">
        <v>118.95</v>
      </c>
      <c r="F73" s="328" t="s">
        <v>34</v>
      </c>
      <c r="G73" s="235">
        <v>118.95</v>
      </c>
      <c r="I73" s="223"/>
      <c r="J73" s="329" t="s">
        <v>103</v>
      </c>
      <c r="K73" s="329">
        <v>2.7378</v>
      </c>
      <c r="L73" s="329">
        <v>0.81599999999999995</v>
      </c>
      <c r="M73" s="329">
        <v>3.5537999999999998</v>
      </c>
      <c r="N73" s="330" t="s">
        <v>90</v>
      </c>
      <c r="O73" s="239">
        <v>3.5537999999999998</v>
      </c>
    </row>
    <row r="74" spans="1:15" ht="20.25">
      <c r="A74" s="223"/>
      <c r="B74" s="322" t="s">
        <v>104</v>
      </c>
      <c r="C74" s="326">
        <v>81.45</v>
      </c>
      <c r="D74" s="326">
        <v>1284.057</v>
      </c>
      <c r="E74" s="326">
        <v>1365.5070000000001</v>
      </c>
      <c r="F74" s="328" t="s">
        <v>34</v>
      </c>
      <c r="G74" s="235">
        <v>1365.5070000000001</v>
      </c>
      <c r="I74" s="223"/>
      <c r="J74" s="329" t="s">
        <v>104</v>
      </c>
      <c r="K74" s="329">
        <v>3.4281000000000001</v>
      </c>
      <c r="L74" s="329">
        <v>13.2798</v>
      </c>
      <c r="M74" s="329">
        <v>16.707899999999999</v>
      </c>
      <c r="N74" s="330">
        <v>0.13728000000000001</v>
      </c>
      <c r="O74" s="239">
        <v>16.845179999999999</v>
      </c>
    </row>
    <row r="75" spans="1:15" ht="20.25">
      <c r="A75" s="223"/>
      <c r="B75" s="322" t="s">
        <v>105</v>
      </c>
      <c r="C75" s="326">
        <v>37.64</v>
      </c>
      <c r="D75" s="326">
        <v>428.47500000000002</v>
      </c>
      <c r="E75" s="326">
        <v>466.11500000000001</v>
      </c>
      <c r="F75" s="328" t="s">
        <v>34</v>
      </c>
      <c r="G75" s="235">
        <v>466.11500000000001</v>
      </c>
      <c r="I75" s="223"/>
      <c r="J75" s="329" t="s">
        <v>105</v>
      </c>
      <c r="K75" s="329">
        <v>0.67</v>
      </c>
      <c r="L75" s="329">
        <v>2.3220000000000001</v>
      </c>
      <c r="M75" s="329">
        <v>2.992</v>
      </c>
      <c r="N75" s="330">
        <v>0</v>
      </c>
      <c r="O75" s="239">
        <v>2.992</v>
      </c>
    </row>
    <row r="76" spans="1:15" ht="20.25">
      <c r="A76" s="223"/>
      <c r="B76" s="322" t="s">
        <v>106</v>
      </c>
      <c r="C76" s="326">
        <v>227.40899999999999</v>
      </c>
      <c r="D76" s="326">
        <v>91.164000000000001</v>
      </c>
      <c r="E76" s="326">
        <v>318.57299999999998</v>
      </c>
      <c r="F76" s="328" t="s">
        <v>34</v>
      </c>
      <c r="G76" s="235">
        <v>318.57299999999998</v>
      </c>
      <c r="I76" s="223"/>
      <c r="J76" s="329" t="s">
        <v>106</v>
      </c>
      <c r="K76" s="329">
        <v>4.968</v>
      </c>
      <c r="L76" s="329">
        <v>1.7412000000000001</v>
      </c>
      <c r="M76" s="329">
        <v>6.7092000000000001</v>
      </c>
      <c r="N76" s="330">
        <v>0</v>
      </c>
      <c r="O76" s="239">
        <v>6.7092000000000001</v>
      </c>
    </row>
    <row r="77" spans="1:15" ht="20.25">
      <c r="A77" s="223"/>
      <c r="B77" s="322" t="s">
        <v>107</v>
      </c>
      <c r="C77" s="326">
        <v>317.06099999999998</v>
      </c>
      <c r="D77" s="326">
        <v>168.03</v>
      </c>
      <c r="E77" s="326">
        <v>485.09100000000001</v>
      </c>
      <c r="F77" s="328" t="s">
        <v>34</v>
      </c>
      <c r="G77" s="235">
        <v>485.09100000000001</v>
      </c>
      <c r="I77" s="223"/>
      <c r="J77" s="329" t="s">
        <v>107</v>
      </c>
      <c r="K77" s="329">
        <v>8.7268000000000008</v>
      </c>
      <c r="L77" s="329">
        <v>2.6932</v>
      </c>
      <c r="M77" s="329">
        <v>11.42</v>
      </c>
      <c r="N77" s="330">
        <v>0</v>
      </c>
      <c r="O77" s="239">
        <v>11.42</v>
      </c>
    </row>
    <row r="78" spans="1:15" ht="20.25">
      <c r="A78" s="223"/>
      <c r="B78" s="322" t="s">
        <v>108</v>
      </c>
      <c r="C78" s="326">
        <v>441.34300000000002</v>
      </c>
      <c r="D78" s="326">
        <v>656.60299999999995</v>
      </c>
      <c r="E78" s="326">
        <v>1097.9459999999999</v>
      </c>
      <c r="F78" s="328" t="s">
        <v>34</v>
      </c>
      <c r="G78" s="235">
        <v>1097.9459999999999</v>
      </c>
      <c r="I78" s="223"/>
      <c r="J78" s="329" t="s">
        <v>108</v>
      </c>
      <c r="K78" s="329">
        <v>12.0068</v>
      </c>
      <c r="L78" s="329">
        <v>7.2426000000000004</v>
      </c>
      <c r="M78" s="329">
        <v>19.249400000000001</v>
      </c>
      <c r="N78" s="330">
        <v>0.18837999999999999</v>
      </c>
      <c r="O78" s="239">
        <v>19.43778</v>
      </c>
    </row>
    <row r="79" spans="1:15" ht="20.25">
      <c r="A79" s="223"/>
      <c r="B79" s="326" t="s">
        <v>109</v>
      </c>
      <c r="C79" s="326">
        <v>0</v>
      </c>
      <c r="D79" s="326">
        <v>0</v>
      </c>
      <c r="E79" s="326">
        <v>0</v>
      </c>
      <c r="F79" s="328" t="s">
        <v>34</v>
      </c>
      <c r="G79" s="235">
        <v>0</v>
      </c>
      <c r="I79" s="223"/>
      <c r="J79" s="329" t="s">
        <v>109</v>
      </c>
      <c r="K79" s="329">
        <v>0</v>
      </c>
      <c r="L79" s="329">
        <v>0</v>
      </c>
      <c r="M79" s="329">
        <v>0</v>
      </c>
      <c r="N79" s="330">
        <v>0</v>
      </c>
      <c r="O79" s="239">
        <v>0</v>
      </c>
    </row>
    <row r="80" spans="1:15" ht="20.25">
      <c r="A80" s="223"/>
      <c r="B80" s="326" t="s">
        <v>358</v>
      </c>
      <c r="C80" s="326">
        <v>156.34700000000001</v>
      </c>
      <c r="D80" s="326">
        <v>117.422</v>
      </c>
      <c r="E80" s="326">
        <v>273.76900000000001</v>
      </c>
      <c r="F80" s="328" t="s">
        <v>34</v>
      </c>
      <c r="G80" s="235">
        <v>273.76900000000001</v>
      </c>
      <c r="I80" s="223"/>
      <c r="J80" s="329" t="s">
        <v>358</v>
      </c>
      <c r="K80" s="329">
        <v>2.2542</v>
      </c>
      <c r="L80" s="329">
        <v>2.3172000000000001</v>
      </c>
      <c r="M80" s="329">
        <v>4.5714000000000006</v>
      </c>
      <c r="N80" s="330">
        <v>0</v>
      </c>
      <c r="O80" s="239">
        <v>4.5714000000000006</v>
      </c>
    </row>
    <row r="81" spans="1:15" ht="20.25">
      <c r="A81" s="222"/>
      <c r="B81" s="228" t="s">
        <v>110</v>
      </c>
      <c r="C81" s="233">
        <v>5681.0929999999989</v>
      </c>
      <c r="D81" s="233">
        <v>6202.5539999999992</v>
      </c>
      <c r="E81" s="233">
        <v>11883.647000000001</v>
      </c>
      <c r="F81" s="237" t="s">
        <v>34</v>
      </c>
      <c r="G81" s="233">
        <v>11883.647000000001</v>
      </c>
      <c r="I81" s="222"/>
      <c r="J81" s="228" t="s">
        <v>110</v>
      </c>
      <c r="K81" s="238">
        <v>110.53694999999999</v>
      </c>
      <c r="L81" s="238">
        <v>82.347350000000006</v>
      </c>
      <c r="M81" s="238">
        <v>192.8843</v>
      </c>
      <c r="N81" s="238">
        <v>3.7888800000000002</v>
      </c>
      <c r="O81" s="238">
        <v>196.67318</v>
      </c>
    </row>
    <row r="82" spans="1:15" ht="20.25">
      <c r="A82" s="222" t="s">
        <v>111</v>
      </c>
      <c r="B82" s="326" t="s">
        <v>112</v>
      </c>
      <c r="C82" s="326">
        <v>0</v>
      </c>
      <c r="D82" s="326">
        <v>0</v>
      </c>
      <c r="E82" s="326">
        <v>0</v>
      </c>
      <c r="F82" s="328" t="s">
        <v>34</v>
      </c>
      <c r="G82" s="236">
        <v>0</v>
      </c>
      <c r="I82" s="222" t="s">
        <v>111</v>
      </c>
      <c r="J82" s="321" t="s">
        <v>112</v>
      </c>
      <c r="K82" s="330">
        <v>0</v>
      </c>
      <c r="L82" s="330">
        <v>0</v>
      </c>
      <c r="M82" s="330">
        <v>0</v>
      </c>
      <c r="N82" s="331">
        <v>3.0573600000000001</v>
      </c>
      <c r="O82" s="240">
        <v>3.0573600000000001</v>
      </c>
    </row>
    <row r="83" spans="1:15" ht="20.25">
      <c r="A83" s="222"/>
      <c r="B83" s="326" t="s">
        <v>113</v>
      </c>
      <c r="C83" s="332" t="s">
        <v>34</v>
      </c>
      <c r="D83" s="332" t="s">
        <v>34</v>
      </c>
      <c r="E83" s="332" t="s">
        <v>34</v>
      </c>
      <c r="F83" s="328" t="s">
        <v>34</v>
      </c>
      <c r="G83" s="236">
        <v>0</v>
      </c>
      <c r="I83" s="222"/>
      <c r="J83" s="321" t="s">
        <v>113</v>
      </c>
      <c r="K83" s="330" t="s">
        <v>34</v>
      </c>
      <c r="L83" s="330" t="s">
        <v>34</v>
      </c>
      <c r="M83" s="330" t="s">
        <v>34</v>
      </c>
      <c r="N83" s="331">
        <v>28.371611999999999</v>
      </c>
      <c r="O83" s="240">
        <v>28.371611999999999</v>
      </c>
    </row>
    <row r="84" spans="1:15" ht="20.25">
      <c r="A84" s="222"/>
      <c r="B84" s="326" t="s">
        <v>114</v>
      </c>
      <c r="C84" s="332" t="s">
        <v>34</v>
      </c>
      <c r="D84" s="332" t="s">
        <v>34</v>
      </c>
      <c r="E84" s="332" t="s">
        <v>34</v>
      </c>
      <c r="F84" s="328" t="s">
        <v>34</v>
      </c>
      <c r="G84" s="236">
        <v>0</v>
      </c>
      <c r="I84" s="222"/>
      <c r="J84" s="321" t="s">
        <v>114</v>
      </c>
      <c r="K84" s="330" t="s">
        <v>34</v>
      </c>
      <c r="L84" s="330" t="s">
        <v>34</v>
      </c>
      <c r="M84" s="330" t="s">
        <v>34</v>
      </c>
      <c r="N84" s="331">
        <v>1.3093399999999999</v>
      </c>
      <c r="O84" s="240">
        <v>1.3093399999999999</v>
      </c>
    </row>
    <row r="85" spans="1:15" ht="20.25">
      <c r="A85" s="223"/>
      <c r="B85" s="326" t="s">
        <v>115</v>
      </c>
      <c r="C85" s="326">
        <v>0</v>
      </c>
      <c r="D85" s="326">
        <v>0</v>
      </c>
      <c r="E85" s="326">
        <v>0</v>
      </c>
      <c r="F85" s="328" t="s">
        <v>34</v>
      </c>
      <c r="G85" s="236">
        <v>0</v>
      </c>
      <c r="I85" s="223"/>
      <c r="J85" s="321" t="s">
        <v>115</v>
      </c>
      <c r="K85" s="330">
        <v>0</v>
      </c>
      <c r="L85" s="330">
        <v>0</v>
      </c>
      <c r="M85" s="330">
        <v>0</v>
      </c>
      <c r="N85" s="331">
        <v>0.64310999999999996</v>
      </c>
      <c r="O85" s="240">
        <v>0.64310999999999996</v>
      </c>
    </row>
    <row r="86" spans="1:15" ht="20.25">
      <c r="A86" s="223"/>
      <c r="B86" s="326" t="s">
        <v>15</v>
      </c>
      <c r="C86" s="326">
        <v>0</v>
      </c>
      <c r="D86" s="326">
        <v>0</v>
      </c>
      <c r="E86" s="326">
        <v>0</v>
      </c>
      <c r="F86" s="328" t="s">
        <v>34</v>
      </c>
      <c r="G86" s="236">
        <v>0</v>
      </c>
      <c r="I86" s="223"/>
      <c r="J86" s="326" t="s">
        <v>15</v>
      </c>
      <c r="K86" s="330">
        <v>0</v>
      </c>
      <c r="L86" s="330">
        <v>0</v>
      </c>
      <c r="M86" s="330">
        <v>0</v>
      </c>
      <c r="N86" s="331">
        <v>0</v>
      </c>
      <c r="O86" s="240">
        <v>0</v>
      </c>
    </row>
    <row r="87" spans="1:15" ht="20.25">
      <c r="A87" s="223"/>
      <c r="B87" s="326" t="s">
        <v>116</v>
      </c>
      <c r="C87" s="326">
        <v>0</v>
      </c>
      <c r="D87" s="326">
        <v>0</v>
      </c>
      <c r="E87" s="326">
        <v>0</v>
      </c>
      <c r="F87" s="328" t="s">
        <v>34</v>
      </c>
      <c r="G87" s="236">
        <v>0</v>
      </c>
      <c r="I87" s="223"/>
      <c r="J87" s="321" t="s">
        <v>116</v>
      </c>
      <c r="K87" s="330">
        <v>0</v>
      </c>
      <c r="L87" s="330">
        <v>0</v>
      </c>
      <c r="M87" s="330">
        <v>0</v>
      </c>
      <c r="N87" s="331">
        <v>3.3300000000000003E-2</v>
      </c>
      <c r="O87" s="240">
        <v>3.3300000000000003E-2</v>
      </c>
    </row>
    <row r="88" spans="1:15" ht="20.25">
      <c r="A88" s="223"/>
      <c r="B88" s="333" t="s">
        <v>359</v>
      </c>
      <c r="C88" s="326">
        <v>0</v>
      </c>
      <c r="D88" s="326">
        <v>0</v>
      </c>
      <c r="E88" s="326">
        <v>0</v>
      </c>
      <c r="F88" s="328" t="s">
        <v>34</v>
      </c>
      <c r="G88" s="236">
        <v>0</v>
      </c>
      <c r="I88" s="223"/>
      <c r="J88" s="333" t="s">
        <v>359</v>
      </c>
      <c r="K88" s="330">
        <v>0</v>
      </c>
      <c r="L88" s="330">
        <v>0</v>
      </c>
      <c r="M88" s="330">
        <v>0</v>
      </c>
      <c r="N88" s="331">
        <v>10.528725633600001</v>
      </c>
      <c r="O88" s="240">
        <v>10.528725633600001</v>
      </c>
    </row>
    <row r="89" spans="1:15" ht="20.25">
      <c r="A89" s="223"/>
      <c r="B89" s="333" t="s">
        <v>360</v>
      </c>
      <c r="C89" s="332" t="s">
        <v>34</v>
      </c>
      <c r="D89" s="332" t="s">
        <v>34</v>
      </c>
      <c r="E89" s="332" t="s">
        <v>34</v>
      </c>
      <c r="F89" s="328" t="s">
        <v>34</v>
      </c>
      <c r="G89" s="236">
        <v>0</v>
      </c>
      <c r="I89" s="223"/>
      <c r="J89" s="333" t="s">
        <v>360</v>
      </c>
      <c r="K89" s="330" t="s">
        <v>34</v>
      </c>
      <c r="L89" s="330" t="s">
        <v>34</v>
      </c>
      <c r="M89" s="330" t="s">
        <v>34</v>
      </c>
      <c r="N89" s="331">
        <v>21.266974170000001</v>
      </c>
      <c r="O89" s="240">
        <v>21.266974170000001</v>
      </c>
    </row>
    <row r="90" spans="1:15" ht="20.25">
      <c r="A90" s="223"/>
      <c r="B90" s="326" t="s">
        <v>117</v>
      </c>
      <c r="C90" s="332" t="s">
        <v>34</v>
      </c>
      <c r="D90" s="332" t="s">
        <v>34</v>
      </c>
      <c r="E90" s="332" t="s">
        <v>34</v>
      </c>
      <c r="F90" s="328" t="s">
        <v>34</v>
      </c>
      <c r="G90" s="236">
        <v>0</v>
      </c>
      <c r="I90" s="223"/>
      <c r="J90" s="321" t="s">
        <v>117</v>
      </c>
      <c r="K90" s="330" t="s">
        <v>34</v>
      </c>
      <c r="L90" s="330" t="s">
        <v>34</v>
      </c>
      <c r="M90" s="330" t="s">
        <v>34</v>
      </c>
      <c r="N90" s="331">
        <v>21.354606</v>
      </c>
      <c r="O90" s="240">
        <v>21.354606</v>
      </c>
    </row>
    <row r="91" spans="1:15" ht="20.25">
      <c r="A91" s="222"/>
      <c r="B91" s="228" t="s">
        <v>118</v>
      </c>
      <c r="C91" s="233">
        <v>0</v>
      </c>
      <c r="D91" s="233">
        <v>0</v>
      </c>
      <c r="E91" s="233">
        <v>0</v>
      </c>
      <c r="F91" s="237" t="s">
        <v>34</v>
      </c>
      <c r="G91" s="233">
        <v>0</v>
      </c>
      <c r="I91" s="222"/>
      <c r="J91" s="228" t="s">
        <v>118</v>
      </c>
      <c r="K91" s="238">
        <v>0</v>
      </c>
      <c r="L91" s="238">
        <v>0</v>
      </c>
      <c r="M91" s="238">
        <v>0</v>
      </c>
      <c r="N91" s="238">
        <v>86.565027803600003</v>
      </c>
      <c r="O91" s="238">
        <v>86.565027803600003</v>
      </c>
    </row>
    <row r="92" spans="1:15" ht="20.25">
      <c r="A92" s="222" t="s">
        <v>84</v>
      </c>
      <c r="B92" s="222"/>
      <c r="C92" s="230">
        <v>7420.0409999999993</v>
      </c>
      <c r="D92" s="230">
        <v>8139.38</v>
      </c>
      <c r="E92" s="230">
        <v>15559.421</v>
      </c>
      <c r="F92" s="231" t="s">
        <v>34</v>
      </c>
      <c r="G92" s="230">
        <v>15559.421</v>
      </c>
      <c r="I92" s="222" t="s">
        <v>84</v>
      </c>
      <c r="J92" s="222"/>
      <c r="K92" s="232">
        <v>178.37094999999999</v>
      </c>
      <c r="L92" s="232">
        <v>134.79835</v>
      </c>
      <c r="M92" s="232">
        <v>313.16930000000002</v>
      </c>
      <c r="N92" s="232">
        <v>624.3132918035999</v>
      </c>
      <c r="O92" s="232">
        <v>937.48259180360014</v>
      </c>
    </row>
    <row r="93" spans="1:15" s="14" customFormat="1" ht="20.25" customHeight="1">
      <c r="A93" s="241" t="s">
        <v>185</v>
      </c>
      <c r="B93" s="11"/>
      <c r="C93" s="334">
        <v>0.6593</v>
      </c>
      <c r="D93" s="12"/>
      <c r="E93" s="12"/>
      <c r="F93" s="335"/>
      <c r="G93" s="66"/>
      <c r="I93" s="241" t="s">
        <v>185</v>
      </c>
      <c r="J93" s="11"/>
      <c r="K93" s="334">
        <v>0.6593</v>
      </c>
      <c r="L93" s="15"/>
      <c r="M93" s="15"/>
      <c r="O93" s="67"/>
    </row>
    <row r="94" spans="1:15" s="14" customFormat="1" ht="20.25">
      <c r="A94" s="270" t="s">
        <v>134</v>
      </c>
      <c r="B94" s="11"/>
      <c r="C94" s="12"/>
      <c r="D94" s="12"/>
      <c r="E94" s="12"/>
      <c r="F94" s="13"/>
      <c r="I94" s="270" t="s">
        <v>134</v>
      </c>
      <c r="J94" s="11"/>
      <c r="K94" s="15"/>
      <c r="L94" s="15"/>
      <c r="M94" s="15"/>
      <c r="N94" s="15"/>
    </row>
    <row r="95" spans="1:15" s="14" customFormat="1" ht="44.25" customHeight="1">
      <c r="A95" s="346" t="s">
        <v>321</v>
      </c>
      <c r="B95" s="345"/>
      <c r="C95" s="345"/>
      <c r="D95" s="345"/>
      <c r="E95" s="345"/>
      <c r="F95" s="345"/>
      <c r="G95" s="345"/>
      <c r="I95" s="11"/>
      <c r="J95" s="11"/>
      <c r="L95" s="15"/>
      <c r="M95" s="15"/>
      <c r="N95" s="15"/>
      <c r="O95" s="18"/>
    </row>
    <row r="96" spans="1:15" s="17" customFormat="1" ht="20.25" customHeight="1">
      <c r="C96" s="16"/>
      <c r="D96" s="16"/>
      <c r="E96" s="16"/>
      <c r="F96" s="16"/>
      <c r="G96" s="16"/>
      <c r="O96" s="18"/>
    </row>
    <row r="100" spans="15:15" ht="26.25">
      <c r="O100" s="19"/>
    </row>
  </sheetData>
  <mergeCells count="1">
    <mergeCell ref="A95:G95"/>
  </mergeCells>
  <phoneticPr fontId="4" type="noConversion"/>
  <printOptions horizontalCentered="1"/>
  <pageMargins left="0.39370078740157483" right="0.39370078740157483" top="0.98425196850393704" bottom="0.19685039370078741" header="0.51181102362204722" footer="0.51181102362204722"/>
  <pageSetup paperSize="9" scale="38" orientation="portrait" r:id="rId1"/>
  <headerFooter alignWithMargins="0"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Normal="100" workbookViewId="0">
      <selection activeCell="C30" sqref="C30"/>
    </sheetView>
  </sheetViews>
  <sheetFormatPr baseColWidth="10" defaultRowHeight="12.75"/>
  <cols>
    <col min="1" max="1" width="23.42578125" customWidth="1"/>
    <col min="2" max="5" width="18.5703125" customWidth="1"/>
    <col min="6" max="6" width="16.85546875" bestFit="1" customWidth="1"/>
    <col min="7" max="7" width="14.85546875" bestFit="1" customWidth="1"/>
  </cols>
  <sheetData>
    <row r="1" spans="1:5" ht="18" customHeight="1"/>
    <row r="2" spans="1:5" ht="20.100000000000001" customHeight="1">
      <c r="A2" s="101" t="s">
        <v>284</v>
      </c>
      <c r="B2" s="100"/>
      <c r="C2" s="100"/>
      <c r="D2" s="4"/>
      <c r="E2" s="4"/>
    </row>
    <row r="3" spans="1:5" ht="15">
      <c r="A3" s="102" t="s">
        <v>133</v>
      </c>
      <c r="B3" s="4"/>
      <c r="C3" s="4"/>
      <c r="D3" s="4"/>
      <c r="E3" s="4"/>
    </row>
    <row r="4" spans="1:5" ht="12.75" customHeight="1">
      <c r="E4" s="35"/>
    </row>
    <row r="5" spans="1:5" ht="12.75" customHeight="1">
      <c r="E5" s="35"/>
    </row>
    <row r="6" spans="1:5" ht="12.75" customHeight="1">
      <c r="D6" s="14"/>
      <c r="E6" s="35"/>
    </row>
    <row r="7" spans="1:5" ht="12.75" customHeight="1">
      <c r="D7" s="14"/>
      <c r="E7" s="77"/>
    </row>
    <row r="8" spans="1:5" ht="12.75" customHeight="1">
      <c r="B8" s="14"/>
      <c r="C8" s="14"/>
      <c r="E8" s="35"/>
    </row>
    <row r="10" spans="1:5" ht="15.75">
      <c r="A10" s="107" t="s">
        <v>277</v>
      </c>
    </row>
    <row r="11" spans="1:5" ht="3" customHeight="1"/>
    <row r="12" spans="1:5" ht="24">
      <c r="A12" s="94" t="s">
        <v>342</v>
      </c>
      <c r="B12" s="95" t="s">
        <v>4</v>
      </c>
      <c r="C12" s="99" t="s">
        <v>5</v>
      </c>
      <c r="D12" s="95" t="s">
        <v>6</v>
      </c>
      <c r="E12" s="99" t="s">
        <v>7</v>
      </c>
    </row>
    <row r="13" spans="1:5" ht="24">
      <c r="A13" s="104" t="s">
        <v>181</v>
      </c>
      <c r="B13" s="96">
        <v>90</v>
      </c>
      <c r="C13" s="96">
        <v>9</v>
      </c>
      <c r="D13" s="96">
        <v>74</v>
      </c>
      <c r="E13" s="286">
        <v>35</v>
      </c>
    </row>
    <row r="14" spans="1:5" ht="24.75" thickBot="1">
      <c r="A14" s="287" t="s">
        <v>260</v>
      </c>
      <c r="B14" s="96">
        <v>871</v>
      </c>
      <c r="C14" s="96">
        <v>25</v>
      </c>
      <c r="D14" s="96">
        <v>82</v>
      </c>
      <c r="E14" s="286">
        <v>115</v>
      </c>
    </row>
    <row r="15" spans="1:5">
      <c r="A15" s="303" t="s">
        <v>295</v>
      </c>
      <c r="B15" s="304">
        <v>5365137.32</v>
      </c>
      <c r="C15" s="305" t="s">
        <v>34</v>
      </c>
      <c r="D15" s="304">
        <v>1624089.54</v>
      </c>
      <c r="E15" s="306">
        <v>779860.86</v>
      </c>
    </row>
    <row r="16" spans="1:5">
      <c r="A16" s="289" t="s">
        <v>296</v>
      </c>
      <c r="B16" s="290">
        <v>4559929.0999999996</v>
      </c>
      <c r="C16" s="300" t="s">
        <v>34</v>
      </c>
      <c r="D16" s="290">
        <v>3079650.62</v>
      </c>
      <c r="E16" s="291">
        <v>550387.48</v>
      </c>
    </row>
    <row r="17" spans="1:5">
      <c r="A17" s="292" t="s">
        <v>297</v>
      </c>
      <c r="B17" s="96"/>
      <c r="C17" s="96"/>
      <c r="D17" s="96"/>
      <c r="E17" s="293"/>
    </row>
    <row r="18" spans="1:5">
      <c r="A18" s="289" t="s">
        <v>298</v>
      </c>
      <c r="B18" s="290"/>
      <c r="C18" s="290"/>
      <c r="D18" s="290"/>
      <c r="E18" s="291"/>
    </row>
    <row r="19" spans="1:5">
      <c r="A19" s="292" t="s">
        <v>299</v>
      </c>
      <c r="B19" s="96"/>
      <c r="C19" s="96"/>
      <c r="D19" s="96"/>
      <c r="E19" s="293"/>
    </row>
    <row r="20" spans="1:5">
      <c r="A20" s="289" t="s">
        <v>300</v>
      </c>
      <c r="B20" s="290"/>
      <c r="C20" s="290"/>
      <c r="D20" s="290"/>
      <c r="E20" s="294"/>
    </row>
    <row r="21" spans="1:5">
      <c r="A21" s="292" t="s">
        <v>301</v>
      </c>
      <c r="B21" s="96"/>
      <c r="C21" s="96"/>
      <c r="D21" s="96"/>
      <c r="E21" s="295"/>
    </row>
    <row r="22" spans="1:5">
      <c r="A22" s="289" t="s">
        <v>302</v>
      </c>
      <c r="B22" s="290"/>
      <c r="C22" s="290"/>
      <c r="D22" s="290"/>
      <c r="E22" s="294"/>
    </row>
    <row r="23" spans="1:5">
      <c r="A23" s="292" t="s">
        <v>303</v>
      </c>
      <c r="B23" s="96"/>
      <c r="C23" s="105"/>
      <c r="D23" s="105"/>
      <c r="E23" s="295"/>
    </row>
    <row r="24" spans="1:5">
      <c r="A24" s="289" t="s">
        <v>304</v>
      </c>
      <c r="B24" s="290"/>
      <c r="C24" s="290"/>
      <c r="D24" s="290"/>
      <c r="E24" s="294"/>
    </row>
    <row r="25" spans="1:5">
      <c r="A25" s="292" t="s">
        <v>305</v>
      </c>
      <c r="B25" s="105"/>
      <c r="C25" s="105"/>
      <c r="D25" s="105"/>
      <c r="E25" s="295"/>
    </row>
    <row r="26" spans="1:5">
      <c r="A26" s="289" t="s">
        <v>306</v>
      </c>
      <c r="B26" s="290"/>
      <c r="C26" s="290"/>
      <c r="D26" s="290"/>
      <c r="E26" s="294"/>
    </row>
    <row r="27" spans="1:5">
      <c r="A27" s="296" t="s">
        <v>307</v>
      </c>
      <c r="B27" s="297">
        <v>9925066.4199999999</v>
      </c>
      <c r="C27" s="298" t="s">
        <v>34</v>
      </c>
      <c r="D27" s="297">
        <v>4703740.16</v>
      </c>
      <c r="E27" s="299">
        <v>1330248.3400000001</v>
      </c>
    </row>
    <row r="28" spans="1:5">
      <c r="A28" s="97" t="s">
        <v>134</v>
      </c>
    </row>
    <row r="29" spans="1:5">
      <c r="A29" s="98"/>
      <c r="E29" s="36"/>
    </row>
    <row r="30" spans="1:5">
      <c r="A30" s="98"/>
      <c r="E30" s="36"/>
    </row>
    <row r="31" spans="1:5">
      <c r="E31" s="36"/>
    </row>
    <row r="32" spans="1:5">
      <c r="E32" s="36"/>
    </row>
    <row r="33" spans="1:5">
      <c r="E33" s="36"/>
    </row>
    <row r="34" spans="1:5">
      <c r="E34" s="36"/>
    </row>
    <row r="35" spans="1:5" ht="15.75">
      <c r="A35" s="110" t="s">
        <v>278</v>
      </c>
    </row>
    <row r="36" spans="1:5" ht="3" customHeight="1"/>
    <row r="37" spans="1:5" ht="25.5">
      <c r="A37" s="94" t="s">
        <v>342</v>
      </c>
      <c r="B37" s="117" t="s">
        <v>4</v>
      </c>
      <c r="C37" s="115" t="s">
        <v>5</v>
      </c>
      <c r="D37" s="117" t="s">
        <v>6</v>
      </c>
      <c r="E37" s="115" t="s">
        <v>7</v>
      </c>
    </row>
    <row r="38" spans="1:5" ht="24">
      <c r="A38" s="104" t="s">
        <v>181</v>
      </c>
      <c r="B38" s="96">
        <v>113</v>
      </c>
      <c r="C38" s="105">
        <v>12</v>
      </c>
      <c r="D38" s="105">
        <v>102</v>
      </c>
      <c r="E38" s="105">
        <v>54</v>
      </c>
    </row>
    <row r="39" spans="1:5" ht="24.75" thickBot="1">
      <c r="A39" s="108" t="s">
        <v>260</v>
      </c>
      <c r="B39" s="109">
        <v>2565</v>
      </c>
      <c r="C39" s="106">
        <v>192</v>
      </c>
      <c r="D39" s="106">
        <v>135</v>
      </c>
      <c r="E39" s="106">
        <v>289</v>
      </c>
    </row>
    <row r="40" spans="1:5">
      <c r="A40" s="289" t="s">
        <v>182</v>
      </c>
      <c r="B40" s="300">
        <v>925172352.90999997</v>
      </c>
      <c r="C40" s="300">
        <v>53601466.659999996</v>
      </c>
      <c r="D40" s="300">
        <v>61108710.43999999</v>
      </c>
      <c r="E40" s="300">
        <v>100408586.09999999</v>
      </c>
    </row>
    <row r="41" spans="1:5">
      <c r="A41" s="288" t="s">
        <v>295</v>
      </c>
      <c r="B41" s="301">
        <v>54010921.077129997</v>
      </c>
      <c r="C41" s="301">
        <v>3394464.9</v>
      </c>
      <c r="D41" s="301">
        <v>5924004.2800000003</v>
      </c>
      <c r="E41" s="301">
        <v>5498240.9500000002</v>
      </c>
    </row>
    <row r="42" spans="1:5">
      <c r="A42" s="289" t="s">
        <v>296</v>
      </c>
      <c r="B42" s="300">
        <v>55760551.619999997</v>
      </c>
      <c r="C42" s="300">
        <v>3201674</v>
      </c>
      <c r="D42" s="300">
        <v>7561761.2199999997</v>
      </c>
      <c r="E42" s="300">
        <v>2301511.73</v>
      </c>
    </row>
    <row r="43" spans="1:5">
      <c r="A43" s="292" t="s">
        <v>297</v>
      </c>
      <c r="B43" s="301"/>
      <c r="C43" s="301"/>
      <c r="D43" s="301"/>
      <c r="E43" s="301"/>
    </row>
    <row r="44" spans="1:5">
      <c r="A44" s="289" t="s">
        <v>298</v>
      </c>
      <c r="B44" s="300"/>
      <c r="C44" s="300"/>
      <c r="D44" s="300"/>
      <c r="E44" s="300"/>
    </row>
    <row r="45" spans="1:5">
      <c r="A45" s="292" t="s">
        <v>299</v>
      </c>
      <c r="B45" s="301"/>
      <c r="C45" s="301"/>
      <c r="D45" s="301"/>
      <c r="E45" s="301"/>
    </row>
    <row r="46" spans="1:5">
      <c r="A46" s="289" t="s">
        <v>300</v>
      </c>
      <c r="B46" s="300"/>
      <c r="C46" s="300"/>
      <c r="D46" s="300"/>
      <c r="E46" s="300"/>
    </row>
    <row r="47" spans="1:5">
      <c r="A47" s="292" t="s">
        <v>301</v>
      </c>
      <c r="B47" s="301"/>
      <c r="C47" s="301"/>
      <c r="D47" s="301"/>
      <c r="E47" s="301"/>
    </row>
    <row r="48" spans="1:5">
      <c r="A48" s="289" t="s">
        <v>302</v>
      </c>
      <c r="B48" s="300"/>
      <c r="C48" s="300"/>
      <c r="D48" s="300"/>
      <c r="E48" s="300"/>
    </row>
    <row r="49" spans="1:7">
      <c r="A49" s="292" t="s">
        <v>303</v>
      </c>
      <c r="B49" s="301"/>
      <c r="C49" s="301"/>
      <c r="D49" s="301"/>
      <c r="E49" s="301"/>
    </row>
    <row r="50" spans="1:7">
      <c r="A50" s="289" t="s">
        <v>304</v>
      </c>
      <c r="B50" s="300"/>
      <c r="C50" s="300"/>
      <c r="D50" s="300"/>
      <c r="E50" s="300"/>
    </row>
    <row r="51" spans="1:7">
      <c r="A51" s="292" t="s">
        <v>305</v>
      </c>
      <c r="B51" s="302"/>
      <c r="C51" s="302"/>
      <c r="D51" s="302"/>
      <c r="E51" s="302"/>
    </row>
    <row r="52" spans="1:7">
      <c r="A52" s="289" t="s">
        <v>306</v>
      </c>
      <c r="B52" s="300"/>
      <c r="C52" s="300"/>
      <c r="D52" s="300"/>
      <c r="E52" s="300"/>
    </row>
    <row r="53" spans="1:7">
      <c r="A53" s="296" t="s">
        <v>307</v>
      </c>
      <c r="B53" s="298">
        <v>109771472.69712999</v>
      </c>
      <c r="C53" s="298">
        <v>6596138.9000000004</v>
      </c>
      <c r="D53" s="298">
        <v>13485765.5</v>
      </c>
      <c r="E53" s="298">
        <v>7799752.6799999997</v>
      </c>
    </row>
    <row r="54" spans="1:7">
      <c r="A54" s="97" t="s">
        <v>134</v>
      </c>
    </row>
    <row r="55" spans="1:7" s="3" customFormat="1" ht="12.75" customHeight="1">
      <c r="A55" s="261"/>
      <c r="B55" s="259"/>
      <c r="C55" s="89"/>
      <c r="D55" s="89"/>
      <c r="E55" s="89"/>
    </row>
    <row r="56" spans="1:7" s="3" customFormat="1" ht="12.75" customHeight="1">
      <c r="A56" s="260"/>
      <c r="B56" s="90"/>
      <c r="C56" s="90"/>
      <c r="D56" s="90"/>
      <c r="E56" s="90"/>
    </row>
    <row r="57" spans="1:7" s="3" customFormat="1" ht="12.75" customHeight="1">
      <c r="A57" s="262"/>
      <c r="B57" s="259"/>
      <c r="C57" s="89"/>
      <c r="D57" s="89"/>
      <c r="E57" s="89"/>
    </row>
    <row r="58" spans="1:7" s="3" customFormat="1" ht="12.75" customHeight="1">
      <c r="A58" s="263"/>
      <c r="F58" s="24"/>
      <c r="G58" s="22"/>
    </row>
    <row r="59" spans="1:7" s="3" customFormat="1" ht="12.75" customHeight="1">
      <c r="A59" s="28"/>
      <c r="B59" s="23"/>
      <c r="C59" s="22"/>
      <c r="D59" s="22"/>
      <c r="E59" s="22"/>
      <c r="F59" s="24"/>
      <c r="G59" s="22"/>
    </row>
    <row r="60" spans="1:7" s="3" customFormat="1" ht="12.75" customHeight="1">
      <c r="A60" s="28"/>
      <c r="B60" s="23"/>
      <c r="C60" s="22"/>
      <c r="D60" s="22"/>
      <c r="E60" s="22"/>
      <c r="F60" s="24"/>
      <c r="G60" s="22"/>
    </row>
    <row r="61" spans="1:7">
      <c r="A61" s="28"/>
      <c r="B61" s="29"/>
      <c r="C61" s="29"/>
      <c r="D61" s="29"/>
      <c r="E61" s="29"/>
      <c r="F61" s="29"/>
      <c r="G61" s="29"/>
    </row>
    <row r="62" spans="1:7">
      <c r="A62" s="28"/>
      <c r="B62" s="29"/>
      <c r="C62" s="29"/>
      <c r="D62" s="29"/>
      <c r="E62" s="29"/>
      <c r="F62" s="29"/>
      <c r="G62" s="29"/>
    </row>
    <row r="63" spans="1:7">
      <c r="A63" s="30"/>
      <c r="B63" s="23"/>
      <c r="C63" s="22"/>
      <c r="D63" s="22"/>
      <c r="E63" s="22"/>
      <c r="F63" s="22"/>
      <c r="G63" s="22"/>
    </row>
    <row r="64" spans="1:7">
      <c r="A64" s="31"/>
      <c r="B64" s="23"/>
      <c r="C64" s="23"/>
      <c r="D64" s="23"/>
      <c r="E64" s="23"/>
      <c r="F64" s="22"/>
      <c r="G64" s="23"/>
    </row>
    <row r="65" spans="1:7">
      <c r="A65" s="28"/>
      <c r="B65" s="23"/>
      <c r="C65" s="23"/>
      <c r="D65" s="23"/>
      <c r="E65" s="23"/>
      <c r="F65" s="23"/>
      <c r="G65" s="23"/>
    </row>
    <row r="66" spans="1:7">
      <c r="A66" s="28"/>
      <c r="B66" s="23"/>
      <c r="C66" s="23"/>
      <c r="D66" s="23"/>
      <c r="E66" s="23"/>
      <c r="F66" s="23"/>
      <c r="G66" s="23"/>
    </row>
    <row r="67" spans="1:7">
      <c r="A67" s="28"/>
      <c r="B67" s="23"/>
      <c r="C67" s="23"/>
      <c r="D67" s="23"/>
      <c r="E67" s="23"/>
      <c r="F67" s="23"/>
      <c r="G67" s="23"/>
    </row>
    <row r="68" spans="1:7">
      <c r="A68" s="28"/>
      <c r="B68" s="23"/>
      <c r="C68" s="23"/>
      <c r="D68" s="23"/>
      <c r="E68" s="23"/>
      <c r="F68" s="23"/>
      <c r="G68" s="23"/>
    </row>
    <row r="69" spans="1:7">
      <c r="A69" s="28"/>
      <c r="B69" s="23"/>
      <c r="C69" s="23"/>
      <c r="D69" s="23"/>
      <c r="E69" s="23"/>
      <c r="F69" s="23"/>
      <c r="G69" s="23"/>
    </row>
    <row r="70" spans="1:7">
      <c r="A70" s="28"/>
      <c r="B70" s="23"/>
      <c r="C70" s="23"/>
      <c r="D70" s="23"/>
      <c r="E70" s="23"/>
      <c r="F70" s="23"/>
      <c r="G70" s="23"/>
    </row>
    <row r="71" spans="1:7">
      <c r="A71" s="28"/>
      <c r="B71" s="23"/>
      <c r="C71" s="23"/>
      <c r="D71" s="23"/>
      <c r="E71" s="23"/>
      <c r="F71" s="23"/>
      <c r="G71" s="23"/>
    </row>
    <row r="72" spans="1:7">
      <c r="A72" s="28"/>
      <c r="B72" s="23"/>
      <c r="C72" s="23"/>
      <c r="D72" s="23"/>
      <c r="E72" s="23"/>
      <c r="F72" s="23"/>
      <c r="G72" s="23"/>
    </row>
    <row r="73" spans="1:7">
      <c r="A73" s="28"/>
      <c r="B73" s="23"/>
      <c r="C73" s="23"/>
      <c r="D73" s="23"/>
      <c r="E73" s="23"/>
      <c r="F73" s="23"/>
      <c r="G73" s="23"/>
    </row>
    <row r="74" spans="1:7">
      <c r="A74" s="28"/>
      <c r="B74" s="23"/>
      <c r="C74" s="23"/>
      <c r="D74" s="23"/>
      <c r="E74" s="23"/>
      <c r="F74" s="23"/>
      <c r="G74" s="23"/>
    </row>
    <row r="75" spans="1:7">
      <c r="A75" s="28"/>
      <c r="B75" s="22"/>
      <c r="C75" s="22"/>
      <c r="D75" s="22"/>
      <c r="E75" s="22"/>
      <c r="F75" s="22"/>
      <c r="G75" s="22"/>
    </row>
    <row r="76" spans="1:7">
      <c r="A76" s="28"/>
      <c r="B76" s="23"/>
      <c r="C76" s="23"/>
      <c r="D76" s="23"/>
      <c r="E76" s="23"/>
      <c r="F76" s="23"/>
      <c r="G76" s="23"/>
    </row>
    <row r="77" spans="1:7">
      <c r="A77" s="32"/>
      <c r="B77" s="33"/>
      <c r="C77" s="33"/>
      <c r="D77" s="33"/>
      <c r="E77" s="33"/>
      <c r="F77" s="34"/>
      <c r="G77" s="33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zoomScaleNormal="100" workbookViewId="0">
      <selection activeCell="C5" sqref="C5"/>
    </sheetView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6.85546875" bestFit="1" customWidth="1"/>
    <col min="8" max="8" width="14.85546875" bestFit="1" customWidth="1"/>
  </cols>
  <sheetData>
    <row r="1" spans="1:6" ht="18" customHeight="1"/>
    <row r="2" spans="1:6" ht="20.100000000000001" customHeight="1">
      <c r="A2" s="111" t="s">
        <v>284</v>
      </c>
      <c r="B2" s="4"/>
      <c r="C2" s="4"/>
      <c r="D2" s="4"/>
    </row>
    <row r="3" spans="1:6" ht="15">
      <c r="A3" s="112" t="s">
        <v>133</v>
      </c>
      <c r="B3" s="4"/>
      <c r="C3" s="4"/>
      <c r="D3" s="4"/>
    </row>
    <row r="4" spans="1:6" ht="12.75" customHeight="1">
      <c r="E4" s="35"/>
      <c r="F4" s="14"/>
    </row>
    <row r="5" spans="1:6" ht="12.75" customHeight="1">
      <c r="E5" s="35"/>
      <c r="F5" s="14"/>
    </row>
    <row r="6" spans="1:6" ht="12.75" customHeight="1">
      <c r="D6" s="14"/>
      <c r="E6" s="35"/>
      <c r="F6" s="14"/>
    </row>
    <row r="7" spans="1:6" ht="12.75" customHeight="1">
      <c r="E7" s="35"/>
      <c r="F7" s="14"/>
    </row>
    <row r="8" spans="1:6" ht="12.75" customHeight="1">
      <c r="B8" s="14"/>
      <c r="C8" s="14"/>
      <c r="E8" s="35"/>
      <c r="F8" s="14"/>
    </row>
    <row r="9" spans="1:6">
      <c r="F9" s="14"/>
    </row>
    <row r="10" spans="1:6" ht="15.75">
      <c r="A10" s="110" t="s">
        <v>279</v>
      </c>
    </row>
    <row r="11" spans="1:6" ht="3" customHeight="1">
      <c r="F11" s="14"/>
    </row>
    <row r="12" spans="1:6" ht="25.5">
      <c r="A12" s="256">
        <v>39507</v>
      </c>
      <c r="B12" s="114" t="s">
        <v>308</v>
      </c>
      <c r="C12" s="115" t="s">
        <v>242</v>
      </c>
      <c r="D12" s="116" t="s">
        <v>243</v>
      </c>
      <c r="E12" s="117" t="s">
        <v>258</v>
      </c>
      <c r="F12" s="83"/>
    </row>
    <row r="13" spans="1:6" ht="25.5">
      <c r="A13" s="118" t="s">
        <v>130</v>
      </c>
      <c r="B13" s="146">
        <v>17</v>
      </c>
      <c r="C13" s="142">
        <v>4</v>
      </c>
      <c r="D13" s="142">
        <v>3</v>
      </c>
      <c r="E13" s="120" t="s">
        <v>34</v>
      </c>
      <c r="F13" s="84"/>
    </row>
    <row r="14" spans="1:6" ht="26.25" thickBot="1">
      <c r="A14" s="121" t="s">
        <v>261</v>
      </c>
      <c r="B14" s="253">
        <v>1827</v>
      </c>
      <c r="C14" s="144">
        <v>22</v>
      </c>
      <c r="D14" s="144">
        <v>1660</v>
      </c>
      <c r="E14" s="123" t="s">
        <v>34</v>
      </c>
      <c r="F14" s="84"/>
    </row>
    <row r="15" spans="1:6">
      <c r="A15" s="248" t="s">
        <v>295</v>
      </c>
      <c r="B15" s="119">
        <v>49085930.729999997</v>
      </c>
      <c r="C15" s="119">
        <v>108040044</v>
      </c>
      <c r="D15" s="119">
        <v>2481041.96</v>
      </c>
      <c r="E15" s="119" t="s">
        <v>34</v>
      </c>
      <c r="F15" s="86"/>
    </row>
    <row r="16" spans="1:6">
      <c r="A16" s="127" t="s">
        <v>296</v>
      </c>
      <c r="B16" s="128">
        <v>29757244.379999999</v>
      </c>
      <c r="C16" s="128">
        <v>56633668.700000003</v>
      </c>
      <c r="D16" s="128">
        <v>1381949.46</v>
      </c>
      <c r="E16" s="128" t="s">
        <v>34</v>
      </c>
      <c r="F16" s="86"/>
    </row>
    <row r="17" spans="1:6">
      <c r="A17" s="125" t="s">
        <v>297</v>
      </c>
      <c r="B17" s="119"/>
      <c r="C17" s="119"/>
      <c r="D17" s="119"/>
      <c r="E17" s="119"/>
      <c r="F17" s="86"/>
    </row>
    <row r="18" spans="1:6">
      <c r="A18" s="127" t="s">
        <v>298</v>
      </c>
      <c r="B18" s="128"/>
      <c r="C18" s="128"/>
      <c r="D18" s="128"/>
      <c r="E18" s="128"/>
      <c r="F18" s="86"/>
    </row>
    <row r="19" spans="1:6">
      <c r="A19" s="125" t="s">
        <v>299</v>
      </c>
      <c r="B19" s="119"/>
      <c r="C19" s="119"/>
      <c r="D19" s="119"/>
      <c r="E19" s="119"/>
      <c r="F19" s="86"/>
    </row>
    <row r="20" spans="1:6">
      <c r="A20" s="127" t="s">
        <v>300</v>
      </c>
      <c r="B20" s="128"/>
      <c r="C20" s="128"/>
      <c r="D20" s="128"/>
      <c r="E20" s="128"/>
      <c r="F20" s="85"/>
    </row>
    <row r="21" spans="1:6">
      <c r="A21" s="125" t="s">
        <v>301</v>
      </c>
      <c r="B21" s="119"/>
      <c r="C21" s="119"/>
      <c r="D21" s="119"/>
      <c r="E21" s="119"/>
      <c r="F21" s="85"/>
    </row>
    <row r="22" spans="1:6">
      <c r="A22" s="127" t="s">
        <v>302</v>
      </c>
      <c r="B22" s="128"/>
      <c r="C22" s="128"/>
      <c r="D22" s="128"/>
      <c r="E22" s="128"/>
      <c r="F22" s="85"/>
    </row>
    <row r="23" spans="1:6">
      <c r="A23" s="125" t="s">
        <v>303</v>
      </c>
      <c r="B23" s="119"/>
      <c r="C23" s="119"/>
      <c r="D23" s="119"/>
      <c r="E23" s="119"/>
      <c r="F23" s="85"/>
    </row>
    <row r="24" spans="1:6">
      <c r="A24" s="127" t="s">
        <v>304</v>
      </c>
      <c r="B24" s="128"/>
      <c r="C24" s="128"/>
      <c r="D24" s="128"/>
      <c r="E24" s="128"/>
      <c r="F24" s="85"/>
    </row>
    <row r="25" spans="1:6">
      <c r="A25" s="125" t="s">
        <v>305</v>
      </c>
      <c r="B25" s="120"/>
      <c r="C25" s="120"/>
      <c r="D25" s="120"/>
      <c r="E25" s="120"/>
      <c r="F25" s="85"/>
    </row>
    <row r="26" spans="1:6">
      <c r="A26" s="127" t="s">
        <v>306</v>
      </c>
      <c r="B26" s="128"/>
      <c r="C26" s="128"/>
      <c r="D26" s="128"/>
      <c r="E26" s="128"/>
      <c r="F26" s="85"/>
    </row>
    <row r="27" spans="1:6">
      <c r="A27" s="258" t="s">
        <v>307</v>
      </c>
      <c r="B27" s="133">
        <v>78843175.109999999</v>
      </c>
      <c r="C27" s="133">
        <v>164673712.69999999</v>
      </c>
      <c r="D27" s="133">
        <v>3862991.42</v>
      </c>
      <c r="E27" s="133" t="s">
        <v>34</v>
      </c>
      <c r="F27" s="87"/>
    </row>
    <row r="28" spans="1:6">
      <c r="A28" s="97" t="s">
        <v>134</v>
      </c>
    </row>
    <row r="29" spans="1:6">
      <c r="E29" s="36"/>
    </row>
    <row r="30" spans="1:6">
      <c r="E30" s="36"/>
    </row>
    <row r="31" spans="1:6">
      <c r="E31" s="36"/>
    </row>
    <row r="32" spans="1:6">
      <c r="E32" s="36"/>
    </row>
    <row r="35" spans="1:6" ht="15.75">
      <c r="A35" s="107" t="s">
        <v>280</v>
      </c>
    </row>
    <row r="36" spans="1:6" ht="3" customHeight="1"/>
    <row r="37" spans="1:6" ht="25.5">
      <c r="A37" s="256">
        <v>39507</v>
      </c>
      <c r="B37" s="114" t="s">
        <v>308</v>
      </c>
      <c r="C37" s="115" t="s">
        <v>242</v>
      </c>
      <c r="D37" s="116" t="s">
        <v>243</v>
      </c>
      <c r="E37" s="117" t="s">
        <v>258</v>
      </c>
      <c r="F37" s="88"/>
    </row>
    <row r="38" spans="1:6" ht="25.5">
      <c r="A38" s="118" t="s">
        <v>130</v>
      </c>
      <c r="B38" s="119">
        <v>9</v>
      </c>
      <c r="C38" s="120" t="s">
        <v>34</v>
      </c>
      <c r="D38" s="120">
        <v>4</v>
      </c>
      <c r="E38" s="120">
        <v>67</v>
      </c>
      <c r="F38" s="89"/>
    </row>
    <row r="39" spans="1:6" ht="26.25" thickBot="1">
      <c r="A39" s="121" t="s">
        <v>261</v>
      </c>
      <c r="B39" s="122">
        <v>21</v>
      </c>
      <c r="C39" s="123" t="s">
        <v>34</v>
      </c>
      <c r="D39" s="123">
        <v>17</v>
      </c>
      <c r="E39" s="123">
        <v>400</v>
      </c>
      <c r="F39" s="89"/>
    </row>
    <row r="40" spans="1:6">
      <c r="A40" s="248" t="s">
        <v>295</v>
      </c>
      <c r="B40" s="119">
        <v>448651</v>
      </c>
      <c r="C40" s="119" t="s">
        <v>34</v>
      </c>
      <c r="D40" s="119">
        <v>1672.32</v>
      </c>
      <c r="E40" s="119">
        <v>82148805.159999996</v>
      </c>
      <c r="F40" s="89"/>
    </row>
    <row r="41" spans="1:6">
      <c r="A41" s="127" t="s">
        <v>296</v>
      </c>
      <c r="B41" s="128">
        <v>374984.12</v>
      </c>
      <c r="C41" s="128" t="s">
        <v>34</v>
      </c>
      <c r="D41" s="128" t="s">
        <v>34</v>
      </c>
      <c r="E41" s="128">
        <v>53102519.759999998</v>
      </c>
      <c r="F41" s="4"/>
    </row>
    <row r="42" spans="1:6">
      <c r="A42" s="125" t="s">
        <v>297</v>
      </c>
      <c r="B42" s="119"/>
      <c r="C42" s="119"/>
      <c r="D42" s="119"/>
      <c r="E42" s="119"/>
    </row>
    <row r="43" spans="1:6">
      <c r="A43" s="127" t="s">
        <v>298</v>
      </c>
      <c r="B43" s="128"/>
      <c r="C43" s="128"/>
      <c r="D43" s="128"/>
      <c r="E43" s="128"/>
    </row>
    <row r="44" spans="1:6">
      <c r="A44" s="125" t="s">
        <v>299</v>
      </c>
      <c r="B44" s="119"/>
      <c r="C44" s="119"/>
      <c r="D44" s="119"/>
      <c r="E44" s="119"/>
    </row>
    <row r="45" spans="1:6">
      <c r="A45" s="127" t="s">
        <v>300</v>
      </c>
      <c r="B45" s="128"/>
      <c r="C45" s="128"/>
      <c r="D45" s="128"/>
      <c r="E45" s="128"/>
    </row>
    <row r="46" spans="1:6">
      <c r="A46" s="125" t="s">
        <v>301</v>
      </c>
      <c r="B46" s="119"/>
      <c r="C46" s="119"/>
      <c r="D46" s="119"/>
      <c r="E46" s="119"/>
    </row>
    <row r="47" spans="1:6">
      <c r="A47" s="127" t="s">
        <v>302</v>
      </c>
      <c r="B47" s="128"/>
      <c r="C47" s="128"/>
      <c r="D47" s="128"/>
      <c r="E47" s="128"/>
    </row>
    <row r="48" spans="1:6" s="3" customFormat="1" ht="12.75" customHeight="1">
      <c r="A48" s="125" t="s">
        <v>303</v>
      </c>
      <c r="B48" s="119"/>
      <c r="C48" s="119"/>
      <c r="D48" s="119"/>
      <c r="E48" s="119"/>
    </row>
    <row r="49" spans="1:8" s="3" customFormat="1" ht="12.75" customHeight="1">
      <c r="A49" s="127" t="s">
        <v>304</v>
      </c>
      <c r="B49" s="128"/>
      <c r="C49" s="128"/>
      <c r="D49" s="128"/>
      <c r="E49" s="128"/>
    </row>
    <row r="50" spans="1:8" s="3" customFormat="1" ht="12.75" customHeight="1">
      <c r="A50" s="125" t="s">
        <v>305</v>
      </c>
      <c r="B50" s="120"/>
      <c r="C50" s="120"/>
      <c r="D50" s="120"/>
      <c r="E50" s="120"/>
    </row>
    <row r="51" spans="1:8" s="3" customFormat="1" ht="12.75" customHeight="1">
      <c r="A51" s="127" t="s">
        <v>306</v>
      </c>
      <c r="B51" s="128"/>
      <c r="C51" s="128"/>
      <c r="D51" s="128"/>
      <c r="E51" s="128"/>
    </row>
    <row r="52" spans="1:8" s="3" customFormat="1" ht="12.75" customHeight="1">
      <c r="A52" s="258" t="s">
        <v>307</v>
      </c>
      <c r="B52" s="133">
        <v>823635.12</v>
      </c>
      <c r="C52" s="133" t="s">
        <v>34</v>
      </c>
      <c r="D52" s="133">
        <v>1672.32</v>
      </c>
      <c r="E52" s="133">
        <v>135251324.91999999</v>
      </c>
    </row>
    <row r="53" spans="1:8" s="3" customFormat="1" ht="12.75" customHeight="1">
      <c r="A53" s="97" t="s">
        <v>134</v>
      </c>
      <c r="B53"/>
      <c r="C53"/>
      <c r="D53"/>
      <c r="E53"/>
    </row>
    <row r="54" spans="1:8" s="3" customFormat="1" ht="12.75" customHeight="1">
      <c r="A54" s="264"/>
      <c r="B54" s="23"/>
      <c r="C54" s="22"/>
      <c r="D54" s="22"/>
      <c r="E54" s="22"/>
    </row>
    <row r="55" spans="1:8" s="3" customFormat="1" ht="12.75" customHeight="1">
      <c r="A55" s="263"/>
    </row>
    <row r="56" spans="1:8">
      <c r="A56" s="98"/>
    </row>
    <row r="57" spans="1:8">
      <c r="A57" s="98"/>
    </row>
    <row r="59" spans="1:8">
      <c r="E59" s="9"/>
    </row>
    <row r="61" spans="1:8">
      <c r="A61" s="27"/>
      <c r="B61" s="25"/>
      <c r="C61" s="26"/>
      <c r="D61" s="25"/>
      <c r="F61" s="26"/>
      <c r="G61" s="26"/>
      <c r="H61" s="25"/>
    </row>
    <row r="62" spans="1:8">
      <c r="A62" s="28"/>
      <c r="B62" s="23"/>
      <c r="C62" s="22"/>
      <c r="D62" s="22"/>
      <c r="E62" s="22"/>
      <c r="F62" s="24"/>
      <c r="G62" s="24"/>
      <c r="H62" s="22"/>
    </row>
    <row r="63" spans="1:8">
      <c r="A63" s="28"/>
      <c r="B63" s="23"/>
      <c r="C63" s="22"/>
      <c r="D63" s="22"/>
      <c r="F63" s="24"/>
      <c r="G63" s="24"/>
      <c r="H63" s="22"/>
    </row>
    <row r="64" spans="1:8">
      <c r="A64" s="28"/>
      <c r="B64" s="29"/>
      <c r="C64" s="29"/>
      <c r="D64" s="29"/>
      <c r="E64" s="29"/>
      <c r="F64" s="29"/>
      <c r="G64" s="29"/>
      <c r="H64" s="29"/>
    </row>
    <row r="65" spans="1:8">
      <c r="A65" s="28"/>
      <c r="B65" s="29"/>
      <c r="C65" s="29"/>
      <c r="D65" s="29"/>
      <c r="E65" s="29"/>
      <c r="F65" s="29"/>
      <c r="G65" s="29"/>
      <c r="H65" s="29"/>
    </row>
    <row r="66" spans="1:8">
      <c r="A66" s="30"/>
      <c r="B66" s="23"/>
      <c r="C66" s="22"/>
      <c r="D66" s="22"/>
      <c r="E66" s="22"/>
      <c r="F66" s="22"/>
      <c r="G66" s="22"/>
      <c r="H66" s="22"/>
    </row>
    <row r="67" spans="1:8">
      <c r="A67" s="31"/>
      <c r="B67" s="23"/>
      <c r="C67" s="23"/>
      <c r="D67" s="23"/>
      <c r="E67" s="23"/>
      <c r="F67" s="23"/>
      <c r="G67" s="22"/>
      <c r="H67" s="23"/>
    </row>
    <row r="68" spans="1:8">
      <c r="A68" s="28"/>
      <c r="B68" s="23"/>
      <c r="C68" s="23"/>
      <c r="D68" s="23"/>
      <c r="E68" s="23"/>
      <c r="F68" s="23"/>
      <c r="G68" s="23"/>
      <c r="H68" s="23"/>
    </row>
    <row r="69" spans="1:8">
      <c r="A69" s="28"/>
      <c r="B69" s="23"/>
      <c r="C69" s="23"/>
      <c r="D69" s="23"/>
      <c r="E69" s="23"/>
      <c r="F69" s="23"/>
      <c r="G69" s="23"/>
      <c r="H69" s="23"/>
    </row>
    <row r="70" spans="1:8">
      <c r="A70" s="28"/>
      <c r="B70" s="23"/>
      <c r="C70" s="23"/>
      <c r="D70" s="23"/>
      <c r="E70" s="23"/>
      <c r="F70" s="23"/>
      <c r="G70" s="23"/>
      <c r="H70" s="23"/>
    </row>
    <row r="71" spans="1:8">
      <c r="A71" s="28"/>
      <c r="B71" s="23"/>
      <c r="C71" s="23"/>
      <c r="D71" s="23"/>
      <c r="E71" s="23"/>
      <c r="F71" s="23"/>
      <c r="G71" s="23"/>
      <c r="H71" s="23"/>
    </row>
    <row r="72" spans="1:8">
      <c r="A72" s="28"/>
      <c r="B72" s="23"/>
      <c r="C72" s="23"/>
      <c r="D72" s="23"/>
      <c r="E72" s="23"/>
      <c r="F72" s="23"/>
      <c r="G72" s="23"/>
      <c r="H72" s="23"/>
    </row>
    <row r="73" spans="1:8">
      <c r="A73" s="28"/>
      <c r="B73" s="23"/>
      <c r="C73" s="23"/>
      <c r="D73" s="23"/>
      <c r="E73" s="23"/>
      <c r="F73" s="23"/>
      <c r="G73" s="23"/>
      <c r="H73" s="23"/>
    </row>
    <row r="74" spans="1:8">
      <c r="A74" s="28"/>
      <c r="B74" s="23"/>
      <c r="C74" s="23"/>
      <c r="D74" s="23"/>
      <c r="E74" s="23"/>
      <c r="F74" s="23"/>
      <c r="G74" s="23"/>
      <c r="H74" s="23"/>
    </row>
    <row r="75" spans="1:8">
      <c r="A75" s="28"/>
      <c r="B75" s="23"/>
      <c r="C75" s="23"/>
      <c r="D75" s="23"/>
      <c r="E75" s="23"/>
      <c r="F75" s="23"/>
      <c r="G75" s="23"/>
      <c r="H75" s="23"/>
    </row>
    <row r="76" spans="1:8">
      <c r="A76" s="28"/>
      <c r="B76" s="23"/>
      <c r="C76" s="23"/>
      <c r="D76" s="23"/>
      <c r="E76" s="23"/>
      <c r="F76" s="23"/>
      <c r="G76" s="23"/>
      <c r="H76" s="23"/>
    </row>
    <row r="77" spans="1:8">
      <c r="A77" s="28"/>
      <c r="B77" s="23"/>
      <c r="C77" s="23"/>
      <c r="D77" s="23"/>
      <c r="E77" s="23"/>
      <c r="F77" s="23"/>
      <c r="G77" s="23"/>
      <c r="H77" s="23"/>
    </row>
    <row r="78" spans="1:8">
      <c r="A78" s="28"/>
      <c r="B78" s="22"/>
      <c r="C78" s="22"/>
      <c r="D78" s="22"/>
      <c r="E78" s="22"/>
      <c r="F78" s="23"/>
      <c r="G78" s="22"/>
      <c r="H78" s="22"/>
    </row>
    <row r="79" spans="1:8">
      <c r="A79" s="28"/>
      <c r="B79" s="23"/>
      <c r="C79" s="23"/>
      <c r="D79" s="23"/>
      <c r="E79" s="23"/>
      <c r="F79" s="23"/>
      <c r="G79" s="23"/>
      <c r="H79" s="23"/>
    </row>
    <row r="80" spans="1:8">
      <c r="A80" s="32"/>
      <c r="B80" s="33"/>
      <c r="C80" s="33"/>
      <c r="D80" s="33"/>
      <c r="E80" s="33"/>
      <c r="F80" s="33"/>
      <c r="G80" s="34"/>
      <c r="H80" s="33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zoomScaleNormal="100" workbookViewId="0">
      <selection activeCell="G47" sqref="G47"/>
    </sheetView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9.7109375" customWidth="1"/>
    <col min="6" max="6" width="20.140625" customWidth="1"/>
  </cols>
  <sheetData>
    <row r="1" spans="1:8" ht="18" customHeight="1"/>
    <row r="2" spans="1:8" ht="20.100000000000001" customHeight="1">
      <c r="A2" s="273" t="s">
        <v>284</v>
      </c>
      <c r="B2" s="4"/>
      <c r="C2" s="4"/>
      <c r="D2" s="4"/>
    </row>
    <row r="3" spans="1:8" ht="18">
      <c r="A3" s="277" t="s">
        <v>133</v>
      </c>
      <c r="B3" s="4"/>
      <c r="C3" s="4"/>
      <c r="D3" s="4"/>
      <c r="E3" s="4"/>
    </row>
    <row r="5" spans="1:8">
      <c r="D5" s="14"/>
    </row>
    <row r="6" spans="1:8">
      <c r="D6" s="14"/>
    </row>
    <row r="7" spans="1:8">
      <c r="B7" s="82"/>
    </row>
    <row r="8" spans="1:8">
      <c r="B8" s="14"/>
    </row>
    <row r="10" spans="1:8" ht="18">
      <c r="A10" s="276" t="s">
        <v>324</v>
      </c>
    </row>
    <row r="11" spans="1:8" ht="3" customHeight="1"/>
    <row r="12" spans="1:8" ht="25.5">
      <c r="A12" s="244" t="s">
        <v>342</v>
      </c>
      <c r="B12" s="114" t="s">
        <v>308</v>
      </c>
      <c r="C12" s="115" t="s">
        <v>242</v>
      </c>
      <c r="D12" s="116" t="s">
        <v>243</v>
      </c>
      <c r="E12" s="117" t="s">
        <v>258</v>
      </c>
      <c r="F12" s="117"/>
    </row>
    <row r="13" spans="1:8" ht="25.5">
      <c r="A13" s="118" t="s">
        <v>130</v>
      </c>
      <c r="B13" s="119">
        <v>21</v>
      </c>
      <c r="C13" s="120">
        <v>4</v>
      </c>
      <c r="D13" s="120">
        <v>5</v>
      </c>
      <c r="E13" s="120">
        <v>67</v>
      </c>
      <c r="F13" s="120"/>
      <c r="H13" s="81"/>
    </row>
    <row r="14" spans="1:8" ht="26.25" thickBot="1">
      <c r="A14" s="121" t="s">
        <v>261</v>
      </c>
      <c r="B14" s="122">
        <v>1848</v>
      </c>
      <c r="C14" s="123">
        <v>22</v>
      </c>
      <c r="D14" s="123">
        <v>1677</v>
      </c>
      <c r="E14" s="123">
        <v>400</v>
      </c>
      <c r="F14" s="123"/>
      <c r="H14" s="81"/>
    </row>
    <row r="15" spans="1:8">
      <c r="A15" s="127" t="s">
        <v>182</v>
      </c>
      <c r="B15" s="128">
        <v>483512525.17000002</v>
      </c>
      <c r="C15" s="130">
        <v>993467795.80000007</v>
      </c>
      <c r="D15" s="128">
        <v>48931569.319999993</v>
      </c>
      <c r="E15" s="128">
        <v>132822655.39999999</v>
      </c>
      <c r="F15" s="128"/>
      <c r="H15" s="81"/>
    </row>
    <row r="16" spans="1:8">
      <c r="A16" s="248" t="s">
        <v>295</v>
      </c>
      <c r="B16" s="119">
        <v>49534581.729999997</v>
      </c>
      <c r="C16" s="119">
        <v>108040044</v>
      </c>
      <c r="D16" s="119">
        <v>2482714.2799999998</v>
      </c>
      <c r="E16" s="119">
        <v>82148805.159999996</v>
      </c>
      <c r="F16" s="119"/>
      <c r="H16" s="81"/>
    </row>
    <row r="17" spans="1:8">
      <c r="A17" s="127" t="s">
        <v>296</v>
      </c>
      <c r="B17" s="128">
        <v>30132228.5</v>
      </c>
      <c r="C17" s="128">
        <v>56633668.700000003</v>
      </c>
      <c r="D17" s="128">
        <v>1381949.46</v>
      </c>
      <c r="E17" s="128">
        <v>53102519.759999998</v>
      </c>
      <c r="F17" s="128"/>
      <c r="H17" s="81"/>
    </row>
    <row r="18" spans="1:8">
      <c r="A18" s="125" t="s">
        <v>297</v>
      </c>
      <c r="B18" s="119"/>
      <c r="C18" s="119"/>
      <c r="D18" s="119"/>
      <c r="E18" s="119"/>
      <c r="F18" s="119"/>
      <c r="H18" s="81"/>
    </row>
    <row r="19" spans="1:8">
      <c r="A19" s="127" t="s">
        <v>298</v>
      </c>
      <c r="B19" s="128"/>
      <c r="C19" s="128"/>
      <c r="D19" s="128"/>
      <c r="E19" s="128"/>
      <c r="F19" s="128"/>
      <c r="H19" s="81"/>
    </row>
    <row r="20" spans="1:8">
      <c r="A20" s="125" t="s">
        <v>299</v>
      </c>
      <c r="B20" s="119"/>
      <c r="C20" s="119"/>
      <c r="D20" s="119"/>
      <c r="E20" s="119"/>
      <c r="F20" s="119"/>
      <c r="H20" s="81"/>
    </row>
    <row r="21" spans="1:8">
      <c r="A21" s="127" t="s">
        <v>300</v>
      </c>
      <c r="B21" s="128"/>
      <c r="C21" s="128"/>
      <c r="D21" s="128"/>
      <c r="E21" s="128"/>
      <c r="F21" s="128"/>
      <c r="H21" s="81"/>
    </row>
    <row r="22" spans="1:8">
      <c r="A22" s="125" t="s">
        <v>301</v>
      </c>
      <c r="B22" s="119"/>
      <c r="C22" s="119"/>
      <c r="D22" s="119"/>
      <c r="E22" s="119"/>
      <c r="F22" s="119"/>
      <c r="H22" s="81"/>
    </row>
    <row r="23" spans="1:8">
      <c r="A23" s="127" t="s">
        <v>302</v>
      </c>
      <c r="B23" s="128"/>
      <c r="C23" s="128"/>
      <c r="D23" s="128"/>
      <c r="E23" s="128"/>
      <c r="F23" s="128"/>
      <c r="H23" s="81"/>
    </row>
    <row r="24" spans="1:8">
      <c r="A24" s="125" t="s">
        <v>303</v>
      </c>
      <c r="B24" s="119"/>
      <c r="C24" s="119"/>
      <c r="D24" s="119"/>
      <c r="E24" s="119"/>
      <c r="F24" s="119"/>
      <c r="H24" s="81"/>
    </row>
    <row r="25" spans="1:8">
      <c r="A25" s="127" t="s">
        <v>304</v>
      </c>
      <c r="B25" s="128"/>
      <c r="C25" s="128"/>
      <c r="D25" s="128"/>
      <c r="E25" s="128"/>
      <c r="F25" s="128"/>
      <c r="H25" s="81"/>
    </row>
    <row r="26" spans="1:8">
      <c r="A26" s="125" t="s">
        <v>305</v>
      </c>
      <c r="B26" s="120"/>
      <c r="C26" s="120"/>
      <c r="D26" s="120"/>
      <c r="E26" s="120"/>
      <c r="F26" s="120"/>
      <c r="H26" s="81"/>
    </row>
    <row r="27" spans="1:8">
      <c r="A27" s="127" t="s">
        <v>306</v>
      </c>
      <c r="B27" s="128"/>
      <c r="C27" s="128"/>
      <c r="D27" s="128"/>
      <c r="E27" s="128"/>
      <c r="F27" s="128"/>
      <c r="H27" s="81"/>
    </row>
    <row r="28" spans="1:8">
      <c r="A28" s="258" t="s">
        <v>307</v>
      </c>
      <c r="B28" s="133">
        <v>79666810.229999989</v>
      </c>
      <c r="C28" s="134">
        <v>164673712.69999999</v>
      </c>
      <c r="D28" s="133">
        <v>3864663.74</v>
      </c>
      <c r="E28" s="133">
        <v>135251324.91999999</v>
      </c>
      <c r="F28" s="133"/>
      <c r="H28" s="81"/>
    </row>
    <row r="29" spans="1:8">
      <c r="A29" s="278" t="s">
        <v>134</v>
      </c>
      <c r="F29" s="4"/>
    </row>
    <row r="30" spans="1:8">
      <c r="A30" s="124"/>
      <c r="E30" s="14"/>
      <c r="F30" s="4"/>
    </row>
    <row r="31" spans="1:8">
      <c r="A31" s="124"/>
      <c r="E31" s="14"/>
      <c r="F31" s="4"/>
    </row>
    <row r="32" spans="1:8">
      <c r="E32" s="14"/>
      <c r="F32" s="265"/>
    </row>
    <row r="33" spans="1:8">
      <c r="E33" s="14"/>
      <c r="F33" s="265"/>
    </row>
    <row r="34" spans="1:8">
      <c r="E34" s="14"/>
      <c r="F34" s="265"/>
    </row>
    <row r="35" spans="1:8">
      <c r="F35" s="4"/>
    </row>
    <row r="36" spans="1:8" ht="18">
      <c r="A36" s="275" t="s">
        <v>323</v>
      </c>
    </row>
    <row r="37" spans="1:8" ht="18">
      <c r="A37" s="275" t="s">
        <v>328</v>
      </c>
    </row>
    <row r="38" spans="1:8" ht="3" customHeight="1"/>
    <row r="39" spans="1:8" ht="38.25">
      <c r="A39" s="244" t="s">
        <v>342</v>
      </c>
      <c r="B39" s="117" t="s">
        <v>135</v>
      </c>
      <c r="C39" s="115" t="s">
        <v>136</v>
      </c>
      <c r="D39" s="117" t="s">
        <v>137</v>
      </c>
      <c r="E39" s="116" t="s">
        <v>262</v>
      </c>
      <c r="F39" s="255" t="s">
        <v>138</v>
      </c>
    </row>
    <row r="40" spans="1:8" ht="25.5">
      <c r="A40" s="118" t="s">
        <v>130</v>
      </c>
      <c r="B40" s="119">
        <v>98</v>
      </c>
      <c r="C40" s="120">
        <v>95</v>
      </c>
      <c r="D40" s="120">
        <v>21</v>
      </c>
      <c r="E40" s="120">
        <v>4</v>
      </c>
      <c r="F40" s="120">
        <v>180</v>
      </c>
      <c r="H40" s="81"/>
    </row>
    <row r="41" spans="1:8" ht="25.5">
      <c r="A41" s="135" t="s">
        <v>261</v>
      </c>
      <c r="B41" s="119">
        <v>106</v>
      </c>
      <c r="C41" s="120">
        <v>2088</v>
      </c>
      <c r="D41" s="120">
        <v>3509</v>
      </c>
      <c r="E41" s="120">
        <v>10</v>
      </c>
      <c r="F41" s="120">
        <v>5713</v>
      </c>
      <c r="H41" s="81"/>
    </row>
    <row r="42" spans="1:8" ht="25.5">
      <c r="A42" s="118" t="s">
        <v>131</v>
      </c>
      <c r="B42" s="119">
        <v>139859682910.37</v>
      </c>
      <c r="C42" s="120" t="s">
        <v>8</v>
      </c>
      <c r="D42" s="119" t="s">
        <v>8</v>
      </c>
      <c r="E42" s="120">
        <v>637344076</v>
      </c>
      <c r="F42" s="119">
        <v>140497026986.37</v>
      </c>
      <c r="H42" s="81"/>
    </row>
    <row r="43" spans="1:8" ht="25.5" customHeight="1" thickBot="1">
      <c r="A43" s="136" t="s">
        <v>132</v>
      </c>
      <c r="B43" s="122">
        <v>54375893668.989998</v>
      </c>
      <c r="C43" s="123" t="s">
        <v>8</v>
      </c>
      <c r="D43" s="122" t="s">
        <v>8</v>
      </c>
      <c r="E43" s="123" t="s">
        <v>34</v>
      </c>
      <c r="F43" s="122">
        <v>54375893668.989998</v>
      </c>
      <c r="H43" s="81"/>
    </row>
    <row r="44" spans="1:8" s="4" customFormat="1" ht="12.75" customHeight="1">
      <c r="A44" s="248" t="s">
        <v>295</v>
      </c>
      <c r="B44" s="119">
        <v>19150206794.440002</v>
      </c>
      <c r="C44" s="119">
        <v>61058543.487130001</v>
      </c>
      <c r="D44" s="119">
        <v>159607016.69</v>
      </c>
      <c r="E44" s="119">
        <v>15424532.18</v>
      </c>
      <c r="F44" s="120">
        <v>19386296886.797131</v>
      </c>
    </row>
    <row r="45" spans="1:8" s="4" customFormat="1" ht="12.75" customHeight="1">
      <c r="A45" s="127" t="s">
        <v>296</v>
      </c>
      <c r="B45" s="128">
        <v>13203318876.860001</v>
      </c>
      <c r="C45" s="128">
        <v>60635531.370000005</v>
      </c>
      <c r="D45" s="128">
        <v>87772862.539999992</v>
      </c>
      <c r="E45" s="128">
        <v>10101307.060000001</v>
      </c>
      <c r="F45" s="130">
        <v>13361828577.830002</v>
      </c>
    </row>
    <row r="46" spans="1:8" s="4" customFormat="1" ht="12.75" customHeight="1">
      <c r="A46" s="125" t="s">
        <v>297</v>
      </c>
      <c r="B46" s="119"/>
      <c r="C46" s="119"/>
      <c r="D46" s="119"/>
      <c r="E46" s="119"/>
      <c r="F46" s="120"/>
    </row>
    <row r="47" spans="1:8" s="4" customFormat="1" ht="12.75" customHeight="1">
      <c r="A47" s="127" t="s">
        <v>298</v>
      </c>
      <c r="B47" s="128"/>
      <c r="C47" s="128"/>
      <c r="D47" s="128"/>
      <c r="E47" s="128"/>
      <c r="F47" s="130"/>
    </row>
    <row r="48" spans="1:8" s="4" customFormat="1" ht="12.75" customHeight="1">
      <c r="A48" s="125" t="s">
        <v>299</v>
      </c>
      <c r="B48" s="119"/>
      <c r="C48" s="119"/>
      <c r="D48" s="119"/>
      <c r="E48" s="119"/>
      <c r="F48" s="120"/>
    </row>
    <row r="49" spans="1:6">
      <c r="A49" s="127" t="s">
        <v>300</v>
      </c>
      <c r="B49" s="128"/>
      <c r="C49" s="128"/>
      <c r="D49" s="128"/>
      <c r="E49" s="128"/>
      <c r="F49" s="130"/>
    </row>
    <row r="50" spans="1:6">
      <c r="A50" s="125" t="s">
        <v>301</v>
      </c>
      <c r="B50" s="119"/>
      <c r="C50" s="119"/>
      <c r="D50" s="119"/>
      <c r="E50" s="119"/>
      <c r="F50" s="120"/>
    </row>
    <row r="51" spans="1:6">
      <c r="A51" s="127" t="s">
        <v>302</v>
      </c>
      <c r="B51" s="128"/>
      <c r="C51" s="128"/>
      <c r="D51" s="128"/>
      <c r="E51" s="128"/>
      <c r="F51" s="130"/>
    </row>
    <row r="52" spans="1:6">
      <c r="A52" s="125" t="s">
        <v>303</v>
      </c>
      <c r="B52" s="119"/>
      <c r="C52" s="119"/>
      <c r="D52" s="119"/>
      <c r="E52" s="119"/>
      <c r="F52" s="120"/>
    </row>
    <row r="53" spans="1:6">
      <c r="A53" s="127" t="s">
        <v>304</v>
      </c>
      <c r="B53" s="128"/>
      <c r="C53" s="128"/>
      <c r="D53" s="128"/>
      <c r="E53" s="128"/>
      <c r="F53" s="130"/>
    </row>
    <row r="54" spans="1:6">
      <c r="A54" s="125" t="s">
        <v>305</v>
      </c>
      <c r="B54" s="119"/>
      <c r="C54" s="119"/>
      <c r="D54" s="119"/>
      <c r="E54" s="120"/>
      <c r="F54" s="120"/>
    </row>
    <row r="55" spans="1:6">
      <c r="A55" s="127" t="s">
        <v>306</v>
      </c>
      <c r="B55" s="128"/>
      <c r="C55" s="128"/>
      <c r="D55" s="128"/>
      <c r="E55" s="128"/>
      <c r="F55" s="130"/>
    </row>
    <row r="56" spans="1:6">
      <c r="A56" s="258" t="s">
        <v>307</v>
      </c>
      <c r="B56" s="133">
        <v>32353525671.300003</v>
      </c>
      <c r="C56" s="133">
        <v>121694074.85713001</v>
      </c>
      <c r="D56" s="133">
        <v>247379879.22999999</v>
      </c>
      <c r="E56" s="133">
        <v>25525839.240000002</v>
      </c>
      <c r="F56" s="133">
        <v>32748125464.627132</v>
      </c>
    </row>
    <row r="57" spans="1:6">
      <c r="A57" s="278" t="s">
        <v>134</v>
      </c>
      <c r="B57" s="29"/>
      <c r="C57" s="29"/>
      <c r="D57" s="29"/>
      <c r="E57" s="29"/>
      <c r="F57" s="24"/>
    </row>
    <row r="58" spans="1:6">
      <c r="A58" s="32"/>
      <c r="B58" s="91"/>
      <c r="C58" s="91"/>
      <c r="D58" s="91"/>
      <c r="E58" s="91"/>
      <c r="F58" s="91"/>
    </row>
    <row r="59" spans="1:6">
      <c r="A59" s="14"/>
      <c r="B59" s="14"/>
      <c r="C59" s="14"/>
      <c r="D59" s="14"/>
      <c r="E59" s="14"/>
      <c r="F59" s="77"/>
    </row>
    <row r="60" spans="1:6">
      <c r="E60" s="14"/>
      <c r="F60" s="78"/>
    </row>
    <row r="61" spans="1:6">
      <c r="E61" s="14"/>
      <c r="F61" s="78"/>
    </row>
    <row r="62" spans="1:6">
      <c r="E62" s="14"/>
      <c r="F62" s="78"/>
    </row>
    <row r="67" spans="6:6" ht="15.75">
      <c r="F67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workbookViewId="0">
      <selection activeCell="D7" sqref="D7"/>
    </sheetView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8.140625" customWidth="1"/>
    <col min="6" max="6" width="20.140625" customWidth="1"/>
  </cols>
  <sheetData>
    <row r="1" spans="1:6" ht="18" customHeight="1"/>
    <row r="2" spans="1:6" ht="20.100000000000001" customHeight="1">
      <c r="A2" s="272" t="s">
        <v>285</v>
      </c>
      <c r="B2" s="4"/>
      <c r="C2" s="4"/>
      <c r="D2" s="4"/>
      <c r="E2" s="4"/>
    </row>
    <row r="3" spans="1:6" ht="18">
      <c r="A3" s="277" t="s">
        <v>133</v>
      </c>
      <c r="B3" s="4"/>
      <c r="C3" s="4"/>
      <c r="D3" s="4"/>
      <c r="E3" s="4"/>
    </row>
    <row r="5" spans="1:6">
      <c r="D5" s="14"/>
    </row>
    <row r="7" spans="1:6" ht="15">
      <c r="D7" s="14"/>
      <c r="F7" s="56"/>
    </row>
    <row r="8" spans="1:6" ht="15">
      <c r="B8" s="82"/>
      <c r="F8" s="56"/>
    </row>
    <row r="9" spans="1:6">
      <c r="B9" s="14"/>
    </row>
    <row r="10" spans="1:6" ht="18">
      <c r="A10" s="275" t="s">
        <v>323</v>
      </c>
    </row>
    <row r="11" spans="1:6" ht="18">
      <c r="A11" s="276" t="s">
        <v>329</v>
      </c>
    </row>
    <row r="12" spans="1:6" ht="3" customHeight="1"/>
    <row r="13" spans="1:6" ht="38.25">
      <c r="A13" s="244" t="s">
        <v>342</v>
      </c>
      <c r="B13" s="117" t="s">
        <v>135</v>
      </c>
      <c r="C13" s="115" t="s">
        <v>136</v>
      </c>
      <c r="D13" s="117" t="s">
        <v>137</v>
      </c>
      <c r="E13" s="116" t="s">
        <v>262</v>
      </c>
      <c r="F13" s="255" t="s">
        <v>138</v>
      </c>
    </row>
    <row r="14" spans="1:6" ht="25.5">
      <c r="A14" s="118" t="s">
        <v>130</v>
      </c>
      <c r="B14" s="119">
        <v>1</v>
      </c>
      <c r="C14" s="120">
        <v>190</v>
      </c>
      <c r="D14" s="120">
        <v>78</v>
      </c>
      <c r="E14" s="120">
        <v>32</v>
      </c>
      <c r="F14" s="120">
        <v>293</v>
      </c>
    </row>
    <row r="15" spans="1:6" ht="25.5">
      <c r="A15" s="135" t="s">
        <v>261</v>
      </c>
      <c r="B15" s="119">
        <v>1</v>
      </c>
      <c r="C15" s="120">
        <v>1093</v>
      </c>
      <c r="D15" s="120">
        <v>438</v>
      </c>
      <c r="E15" s="120">
        <v>32</v>
      </c>
      <c r="F15" s="120">
        <v>1564</v>
      </c>
    </row>
    <row r="16" spans="1:6" ht="25.5">
      <c r="A16" s="118" t="s">
        <v>131</v>
      </c>
      <c r="B16" s="119">
        <v>30900000</v>
      </c>
      <c r="C16" s="120" t="s">
        <v>8</v>
      </c>
      <c r="D16" s="119" t="s">
        <v>8</v>
      </c>
      <c r="E16" s="120">
        <v>686666801.50999999</v>
      </c>
      <c r="F16" s="119">
        <v>717566801.50999999</v>
      </c>
    </row>
    <row r="17" spans="1:6" ht="25.5" customHeight="1" thickBot="1">
      <c r="A17" s="136" t="s">
        <v>132</v>
      </c>
      <c r="B17" s="122" t="s">
        <v>34</v>
      </c>
      <c r="C17" s="123" t="s">
        <v>8</v>
      </c>
      <c r="D17" s="122" t="s">
        <v>8</v>
      </c>
      <c r="E17" s="123">
        <v>1032137464.0599999</v>
      </c>
      <c r="F17" s="122">
        <v>1032137464.0599999</v>
      </c>
    </row>
    <row r="18" spans="1:6" s="4" customFormat="1" ht="12.75" customHeight="1">
      <c r="A18" s="248" t="s">
        <v>295</v>
      </c>
      <c r="B18" s="119">
        <v>6800</v>
      </c>
      <c r="C18" s="119">
        <v>7769087.7200000007</v>
      </c>
      <c r="D18" s="119">
        <v>82599128.479999989</v>
      </c>
      <c r="E18" s="119">
        <v>63051287.740000002</v>
      </c>
      <c r="F18" s="120">
        <v>153426303.94</v>
      </c>
    </row>
    <row r="19" spans="1:6" s="4" customFormat="1" ht="12.75" customHeight="1">
      <c r="A19" s="127" t="s">
        <v>296</v>
      </c>
      <c r="B19" s="128">
        <v>46165.599999999999</v>
      </c>
      <c r="C19" s="128">
        <v>8189967.1999999993</v>
      </c>
      <c r="D19" s="128">
        <v>53477503.879999995</v>
      </c>
      <c r="E19" s="128">
        <v>29878610.559999999</v>
      </c>
      <c r="F19" s="130">
        <v>91592247.239999995</v>
      </c>
    </row>
    <row r="20" spans="1:6" s="4" customFormat="1" ht="12.75" customHeight="1">
      <c r="A20" s="125" t="s">
        <v>297</v>
      </c>
      <c r="B20" s="119"/>
      <c r="C20" s="119"/>
      <c r="D20" s="119"/>
      <c r="E20" s="119"/>
      <c r="F20" s="120"/>
    </row>
    <row r="21" spans="1:6" s="4" customFormat="1" ht="12.75" customHeight="1">
      <c r="A21" s="127" t="s">
        <v>298</v>
      </c>
      <c r="B21" s="128"/>
      <c r="C21" s="128"/>
      <c r="D21" s="128"/>
      <c r="E21" s="128"/>
      <c r="F21" s="130"/>
    </row>
    <row r="22" spans="1:6" s="4" customFormat="1" ht="12.75" customHeight="1">
      <c r="A22" s="125" t="s">
        <v>299</v>
      </c>
      <c r="B22" s="119"/>
      <c r="C22" s="119"/>
      <c r="D22" s="119"/>
      <c r="E22" s="119"/>
      <c r="F22" s="120"/>
    </row>
    <row r="23" spans="1:6">
      <c r="A23" s="127" t="s">
        <v>300</v>
      </c>
      <c r="B23" s="128"/>
      <c r="C23" s="128"/>
      <c r="D23" s="128"/>
      <c r="E23" s="128"/>
      <c r="F23" s="130"/>
    </row>
    <row r="24" spans="1:6">
      <c r="A24" s="125" t="s">
        <v>301</v>
      </c>
      <c r="B24" s="119"/>
      <c r="C24" s="119"/>
      <c r="D24" s="119"/>
      <c r="E24" s="119"/>
      <c r="F24" s="120"/>
    </row>
    <row r="25" spans="1:6">
      <c r="A25" s="127" t="s">
        <v>302</v>
      </c>
      <c r="B25" s="128"/>
      <c r="C25" s="128"/>
      <c r="D25" s="128"/>
      <c r="E25" s="128"/>
      <c r="F25" s="130"/>
    </row>
    <row r="26" spans="1:6">
      <c r="A26" s="125" t="s">
        <v>303</v>
      </c>
      <c r="B26" s="119"/>
      <c r="C26" s="119"/>
      <c r="D26" s="119"/>
      <c r="E26" s="119"/>
      <c r="F26" s="120"/>
    </row>
    <row r="27" spans="1:6">
      <c r="A27" s="127" t="s">
        <v>304</v>
      </c>
      <c r="B27" s="128"/>
      <c r="C27" s="128"/>
      <c r="D27" s="128"/>
      <c r="E27" s="128"/>
      <c r="F27" s="130"/>
    </row>
    <row r="28" spans="1:6">
      <c r="A28" s="125" t="s">
        <v>305</v>
      </c>
      <c r="B28" s="119"/>
      <c r="C28" s="119"/>
      <c r="D28" s="119"/>
      <c r="E28" s="120"/>
      <c r="F28" s="120"/>
    </row>
    <row r="29" spans="1:6">
      <c r="A29" s="127" t="s">
        <v>306</v>
      </c>
      <c r="B29" s="128"/>
      <c r="C29" s="128"/>
      <c r="D29" s="128"/>
      <c r="E29" s="128"/>
      <c r="F29" s="130"/>
    </row>
    <row r="30" spans="1:6">
      <c r="A30" s="258" t="s">
        <v>307</v>
      </c>
      <c r="B30" s="133">
        <v>52965.599999999999</v>
      </c>
      <c r="C30" s="133">
        <v>15959054.92</v>
      </c>
      <c r="D30" s="133">
        <v>136076632.35999998</v>
      </c>
      <c r="E30" s="133">
        <v>92929898.299999997</v>
      </c>
      <c r="F30" s="133">
        <v>245018551.18000001</v>
      </c>
    </row>
    <row r="31" spans="1:6">
      <c r="A31" s="278" t="s">
        <v>134</v>
      </c>
      <c r="B31" s="29"/>
      <c r="C31" s="29"/>
      <c r="D31" s="29"/>
      <c r="E31" s="29"/>
      <c r="F31" s="24"/>
    </row>
    <row r="32" spans="1:6" s="3" customFormat="1" ht="12.75" customHeight="1">
      <c r="A32" s="262"/>
      <c r="B32" s="259"/>
      <c r="C32" s="89"/>
      <c r="D32" s="89"/>
      <c r="E32" s="89"/>
      <c r="F32" s="89"/>
    </row>
    <row r="33" spans="1:6" s="3" customFormat="1" ht="12.75" customHeight="1">
      <c r="A33" s="262"/>
      <c r="B33" s="259"/>
      <c r="C33" s="89"/>
      <c r="D33" s="89"/>
      <c r="E33" s="89"/>
      <c r="F33" s="89"/>
    </row>
    <row r="34" spans="1:6" s="3" customFormat="1" ht="12.75" customHeight="1">
      <c r="A34" s="263"/>
    </row>
    <row r="38" spans="1:6" ht="18">
      <c r="A38" s="275" t="s">
        <v>323</v>
      </c>
    </row>
    <row r="39" spans="1:6" ht="18">
      <c r="A39" s="276" t="s">
        <v>327</v>
      </c>
    </row>
    <row r="40" spans="1:6" ht="3" customHeight="1"/>
    <row r="41" spans="1:6" ht="38.450000000000003" customHeight="1">
      <c r="A41" s="244" t="s">
        <v>342</v>
      </c>
      <c r="B41" s="117" t="s">
        <v>135</v>
      </c>
      <c r="C41" s="115" t="s">
        <v>136</v>
      </c>
      <c r="D41" s="117" t="s">
        <v>137</v>
      </c>
      <c r="E41" s="116" t="s">
        <v>262</v>
      </c>
      <c r="F41" s="255" t="s">
        <v>138</v>
      </c>
    </row>
    <row r="42" spans="1:6" ht="25.5">
      <c r="A42" s="118" t="s">
        <v>130</v>
      </c>
      <c r="B42" s="119">
        <v>99</v>
      </c>
      <c r="C42" s="120">
        <v>250</v>
      </c>
      <c r="D42" s="120">
        <v>94</v>
      </c>
      <c r="E42" s="120">
        <v>36</v>
      </c>
      <c r="F42" s="120">
        <v>428</v>
      </c>
    </row>
    <row r="43" spans="1:6" ht="25.5">
      <c r="A43" s="135" t="s">
        <v>261</v>
      </c>
      <c r="B43" s="119">
        <v>107</v>
      </c>
      <c r="C43" s="120">
        <v>3181</v>
      </c>
      <c r="D43" s="120">
        <v>3947</v>
      </c>
      <c r="E43" s="120">
        <v>42</v>
      </c>
      <c r="F43" s="120">
        <v>7277</v>
      </c>
    </row>
    <row r="44" spans="1:6" ht="25.5">
      <c r="A44" s="118" t="s">
        <v>131</v>
      </c>
      <c r="B44" s="119">
        <v>139890582910.37</v>
      </c>
      <c r="C44" s="120" t="s">
        <v>8</v>
      </c>
      <c r="D44" s="119" t="s">
        <v>8</v>
      </c>
      <c r="E44" s="120">
        <v>1324010877.51</v>
      </c>
      <c r="F44" s="119">
        <v>141214593787.88</v>
      </c>
    </row>
    <row r="45" spans="1:6" ht="25.5" customHeight="1" thickBot="1">
      <c r="A45" s="136" t="s">
        <v>132</v>
      </c>
      <c r="B45" s="122">
        <v>54375893668.989998</v>
      </c>
      <c r="C45" s="123" t="s">
        <v>8</v>
      </c>
      <c r="D45" s="122" t="s">
        <v>8</v>
      </c>
      <c r="E45" s="123">
        <v>1032137464.0599999</v>
      </c>
      <c r="F45" s="122">
        <v>55408031133.049995</v>
      </c>
    </row>
    <row r="46" spans="1:6">
      <c r="A46" s="127" t="s">
        <v>182</v>
      </c>
      <c r="B46" s="128">
        <v>187876019169.28003</v>
      </c>
      <c r="C46" s="128">
        <v>1140291116.1100001</v>
      </c>
      <c r="D46" s="128">
        <v>1658734545.6900001</v>
      </c>
      <c r="E46" s="128">
        <v>1097225543.3</v>
      </c>
      <c r="F46" s="128">
        <v>191772270374.38004</v>
      </c>
    </row>
    <row r="47" spans="1:6">
      <c r="A47" s="248" t="s">
        <v>295</v>
      </c>
      <c r="B47" s="119">
        <v>19150213594.440002</v>
      </c>
      <c r="C47" s="119">
        <v>68827631.20713</v>
      </c>
      <c r="D47" s="119">
        <v>242206145.16999999</v>
      </c>
      <c r="E47" s="119">
        <v>78475819.920000002</v>
      </c>
      <c r="F47" s="120">
        <v>19539723190.737129</v>
      </c>
    </row>
    <row r="48" spans="1:6">
      <c r="A48" s="127" t="s">
        <v>296</v>
      </c>
      <c r="B48" s="128">
        <v>13203365042.460001</v>
      </c>
      <c r="C48" s="128">
        <v>68825498.569999993</v>
      </c>
      <c r="D48" s="128">
        <v>141250366.41999999</v>
      </c>
      <c r="E48" s="128">
        <v>39979917.619999997</v>
      </c>
      <c r="F48" s="130">
        <v>13453420825.070002</v>
      </c>
    </row>
    <row r="49" spans="1:6">
      <c r="A49" s="125" t="s">
        <v>297</v>
      </c>
      <c r="B49" s="119"/>
      <c r="C49" s="119"/>
      <c r="D49" s="119"/>
      <c r="E49" s="119"/>
      <c r="F49" s="120"/>
    </row>
    <row r="50" spans="1:6">
      <c r="A50" s="127" t="s">
        <v>298</v>
      </c>
      <c r="B50" s="128"/>
      <c r="C50" s="128"/>
      <c r="D50" s="128"/>
      <c r="E50" s="128"/>
      <c r="F50" s="130"/>
    </row>
    <row r="51" spans="1:6">
      <c r="A51" s="125" t="s">
        <v>299</v>
      </c>
      <c r="B51" s="119"/>
      <c r="C51" s="119"/>
      <c r="D51" s="119"/>
      <c r="E51" s="119"/>
      <c r="F51" s="120"/>
    </row>
    <row r="52" spans="1:6">
      <c r="A52" s="127" t="s">
        <v>300</v>
      </c>
      <c r="B52" s="128"/>
      <c r="C52" s="128"/>
      <c r="D52" s="128"/>
      <c r="E52" s="128"/>
      <c r="F52" s="130"/>
    </row>
    <row r="53" spans="1:6">
      <c r="A53" s="125" t="s">
        <v>301</v>
      </c>
      <c r="B53" s="119"/>
      <c r="C53" s="119"/>
      <c r="D53" s="119"/>
      <c r="E53" s="119"/>
      <c r="F53" s="120"/>
    </row>
    <row r="54" spans="1:6">
      <c r="A54" s="127" t="s">
        <v>302</v>
      </c>
      <c r="B54" s="128"/>
      <c r="C54" s="128"/>
      <c r="D54" s="128"/>
      <c r="E54" s="128"/>
      <c r="F54" s="130"/>
    </row>
    <row r="55" spans="1:6">
      <c r="A55" s="125" t="s">
        <v>303</v>
      </c>
      <c r="B55" s="119"/>
      <c r="C55" s="119"/>
      <c r="D55" s="119"/>
      <c r="E55" s="119"/>
      <c r="F55" s="120"/>
    </row>
    <row r="56" spans="1:6">
      <c r="A56" s="127" t="s">
        <v>304</v>
      </c>
      <c r="B56" s="128"/>
      <c r="C56" s="128"/>
      <c r="D56" s="128"/>
      <c r="E56" s="128"/>
      <c r="F56" s="130"/>
    </row>
    <row r="57" spans="1:6">
      <c r="A57" s="125" t="s">
        <v>305</v>
      </c>
      <c r="B57" s="119"/>
      <c r="C57" s="119"/>
      <c r="D57" s="119"/>
      <c r="E57" s="120"/>
      <c r="F57" s="120"/>
    </row>
    <row r="58" spans="1:6">
      <c r="A58" s="127" t="s">
        <v>306</v>
      </c>
      <c r="B58" s="128"/>
      <c r="C58" s="128"/>
      <c r="D58" s="128"/>
      <c r="E58" s="128"/>
      <c r="F58" s="130"/>
    </row>
    <row r="59" spans="1:6">
      <c r="A59" s="258" t="s">
        <v>307</v>
      </c>
      <c r="B59" s="133">
        <v>32353578636.900002</v>
      </c>
      <c r="C59" s="133">
        <v>137653129.77713001</v>
      </c>
      <c r="D59" s="133">
        <v>383456511.58999997</v>
      </c>
      <c r="E59" s="133">
        <v>118455737.53999999</v>
      </c>
      <c r="F59" s="133">
        <v>32993144015.807129</v>
      </c>
    </row>
    <row r="60" spans="1:6">
      <c r="A60" s="278" t="s">
        <v>134</v>
      </c>
    </row>
    <row r="65" spans="6:6" ht="15.75">
      <c r="F65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5" orientation="portrait" r:id="rId1"/>
  <headerFooter alignWithMargins="0">
    <oddFooter>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workbookViewId="0">
      <selection activeCell="F5" sqref="F5"/>
    </sheetView>
  </sheetViews>
  <sheetFormatPr baseColWidth="10" defaultRowHeight="12.75"/>
  <cols>
    <col min="1" max="1" width="15" bestFit="1" customWidth="1"/>
    <col min="2" max="2" width="15.140625" customWidth="1"/>
    <col min="3" max="3" width="15.85546875" bestFit="1" customWidth="1"/>
    <col min="4" max="4" width="14.5703125" bestFit="1" customWidth="1"/>
    <col min="5" max="5" width="11.28515625" bestFit="1" customWidth="1"/>
    <col min="6" max="6" width="10.85546875" customWidth="1"/>
    <col min="7" max="7" width="12.28515625" bestFit="1" customWidth="1"/>
    <col min="8" max="8" width="12.140625" customWidth="1"/>
    <col min="9" max="9" width="13.85546875" bestFit="1" customWidth="1"/>
    <col min="10" max="10" width="15.85546875" bestFit="1" customWidth="1"/>
  </cols>
  <sheetData>
    <row r="1" spans="1:10" ht="18" customHeight="1"/>
    <row r="2" spans="1:10" ht="20.100000000000001" customHeight="1">
      <c r="A2" s="280" t="s">
        <v>286</v>
      </c>
      <c r="B2" s="4"/>
      <c r="C2" s="4"/>
      <c r="D2" s="4"/>
      <c r="E2" s="4"/>
      <c r="F2" s="4"/>
      <c r="G2" s="4"/>
      <c r="H2" s="4"/>
      <c r="I2" s="4"/>
    </row>
    <row r="3" spans="1:10" ht="20.25">
      <c r="A3" s="281" t="s">
        <v>263</v>
      </c>
      <c r="B3" s="4"/>
      <c r="C3" s="4"/>
      <c r="D3" s="4"/>
      <c r="E3" s="4"/>
      <c r="F3" s="4"/>
      <c r="G3" s="4"/>
      <c r="H3" s="4"/>
      <c r="I3" s="4"/>
    </row>
    <row r="5" spans="1:10">
      <c r="E5" s="14"/>
    </row>
    <row r="6" spans="1:10">
      <c r="B6" s="14"/>
      <c r="D6" t="s">
        <v>239</v>
      </c>
      <c r="F6" s="14"/>
    </row>
    <row r="10" spans="1:10" ht="18">
      <c r="A10" s="276" t="s">
        <v>322</v>
      </c>
    </row>
    <row r="11" spans="1:10" ht="3.95" customHeight="1"/>
    <row r="12" spans="1:10" ht="52.5" customHeight="1">
      <c r="A12" s="244" t="s">
        <v>342</v>
      </c>
      <c r="B12" s="114" t="s">
        <v>255</v>
      </c>
      <c r="C12" s="114" t="s">
        <v>249</v>
      </c>
      <c r="D12" s="114" t="s">
        <v>309</v>
      </c>
      <c r="E12" s="115" t="s">
        <v>178</v>
      </c>
      <c r="F12" s="115" t="s">
        <v>179</v>
      </c>
      <c r="G12" s="115" t="s">
        <v>142</v>
      </c>
      <c r="H12" s="115" t="s">
        <v>143</v>
      </c>
      <c r="I12" s="114" t="s">
        <v>242</v>
      </c>
      <c r="J12" s="254" t="s">
        <v>138</v>
      </c>
    </row>
    <row r="13" spans="1:10" ht="25.5">
      <c r="A13" s="118" t="s">
        <v>130</v>
      </c>
      <c r="B13" s="142">
        <v>9</v>
      </c>
      <c r="C13" s="142">
        <v>86</v>
      </c>
      <c r="D13" s="142">
        <v>4</v>
      </c>
      <c r="E13" s="142">
        <v>3</v>
      </c>
      <c r="F13" s="142">
        <v>3</v>
      </c>
      <c r="G13" s="120">
        <v>95</v>
      </c>
      <c r="H13" s="142">
        <v>17</v>
      </c>
      <c r="I13" s="142">
        <v>4</v>
      </c>
      <c r="J13" s="143">
        <v>180</v>
      </c>
    </row>
    <row r="14" spans="1:10" ht="25.5">
      <c r="A14" s="135" t="s">
        <v>261</v>
      </c>
      <c r="B14" s="142">
        <v>9</v>
      </c>
      <c r="C14" s="142">
        <v>94</v>
      </c>
      <c r="D14" s="142">
        <v>10</v>
      </c>
      <c r="E14" s="142">
        <v>1660</v>
      </c>
      <c r="F14" s="142">
        <v>3</v>
      </c>
      <c r="G14" s="120">
        <v>2088</v>
      </c>
      <c r="H14" s="142">
        <v>1827</v>
      </c>
      <c r="I14" s="142">
        <v>22</v>
      </c>
      <c r="J14" s="143">
        <v>5713</v>
      </c>
    </row>
    <row r="15" spans="1:10" ht="26.25" thickBot="1">
      <c r="A15" s="136" t="s">
        <v>139</v>
      </c>
      <c r="B15" s="144">
        <v>54375893668.989899</v>
      </c>
      <c r="C15" s="144">
        <v>139755923910.37</v>
      </c>
      <c r="D15" s="144">
        <v>637344076</v>
      </c>
      <c r="E15" s="123" t="s">
        <v>8</v>
      </c>
      <c r="F15" s="144">
        <v>103759000</v>
      </c>
      <c r="G15" s="123" t="s">
        <v>8</v>
      </c>
      <c r="H15" s="123" t="s">
        <v>8</v>
      </c>
      <c r="I15" s="123" t="s">
        <v>8</v>
      </c>
      <c r="J15" s="145">
        <v>194872920655.35989</v>
      </c>
    </row>
    <row r="16" spans="1:10">
      <c r="A16" s="127" t="s">
        <v>182</v>
      </c>
      <c r="B16" s="147">
        <v>11553540770.139999</v>
      </c>
      <c r="C16" s="147">
        <v>176333152981.26001</v>
      </c>
      <c r="D16" s="147">
        <v>264158912.11999997</v>
      </c>
      <c r="E16" s="147">
        <v>48716140.159999996</v>
      </c>
      <c r="F16" s="147">
        <v>4427959.16</v>
      </c>
      <c r="G16" s="147">
        <v>950400140.29000008</v>
      </c>
      <c r="H16" s="147">
        <v>476650992.09000003</v>
      </c>
      <c r="I16" s="147">
        <v>993467795.80000007</v>
      </c>
      <c r="J16" s="148">
        <v>190624515691.01996</v>
      </c>
    </row>
    <row r="17" spans="1:10">
      <c r="A17" s="125" t="s">
        <v>295</v>
      </c>
      <c r="B17" s="146">
        <v>332592004.94</v>
      </c>
      <c r="C17" s="146">
        <v>18817233735.700001</v>
      </c>
      <c r="D17" s="146">
        <v>15424532.18</v>
      </c>
      <c r="E17" s="146">
        <v>2481041.96</v>
      </c>
      <c r="F17" s="146">
        <v>381053.8</v>
      </c>
      <c r="G17" s="146">
        <v>61058543.487130001</v>
      </c>
      <c r="H17" s="146">
        <v>49085930.729999997</v>
      </c>
      <c r="I17" s="146">
        <v>108040044</v>
      </c>
      <c r="J17" s="143">
        <v>19386296886.797127</v>
      </c>
    </row>
    <row r="18" spans="1:10">
      <c r="A18" s="127" t="s">
        <v>296</v>
      </c>
      <c r="B18" s="147">
        <v>182898317.34</v>
      </c>
      <c r="C18" s="147">
        <v>13020037581.620001</v>
      </c>
      <c r="D18" s="147">
        <v>10101307.060000001</v>
      </c>
      <c r="E18" s="147">
        <v>1381949.46</v>
      </c>
      <c r="F18" s="147">
        <v>382977.9</v>
      </c>
      <c r="G18" s="147">
        <v>60635531.369999997</v>
      </c>
      <c r="H18" s="147">
        <v>29757244.379999999</v>
      </c>
      <c r="I18" s="147">
        <v>56633668.700000003</v>
      </c>
      <c r="J18" s="148">
        <v>13361828577.83</v>
      </c>
    </row>
    <row r="19" spans="1:10">
      <c r="A19" s="125" t="s">
        <v>297</v>
      </c>
      <c r="B19" s="146"/>
      <c r="C19" s="146"/>
      <c r="D19" s="146"/>
      <c r="E19" s="146"/>
      <c r="F19" s="146"/>
      <c r="G19" s="146"/>
      <c r="H19" s="146"/>
      <c r="I19" s="146"/>
      <c r="J19" s="143"/>
    </row>
    <row r="20" spans="1:10">
      <c r="A20" s="129" t="s">
        <v>298</v>
      </c>
      <c r="B20" s="147"/>
      <c r="C20" s="147"/>
      <c r="D20" s="147"/>
      <c r="E20" s="147"/>
      <c r="F20" s="147"/>
      <c r="G20" s="147"/>
      <c r="H20" s="147"/>
      <c r="I20" s="147"/>
      <c r="J20" s="148"/>
    </row>
    <row r="21" spans="1:10">
      <c r="A21" s="125" t="s">
        <v>299</v>
      </c>
      <c r="B21" s="146"/>
      <c r="C21" s="146"/>
      <c r="D21" s="146"/>
      <c r="E21" s="146"/>
      <c r="F21" s="146"/>
      <c r="G21" s="146"/>
      <c r="H21" s="146"/>
      <c r="I21" s="146"/>
      <c r="J21" s="143"/>
    </row>
    <row r="22" spans="1:10">
      <c r="A22" s="127" t="s">
        <v>300</v>
      </c>
      <c r="B22" s="147"/>
      <c r="C22" s="147"/>
      <c r="D22" s="147"/>
      <c r="E22" s="147"/>
      <c r="F22" s="147"/>
      <c r="G22" s="147"/>
      <c r="H22" s="147"/>
      <c r="I22" s="147"/>
      <c r="J22" s="148"/>
    </row>
    <row r="23" spans="1:10">
      <c r="A23" s="125" t="s">
        <v>301</v>
      </c>
      <c r="B23" s="146"/>
      <c r="C23" s="146"/>
      <c r="D23" s="146"/>
      <c r="E23" s="146"/>
      <c r="F23" s="146"/>
      <c r="G23" s="146"/>
      <c r="H23" s="146"/>
      <c r="I23" s="146"/>
      <c r="J23" s="143"/>
    </row>
    <row r="24" spans="1:10">
      <c r="A24" s="129" t="s">
        <v>302</v>
      </c>
      <c r="B24" s="147"/>
      <c r="C24" s="147"/>
      <c r="D24" s="147"/>
      <c r="E24" s="147"/>
      <c r="F24" s="147"/>
      <c r="G24" s="147"/>
      <c r="H24" s="147"/>
      <c r="I24" s="147"/>
      <c r="J24" s="148"/>
    </row>
    <row r="25" spans="1:10">
      <c r="A25" s="126" t="s">
        <v>303</v>
      </c>
      <c r="B25" s="146"/>
      <c r="C25" s="146"/>
      <c r="D25" s="146"/>
      <c r="E25" s="146"/>
      <c r="F25" s="146"/>
      <c r="G25" s="146"/>
      <c r="H25" s="146"/>
      <c r="I25" s="146"/>
      <c r="J25" s="143"/>
    </row>
    <row r="26" spans="1:10">
      <c r="A26" s="127" t="s">
        <v>304</v>
      </c>
      <c r="B26" s="147"/>
      <c r="C26" s="147"/>
      <c r="D26" s="149"/>
      <c r="E26" s="147"/>
      <c r="F26" s="147"/>
      <c r="G26" s="147"/>
      <c r="H26" s="147"/>
      <c r="I26" s="147"/>
      <c r="J26" s="148"/>
    </row>
    <row r="27" spans="1:10">
      <c r="A27" s="126" t="s">
        <v>305</v>
      </c>
      <c r="B27" s="142"/>
      <c r="C27" s="142"/>
      <c r="D27" s="142"/>
      <c r="E27" s="142"/>
      <c r="F27" s="142"/>
      <c r="G27" s="142"/>
      <c r="H27" s="142"/>
      <c r="I27" s="142"/>
      <c r="J27" s="143"/>
    </row>
    <row r="28" spans="1:10">
      <c r="A28" s="127" t="s">
        <v>306</v>
      </c>
      <c r="B28" s="147"/>
      <c r="C28" s="147"/>
      <c r="D28" s="147"/>
      <c r="E28" s="147"/>
      <c r="F28" s="147"/>
      <c r="G28" s="147"/>
      <c r="H28" s="147"/>
      <c r="I28" s="147"/>
      <c r="J28" s="148"/>
    </row>
    <row r="29" spans="1:10">
      <c r="A29" s="132" t="s">
        <v>307</v>
      </c>
      <c r="B29" s="141">
        <v>515490322.27999997</v>
      </c>
      <c r="C29" s="141">
        <v>31837271317.32</v>
      </c>
      <c r="D29" s="141">
        <v>25525839.240000002</v>
      </c>
      <c r="E29" s="141">
        <v>3862991.42</v>
      </c>
      <c r="F29" s="141">
        <v>764031.7</v>
      </c>
      <c r="G29" s="141">
        <v>121694074.85712999</v>
      </c>
      <c r="H29" s="141">
        <v>78843175.109999999</v>
      </c>
      <c r="I29" s="141">
        <v>164673712.69999999</v>
      </c>
      <c r="J29" s="141">
        <v>32748125464.627129</v>
      </c>
    </row>
    <row r="30" spans="1:10">
      <c r="A30" s="278" t="s">
        <v>134</v>
      </c>
    </row>
    <row r="31" spans="1:10">
      <c r="A31" s="279" t="s">
        <v>264</v>
      </c>
    </row>
    <row r="32" spans="1:10">
      <c r="A32" s="278" t="s">
        <v>140</v>
      </c>
    </row>
    <row r="33" spans="1:10">
      <c r="A33" s="278" t="s">
        <v>141</v>
      </c>
    </row>
    <row r="34" spans="1:10">
      <c r="J34" s="36"/>
    </row>
    <row r="35" spans="1:10">
      <c r="J35" s="36"/>
    </row>
    <row r="40" spans="1:10" ht="18">
      <c r="A40" s="276" t="s">
        <v>326</v>
      </c>
    </row>
    <row r="41" spans="1:10" ht="3.95" customHeight="1"/>
    <row r="42" spans="1:10" ht="52.5" customHeight="1">
      <c r="A42" s="244" t="s">
        <v>342</v>
      </c>
      <c r="B42" s="114" t="s">
        <v>255</v>
      </c>
      <c r="C42" s="114" t="s">
        <v>249</v>
      </c>
      <c r="D42" s="114" t="s">
        <v>309</v>
      </c>
      <c r="E42" s="115" t="s">
        <v>178</v>
      </c>
      <c r="F42" s="115" t="s">
        <v>179</v>
      </c>
      <c r="G42" s="115" t="s">
        <v>142</v>
      </c>
      <c r="H42" s="115" t="s">
        <v>143</v>
      </c>
      <c r="I42" s="114" t="s">
        <v>259</v>
      </c>
      <c r="J42" s="254" t="s">
        <v>138</v>
      </c>
    </row>
    <row r="43" spans="1:10" ht="25.5">
      <c r="A43" s="118" t="s">
        <v>130</v>
      </c>
      <c r="B43" s="142">
        <v>8</v>
      </c>
      <c r="C43" s="142">
        <v>16</v>
      </c>
      <c r="D43" s="142">
        <v>8</v>
      </c>
      <c r="E43" s="120">
        <v>4</v>
      </c>
      <c r="F43" s="142">
        <v>1</v>
      </c>
      <c r="G43" s="120">
        <v>190</v>
      </c>
      <c r="H43" s="142">
        <v>9</v>
      </c>
      <c r="I43" s="146">
        <v>67</v>
      </c>
      <c r="J43" s="143">
        <v>293</v>
      </c>
    </row>
    <row r="44" spans="1:10" ht="25.5">
      <c r="A44" s="135" t="s">
        <v>261</v>
      </c>
      <c r="B44" s="142">
        <v>8</v>
      </c>
      <c r="C44" s="142">
        <v>16</v>
      </c>
      <c r="D44" s="142">
        <v>8</v>
      </c>
      <c r="E44" s="120">
        <v>17</v>
      </c>
      <c r="F44" s="142">
        <v>1</v>
      </c>
      <c r="G44" s="120">
        <v>1093</v>
      </c>
      <c r="H44" s="142">
        <v>21</v>
      </c>
      <c r="I44" s="146">
        <v>400</v>
      </c>
      <c r="J44" s="143">
        <v>1564</v>
      </c>
    </row>
    <row r="45" spans="1:10" ht="26.25" thickBot="1">
      <c r="A45" s="136" t="s">
        <v>139</v>
      </c>
      <c r="B45" s="144">
        <v>1032137464.0599999</v>
      </c>
      <c r="C45" s="144">
        <v>477632121.91000003</v>
      </c>
      <c r="D45" s="144">
        <v>226489777.80000001</v>
      </c>
      <c r="E45" s="123" t="s">
        <v>8</v>
      </c>
      <c r="F45" s="144">
        <v>13444901.800000001</v>
      </c>
      <c r="G45" s="123" t="s">
        <v>8</v>
      </c>
      <c r="H45" s="123" t="s">
        <v>8</v>
      </c>
      <c r="I45" s="122" t="s">
        <v>8</v>
      </c>
      <c r="J45" s="145">
        <v>1749704265.5699999</v>
      </c>
    </row>
    <row r="46" spans="1:10">
      <c r="A46" s="131" t="s">
        <v>182</v>
      </c>
      <c r="B46" s="147">
        <v>764793508.82000005</v>
      </c>
      <c r="C46" s="147">
        <v>36075300.159999989</v>
      </c>
      <c r="D46" s="147">
        <v>17095280.919999998</v>
      </c>
      <c r="E46" s="147">
        <v>215429.16</v>
      </c>
      <c r="F46" s="128" t="s">
        <v>34</v>
      </c>
      <c r="G46" s="147">
        <v>189890975.81999999</v>
      </c>
      <c r="H46" s="147">
        <v>6861533.080000001</v>
      </c>
      <c r="I46" s="147">
        <v>132822655.39999999</v>
      </c>
      <c r="J46" s="148">
        <v>1147754683.3599999</v>
      </c>
    </row>
    <row r="47" spans="1:10">
      <c r="A47" s="125" t="s">
        <v>295</v>
      </c>
      <c r="B47" s="146">
        <v>58957150.859999999</v>
      </c>
      <c r="C47" s="146">
        <v>2003553.38</v>
      </c>
      <c r="D47" s="146">
        <v>2097383.5</v>
      </c>
      <c r="E47" s="146">
        <v>1672.32</v>
      </c>
      <c r="F47" s="119" t="s">
        <v>34</v>
      </c>
      <c r="G47" s="146">
        <v>7769087.7199999997</v>
      </c>
      <c r="H47" s="146">
        <v>448651</v>
      </c>
      <c r="I47" s="146">
        <v>82148805.159999996</v>
      </c>
      <c r="J47" s="143">
        <v>153426303.94</v>
      </c>
    </row>
    <row r="48" spans="1:10">
      <c r="A48" s="127" t="s">
        <v>296</v>
      </c>
      <c r="B48" s="147">
        <v>27263704.68</v>
      </c>
      <c r="C48" s="147">
        <v>824126.44</v>
      </c>
      <c r="D48" s="147">
        <v>1836945.04</v>
      </c>
      <c r="E48" s="128" t="s">
        <v>34</v>
      </c>
      <c r="F48" s="128" t="s">
        <v>34</v>
      </c>
      <c r="G48" s="147">
        <v>8189967.2000000002</v>
      </c>
      <c r="H48" s="147">
        <v>374984.12</v>
      </c>
      <c r="I48" s="147">
        <v>53102519.759999998</v>
      </c>
      <c r="J48" s="148">
        <v>91592247.239999995</v>
      </c>
    </row>
    <row r="49" spans="1:10">
      <c r="A49" s="125" t="s">
        <v>297</v>
      </c>
      <c r="B49" s="146"/>
      <c r="C49" s="146"/>
      <c r="D49" s="146"/>
      <c r="E49" s="146"/>
      <c r="F49" s="119"/>
      <c r="G49" s="146"/>
      <c r="H49" s="146"/>
      <c r="I49" s="146"/>
      <c r="J49" s="143"/>
    </row>
    <row r="50" spans="1:10">
      <c r="A50" s="129" t="s">
        <v>298</v>
      </c>
      <c r="B50" s="147"/>
      <c r="C50" s="147"/>
      <c r="D50" s="147"/>
      <c r="E50" s="147"/>
      <c r="F50" s="128"/>
      <c r="G50" s="147"/>
      <c r="H50" s="147"/>
      <c r="I50" s="147"/>
      <c r="J50" s="148"/>
    </row>
    <row r="51" spans="1:10">
      <c r="A51" s="125" t="s">
        <v>299</v>
      </c>
      <c r="B51" s="146"/>
      <c r="C51" s="146"/>
      <c r="D51" s="146"/>
      <c r="E51" s="146"/>
      <c r="F51" s="119"/>
      <c r="G51" s="146"/>
      <c r="H51" s="146"/>
      <c r="I51" s="146"/>
      <c r="J51" s="143"/>
    </row>
    <row r="52" spans="1:10">
      <c r="A52" s="127" t="s">
        <v>300</v>
      </c>
      <c r="B52" s="147"/>
      <c r="C52" s="147"/>
      <c r="D52" s="147"/>
      <c r="E52" s="128"/>
      <c r="F52" s="128"/>
      <c r="G52" s="147"/>
      <c r="H52" s="147"/>
      <c r="I52" s="147"/>
      <c r="J52" s="148"/>
    </row>
    <row r="53" spans="1:10">
      <c r="A53" s="125" t="s">
        <v>301</v>
      </c>
      <c r="B53" s="146"/>
      <c r="C53" s="146"/>
      <c r="D53" s="146"/>
      <c r="E53" s="146"/>
      <c r="F53" s="119"/>
      <c r="G53" s="146"/>
      <c r="H53" s="146"/>
      <c r="I53" s="146"/>
      <c r="J53" s="143"/>
    </row>
    <row r="54" spans="1:10">
      <c r="A54" s="129" t="s">
        <v>302</v>
      </c>
      <c r="B54" s="147"/>
      <c r="C54" s="147"/>
      <c r="D54" s="147"/>
      <c r="E54" s="147"/>
      <c r="F54" s="128"/>
      <c r="G54" s="147"/>
      <c r="H54" s="147"/>
      <c r="I54" s="147"/>
      <c r="J54" s="148"/>
    </row>
    <row r="55" spans="1:10">
      <c r="A55" s="126" t="s">
        <v>303</v>
      </c>
      <c r="B55" s="146"/>
      <c r="C55" s="146"/>
      <c r="D55" s="146"/>
      <c r="E55" s="146"/>
      <c r="F55" s="119"/>
      <c r="G55" s="146"/>
      <c r="H55" s="146"/>
      <c r="I55" s="146"/>
      <c r="J55" s="143"/>
    </row>
    <row r="56" spans="1:10">
      <c r="A56" s="127" t="s">
        <v>304</v>
      </c>
      <c r="B56" s="147"/>
      <c r="C56" s="147"/>
      <c r="D56" s="147"/>
      <c r="E56" s="147"/>
      <c r="F56" s="128"/>
      <c r="G56" s="147"/>
      <c r="H56" s="147"/>
      <c r="I56" s="147"/>
      <c r="J56" s="148"/>
    </row>
    <row r="57" spans="1:10">
      <c r="A57" s="126" t="s">
        <v>305</v>
      </c>
      <c r="B57" s="142"/>
      <c r="C57" s="142"/>
      <c r="D57" s="142"/>
      <c r="E57" s="142"/>
      <c r="F57" s="119"/>
      <c r="G57" s="142"/>
      <c r="H57" s="142"/>
      <c r="I57" s="146"/>
      <c r="J57" s="143"/>
    </row>
    <row r="58" spans="1:10">
      <c r="A58" s="127" t="s">
        <v>306</v>
      </c>
      <c r="B58" s="147"/>
      <c r="C58" s="147"/>
      <c r="D58" s="147"/>
      <c r="E58" s="147"/>
      <c r="F58" s="128"/>
      <c r="G58" s="147"/>
      <c r="H58" s="147"/>
      <c r="I58" s="147"/>
      <c r="J58" s="148"/>
    </row>
    <row r="59" spans="1:10">
      <c r="A59" s="132" t="s">
        <v>307</v>
      </c>
      <c r="B59" s="141">
        <v>86220855.539999992</v>
      </c>
      <c r="C59" s="141">
        <v>2827679.82</v>
      </c>
      <c r="D59" s="141">
        <v>3934328.54</v>
      </c>
      <c r="E59" s="141">
        <v>1672.32</v>
      </c>
      <c r="F59" s="133" t="s">
        <v>34</v>
      </c>
      <c r="G59" s="141">
        <v>15959054.92</v>
      </c>
      <c r="H59" s="141">
        <v>823635.12</v>
      </c>
      <c r="I59" s="141">
        <v>135251324.91999999</v>
      </c>
      <c r="J59" s="141">
        <v>245018551.18000001</v>
      </c>
    </row>
    <row r="60" spans="1:10">
      <c r="A60" s="278" t="s">
        <v>134</v>
      </c>
    </row>
    <row r="61" spans="1:10">
      <c r="A61" s="279" t="s">
        <v>264</v>
      </c>
    </row>
    <row r="62" spans="1:10">
      <c r="A62" s="278" t="s">
        <v>140</v>
      </c>
      <c r="C62" s="81"/>
    </row>
    <row r="63" spans="1:10">
      <c r="A63" s="278" t="s">
        <v>141</v>
      </c>
    </row>
    <row r="69" spans="10:10" ht="15.75">
      <c r="J69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3" orientation="portrait" r:id="rId1"/>
  <headerFooter alignWithMargins="0">
    <oddFooter>&amp;R&amp;P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zoomScaleNormal="100" workbookViewId="0">
      <selection activeCell="D6" sqref="D6"/>
    </sheetView>
  </sheetViews>
  <sheetFormatPr baseColWidth="10" defaultRowHeight="12.75"/>
  <cols>
    <col min="1" max="1" width="20" customWidth="1"/>
    <col min="2" max="2" width="12" bestFit="1" customWidth="1"/>
    <col min="4" max="4" width="11.85546875" bestFit="1" customWidth="1"/>
    <col min="5" max="5" width="12" bestFit="1" customWidth="1"/>
    <col min="6" max="6" width="11.5703125" bestFit="1" customWidth="1"/>
    <col min="7" max="7" width="11.85546875" bestFit="1" customWidth="1"/>
    <col min="8" max="8" width="11.5703125" bestFit="1" customWidth="1"/>
  </cols>
  <sheetData>
    <row r="1" spans="1:8" ht="18" customHeight="1"/>
    <row r="2" spans="1:8" ht="20.100000000000001" customHeight="1">
      <c r="A2" s="111" t="s">
        <v>287</v>
      </c>
      <c r="B2" s="4"/>
      <c r="D2" s="4"/>
      <c r="E2" s="4"/>
      <c r="F2" s="4"/>
      <c r="G2" s="4"/>
    </row>
    <row r="3" spans="1:8" ht="15">
      <c r="A3" s="138" t="s">
        <v>119</v>
      </c>
      <c r="B3" s="4"/>
      <c r="D3" s="4"/>
      <c r="E3" s="4"/>
      <c r="F3" s="4"/>
      <c r="G3" s="4"/>
      <c r="H3" s="4"/>
    </row>
    <row r="4" spans="1:8" ht="12.75" customHeight="1">
      <c r="H4" s="21"/>
    </row>
    <row r="5" spans="1:8" ht="12.75" customHeight="1">
      <c r="H5" s="21"/>
    </row>
    <row r="6" spans="1:8" ht="12.75" customHeight="1">
      <c r="E6" s="14"/>
      <c r="H6" s="21"/>
    </row>
    <row r="7" spans="1:8" ht="12.75" customHeight="1">
      <c r="E7" s="14"/>
      <c r="H7" s="21"/>
    </row>
    <row r="8" spans="1:8" ht="12.75" customHeight="1">
      <c r="H8" s="21"/>
    </row>
    <row r="9" spans="1:8" ht="12.75" customHeight="1">
      <c r="H9" s="21"/>
    </row>
    <row r="10" spans="1:8" ht="3.95" customHeight="1"/>
    <row r="11" spans="1:8">
      <c r="A11" s="150"/>
      <c r="B11" s="150"/>
      <c r="C11" s="150"/>
      <c r="D11" s="150"/>
      <c r="E11" s="150"/>
      <c r="F11" s="150"/>
      <c r="G11" s="150"/>
      <c r="H11" s="150"/>
    </row>
    <row r="12" spans="1:8">
      <c r="A12" s="151"/>
      <c r="B12" s="152" t="s">
        <v>9</v>
      </c>
      <c r="C12" s="152" t="s">
        <v>256</v>
      </c>
      <c r="D12" s="152" t="s">
        <v>10</v>
      </c>
      <c r="E12" s="152" t="s">
        <v>11</v>
      </c>
      <c r="F12" s="152" t="s">
        <v>13</v>
      </c>
      <c r="G12" s="152" t="s">
        <v>12</v>
      </c>
      <c r="H12" s="152" t="s">
        <v>14</v>
      </c>
    </row>
    <row r="13" spans="1:8">
      <c r="A13" s="257" t="s">
        <v>361</v>
      </c>
      <c r="B13" s="153">
        <v>4512.9799999999996</v>
      </c>
      <c r="C13" s="154">
        <v>4538.6499999999996</v>
      </c>
      <c r="D13" s="153">
        <v>2128.73</v>
      </c>
      <c r="E13" s="153">
        <v>2936.68</v>
      </c>
      <c r="F13" s="153">
        <v>247.29</v>
      </c>
      <c r="G13" s="153">
        <v>3536.41</v>
      </c>
      <c r="H13" s="153">
        <v>1653.79</v>
      </c>
    </row>
    <row r="14" spans="1:8">
      <c r="A14" s="257" t="s">
        <v>343</v>
      </c>
      <c r="B14" s="155">
        <v>3841.96</v>
      </c>
      <c r="C14" s="156">
        <v>5309.26</v>
      </c>
      <c r="D14" s="155">
        <v>1821</v>
      </c>
      <c r="E14" s="155">
        <v>2463.48</v>
      </c>
      <c r="F14" s="155">
        <v>217.69</v>
      </c>
      <c r="G14" s="155">
        <v>3208.45</v>
      </c>
      <c r="H14" s="155">
        <v>1454.76</v>
      </c>
    </row>
    <row r="15" spans="1:8">
      <c r="A15" s="167">
        <v>39479</v>
      </c>
      <c r="B15" s="168">
        <v>3882.47</v>
      </c>
      <c r="C15" s="168">
        <v>5254.53</v>
      </c>
      <c r="D15" s="168">
        <v>1844.43</v>
      </c>
      <c r="E15" s="168">
        <v>2478.98</v>
      </c>
      <c r="F15" s="168">
        <v>222.98</v>
      </c>
      <c r="G15" s="168">
        <v>3300.34</v>
      </c>
      <c r="H15" s="168">
        <v>1471.83</v>
      </c>
    </row>
    <row r="16" spans="1:8">
      <c r="A16" s="167">
        <v>39482</v>
      </c>
      <c r="B16" s="168">
        <v>3931.29</v>
      </c>
      <c r="C16" s="169">
        <v>5192.0600000000004</v>
      </c>
      <c r="D16" s="168">
        <v>1863.93</v>
      </c>
      <c r="E16" s="168">
        <v>2497.06</v>
      </c>
      <c r="F16" s="168">
        <v>222.37</v>
      </c>
      <c r="G16" s="168">
        <v>3368.38</v>
      </c>
      <c r="H16" s="168">
        <v>1482.74</v>
      </c>
    </row>
    <row r="17" spans="1:8">
      <c r="A17" s="167">
        <v>39483</v>
      </c>
      <c r="B17" s="168">
        <v>3835.8</v>
      </c>
      <c r="C17" s="169">
        <v>5319.34</v>
      </c>
      <c r="D17" s="168">
        <v>1820.22</v>
      </c>
      <c r="E17" s="168">
        <v>2457.2800000000002</v>
      </c>
      <c r="F17" s="168">
        <v>216.14</v>
      </c>
      <c r="G17" s="168">
        <v>3294.98</v>
      </c>
      <c r="H17" s="168">
        <v>1453.27</v>
      </c>
    </row>
    <row r="18" spans="1:8">
      <c r="A18" s="167">
        <v>39484</v>
      </c>
      <c r="B18" s="168">
        <v>3876.94</v>
      </c>
      <c r="C18" s="169">
        <v>5263.48</v>
      </c>
      <c r="D18" s="168">
        <v>1838.17</v>
      </c>
      <c r="E18" s="168">
        <v>2480.1999999999998</v>
      </c>
      <c r="F18" s="168">
        <v>218.37</v>
      </c>
      <c r="G18" s="168">
        <v>3284.64</v>
      </c>
      <c r="H18" s="168">
        <v>1465.49</v>
      </c>
    </row>
    <row r="19" spans="1:8">
      <c r="A19" s="167">
        <v>39485</v>
      </c>
      <c r="B19" s="168">
        <v>3764.53</v>
      </c>
      <c r="C19" s="169">
        <v>5417.27</v>
      </c>
      <c r="D19" s="168">
        <v>1791.58</v>
      </c>
      <c r="E19" s="168">
        <v>2398.31</v>
      </c>
      <c r="F19" s="168">
        <v>215.57</v>
      </c>
      <c r="G19" s="168">
        <v>3227.94</v>
      </c>
      <c r="H19" s="168">
        <v>1438.59</v>
      </c>
    </row>
    <row r="20" spans="1:8">
      <c r="A20" s="167">
        <v>39486</v>
      </c>
      <c r="B20" s="168">
        <v>3750.61</v>
      </c>
      <c r="C20" s="169">
        <v>5438.51</v>
      </c>
      <c r="D20" s="168">
        <v>1789.74</v>
      </c>
      <c r="E20" s="168">
        <v>2367.79</v>
      </c>
      <c r="F20" s="168">
        <v>219.52</v>
      </c>
      <c r="G20" s="168">
        <v>3182.72</v>
      </c>
      <c r="H20" s="168">
        <v>1436.24</v>
      </c>
    </row>
    <row r="21" spans="1:8">
      <c r="A21" s="167">
        <v>39489</v>
      </c>
      <c r="B21" s="168">
        <v>3750.96</v>
      </c>
      <c r="C21" s="169">
        <v>5441.64</v>
      </c>
      <c r="D21" s="168">
        <v>1784.23</v>
      </c>
      <c r="E21" s="168">
        <v>2370.8200000000002</v>
      </c>
      <c r="F21" s="168">
        <v>214.95</v>
      </c>
      <c r="G21" s="168">
        <v>3195.41</v>
      </c>
      <c r="H21" s="168">
        <v>1430.88</v>
      </c>
    </row>
    <row r="22" spans="1:8">
      <c r="A22" s="167">
        <v>39490</v>
      </c>
      <c r="B22" s="168">
        <v>3864</v>
      </c>
      <c r="C22" s="169">
        <v>5278.85</v>
      </c>
      <c r="D22" s="168">
        <v>1836.67</v>
      </c>
      <c r="E22" s="168">
        <v>2449.96</v>
      </c>
      <c r="F22" s="168">
        <v>221.98</v>
      </c>
      <c r="G22" s="168">
        <v>3222.04</v>
      </c>
      <c r="H22" s="168">
        <v>1465.46</v>
      </c>
    </row>
    <row r="23" spans="1:8">
      <c r="A23" s="167">
        <v>39491</v>
      </c>
      <c r="B23" s="168">
        <v>3905.96</v>
      </c>
      <c r="C23" s="169">
        <v>5222.7299999999996</v>
      </c>
      <c r="D23" s="168">
        <v>1858.62</v>
      </c>
      <c r="E23" s="168">
        <v>2492.48</v>
      </c>
      <c r="F23" s="168">
        <v>225.88</v>
      </c>
      <c r="G23" s="168">
        <v>3229.78</v>
      </c>
      <c r="H23" s="168">
        <v>1476.59</v>
      </c>
    </row>
    <row r="24" spans="1:8">
      <c r="A24" s="167">
        <v>39492</v>
      </c>
      <c r="B24" s="168">
        <v>3918.23</v>
      </c>
      <c r="C24" s="169">
        <v>5207.49</v>
      </c>
      <c r="D24" s="168">
        <v>1861.6</v>
      </c>
      <c r="E24" s="168">
        <v>2486.75</v>
      </c>
      <c r="F24" s="168">
        <v>224.63</v>
      </c>
      <c r="G24" s="168">
        <v>3229.21</v>
      </c>
      <c r="H24" s="168">
        <v>1477.07</v>
      </c>
    </row>
    <row r="25" spans="1:8">
      <c r="A25" s="167">
        <v>39493</v>
      </c>
      <c r="B25" s="168">
        <v>3848.56</v>
      </c>
      <c r="C25" s="169">
        <v>5301.26</v>
      </c>
      <c r="D25" s="168">
        <v>1830.48</v>
      </c>
      <c r="E25" s="168">
        <v>2436.8000000000002</v>
      </c>
      <c r="F25" s="168">
        <v>221.25</v>
      </c>
      <c r="G25" s="168">
        <v>3200.14</v>
      </c>
      <c r="H25" s="168">
        <v>1457.57</v>
      </c>
    </row>
    <row r="26" spans="1:8">
      <c r="A26" s="167">
        <v>39496</v>
      </c>
      <c r="B26" s="168">
        <v>3899.47</v>
      </c>
      <c r="C26" s="169">
        <v>5234.67</v>
      </c>
      <c r="D26" s="168">
        <v>1854.5</v>
      </c>
      <c r="E26" s="168">
        <v>2471.09</v>
      </c>
      <c r="F26" s="168">
        <v>223.04</v>
      </c>
      <c r="G26" s="168">
        <v>3236.19</v>
      </c>
      <c r="H26" s="168">
        <v>1471.66</v>
      </c>
    </row>
    <row r="27" spans="1:8">
      <c r="A27" s="167">
        <v>39497</v>
      </c>
      <c r="B27" s="168">
        <v>3971.24</v>
      </c>
      <c r="C27" s="169">
        <v>5139.49</v>
      </c>
      <c r="D27" s="168">
        <v>1883.26</v>
      </c>
      <c r="E27" s="168">
        <v>2501.56</v>
      </c>
      <c r="F27" s="168">
        <v>225.05</v>
      </c>
      <c r="G27" s="168">
        <v>3226.81</v>
      </c>
      <c r="H27" s="168">
        <v>1490.24</v>
      </c>
    </row>
    <row r="28" spans="1:8">
      <c r="A28" s="167">
        <v>39498</v>
      </c>
      <c r="B28" s="168">
        <v>3945.83</v>
      </c>
      <c r="C28" s="169">
        <v>5173.53</v>
      </c>
      <c r="D28" s="168">
        <v>1873.73</v>
      </c>
      <c r="E28" s="168">
        <v>2478.21</v>
      </c>
      <c r="F28" s="168">
        <v>225.08</v>
      </c>
      <c r="G28" s="168">
        <v>3229.53</v>
      </c>
      <c r="H28" s="168">
        <v>1486.09</v>
      </c>
    </row>
    <row r="29" spans="1:8">
      <c r="A29" s="167">
        <v>39499</v>
      </c>
      <c r="B29" s="168">
        <v>3936.98</v>
      </c>
      <c r="C29" s="169">
        <v>5186.28</v>
      </c>
      <c r="D29" s="168">
        <v>1868.66</v>
      </c>
      <c r="E29" s="168">
        <v>2476.35</v>
      </c>
      <c r="F29" s="168">
        <v>223.09</v>
      </c>
      <c r="G29" s="168">
        <v>3231.38</v>
      </c>
      <c r="H29" s="168">
        <v>1483.8</v>
      </c>
    </row>
    <row r="30" spans="1:8">
      <c r="A30" s="167">
        <v>39500</v>
      </c>
      <c r="B30" s="168">
        <v>3938.52</v>
      </c>
      <c r="C30" s="169">
        <v>5185.41</v>
      </c>
      <c r="D30" s="168">
        <v>1870.44</v>
      </c>
      <c r="E30" s="168">
        <v>2481.58</v>
      </c>
      <c r="F30" s="168">
        <v>225.86</v>
      </c>
      <c r="G30" s="168">
        <v>3195.01</v>
      </c>
      <c r="H30" s="168">
        <v>1482.39</v>
      </c>
    </row>
    <row r="31" spans="1:8">
      <c r="A31" s="167">
        <v>39503</v>
      </c>
      <c r="B31" s="168">
        <v>3992.25</v>
      </c>
      <c r="C31" s="169">
        <v>5118.13</v>
      </c>
      <c r="D31" s="168">
        <v>1892.07</v>
      </c>
      <c r="E31" s="168">
        <v>2526.85</v>
      </c>
      <c r="F31" s="168">
        <v>226.23</v>
      </c>
      <c r="G31" s="168">
        <v>3203.8</v>
      </c>
      <c r="H31" s="168">
        <v>1496.96</v>
      </c>
    </row>
    <row r="32" spans="1:8">
      <c r="A32" s="167">
        <v>39504</v>
      </c>
      <c r="B32" s="168">
        <v>4025.65</v>
      </c>
      <c r="C32" s="169">
        <v>5076.45</v>
      </c>
      <c r="D32" s="168">
        <v>1910.67</v>
      </c>
      <c r="E32" s="168">
        <v>2547.54</v>
      </c>
      <c r="F32" s="168">
        <v>231.59</v>
      </c>
      <c r="G32" s="168">
        <v>3207.99</v>
      </c>
      <c r="H32" s="168">
        <v>1509.17</v>
      </c>
    </row>
    <row r="33" spans="1:8">
      <c r="A33" s="167">
        <v>39505</v>
      </c>
      <c r="B33" s="168">
        <v>3957.26</v>
      </c>
      <c r="C33" s="169">
        <v>5163.82</v>
      </c>
      <c r="D33" s="168">
        <v>1885</v>
      </c>
      <c r="E33" s="168">
        <v>2482.44</v>
      </c>
      <c r="F33" s="168">
        <v>231.69</v>
      </c>
      <c r="G33" s="168">
        <v>3098.73</v>
      </c>
      <c r="H33" s="168">
        <v>1496.28</v>
      </c>
    </row>
    <row r="34" spans="1:8">
      <c r="A34" s="167">
        <v>39506</v>
      </c>
      <c r="B34" s="168">
        <v>3897.29</v>
      </c>
      <c r="C34" s="168">
        <v>5243.23</v>
      </c>
      <c r="D34" s="168">
        <v>1862.51</v>
      </c>
      <c r="E34" s="168">
        <v>2441.12</v>
      </c>
      <c r="F34" s="168">
        <v>230.99</v>
      </c>
      <c r="G34" s="168">
        <v>3056.7</v>
      </c>
      <c r="H34" s="168">
        <v>1482.43</v>
      </c>
    </row>
    <row r="35" spans="1:8">
      <c r="A35" s="167">
        <v>39507</v>
      </c>
      <c r="B35" s="168">
        <v>3871.51</v>
      </c>
      <c r="C35" s="169">
        <v>5279.07</v>
      </c>
      <c r="D35" s="168">
        <v>1850.72</v>
      </c>
      <c r="E35" s="168">
        <v>2422.63</v>
      </c>
      <c r="F35" s="168">
        <v>228.49</v>
      </c>
      <c r="G35" s="168">
        <v>3073.44</v>
      </c>
      <c r="H35" s="168">
        <v>1476.98</v>
      </c>
    </row>
    <row r="36" spans="1:8">
      <c r="A36" s="266" t="s">
        <v>362</v>
      </c>
      <c r="B36" s="157">
        <v>-0.1421</v>
      </c>
      <c r="C36" s="158">
        <v>0.16309999999999999</v>
      </c>
      <c r="D36" s="157">
        <v>-0.13059999999999999</v>
      </c>
      <c r="E36" s="157">
        <v>-0.17499999999999999</v>
      </c>
      <c r="F36" s="157">
        <v>-7.5999999999999998E-2</v>
      </c>
      <c r="G36" s="157">
        <v>-0.13089999999999999</v>
      </c>
      <c r="H36" s="157">
        <v>-0.1069</v>
      </c>
    </row>
    <row r="37" spans="1:8">
      <c r="A37" s="159" t="s">
        <v>344</v>
      </c>
      <c r="B37" s="160">
        <v>7.7000000000000002E-3</v>
      </c>
      <c r="C37" s="158">
        <v>-5.7000000000000002E-3</v>
      </c>
      <c r="D37" s="160">
        <v>1.6299999999999999E-2</v>
      </c>
      <c r="E37" s="160">
        <v>-1.66E-2</v>
      </c>
      <c r="F37" s="160">
        <v>4.9599999999999998E-2</v>
      </c>
      <c r="G37" s="160">
        <v>-4.2099999999999999E-2</v>
      </c>
      <c r="H37" s="160">
        <v>1.5299999999999999E-2</v>
      </c>
    </row>
    <row r="38" spans="1:8">
      <c r="A38" s="170" t="s">
        <v>122</v>
      </c>
      <c r="B38" s="168">
        <v>4025.65</v>
      </c>
      <c r="C38" s="169">
        <v>5441.64</v>
      </c>
      <c r="D38" s="168">
        <v>1910.67</v>
      </c>
      <c r="E38" s="168">
        <v>2547.54</v>
      </c>
      <c r="F38" s="168">
        <v>231.69</v>
      </c>
      <c r="G38" s="168">
        <v>3368.38</v>
      </c>
      <c r="H38" s="168">
        <v>1509.17</v>
      </c>
    </row>
    <row r="39" spans="1:8">
      <c r="A39" s="171" t="s">
        <v>120</v>
      </c>
      <c r="B39" s="172">
        <v>39504</v>
      </c>
      <c r="C39" s="173">
        <v>39489</v>
      </c>
      <c r="D39" s="172">
        <v>39504</v>
      </c>
      <c r="E39" s="172">
        <v>39504</v>
      </c>
      <c r="F39" s="172">
        <v>39505</v>
      </c>
      <c r="G39" s="172">
        <v>39482</v>
      </c>
      <c r="H39" s="172">
        <v>39504</v>
      </c>
    </row>
    <row r="40" spans="1:8">
      <c r="A40" s="161" t="s">
        <v>123</v>
      </c>
      <c r="B40" s="162">
        <v>3750.61</v>
      </c>
      <c r="C40" s="163">
        <v>5076.45</v>
      </c>
      <c r="D40" s="162">
        <v>1784.23</v>
      </c>
      <c r="E40" s="162">
        <v>2367.79</v>
      </c>
      <c r="F40" s="162">
        <v>214.95</v>
      </c>
      <c r="G40" s="162">
        <v>3056.7</v>
      </c>
      <c r="H40" s="162">
        <v>1430.88</v>
      </c>
    </row>
    <row r="41" spans="1:8">
      <c r="A41" s="164" t="s">
        <v>121</v>
      </c>
      <c r="B41" s="165">
        <v>39486</v>
      </c>
      <c r="C41" s="166">
        <v>39504</v>
      </c>
      <c r="D41" s="165">
        <v>39489</v>
      </c>
      <c r="E41" s="165">
        <v>39486</v>
      </c>
      <c r="F41" s="165">
        <v>39489</v>
      </c>
      <c r="G41" s="165">
        <v>39506</v>
      </c>
      <c r="H41" s="165">
        <v>39489</v>
      </c>
    </row>
    <row r="42" spans="1:8">
      <c r="A42" s="174" t="s">
        <v>265</v>
      </c>
      <c r="B42" s="168">
        <v>4509.24</v>
      </c>
      <c r="C42" s="169">
        <v>5551.58</v>
      </c>
      <c r="D42" s="168">
        <v>2127.12</v>
      </c>
      <c r="E42" s="168">
        <v>2940.6</v>
      </c>
      <c r="F42" s="168">
        <v>245.88</v>
      </c>
      <c r="G42" s="168">
        <v>3544.99</v>
      </c>
      <c r="H42" s="168">
        <v>1654.94</v>
      </c>
    </row>
    <row r="43" spans="1:8">
      <c r="A43" s="171" t="s">
        <v>124</v>
      </c>
      <c r="B43" s="172">
        <v>39449</v>
      </c>
      <c r="C43" s="173">
        <v>39470</v>
      </c>
      <c r="D43" s="172">
        <v>39449</v>
      </c>
      <c r="E43" s="172">
        <v>39449</v>
      </c>
      <c r="F43" s="172">
        <v>39450</v>
      </c>
      <c r="G43" s="172">
        <v>39449</v>
      </c>
      <c r="H43" s="172">
        <v>39449</v>
      </c>
    </row>
    <row r="44" spans="1:8">
      <c r="A44" s="159" t="s">
        <v>266</v>
      </c>
      <c r="B44" s="162">
        <v>3685.22</v>
      </c>
      <c r="C44" s="163">
        <v>4547.3500000000004</v>
      </c>
      <c r="D44" s="162">
        <v>1743.91</v>
      </c>
      <c r="E44" s="162">
        <v>2367.79</v>
      </c>
      <c r="F44" s="162">
        <v>200.43</v>
      </c>
      <c r="G44" s="162">
        <v>2953.67</v>
      </c>
      <c r="H44" s="162">
        <v>1398.78</v>
      </c>
    </row>
    <row r="45" spans="1:8">
      <c r="A45" s="164" t="s">
        <v>125</v>
      </c>
      <c r="B45" s="165">
        <v>39470</v>
      </c>
      <c r="C45" s="166">
        <v>39449</v>
      </c>
      <c r="D45" s="165">
        <v>39470</v>
      </c>
      <c r="E45" s="165">
        <v>39486</v>
      </c>
      <c r="F45" s="165">
        <v>39470</v>
      </c>
      <c r="G45" s="165">
        <v>39470</v>
      </c>
      <c r="H45" s="165">
        <v>39470</v>
      </c>
    </row>
    <row r="46" spans="1:8">
      <c r="A46" s="170" t="s">
        <v>126</v>
      </c>
      <c r="B46" s="168">
        <v>4981.87</v>
      </c>
      <c r="C46" s="169">
        <v>5551.58</v>
      </c>
      <c r="D46" s="168">
        <v>2506.81</v>
      </c>
      <c r="E46" s="168">
        <v>3233.92</v>
      </c>
      <c r="F46" s="168">
        <v>393.13</v>
      </c>
      <c r="G46" s="168">
        <v>4058.3</v>
      </c>
      <c r="H46" s="168">
        <v>1876.02</v>
      </c>
    </row>
    <row r="47" spans="1:8">
      <c r="A47" s="171" t="s">
        <v>128</v>
      </c>
      <c r="B47" s="172">
        <v>39272</v>
      </c>
      <c r="C47" s="173">
        <v>39470</v>
      </c>
      <c r="D47" s="172">
        <v>39234</v>
      </c>
      <c r="E47" s="172">
        <v>39269</v>
      </c>
      <c r="F47" s="172">
        <v>39182</v>
      </c>
      <c r="G47" s="172">
        <v>39234</v>
      </c>
      <c r="H47" s="172">
        <v>39248</v>
      </c>
    </row>
    <row r="48" spans="1:8">
      <c r="A48" s="161" t="s">
        <v>127</v>
      </c>
      <c r="B48" s="162">
        <v>682.96</v>
      </c>
      <c r="C48" s="163">
        <v>4033.01</v>
      </c>
      <c r="D48" s="162">
        <v>533.04</v>
      </c>
      <c r="E48" s="162">
        <v>1017.31</v>
      </c>
      <c r="F48" s="162">
        <v>155.47</v>
      </c>
      <c r="G48" s="162">
        <v>570.32000000000005</v>
      </c>
      <c r="H48" s="162">
        <v>94.46</v>
      </c>
    </row>
    <row r="49" spans="1:8">
      <c r="A49" s="164" t="s">
        <v>129</v>
      </c>
      <c r="B49" s="165">
        <v>33829</v>
      </c>
      <c r="C49" s="166">
        <v>39272</v>
      </c>
      <c r="D49" s="165">
        <v>37539</v>
      </c>
      <c r="E49" s="165">
        <v>37988</v>
      </c>
      <c r="F49" s="165">
        <v>35066</v>
      </c>
      <c r="G49" s="165">
        <v>37540</v>
      </c>
      <c r="H49" s="165">
        <v>25384</v>
      </c>
    </row>
    <row r="66" spans="3:3" ht="15.75">
      <c r="C66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F6" sqref="F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6" width="11.5703125" bestFit="1" customWidth="1"/>
    <col min="7" max="7" width="12.42578125" customWidth="1"/>
    <col min="8" max="8" width="10.5703125" customWidth="1"/>
  </cols>
  <sheetData>
    <row r="1" spans="1:9" ht="18" customHeight="1"/>
    <row r="2" spans="1:9" ht="20.100000000000001" customHeight="1">
      <c r="A2" s="111" t="s">
        <v>288</v>
      </c>
      <c r="B2" s="4"/>
      <c r="C2" s="4"/>
      <c r="D2" s="4"/>
      <c r="E2" s="4"/>
      <c r="F2" s="4"/>
      <c r="G2" s="4"/>
      <c r="I2" s="4"/>
    </row>
    <row r="3" spans="1:9" ht="15">
      <c r="A3" s="138" t="s">
        <v>144</v>
      </c>
      <c r="B3" s="4"/>
      <c r="C3" s="4"/>
      <c r="D3" s="4"/>
      <c r="E3" s="4"/>
      <c r="F3" s="4"/>
      <c r="G3" s="4"/>
      <c r="I3" s="4"/>
    </row>
    <row r="4" spans="1:9" ht="12.75" customHeight="1">
      <c r="G4" s="21"/>
    </row>
    <row r="5" spans="1:9" ht="12.75" customHeight="1">
      <c r="F5" s="14"/>
      <c r="G5" s="21"/>
    </row>
    <row r="6" spans="1:9" ht="12.75" customHeight="1">
      <c r="G6" s="21"/>
    </row>
    <row r="7" spans="1:9" ht="12.75" customHeight="1">
      <c r="G7" s="21"/>
    </row>
    <row r="8" spans="1:9" ht="12.75" customHeight="1">
      <c r="D8" s="14"/>
      <c r="G8" s="21"/>
    </row>
    <row r="9" spans="1:9" ht="17.100000000000001" customHeight="1">
      <c r="A9" s="103" t="s">
        <v>281</v>
      </c>
      <c r="G9" s="21"/>
    </row>
    <row r="10" spans="1:9" ht="3.95" customHeight="1"/>
    <row r="11" spans="1:9">
      <c r="A11" s="150"/>
      <c r="B11" s="150"/>
      <c r="C11" s="150"/>
      <c r="D11" s="150"/>
      <c r="E11" s="150"/>
      <c r="F11" s="150"/>
      <c r="G11" s="150"/>
      <c r="H11" s="150"/>
    </row>
    <row r="12" spans="1:9">
      <c r="A12" s="151"/>
      <c r="B12" s="152" t="s">
        <v>15</v>
      </c>
      <c r="C12" s="152" t="s">
        <v>16</v>
      </c>
      <c r="D12" s="152" t="s">
        <v>17</v>
      </c>
      <c r="E12" s="152" t="s">
        <v>257</v>
      </c>
      <c r="F12" s="152" t="s">
        <v>18</v>
      </c>
      <c r="G12" s="152" t="s">
        <v>312</v>
      </c>
      <c r="H12" s="152"/>
    </row>
    <row r="13" spans="1:9">
      <c r="A13" s="257" t="s">
        <v>361</v>
      </c>
      <c r="B13" s="155">
        <v>1978.03</v>
      </c>
      <c r="C13" s="155">
        <v>1908.04</v>
      </c>
      <c r="D13" s="155">
        <v>2799.58</v>
      </c>
      <c r="E13" s="155">
        <v>2355.7600000000002</v>
      </c>
      <c r="F13" s="155">
        <v>2606.11</v>
      </c>
      <c r="G13" s="155">
        <v>3814.97</v>
      </c>
      <c r="H13" s="156"/>
    </row>
    <row r="14" spans="1:9">
      <c r="A14" s="257" t="s">
        <v>343</v>
      </c>
      <c r="B14" s="153">
        <v>1693.67</v>
      </c>
      <c r="C14" s="153">
        <v>1624.02</v>
      </c>
      <c r="D14" s="153">
        <v>2400.31</v>
      </c>
      <c r="E14" s="153">
        <v>2733.09</v>
      </c>
      <c r="F14" s="153">
        <v>2174.85</v>
      </c>
      <c r="G14" s="153">
        <v>3194.25</v>
      </c>
      <c r="H14" s="154"/>
    </row>
    <row r="15" spans="1:9">
      <c r="A15" s="167">
        <v>39479</v>
      </c>
      <c r="B15" s="168">
        <v>1722.8</v>
      </c>
      <c r="C15" s="168">
        <v>1663.26</v>
      </c>
      <c r="D15" s="168">
        <v>2477.2600000000002</v>
      </c>
      <c r="E15" s="168">
        <v>2646.11</v>
      </c>
      <c r="F15" s="168">
        <v>2160.0700000000002</v>
      </c>
      <c r="G15" s="168">
        <v>3260.22</v>
      </c>
      <c r="H15" s="168"/>
    </row>
    <row r="16" spans="1:9">
      <c r="A16" s="167">
        <v>39482</v>
      </c>
      <c r="B16" s="168">
        <v>1742.74</v>
      </c>
      <c r="C16" s="168">
        <v>1690.58</v>
      </c>
      <c r="D16" s="168">
        <v>2517.39</v>
      </c>
      <c r="E16" s="168">
        <v>2605.06</v>
      </c>
      <c r="F16" s="168">
        <v>2197.54</v>
      </c>
      <c r="G16" s="168">
        <v>3315.02</v>
      </c>
      <c r="H16" s="168"/>
    </row>
    <row r="17" spans="1:9">
      <c r="A17" s="167">
        <v>39483</v>
      </c>
      <c r="B17" s="168">
        <v>1699.2</v>
      </c>
      <c r="C17" s="168">
        <v>1640.61</v>
      </c>
      <c r="D17" s="168">
        <v>2436.79</v>
      </c>
      <c r="E17" s="168">
        <v>2689.06</v>
      </c>
      <c r="F17" s="168">
        <v>2154.62</v>
      </c>
      <c r="G17" s="168">
        <v>3213.08</v>
      </c>
      <c r="H17" s="169"/>
    </row>
    <row r="18" spans="1:9">
      <c r="A18" s="167">
        <v>39484</v>
      </c>
      <c r="B18" s="168">
        <v>1699.24</v>
      </c>
      <c r="C18" s="168">
        <v>1627.61</v>
      </c>
      <c r="D18" s="168">
        <v>2421.25</v>
      </c>
      <c r="E18" s="168">
        <v>2706.81</v>
      </c>
      <c r="F18" s="168">
        <v>2124.1</v>
      </c>
      <c r="G18" s="168">
        <v>3174.28</v>
      </c>
      <c r="H18" s="169"/>
    </row>
    <row r="19" spans="1:9">
      <c r="A19" s="167">
        <v>39485</v>
      </c>
      <c r="B19" s="168">
        <v>1650.63</v>
      </c>
      <c r="C19" s="168">
        <v>1590.08</v>
      </c>
      <c r="D19" s="168">
        <v>2360.85</v>
      </c>
      <c r="E19" s="168">
        <v>2774.93</v>
      </c>
      <c r="F19" s="168">
        <v>2091.34</v>
      </c>
      <c r="G19" s="168">
        <v>3104.23</v>
      </c>
      <c r="H19" s="169"/>
    </row>
    <row r="20" spans="1:9">
      <c r="A20" s="167">
        <v>39486</v>
      </c>
      <c r="B20" s="168">
        <v>1650.57</v>
      </c>
      <c r="C20" s="168">
        <v>1589.1</v>
      </c>
      <c r="D20" s="168">
        <v>2362.1</v>
      </c>
      <c r="E20" s="168">
        <v>2774.09</v>
      </c>
      <c r="F20" s="168">
        <v>2080.5</v>
      </c>
      <c r="G20" s="168">
        <v>3123.25</v>
      </c>
      <c r="H20" s="169"/>
    </row>
    <row r="21" spans="1:9">
      <c r="A21" s="167">
        <v>39489</v>
      </c>
      <c r="B21" s="168">
        <v>1659.28</v>
      </c>
      <c r="C21" s="168">
        <v>1591.18</v>
      </c>
      <c r="D21" s="168">
        <v>2380.89</v>
      </c>
      <c r="E21" s="168">
        <v>2753.87</v>
      </c>
      <c r="F21" s="168">
        <v>2027.39</v>
      </c>
      <c r="G21" s="168">
        <v>3111.1</v>
      </c>
      <c r="H21" s="168"/>
    </row>
    <row r="22" spans="1:9">
      <c r="A22" s="167">
        <v>39490</v>
      </c>
      <c r="B22" s="168">
        <v>1711.82</v>
      </c>
      <c r="C22" s="168">
        <v>1642.56</v>
      </c>
      <c r="D22" s="168">
        <v>2469.7399999999998</v>
      </c>
      <c r="E22" s="168">
        <v>2651.71</v>
      </c>
      <c r="F22" s="168">
        <v>2050.27</v>
      </c>
      <c r="G22" s="168">
        <v>3200.41</v>
      </c>
      <c r="H22" s="168"/>
    </row>
    <row r="23" spans="1:9">
      <c r="A23" s="167">
        <v>39491</v>
      </c>
      <c r="B23" s="168">
        <v>1739.67</v>
      </c>
      <c r="C23" s="168">
        <v>1665.83</v>
      </c>
      <c r="D23" s="168">
        <v>2511.98</v>
      </c>
      <c r="E23" s="168">
        <v>2606.9699999999998</v>
      </c>
      <c r="F23" s="168">
        <v>2053.5700000000002</v>
      </c>
      <c r="G23" s="168">
        <v>3183.69</v>
      </c>
      <c r="H23" s="169"/>
    </row>
    <row r="24" spans="1:9">
      <c r="A24" s="167">
        <v>39492</v>
      </c>
      <c r="B24" s="168">
        <v>1749.5</v>
      </c>
      <c r="C24" s="168">
        <v>1683.16</v>
      </c>
      <c r="D24" s="168">
        <v>2535.16</v>
      </c>
      <c r="E24" s="168">
        <v>2583.4899999999998</v>
      </c>
      <c r="F24" s="168">
        <v>2085.39</v>
      </c>
      <c r="G24" s="168">
        <v>3197.74</v>
      </c>
      <c r="H24" s="169"/>
    </row>
    <row r="25" spans="1:9">
      <c r="A25" s="167">
        <v>39493</v>
      </c>
      <c r="B25" s="168">
        <v>1714.22</v>
      </c>
      <c r="C25" s="168">
        <v>1652.92</v>
      </c>
      <c r="D25" s="168">
        <v>2492.36</v>
      </c>
      <c r="E25" s="168">
        <v>2627.68</v>
      </c>
      <c r="F25" s="168">
        <v>2038.17</v>
      </c>
      <c r="G25" s="168">
        <v>3184.67</v>
      </c>
      <c r="H25" s="169"/>
    </row>
    <row r="26" spans="1:9">
      <c r="A26" s="167">
        <v>39496</v>
      </c>
      <c r="B26" s="168">
        <v>1745.1</v>
      </c>
      <c r="C26" s="168">
        <v>1681.01</v>
      </c>
      <c r="D26" s="168">
        <v>2543.25</v>
      </c>
      <c r="E26" s="168">
        <v>2575.7800000000002</v>
      </c>
      <c r="F26" s="168">
        <v>2042.44</v>
      </c>
      <c r="G26" s="168">
        <v>3197.44</v>
      </c>
      <c r="H26" s="169"/>
    </row>
    <row r="27" spans="1:9">
      <c r="A27" s="167">
        <v>39497</v>
      </c>
      <c r="B27" s="168">
        <v>1754.4</v>
      </c>
      <c r="C27" s="168">
        <v>1684.66</v>
      </c>
      <c r="D27" s="168">
        <v>2547.58</v>
      </c>
      <c r="E27" s="168">
        <v>2571.98</v>
      </c>
      <c r="F27" s="168">
        <v>2051.13</v>
      </c>
      <c r="G27" s="168">
        <v>3185.61</v>
      </c>
      <c r="H27" s="169"/>
    </row>
    <row r="28" spans="1:9">
      <c r="A28" s="167">
        <v>39498</v>
      </c>
      <c r="B28" s="168">
        <v>1747.97</v>
      </c>
      <c r="C28" s="168">
        <v>1684.61</v>
      </c>
      <c r="D28" s="168">
        <v>2535.15</v>
      </c>
      <c r="E28" s="168">
        <v>2585.1</v>
      </c>
      <c r="F28" s="168">
        <v>2095.0300000000002</v>
      </c>
      <c r="G28" s="168">
        <v>3162.86</v>
      </c>
      <c r="H28" s="169"/>
    </row>
    <row r="29" spans="1:9">
      <c r="A29" s="167">
        <v>39499</v>
      </c>
      <c r="B29" s="168">
        <v>1746.43</v>
      </c>
      <c r="C29" s="168">
        <v>1684.52</v>
      </c>
      <c r="D29" s="168">
        <v>2526.73</v>
      </c>
      <c r="E29" s="168">
        <v>2594.2600000000002</v>
      </c>
      <c r="F29" s="168">
        <v>2124.34</v>
      </c>
      <c r="G29" s="168">
        <v>3198.95</v>
      </c>
      <c r="H29" s="169"/>
    </row>
    <row r="30" spans="1:9">
      <c r="A30" s="167">
        <v>39500</v>
      </c>
      <c r="B30" s="168">
        <v>1735.44</v>
      </c>
      <c r="C30" s="168">
        <v>1664.24</v>
      </c>
      <c r="D30" s="168">
        <v>2489.86</v>
      </c>
      <c r="E30" s="168">
        <v>2632.69</v>
      </c>
      <c r="F30" s="168">
        <v>2121.6799999999998</v>
      </c>
      <c r="G30" s="168">
        <v>3201.82</v>
      </c>
      <c r="H30" s="169"/>
    </row>
    <row r="31" spans="1:9">
      <c r="A31" s="167">
        <v>39503</v>
      </c>
      <c r="B31" s="168">
        <v>1766.36</v>
      </c>
      <c r="C31" s="168">
        <v>1696.99</v>
      </c>
      <c r="D31" s="168">
        <v>2536.1</v>
      </c>
      <c r="E31" s="168">
        <v>2585.56</v>
      </c>
      <c r="F31" s="168">
        <v>2173.2399999999998</v>
      </c>
      <c r="G31" s="168">
        <v>3218.98</v>
      </c>
      <c r="H31" s="169"/>
    </row>
    <row r="32" spans="1:9">
      <c r="A32" s="167">
        <v>39504</v>
      </c>
      <c r="B32" s="168">
        <v>1773.56</v>
      </c>
      <c r="C32" s="168">
        <v>1696.13</v>
      </c>
      <c r="D32" s="168">
        <v>2525.11</v>
      </c>
      <c r="E32" s="168">
        <v>2597.34</v>
      </c>
      <c r="F32" s="168">
        <v>2206.69</v>
      </c>
      <c r="G32" s="168">
        <v>3233.81</v>
      </c>
      <c r="H32" s="169"/>
      <c r="I32" s="1"/>
    </row>
    <row r="33" spans="1:9">
      <c r="A33" s="167">
        <v>39505</v>
      </c>
      <c r="B33" s="168">
        <v>1760.63</v>
      </c>
      <c r="C33" s="168">
        <v>1695.7</v>
      </c>
      <c r="D33" s="168">
        <v>2528.5700000000002</v>
      </c>
      <c r="E33" s="168">
        <v>2594.36</v>
      </c>
      <c r="F33" s="168">
        <v>2191.52</v>
      </c>
      <c r="G33" s="168">
        <v>3213.35</v>
      </c>
      <c r="H33" s="169"/>
      <c r="I33" s="1"/>
    </row>
    <row r="34" spans="1:9">
      <c r="A34" s="167">
        <v>39506</v>
      </c>
      <c r="B34" s="168">
        <v>1740.22</v>
      </c>
      <c r="C34" s="168">
        <v>1688.44</v>
      </c>
      <c r="D34" s="168">
        <v>2515.4699999999998</v>
      </c>
      <c r="E34" s="168">
        <v>2608.38</v>
      </c>
      <c r="F34" s="168">
        <v>2190.2199999999998</v>
      </c>
      <c r="G34" s="168">
        <v>3209.51</v>
      </c>
      <c r="H34" s="169"/>
    </row>
    <row r="35" spans="1:9">
      <c r="A35" s="167">
        <v>39507</v>
      </c>
      <c r="B35" s="168">
        <v>1716.99</v>
      </c>
      <c r="C35" s="168">
        <v>1656.46</v>
      </c>
      <c r="D35" s="168">
        <v>2467.5300000000002</v>
      </c>
      <c r="E35" s="168">
        <v>2658.67</v>
      </c>
      <c r="F35" s="168">
        <v>2149.8000000000002</v>
      </c>
      <c r="G35" s="168">
        <v>3179.03</v>
      </c>
      <c r="H35" s="169"/>
    </row>
    <row r="36" spans="1:9">
      <c r="A36" s="266" t="s">
        <v>362</v>
      </c>
      <c r="B36" s="157">
        <v>-0.13200000000000001</v>
      </c>
      <c r="C36" s="157">
        <v>-0.13189999999999999</v>
      </c>
      <c r="D36" s="157">
        <v>-0.1186</v>
      </c>
      <c r="E36" s="157">
        <v>0.12859999999999999</v>
      </c>
      <c r="F36" s="157">
        <v>-0.17510000000000001</v>
      </c>
      <c r="G36" s="157">
        <v>-0.16669999999999999</v>
      </c>
      <c r="H36" s="158"/>
    </row>
    <row r="37" spans="1:9">
      <c r="A37" s="159" t="s">
        <v>344</v>
      </c>
      <c r="B37" s="160">
        <v>1.38E-2</v>
      </c>
      <c r="C37" s="160">
        <v>0.02</v>
      </c>
      <c r="D37" s="160">
        <v>2.8000000000000001E-2</v>
      </c>
      <c r="E37" s="160">
        <v>-2.7199999999999998E-2</v>
      </c>
      <c r="F37" s="160">
        <v>-1.15E-2</v>
      </c>
      <c r="G37" s="160">
        <v>-4.7999999999999996E-3</v>
      </c>
      <c r="H37" s="175"/>
    </row>
    <row r="38" spans="1:9">
      <c r="A38" s="170" t="s">
        <v>122</v>
      </c>
      <c r="B38" s="168">
        <v>1773.56</v>
      </c>
      <c r="C38" s="168">
        <v>1696.99</v>
      </c>
      <c r="D38" s="168">
        <v>2547.58</v>
      </c>
      <c r="E38" s="168">
        <v>2774.93</v>
      </c>
      <c r="F38" s="168">
        <v>2206.69</v>
      </c>
      <c r="G38" s="168">
        <v>3315.02</v>
      </c>
      <c r="H38" s="169"/>
    </row>
    <row r="39" spans="1:9">
      <c r="A39" s="171" t="s">
        <v>120</v>
      </c>
      <c r="B39" s="172">
        <v>39504</v>
      </c>
      <c r="C39" s="172">
        <v>39503</v>
      </c>
      <c r="D39" s="172">
        <v>39497</v>
      </c>
      <c r="E39" s="172">
        <v>39485</v>
      </c>
      <c r="F39" s="172">
        <v>39504</v>
      </c>
      <c r="G39" s="172">
        <v>39482</v>
      </c>
      <c r="H39" s="173"/>
    </row>
    <row r="40" spans="1:9">
      <c r="A40" s="161" t="s">
        <v>123</v>
      </c>
      <c r="B40" s="162">
        <v>1650.57</v>
      </c>
      <c r="C40" s="162">
        <v>1589.1</v>
      </c>
      <c r="D40" s="162">
        <v>2360.85</v>
      </c>
      <c r="E40" s="162">
        <v>2571.98</v>
      </c>
      <c r="F40" s="162">
        <v>2027.39</v>
      </c>
      <c r="G40" s="162">
        <v>3104.23</v>
      </c>
      <c r="H40" s="163"/>
    </row>
    <row r="41" spans="1:9">
      <c r="A41" s="164" t="s">
        <v>121</v>
      </c>
      <c r="B41" s="165">
        <v>39486</v>
      </c>
      <c r="C41" s="165">
        <v>39486</v>
      </c>
      <c r="D41" s="165">
        <v>39485</v>
      </c>
      <c r="E41" s="165">
        <v>39497</v>
      </c>
      <c r="F41" s="165">
        <v>39489</v>
      </c>
      <c r="G41" s="165">
        <v>39485</v>
      </c>
      <c r="H41" s="166"/>
    </row>
    <row r="42" spans="1:9">
      <c r="A42" s="174" t="s">
        <v>265</v>
      </c>
      <c r="B42" s="168">
        <v>1971.16</v>
      </c>
      <c r="C42" s="168">
        <v>1891.14</v>
      </c>
      <c r="D42" s="168">
        <v>2787.73</v>
      </c>
      <c r="E42" s="168">
        <v>2859.27</v>
      </c>
      <c r="F42" s="168">
        <v>2601.88</v>
      </c>
      <c r="G42" s="168">
        <v>3809.35</v>
      </c>
      <c r="H42" s="169"/>
    </row>
    <row r="43" spans="1:9">
      <c r="A43" s="171" t="s">
        <v>124</v>
      </c>
      <c r="B43" s="172">
        <v>39449</v>
      </c>
      <c r="C43" s="172">
        <v>39450</v>
      </c>
      <c r="D43" s="172">
        <v>39450</v>
      </c>
      <c r="E43" s="172">
        <v>39470</v>
      </c>
      <c r="F43" s="172">
        <v>39449</v>
      </c>
      <c r="G43" s="172">
        <v>39449</v>
      </c>
      <c r="H43" s="173"/>
    </row>
    <row r="44" spans="1:9">
      <c r="A44" s="159" t="s">
        <v>266</v>
      </c>
      <c r="B44" s="162">
        <v>1625.31</v>
      </c>
      <c r="C44" s="162">
        <v>1564.48</v>
      </c>
      <c r="D44" s="162">
        <v>2300.37</v>
      </c>
      <c r="E44" s="162">
        <v>2368.52</v>
      </c>
      <c r="F44" s="162">
        <v>2027.39</v>
      </c>
      <c r="G44" s="162">
        <v>3042.78</v>
      </c>
      <c r="H44" s="163"/>
    </row>
    <row r="45" spans="1:9">
      <c r="A45" s="164" t="s">
        <v>125</v>
      </c>
      <c r="B45" s="165">
        <v>39470</v>
      </c>
      <c r="C45" s="165">
        <v>39470</v>
      </c>
      <c r="D45" s="165">
        <v>39470</v>
      </c>
      <c r="E45" s="165">
        <v>39450</v>
      </c>
      <c r="F45" s="165">
        <v>39489</v>
      </c>
      <c r="G45" s="165">
        <v>39470</v>
      </c>
      <c r="H45" s="166"/>
    </row>
    <row r="46" spans="1:9">
      <c r="A46" s="170" t="s">
        <v>126</v>
      </c>
      <c r="B46" s="169">
        <v>2114.15</v>
      </c>
      <c r="C46" s="169">
        <v>2049.21</v>
      </c>
      <c r="D46" s="169">
        <v>3058.2</v>
      </c>
      <c r="E46" s="169">
        <v>2859.27</v>
      </c>
      <c r="F46" s="169">
        <v>2900.29</v>
      </c>
      <c r="G46" s="169">
        <v>4488.79</v>
      </c>
      <c r="H46" s="169"/>
      <c r="I46" s="14"/>
    </row>
    <row r="47" spans="1:9">
      <c r="A47" s="171" t="s">
        <v>128</v>
      </c>
      <c r="B47" s="173">
        <v>39384</v>
      </c>
      <c r="C47" s="173">
        <v>39384</v>
      </c>
      <c r="D47" s="173">
        <v>39384</v>
      </c>
      <c r="E47" s="173">
        <v>39470</v>
      </c>
      <c r="F47" s="173">
        <v>39302</v>
      </c>
      <c r="G47" s="173">
        <v>39367</v>
      </c>
      <c r="H47" s="173"/>
      <c r="I47" s="14"/>
    </row>
    <row r="48" spans="1:9">
      <c r="A48" s="161" t="s">
        <v>127</v>
      </c>
      <c r="B48" s="163">
        <v>995.27</v>
      </c>
      <c r="C48" s="163">
        <v>986.95</v>
      </c>
      <c r="D48" s="163">
        <v>643.27</v>
      </c>
      <c r="E48" s="163">
        <v>2143.87</v>
      </c>
      <c r="F48" s="163">
        <v>1017.75</v>
      </c>
      <c r="G48" s="163">
        <v>1006.75</v>
      </c>
      <c r="H48" s="163"/>
    </row>
    <row r="49" spans="1:8">
      <c r="A49" s="164" t="s">
        <v>129</v>
      </c>
      <c r="B49" s="166">
        <v>38358</v>
      </c>
      <c r="C49" s="166">
        <v>38488</v>
      </c>
      <c r="D49" s="166">
        <v>37158</v>
      </c>
      <c r="E49" s="166">
        <v>39384</v>
      </c>
      <c r="F49" s="166">
        <v>38355</v>
      </c>
      <c r="G49" s="166">
        <v>38355</v>
      </c>
      <c r="H49" s="166"/>
    </row>
    <row r="66" spans="8:8" ht="15.75">
      <c r="H66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5</vt:i4>
      </vt:variant>
    </vt:vector>
  </HeadingPairs>
  <TitlesOfParts>
    <vt:vector size="25" baseType="lpstr">
      <vt:lpstr>1.Seite</vt:lpstr>
      <vt:lpstr>Umsätze1</vt:lpstr>
      <vt:lpstr>Umsätze2</vt:lpstr>
      <vt:lpstr>Umsätze3</vt:lpstr>
      <vt:lpstr>Umsätze4</vt:lpstr>
      <vt:lpstr>Umsätze5</vt:lpstr>
      <vt:lpstr>Umsätze6</vt:lpstr>
      <vt:lpstr>ÖsterrIndizes</vt:lpstr>
      <vt:lpstr>CEERegIndizes</vt:lpstr>
      <vt:lpstr>CEEBranIndizes</vt:lpstr>
      <vt:lpstr>CEELändIndizes</vt:lpstr>
      <vt:lpstr>RussischeIndizes</vt:lpstr>
      <vt:lpstr>NoneuropIndizes</vt:lpstr>
      <vt:lpstr>primemarket</vt:lpstr>
      <vt:lpstr>prime und cont und mid</vt:lpstr>
      <vt:lpstr>auction</vt:lpstr>
      <vt:lpstr>OTC1</vt:lpstr>
      <vt:lpstr>OTC2</vt:lpstr>
      <vt:lpstr>Bonds</vt:lpstr>
      <vt:lpstr>Terminmarkt</vt:lpstr>
      <vt:lpstr>OTC1!Druckbereich</vt:lpstr>
      <vt:lpstr>Umsätze1!Druckbereich</vt:lpstr>
      <vt:lpstr>Umsätze2!Druckbereich</vt:lpstr>
      <vt:lpstr>Umsätze3!Druckbereich</vt:lpstr>
      <vt:lpstr>Umsätze4!Druckbereich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AIGNER, Sebastian</cp:lastModifiedBy>
  <cp:lastPrinted>2008-03-27T11:00:48Z</cp:lastPrinted>
  <dcterms:created xsi:type="dcterms:W3CDTF">1996-10-17T05:27:31Z</dcterms:created>
  <dcterms:modified xsi:type="dcterms:W3CDTF">2016-02-17T09:54:22Z</dcterms:modified>
</cp:coreProperties>
</file>