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5325" windowWidth="18825" windowHeight="6900" tabRatio="757"/>
  </bookViews>
  <sheets>
    <sheet name="1.Seite" sheetId="16" r:id="rId1"/>
    <sheet name="Umsätze1" sheetId="12" r:id="rId2"/>
    <sheet name="Umsätze2" sheetId="28" r:id="rId3"/>
    <sheet name="Umsätze3" sheetId="29" r:id="rId4"/>
    <sheet name="Umsätze4" sheetId="30" r:id="rId5"/>
    <sheet name="Umsätze5" sheetId="15" r:id="rId6"/>
    <sheet name="ÖsterrIndizes" sheetId="11" r:id="rId7"/>
    <sheet name="CEERegIndizes" sheetId="17" r:id="rId8"/>
    <sheet name="CEEBranIndizes" sheetId="18" r:id="rId9"/>
    <sheet name="CEELändIndizes" sheetId="19" r:id="rId10"/>
    <sheet name="RussischeIndizes" sheetId="25" r:id="rId11"/>
    <sheet name="NoneuropIndizes" sheetId="20" r:id="rId12"/>
    <sheet name="primemarket" sheetId="21" r:id="rId13"/>
    <sheet name="prime und cont und mid" sheetId="27" r:id="rId14"/>
    <sheet name="auction" sheetId="26" r:id="rId15"/>
    <sheet name="OTC1" sheetId="22" r:id="rId16"/>
    <sheet name="OTC2" sheetId="23" r:id="rId17"/>
    <sheet name="Bonds" sheetId="24" r:id="rId18"/>
    <sheet name="Terminmarkt" sheetId="8" r:id="rId19"/>
  </sheets>
  <definedNames>
    <definedName name="_xlnm.Print_Area" localSheetId="15">'OTC1'!$A$1:$F$74</definedName>
    <definedName name="_xlnm.Print_Area" localSheetId="1">Umsätze1!$A$1:$F$65</definedName>
    <definedName name="_xlnm.Print_Area" localSheetId="2">Umsätze2!$A$1:$E$59</definedName>
  </definedNames>
  <calcPr calcId="145621"/>
</workbook>
</file>

<file path=xl/calcChain.xml><?xml version="1.0" encoding="utf-8"?>
<calcChain xmlns="http://schemas.openxmlformats.org/spreadsheetml/2006/main">
  <c r="F70" i="23" l="1"/>
  <c r="E70" i="23" s="1"/>
  <c r="C70" i="23"/>
  <c r="F69" i="23"/>
  <c r="C69" i="23" s="1"/>
  <c r="E69" i="23"/>
  <c r="F68" i="23"/>
  <c r="C68" i="23" s="1"/>
  <c r="F67" i="23"/>
  <c r="E67" i="23"/>
  <c r="C67" i="23"/>
  <c r="F66" i="23"/>
  <c r="E66" i="23" s="1"/>
  <c r="C66" i="23"/>
  <c r="F65" i="23"/>
  <c r="C65" i="23" s="1"/>
  <c r="E65" i="23"/>
  <c r="F64" i="23"/>
  <c r="C64" i="23" s="1"/>
  <c r="F63" i="23"/>
  <c r="E63" i="23"/>
  <c r="C63" i="23"/>
  <c r="F62" i="23"/>
  <c r="E62" i="23" s="1"/>
  <c r="C62" i="23"/>
  <c r="F61" i="23"/>
  <c r="C61" i="23" s="1"/>
  <c r="E61" i="23"/>
  <c r="F60" i="23"/>
  <c r="C60" i="23" s="1"/>
  <c r="F59" i="23"/>
  <c r="E59" i="23"/>
  <c r="C59" i="23"/>
  <c r="F58" i="23"/>
  <c r="E58" i="23" s="1"/>
  <c r="C58" i="23"/>
  <c r="F57" i="23"/>
  <c r="E57" i="23" s="1"/>
  <c r="F56" i="23"/>
  <c r="C56" i="23" s="1"/>
  <c r="F55" i="23"/>
  <c r="E55" i="23"/>
  <c r="C55" i="23"/>
  <c r="F54" i="23"/>
  <c r="E54" i="23" s="1"/>
  <c r="C54" i="23"/>
  <c r="F53" i="23"/>
  <c r="E53" i="23" s="1"/>
  <c r="F52" i="23"/>
  <c r="C52" i="23" s="1"/>
  <c r="F51" i="23"/>
  <c r="E51" i="23"/>
  <c r="C51" i="23"/>
  <c r="F50" i="23"/>
  <c r="E50" i="23" s="1"/>
  <c r="C50" i="23"/>
  <c r="F49" i="23"/>
  <c r="E49" i="23" s="1"/>
  <c r="F48" i="23"/>
  <c r="C48" i="23" s="1"/>
  <c r="F47" i="23"/>
  <c r="E47" i="23"/>
  <c r="C47" i="23"/>
  <c r="F46" i="23"/>
  <c r="E46" i="23" s="1"/>
  <c r="C46" i="23"/>
  <c r="F45" i="23"/>
  <c r="E45" i="23" s="1"/>
  <c r="F44" i="23"/>
  <c r="C44" i="23" s="1"/>
  <c r="F43" i="23"/>
  <c r="E43" i="23"/>
  <c r="C43" i="23"/>
  <c r="F42" i="23"/>
  <c r="E42" i="23" s="1"/>
  <c r="C42" i="23"/>
  <c r="F41" i="23"/>
  <c r="E41" i="23" s="1"/>
  <c r="F40" i="23"/>
  <c r="C40" i="23" s="1"/>
  <c r="F39" i="23"/>
  <c r="E39" i="23"/>
  <c r="C39" i="23"/>
  <c r="F38" i="23"/>
  <c r="E38" i="23" s="1"/>
  <c r="C38" i="23"/>
  <c r="F37" i="23"/>
  <c r="E37" i="23" s="1"/>
  <c r="F36" i="23"/>
  <c r="C36" i="23" s="1"/>
  <c r="F35" i="23"/>
  <c r="E35" i="23"/>
  <c r="C35" i="23"/>
  <c r="F34" i="23"/>
  <c r="E34" i="23" s="1"/>
  <c r="C34" i="23"/>
  <c r="F33" i="23"/>
  <c r="E33" i="23" s="1"/>
  <c r="F32" i="23"/>
  <c r="C32" i="23" s="1"/>
  <c r="F31" i="23"/>
  <c r="E31" i="23"/>
  <c r="C31" i="23"/>
  <c r="F30" i="23"/>
  <c r="E30" i="23" s="1"/>
  <c r="C30" i="23"/>
  <c r="F29" i="23"/>
  <c r="C29" i="23" s="1"/>
  <c r="E29" i="23"/>
  <c r="F28" i="23"/>
  <c r="C28" i="23" s="1"/>
  <c r="F27" i="23"/>
  <c r="E27" i="23"/>
  <c r="C27" i="23"/>
  <c r="F26" i="23"/>
  <c r="E26" i="23" s="1"/>
  <c r="C26" i="23"/>
  <c r="F25" i="23"/>
  <c r="E25" i="23" s="1"/>
  <c r="F24" i="23"/>
  <c r="C24" i="23" s="1"/>
  <c r="F23" i="23"/>
  <c r="E23" i="23"/>
  <c r="C23" i="23"/>
  <c r="F22" i="23"/>
  <c r="E22" i="23" s="1"/>
  <c r="C22" i="23"/>
  <c r="F21" i="23"/>
  <c r="E21" i="23" s="1"/>
  <c r="F20" i="23"/>
  <c r="C20" i="23" s="1"/>
  <c r="F19" i="23"/>
  <c r="E19" i="23"/>
  <c r="C19" i="23"/>
  <c r="F18" i="23"/>
  <c r="E18" i="23" s="1"/>
  <c r="C18" i="23"/>
  <c r="F17" i="23"/>
  <c r="E17" i="23" s="1"/>
  <c r="F16" i="23"/>
  <c r="C16" i="23" s="1"/>
  <c r="F15" i="23"/>
  <c r="E15" i="23"/>
  <c r="C15" i="23"/>
  <c r="F14" i="23"/>
  <c r="E14" i="23"/>
  <c r="C14" i="23"/>
  <c r="F13" i="23"/>
  <c r="E13" i="23" s="1"/>
  <c r="C13" i="23"/>
  <c r="F12" i="23"/>
  <c r="C12" i="23" s="1"/>
  <c r="F11" i="23"/>
  <c r="C11" i="23" s="1"/>
  <c r="E11" i="23"/>
  <c r="F69" i="22"/>
  <c r="E69" i="22"/>
  <c r="C69" i="22"/>
  <c r="F68" i="22"/>
  <c r="E68" i="22" s="1"/>
  <c r="C68" i="22"/>
  <c r="F67" i="22"/>
  <c r="C67" i="22" s="1"/>
  <c r="F66" i="22"/>
  <c r="E66" i="22"/>
  <c r="C66" i="22"/>
  <c r="F65" i="22"/>
  <c r="E65" i="22"/>
  <c r="C65" i="22"/>
  <c r="F64" i="22"/>
  <c r="E64" i="22" s="1"/>
  <c r="F63" i="22"/>
  <c r="C63" i="22" s="1"/>
  <c r="F62" i="22"/>
  <c r="E62" i="22"/>
  <c r="C62" i="22"/>
  <c r="F61" i="22"/>
  <c r="E61" i="22"/>
  <c r="C61" i="22"/>
  <c r="F60" i="22"/>
  <c r="E60" i="22" s="1"/>
  <c r="F59" i="22"/>
  <c r="C59" i="22" s="1"/>
  <c r="F58" i="22"/>
  <c r="E58" i="22"/>
  <c r="C58" i="22"/>
  <c r="F57" i="22"/>
  <c r="E57" i="22"/>
  <c r="C57" i="22"/>
  <c r="F56" i="22"/>
  <c r="E56" i="22" s="1"/>
  <c r="C56" i="22"/>
  <c r="F55" i="22"/>
  <c r="C55" i="22" s="1"/>
  <c r="F54" i="22"/>
  <c r="C54" i="22" s="1"/>
  <c r="E54" i="22"/>
  <c r="F53" i="22"/>
  <c r="E53" i="22"/>
  <c r="C53" i="22"/>
  <c r="F52" i="22"/>
  <c r="E52" i="22" s="1"/>
  <c r="C52" i="22"/>
  <c r="F51" i="22"/>
  <c r="C51" i="22" s="1"/>
  <c r="F50" i="22"/>
  <c r="C50" i="22" s="1"/>
  <c r="E50" i="22"/>
  <c r="F49" i="22"/>
  <c r="E49" i="22"/>
  <c r="C49" i="22"/>
  <c r="F48" i="22"/>
  <c r="E48" i="22" s="1"/>
  <c r="C48" i="22"/>
  <c r="F47" i="22"/>
  <c r="C47" i="22" s="1"/>
  <c r="F46" i="22"/>
  <c r="C46" i="22" s="1"/>
  <c r="E46" i="22"/>
  <c r="F45" i="22"/>
  <c r="E45" i="22"/>
  <c r="C45" i="22"/>
  <c r="F44" i="22"/>
  <c r="E44" i="22" s="1"/>
  <c r="C44" i="22"/>
  <c r="F43" i="22"/>
  <c r="C43" i="22" s="1"/>
  <c r="F42" i="22"/>
  <c r="C42" i="22" s="1"/>
  <c r="E42" i="22"/>
  <c r="F41" i="22"/>
  <c r="E41" i="22"/>
  <c r="C41" i="22"/>
  <c r="F40" i="22"/>
  <c r="E40" i="22" s="1"/>
  <c r="C40" i="22"/>
  <c r="F39" i="22"/>
  <c r="C39" i="22" s="1"/>
  <c r="F38" i="22"/>
  <c r="C38" i="22" s="1"/>
  <c r="E38" i="22"/>
  <c r="F37" i="22"/>
  <c r="E37" i="22"/>
  <c r="C37" i="22"/>
  <c r="F36" i="22"/>
  <c r="E36" i="22" s="1"/>
  <c r="C36" i="22"/>
  <c r="F35" i="22"/>
  <c r="C35" i="22" s="1"/>
  <c r="F34" i="22"/>
  <c r="C34" i="22" s="1"/>
  <c r="E34" i="22"/>
  <c r="F33" i="22"/>
  <c r="E33" i="22"/>
  <c r="C33" i="22"/>
  <c r="F32" i="22"/>
  <c r="E32" i="22" s="1"/>
  <c r="C32" i="22"/>
  <c r="F31" i="22"/>
  <c r="C31" i="22" s="1"/>
  <c r="F30" i="22"/>
  <c r="C30" i="22" s="1"/>
  <c r="E30" i="22"/>
  <c r="F29" i="22"/>
  <c r="E29" i="22"/>
  <c r="C29" i="22"/>
  <c r="F28" i="22"/>
  <c r="E28" i="22" s="1"/>
  <c r="C28" i="22"/>
  <c r="F27" i="22"/>
  <c r="C27" i="22" s="1"/>
  <c r="F26" i="22"/>
  <c r="C26" i="22" s="1"/>
  <c r="E26" i="22"/>
  <c r="F25" i="22"/>
  <c r="E25" i="22"/>
  <c r="C25" i="22"/>
  <c r="F24" i="22"/>
  <c r="E24" i="22" s="1"/>
  <c r="C24" i="22"/>
  <c r="F23" i="22"/>
  <c r="C23" i="22" s="1"/>
  <c r="F22" i="22"/>
  <c r="C22" i="22" s="1"/>
  <c r="E22" i="22"/>
  <c r="F21" i="22"/>
  <c r="E21" i="22"/>
  <c r="C21" i="22"/>
  <c r="F20" i="22"/>
  <c r="E20" i="22" s="1"/>
  <c r="C20" i="22"/>
  <c r="F19" i="22"/>
  <c r="C19" i="22" s="1"/>
  <c r="F18" i="22"/>
  <c r="C18" i="22" s="1"/>
  <c r="E18" i="22"/>
  <c r="F17" i="22"/>
  <c r="E17" i="22"/>
  <c r="C17" i="22"/>
  <c r="F16" i="22"/>
  <c r="E16" i="22" s="1"/>
  <c r="C16" i="22"/>
  <c r="F15" i="22"/>
  <c r="C15" i="22" s="1"/>
  <c r="F14" i="22"/>
  <c r="C14" i="22" s="1"/>
  <c r="E14" i="22"/>
  <c r="F13" i="22"/>
  <c r="E13" i="22"/>
  <c r="C13" i="22"/>
  <c r="F12" i="22"/>
  <c r="E12" i="22" s="1"/>
  <c r="C12" i="22"/>
  <c r="F11" i="22"/>
  <c r="C11" i="22" s="1"/>
  <c r="E11" i="22" l="1"/>
  <c r="E15" i="22"/>
  <c r="E19" i="22"/>
  <c r="E23" i="22"/>
  <c r="E27" i="22"/>
  <c r="E31" i="22"/>
  <c r="E35" i="22"/>
  <c r="E39" i="22"/>
  <c r="E43" i="22"/>
  <c r="E47" i="22"/>
  <c r="E51" i="22"/>
  <c r="E55" i="22"/>
  <c r="E59" i="22"/>
  <c r="E63" i="22"/>
  <c r="E67" i="22"/>
  <c r="E12" i="23"/>
  <c r="E16" i="23"/>
  <c r="E20" i="23"/>
  <c r="E24" i="23"/>
  <c r="E28" i="23"/>
  <c r="E32" i="23"/>
  <c r="E36" i="23"/>
  <c r="E40" i="23"/>
  <c r="E44" i="23"/>
  <c r="E48" i="23"/>
  <c r="E52" i="23"/>
  <c r="E56" i="23"/>
  <c r="E60" i="23"/>
  <c r="E64" i="23"/>
  <c r="E68" i="23"/>
  <c r="C60" i="22"/>
  <c r="C64" i="22"/>
  <c r="C17" i="23"/>
  <c r="C21" i="23"/>
  <c r="C25" i="23"/>
  <c r="C33" i="23"/>
  <c r="C37" i="23"/>
  <c r="C41" i="23"/>
  <c r="C45" i="23"/>
  <c r="C49" i="23"/>
  <c r="C53" i="23"/>
  <c r="C57" i="23"/>
</calcChain>
</file>

<file path=xl/sharedStrings.xml><?xml version="1.0" encoding="utf-8"?>
<sst xmlns="http://schemas.openxmlformats.org/spreadsheetml/2006/main" count="1295" uniqueCount="418">
  <si>
    <t>equity market.at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</si>
  <si>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</si>
  <si>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</si>
  <si>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</si>
  <si>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</si>
  <si>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</si>
  <si>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</si>
  <si>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</si>
  <si>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</si>
  <si>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</si>
  <si>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</si>
  <si>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</si>
  <si>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</si>
  <si>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</si>
  <si>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</si>
  <si>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</si>
  <si>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</si>
  <si>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</si>
  <si>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</si>
  <si>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</si>
  <si>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</si>
  <si>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</si>
  <si>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</si>
  <si>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</si>
  <si>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</si>
  <si>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</si>
  <si>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</si>
  <si>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</si>
  <si>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</si>
  <si>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</si>
  <si>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</si>
  <si>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</si>
  <si>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</si>
  <si>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</si>
  <si>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</si>
  <si>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</si>
  <si>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</si>
  <si>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</si>
  <si>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</si>
  <si>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</si>
  <si>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</si>
  <si>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</si>
  <si>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</si>
  <si>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</si>
  <si>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</si>
  <si>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</si>
  <si>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</si>
  <si>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</si>
  <si>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</si>
  <si>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</si>
  <si>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</si>
  <si>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</si>
  <si>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</si>
  <si>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</si>
  <si>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</si>
  <si>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</si>
  <si>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</si>
  <si>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</si>
  <si>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</si>
  <si>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</si>
  <si>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</si>
  <si>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</si>
  <si>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</si>
  <si>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</si>
  <si>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</si>
  <si>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</si>
  <si>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</si>
  <si>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</si>
  <si>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</si>
  <si>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</si>
  <si>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</si>
  <si>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</si>
  <si>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</si>
  <si>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</si>
  <si>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</si>
  <si>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</si>
  <si>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 STÄDTISCHE VERSICH.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</si>
  <si>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</si>
  <si>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</si>
  <si>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</si>
  <si>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</si>
  <si>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</si>
  <si>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</si>
  <si>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</si>
  <si>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</si>
  <si>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</si>
  <si>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</si>
  <si>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</si>
  <si>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</si>
  <si>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</si>
  <si>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</si>
  <si>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</si>
  <si>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</si>
  <si>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</si>
  <si>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</si>
  <si>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</si>
  <si>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</si>
  <si>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</si>
  <si>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</si>
  <si>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</si>
  <si>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</si>
  <si>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</si>
  <si>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</si>
  <si>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</si>
  <si>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</si>
  <si>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</si>
  <si>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</si>
  <si>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</si>
  <si>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</si>
  <si>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</si>
  <si>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</si>
  <si>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WST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</si>
  <si>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</si>
  <si>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</si>
  <si>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</si>
  <si>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</si>
  <si>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</si>
  <si>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</si>
  <si>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</si>
  <si>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</si>
  <si>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</si>
  <si>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ÖSTERREICHISCHE AKTIENINDIZES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</si>
  <si>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</si>
  <si>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</si>
  <si>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</si>
  <si>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</si>
  <si>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</si>
  <si>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</si>
  <si>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</si>
  <si>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</si>
  <si>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</si>
  <si>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</si>
  <si>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</si>
  <si>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</si>
  <si>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</si>
  <si>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</si>
  <si>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Total 2006</t>
  </si>
  <si>
    <t>UMSÄTZE NACH MARKTSEGMENTEN</t>
  </si>
  <si>
    <t>Turnover by market segments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</si>
  <si>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</si>
  <si>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</si>
  <si>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</si>
  <si>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</si>
  <si>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</si>
  <si>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r>
      <t>Kapitalisierung</t>
    </r>
    <r>
      <rPr>
        <sz val="10"/>
        <rFont val="Arial"/>
        <family val="2"/>
      </rPr>
      <t xml:space="preserve">
Capitalization</t>
    </r>
  </si>
  <si>
    <t>2 … Optionsscheine / Warrants</t>
  </si>
  <si>
    <t>3 … Partizipationsscheine / Participation certificates</t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</si>
  <si>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</si>
  <si>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</si>
  <si>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CEE - AKTIENINDIZES</t>
  </si>
  <si>
    <t>CEE stock indices</t>
  </si>
  <si>
    <t>NICHT-EUROPÄISCHE AKTIENINDIZES</t>
  </si>
  <si>
    <t>Non-european stock indices</t>
  </si>
  <si>
    <t>PRIME MARKET</t>
  </si>
  <si>
    <t>Prime Market</t>
  </si>
  <si>
    <t>Last Price</t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</si>
  <si>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</si>
  <si>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</si>
  <si>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</si>
  <si>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</si>
  <si>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</si>
  <si>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</si>
  <si>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 Doppelzählung (Käufe und Verkäufe) / double count method (purchases and sales)</t>
  </si>
  <si>
    <t>** Ohne korrespondierende Börsegeschäfte / without corresponding exchange trades</t>
  </si>
  <si>
    <t>BOND MARKET</t>
  </si>
  <si>
    <t>bond market</t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</si>
  <si>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</si>
  <si>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Semi-Official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</si>
  <si>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</si>
  <si>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</si>
  <si>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</si>
  <si>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</si>
  <si>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</si>
  <si>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</si>
  <si>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</si>
  <si>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</si>
  <si>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</si>
  <si>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</si>
  <si>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</si>
  <si>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</si>
  <si>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</si>
  <si>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</si>
  <si>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</si>
  <si>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</si>
  <si>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</si>
  <si>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</si>
  <si>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t>Quelle: OeKB / Source: OeKB</t>
  </si>
  <si>
    <t>1 … Renditen in % / Yields in %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</si>
  <si>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</si>
  <si>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</si>
  <si>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</si>
  <si>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 Genußscheine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</si>
  <si>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</si>
  <si>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</si>
  <si>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</si>
  <si>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t>(products are traded in USD)</t>
  </si>
  <si>
    <t>2 ... Contract Value and Premium for RTX and RDU are converted to EUR</t>
  </si>
  <si>
    <r>
      <t xml:space="preserve">December </t>
    </r>
    <r>
      <rPr>
        <sz val="10"/>
        <rFont val="Arial"/>
        <family val="2"/>
      </rPr>
      <t>2006</t>
    </r>
  </si>
  <si>
    <r>
      <t>January</t>
    </r>
    <r>
      <rPr>
        <sz val="10"/>
        <rFont val="Arial"/>
        <family val="2"/>
      </rPr>
      <t xml:space="preserve">    2007</t>
    </r>
  </si>
  <si>
    <r>
      <t>Emittenten</t>
    </r>
    <r>
      <rPr>
        <sz val="9"/>
        <rFont val="Arial"/>
        <family val="2"/>
      </rPr>
      <t xml:space="preserve"> 
Issuers</t>
    </r>
  </si>
  <si>
    <r>
      <t>Kapitalisierung Inland</t>
    </r>
    <r>
      <rPr>
        <sz val="9"/>
        <rFont val="Arial"/>
        <family val="2"/>
      </rPr>
      <t xml:space="preserve">
Capitalization domestic</t>
    </r>
  </si>
  <si>
    <r>
      <t xml:space="preserve">Kapitalisierung Ausland
</t>
    </r>
    <r>
      <rPr>
        <sz val="9"/>
        <rFont val="Arial"/>
        <family val="2"/>
      </rPr>
      <t>Capitalization foreign</t>
    </r>
  </si>
  <si>
    <t>∆ December 2006³</t>
  </si>
  <si>
    <t>Ultimo 12/2006</t>
  </si>
  <si>
    <t>% zu Ultimo 12/2006</t>
  </si>
  <si>
    <t>Total 2007</t>
  </si>
  <si>
    <t>April 2007</t>
  </si>
  <si>
    <t>August 2007</t>
  </si>
  <si>
    <t>September 2007</t>
  </si>
  <si>
    <t>November 2007</t>
  </si>
  <si>
    <t>IMMOFINANZ AG</t>
  </si>
  <si>
    <r>
      <t>Umsatz Amtlicher Handel und Geregelter Freiverkehr</t>
    </r>
    <r>
      <rPr>
        <sz val="11"/>
        <rFont val="Arial"/>
        <family val="2"/>
      </rPr>
      <t xml:space="preserve"> / Turnover Official Market and Semi-Official Market</t>
    </r>
  </si>
  <si>
    <r>
      <t>Gehandelte Kontrakte</t>
    </r>
    <r>
      <rPr>
        <sz val="20"/>
        <rFont val="Arial"/>
        <family val="2"/>
      </rPr>
      <t xml:space="preserve"> / Traded contracts</t>
    </r>
  </si>
  <si>
    <r>
      <t>Offene Kontraktanzahl</t>
    </r>
    <r>
      <rPr>
        <sz val="20"/>
        <rFont val="Arial"/>
        <family val="2"/>
      </rPr>
      <t xml:space="preserve"> / Open interest¹</t>
    </r>
  </si>
  <si>
    <r>
      <t>Prämienvolumen</t>
    </r>
    <r>
      <rPr>
        <sz val="20"/>
        <rFont val="Arial"/>
        <family val="2"/>
      </rPr>
      <t xml:space="preserve"> / Premium turnover (TSD EUR)</t>
    </r>
  </si>
  <si>
    <r>
      <t>Kontraktwert</t>
    </r>
    <r>
      <rPr>
        <sz val="20"/>
        <rFont val="Arial"/>
        <family val="2"/>
      </rPr>
      <t xml:space="preserve"> / Contract value (MIO EUR)</t>
    </r>
  </si>
  <si>
    <r>
      <t>Regionale Indizes</t>
    </r>
    <r>
      <rPr>
        <sz val="11"/>
        <rFont val="Arial"/>
        <family val="2"/>
      </rPr>
      <t xml:space="preserve"> / Regional indices</t>
    </r>
  </si>
  <si>
    <r>
      <t>Länderindizes</t>
    </r>
    <r>
      <rPr>
        <sz val="11"/>
        <rFont val="Arial"/>
        <family val="2"/>
      </rPr>
      <t xml:space="preserve"> / Country indices</t>
    </r>
  </si>
  <si>
    <t>WARIMPEX FINANZ- UND BET. AG</t>
  </si>
  <si>
    <t xml:space="preserve">Cross Rate 1 USD = EUR </t>
  </si>
  <si>
    <r>
      <t>WARIMPEX FINANZ- UND BET. AG</t>
    </r>
    <r>
      <rPr>
        <b/>
        <vertAlign val="superscript"/>
        <sz val="10"/>
        <rFont val="Arial"/>
        <family val="2"/>
      </rPr>
      <t>1</t>
    </r>
  </si>
  <si>
    <t>ECO BUSINESS-IMMOBILIEN AG</t>
  </si>
  <si>
    <t>RDXxt EUR</t>
  </si>
  <si>
    <t>RDXxt USD</t>
  </si>
  <si>
    <t>SRX EUR</t>
  </si>
  <si>
    <r>
      <t>Branchenindizes</t>
    </r>
    <r>
      <rPr>
        <sz val="11"/>
        <rFont val="Arial"/>
        <family val="2"/>
      </rPr>
      <t xml:space="preserve"> / Sector indices</t>
    </r>
  </si>
  <si>
    <t>STANDARD MARKET AUCTION</t>
  </si>
  <si>
    <t>Standard Market Auction</t>
  </si>
  <si>
    <t>ALTRIA GROUP INC.</t>
  </si>
  <si>
    <t>ATB AUSTRIA ANTRIEBSTECHNIK AG</t>
  </si>
  <si>
    <t>BKS BANK AG ST</t>
  </si>
  <si>
    <t>BKS BANK AG VZ</t>
  </si>
  <si>
    <t>BURGENLAND HOLDING AG</t>
  </si>
  <si>
    <t>EUROMARKETING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</si>
  <si>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</si>
  <si>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</si>
  <si>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</si>
  <si>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</si>
  <si>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</si>
  <si>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</si>
  <si>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</si>
  <si>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</si>
  <si>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</si>
  <si>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</si>
  <si>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</si>
  <si>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</si>
  <si>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</si>
  <si>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</si>
  <si>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</si>
  <si>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</si>
  <si>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</si>
  <si>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</si>
  <si>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</si>
  <si>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</si>
  <si>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</si>
  <si>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</si>
  <si>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</si>
  <si>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</si>
  <si>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</si>
  <si>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</si>
  <si>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VORARLBERGER VOLKSBANK REG. PS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</si>
  <si>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</si>
  <si>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</si>
  <si>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</si>
  <si>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</si>
  <si>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</si>
  <si>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STANDARD MARKET CONTINUOUS</t>
  </si>
  <si>
    <t>ALLG.BAUGESELL.-A.PORR AG VZ</t>
  </si>
  <si>
    <t>LENZING AG</t>
  </si>
  <si>
    <t>1 … Die Performanceberechnung der WARIMPEX FINANZ- UND BET. AG erfolgt basierend auf dem Emissionspreis 11,00 vom 26.01.2007</t>
  </si>
  <si>
    <t>1 … Wechsel vom standard market auction in den prime market: ECO BUSINESS-IMMOBILIEN AG am 19.02.2007</t>
  </si>
  <si>
    <t>2 … Die Performanceberechnung der PANKL RACING SYSTEMS AG erfolgt basierend auf dem Emissionspreis 29,75 vom 15.03.2007</t>
  </si>
  <si>
    <t>3 … Wechsel vom standard market cont. in den prime market: DO&amp;CO RESTAURANTS&amp;CATERING AG am 19.03.2007</t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</si>
  <si>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</si>
  <si>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PANKL RACING SYSTEMS AG</t>
    </r>
    <r>
      <rPr>
        <b/>
        <vertAlign val="superscript"/>
        <sz val="10"/>
        <rFont val="Arial"/>
        <family val="2"/>
      </rPr>
      <t>2</t>
    </r>
  </si>
  <si>
    <r>
      <t>DO&amp;CO RESTAURANTS&amp;CATERING AG</t>
    </r>
    <r>
      <rPr>
        <b/>
        <vertAlign val="superscript"/>
        <sz val="10"/>
        <rFont val="Arial"/>
        <family val="2"/>
      </rPr>
      <t>3</t>
    </r>
  </si>
  <si>
    <t>RUSSISCHE AKTIENINDIZES</t>
  </si>
  <si>
    <t>Russian stock indices</t>
  </si>
  <si>
    <t>DO&amp;CO RESTAURANTS&amp;CATERING AG</t>
  </si>
  <si>
    <t>PANKL RACING SYSTEMS AG</t>
  </si>
  <si>
    <r>
      <t>BANK AUSTRIA CREDITANSTALT AG</t>
    </r>
    <r>
      <rPr>
        <b/>
        <vertAlign val="superscript"/>
        <sz val="10"/>
        <rFont val="Arial"/>
        <family val="2"/>
      </rPr>
      <t>2</t>
    </r>
  </si>
  <si>
    <r>
      <t>PANKL RACING SYSTEMS AG</t>
    </r>
    <r>
      <rPr>
        <b/>
        <vertAlign val="superscript"/>
        <sz val="10"/>
        <rFont val="Arial"/>
        <family val="2"/>
      </rPr>
      <t>3</t>
    </r>
  </si>
  <si>
    <r>
      <t>CA IMMOBILIEN ANLAGEN AG</t>
    </r>
    <r>
      <rPr>
        <b/>
        <vertAlign val="superscript"/>
        <sz val="10"/>
        <rFont val="Arial"/>
        <family val="2"/>
      </rPr>
      <t>4</t>
    </r>
  </si>
  <si>
    <t>4 … Wechsel vom standard market auction in den prime market: CA IMMOBILIEN ANLAGEN AG am 24.04.2007</t>
  </si>
  <si>
    <t>ICL</t>
  </si>
  <si>
    <t>CA IMMOBILIEN ANLAGEN AG</t>
  </si>
  <si>
    <r>
      <t>HTI HIGH TECH INDUSTRIES AG</t>
    </r>
    <r>
      <rPr>
        <b/>
        <vertAlign val="superscript"/>
        <sz val="10"/>
        <rFont val="Arial"/>
        <family val="2"/>
      </rPr>
      <t>5</t>
    </r>
  </si>
  <si>
    <t>2 … Wechsel vom standard market auction in den prime market: SW UMWELTTECHNIK AG am 21.05.2007</t>
  </si>
  <si>
    <r>
      <t>SW UMWELTTECHNIK AG</t>
    </r>
    <r>
      <rPr>
        <b/>
        <vertAlign val="superscript"/>
        <sz val="10"/>
        <rFont val="Arial"/>
        <family val="2"/>
      </rPr>
      <t>2</t>
    </r>
  </si>
  <si>
    <r>
      <t>KAPSCH TRAFFICCOM AG</t>
    </r>
    <r>
      <rPr>
        <b/>
        <vertAlign val="superscript"/>
        <sz val="10"/>
        <rFont val="Arial"/>
        <family val="2"/>
      </rPr>
      <t>6</t>
    </r>
  </si>
  <si>
    <t>5 … Wechsel vom standard market cont. in den prime market: HTI HIGH TECH INDUSTRIES AG am 21.05.2007</t>
  </si>
  <si>
    <t>6 … Die Performanceberechnung der KAPSCH TRAFFICCOM AG erfolgt basierend auf dem Emissionspreis 32,00 vom 26.06.2007</t>
  </si>
  <si>
    <t>MID MARKET</t>
  </si>
  <si>
    <r>
      <t>SPARKASSEN IMMOBILIEN AG</t>
    </r>
    <r>
      <rPr>
        <b/>
        <vertAlign val="superscript"/>
        <sz val="10"/>
        <rFont val="Arial"/>
        <family val="2"/>
      </rPr>
      <t>3</t>
    </r>
  </si>
  <si>
    <t>ALLG.BAUGES.-A.PORR AG ST</t>
  </si>
  <si>
    <r>
      <t>BANK AUSTRIA CREDITANSTALT AG</t>
    </r>
    <r>
      <rPr>
        <b/>
        <vertAlign val="superscript"/>
        <sz val="10"/>
        <rFont val="Arial"/>
        <family val="2"/>
      </rPr>
      <t>1</t>
    </r>
  </si>
  <si>
    <r>
      <t>BAYER. HYPO-UND VEREINSBANK AG</t>
    </r>
    <r>
      <rPr>
        <b/>
        <vertAlign val="superscript"/>
        <sz val="10"/>
        <rFont val="Arial"/>
        <family val="2"/>
      </rPr>
      <t>2</t>
    </r>
  </si>
  <si>
    <t>1 … Wechsel vom prime market in den standard market auction: BANK AUSTRIA CREDITANSTALT AG am 02.04.2007</t>
  </si>
  <si>
    <t>2 … Wechsel vom standard market cont. in den standard market auction: BAYER. HYPO-UND VEREINSBANK AG am 02.04.2007</t>
  </si>
  <si>
    <r>
      <t>SW UMWELTTECHNIK AG</t>
    </r>
    <r>
      <rPr>
        <b/>
        <vertAlign val="superscript"/>
        <sz val="10"/>
        <rFont val="Arial"/>
        <family val="2"/>
      </rPr>
      <t>5</t>
    </r>
  </si>
  <si>
    <t>HTI HIGH TECH INDUSTRIES AG</t>
  </si>
  <si>
    <t>SW UMWELTTECHNIK AG</t>
  </si>
  <si>
    <t>PRIME MARKET, STANDARD MARKET CONTINUOUS und MID MARKET</t>
  </si>
  <si>
    <t>Prime Market, Standard Market Continuous and Mid Market</t>
  </si>
  <si>
    <t>January 2007</t>
  </si>
  <si>
    <t>February 2007</t>
  </si>
  <si>
    <t>March 2007</t>
  </si>
  <si>
    <t>May 2007</t>
  </si>
  <si>
    <t>June 2007</t>
  </si>
  <si>
    <t>July 2007</t>
  </si>
  <si>
    <t>October 2007</t>
  </si>
  <si>
    <t>December 2007</t>
  </si>
  <si>
    <t xml:space="preserve">RTX </t>
  </si>
  <si>
    <t xml:space="preserve">RDU </t>
  </si>
  <si>
    <t xml:space="preserve"> </t>
  </si>
  <si>
    <t>CROX EUR</t>
  </si>
  <si>
    <t>KAPSCH TRAFFICCOM AG</t>
  </si>
  <si>
    <t>exchange traded funds</t>
  </si>
  <si>
    <t>warrants</t>
  </si>
  <si>
    <r>
      <t>certificates</t>
    </r>
    <r>
      <rPr>
        <b/>
        <vertAlign val="superscript"/>
        <sz val="10"/>
        <color indexed="9"/>
        <rFont val="Arial"/>
        <family val="2"/>
      </rPr>
      <t>1</t>
    </r>
  </si>
  <si>
    <t>KTX EUR</t>
  </si>
  <si>
    <t>KTX USD</t>
  </si>
  <si>
    <t>3 … Wechsel vom standard market cont. in den prime market: SPARKASSEN IMMOBILIEN AG am 23.07.2007</t>
  </si>
  <si>
    <t>7 … Wechsel vom standard market auction in den prime market: FRAUENTHAL HOLDING AG am 23.07.2007</t>
  </si>
  <si>
    <r>
      <t>FRAUENTHAL HOLDING AG</t>
    </r>
    <r>
      <rPr>
        <b/>
        <vertAlign val="superscript"/>
        <sz val="10"/>
        <rFont val="Arial"/>
        <family val="2"/>
      </rPr>
      <t>7</t>
    </r>
  </si>
  <si>
    <t>1 … Darstellung der Zertifikateumsätze in Gesamtsummen aufgrund der Neustrukturierung des Segments / Certificate turnovers are represented in aggregate sums</t>
  </si>
  <si>
    <t>FRAUENTHAL HOLDING AG</t>
  </si>
  <si>
    <t>SPARKASSEN IMMOBILIEN AG</t>
  </si>
  <si>
    <r>
      <t>SPARKASSEN IMMOBILIEN AG</t>
    </r>
    <r>
      <rPr>
        <b/>
        <vertAlign val="superscript"/>
        <sz val="10"/>
        <rFont val="Arial"/>
        <family val="2"/>
      </rPr>
      <t>7</t>
    </r>
  </si>
  <si>
    <t>1…Umsätze ab 02/07 / Turnover up from 02/07</t>
  </si>
  <si>
    <t>3…Umsätze ab 03/07 / Turnover up from 03/07</t>
  </si>
  <si>
    <t>5 … Umsätze ab 05/07 / Turnover up from 05/07</t>
  </si>
  <si>
    <t>2…Umsätze bis 02/07 / Turnover until 02/07</t>
  </si>
  <si>
    <t>4 … Umsätze ab 04/07 / Turnover up from 04/07</t>
  </si>
  <si>
    <t>6 … Umsätze ab 06/07 / Turnover up from 06/07</t>
  </si>
  <si>
    <t>7 … Umsätze ab 07/07 / Turnover up from 07/07</t>
  </si>
  <si>
    <t>8 … Wechsel vom standard market cont. in den prime market: MEINL EUROPEAN LAND LTD. am 20.08.2007</t>
  </si>
  <si>
    <r>
      <t>MEINL EUROPEAN LAND LTD.</t>
    </r>
    <r>
      <rPr>
        <b/>
        <vertAlign val="superscript"/>
        <sz val="10"/>
        <rFont val="Arial"/>
        <family val="2"/>
      </rPr>
      <t>8</t>
    </r>
  </si>
  <si>
    <t>WIENER PRIVATBANK IMMOBILIENINVEST AG</t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</si>
  <si>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</si>
  <si>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t>MEINL EUROPEAN LAND LTD.</t>
  </si>
  <si>
    <t>8 … Umsätze ab 08/07 / Turnover up from 08/07</t>
  </si>
  <si>
    <t>IAX</t>
  </si>
  <si>
    <t>UTX EUR</t>
  </si>
  <si>
    <t>CERX EUR</t>
  </si>
  <si>
    <t>CECE INF</t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</si>
  <si>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</si>
  <si>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t>Short ATX</t>
  </si>
  <si>
    <t>Short CECE</t>
  </si>
  <si>
    <r>
      <t>STRABAG SE</t>
    </r>
    <r>
      <rPr>
        <b/>
        <vertAlign val="superscript"/>
        <sz val="10"/>
        <rFont val="Arial"/>
        <family val="2"/>
      </rPr>
      <t>4</t>
    </r>
  </si>
  <si>
    <r>
      <t>TEAK HOLZ INT. AG</t>
    </r>
    <r>
      <rPr>
        <b/>
        <vertAlign val="superscript"/>
        <sz val="10"/>
        <rFont val="Arial"/>
        <family val="2"/>
      </rPr>
      <t>5</t>
    </r>
  </si>
  <si>
    <r>
      <t>BINDER+CO AG</t>
    </r>
    <r>
      <rPr>
        <b/>
        <vertAlign val="superscript"/>
        <sz val="10"/>
        <rFont val="Arial"/>
        <family val="2"/>
      </rPr>
      <t>6</t>
    </r>
  </si>
  <si>
    <r>
      <t>HUTTER &amp; SCHRANTZ STAHLBAU AG</t>
    </r>
    <r>
      <rPr>
        <b/>
        <vertAlign val="superscript"/>
        <sz val="10"/>
        <rFont val="Arial"/>
        <family val="2"/>
      </rPr>
      <t>7</t>
    </r>
  </si>
  <si>
    <r>
      <t>PHION AG</t>
    </r>
    <r>
      <rPr>
        <b/>
        <vertAlign val="superscript"/>
        <sz val="10"/>
        <rFont val="Arial"/>
        <family val="2"/>
      </rPr>
      <t>8</t>
    </r>
  </si>
  <si>
    <t>4 … Die Performanceberechnung der STRABAG SE erfolgt basierend auf dem Emissionspreis 47,00 vom 19.10.2007</t>
  </si>
  <si>
    <t>investment funds</t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</si>
  <si>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</si>
  <si>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t>5 … Die Performanceberechnung der TEAK HOLZ INT. AG erfolgt basierend auf dem Emissionspreis 9,00 vom 29.03.2007</t>
  </si>
  <si>
    <t>6 … Wechsel von other listings in den mid market: BINDER+CO AG am 18.06.2007</t>
  </si>
  <si>
    <t>7 … Wechsel von other listings in den mid market: HUTTER &amp; SCHRANTZ STAHLBAU AG am 18.06.2007</t>
  </si>
  <si>
    <t>8 … Die Performanceberechnung der PHION AG erfolgt basierend auf dem Emissionspreis 42,00 vom 04.07.2007</t>
  </si>
  <si>
    <t>MONATSSTATISTIK NOVEMBER 2007</t>
  </si>
  <si>
    <t>Monthly statistics November 2007</t>
  </si>
  <si>
    <t>30.11.2007</t>
  </si>
  <si>
    <t>Ultimo 10/2007</t>
  </si>
  <si>
    <t>% zu Ultimo 10/2007</t>
  </si>
  <si>
    <t>Oct 2007</t>
  </si>
  <si>
    <t>OTC UMSÄTZE OKTOBER 2007</t>
  </si>
  <si>
    <t>OTC Turnover October 2007</t>
  </si>
  <si>
    <t>OTC GESAMTUMSÄTZE Jänner - Oktober 2007</t>
  </si>
  <si>
    <t>OTC Overall Turnover January - October 2007</t>
  </si>
  <si>
    <t>01.01.2007 - 30.11.2007</t>
  </si>
  <si>
    <t>TERMINMARKT NOVEMBER 2007</t>
  </si>
  <si>
    <t>Derivatives Market November 2007</t>
  </si>
  <si>
    <r>
      <t>Titel</t>
    </r>
    <r>
      <rPr>
        <sz val="9"/>
        <rFont val="Arial"/>
        <family val="2"/>
      </rPr>
      <t xml:space="preserve">
Instruments</t>
    </r>
  </si>
  <si>
    <r>
      <t>Titel</t>
    </r>
    <r>
      <rPr>
        <sz val="10"/>
        <rFont val="Arial"/>
        <family val="2"/>
      </rPr>
      <t xml:space="preserve">
Instruments</t>
    </r>
  </si>
  <si>
    <t>other securities.at</t>
  </si>
  <si>
    <r>
      <t>Dritter Markt als MTF</t>
    </r>
    <r>
      <rPr>
        <sz val="11"/>
        <rFont val="Arial"/>
        <family val="2"/>
      </rPr>
      <t xml:space="preserve"> / Third Market (MTF)</t>
    </r>
  </si>
  <si>
    <t>UMSÄTZE NACH MÄRKTEN</t>
  </si>
  <si>
    <t>Turnover by markets</t>
  </si>
  <si>
    <t>1 … Genussscheine / Dividend rights certificates</t>
  </si>
  <si>
    <t>Jahreshoch</t>
  </si>
  <si>
    <t>Jahrestief</t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</si>
  <si>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</si>
  <si>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</si>
  <si>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Rentenwerte</t>
    </r>
    <r>
      <rPr>
        <sz val="12"/>
        <rFont val="Arial"/>
      </rPr>
      <t xml:space="preserve"> / bonds</t>
    </r>
  </si>
  <si>
    <r>
      <t>Dritter Markt als MTF</t>
    </r>
    <r>
      <rPr>
        <sz val="10"/>
        <rFont val="Arial"/>
      </rPr>
      <t xml:space="preserve">
Third Market (MTF)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</si>
  <si>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</si>
  <si>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r>
      <t>Renditen und Preise</t>
    </r>
    <r>
      <rPr>
        <sz val="12"/>
        <rFont val="Arial"/>
      </rPr>
      <t xml:space="preserve"> / Yields and Prices</t>
    </r>
  </si>
  <si>
    <t>2 … Preis in % vom Nennwert / Prices in % of par value</t>
  </si>
  <si>
    <t>9 … Umsätze ab 10/07 / Turnover up from 10/07</t>
  </si>
  <si>
    <t>STRABAG SE</t>
  </si>
  <si>
    <r>
      <t>STRABAG SE</t>
    </r>
    <r>
      <rPr>
        <b/>
        <vertAlign val="superscript"/>
        <sz val="10"/>
        <rFont val="Arial"/>
        <family val="2"/>
      </rPr>
      <t>9</t>
    </r>
  </si>
  <si>
    <t>GM</t>
  </si>
  <si>
    <t>MTF</t>
  </si>
  <si>
    <r>
      <t>Markt</t>
    </r>
    <r>
      <rPr>
        <b/>
        <vertAlign val="superscript"/>
        <sz val="10"/>
        <color indexed="9"/>
        <rFont val="Arial"/>
        <family val="2"/>
      </rPr>
      <t>9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</si>
  <si>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9 … GM = Geregelter Markt (Amtlicher Handel, Geregelter Freiverkehr), MTF = Multilaterales Handelssystem (Dritter Markt)</t>
  </si>
  <si>
    <r>
      <t>Neunotierung bzw. Einbeziehung von Rentenwerten</t>
    </r>
    <r>
      <rPr>
        <sz val="12"/>
        <rFont val="Arial"/>
      </rPr>
      <t xml:space="preserve"> / new bonds</t>
    </r>
  </si>
  <si>
    <t>Geregelter Markt/
Regulated Market</t>
  </si>
  <si>
    <t>Dritter Markt als MTF/
Third market (MTF)</t>
  </si>
  <si>
    <t>GESAMTUMSÄTZE NACH MARKTSEGMENTEN</t>
  </si>
  <si>
    <r>
      <t>bond market.at - Geregelter Markt</t>
    </r>
    <r>
      <rPr>
        <sz val="11"/>
        <rFont val="Arial"/>
        <family val="2"/>
      </rPr>
      <t xml:space="preserve"> / Regulated Market</t>
    </r>
  </si>
  <si>
    <r>
      <t>bond market.at - Dritter Markt als MTF</t>
    </r>
    <r>
      <rPr>
        <sz val="11"/>
        <rFont val="Arial"/>
        <family val="2"/>
      </rPr>
      <t xml:space="preserve"> / Third Market (MTF)</t>
    </r>
  </si>
  <si>
    <r>
      <t>bond market.at - Alle Titel</t>
    </r>
    <r>
      <rPr>
        <sz val="11"/>
        <rFont val="Arial"/>
        <family val="2"/>
      </rPr>
      <t xml:space="preserve"> / All instruments</t>
    </r>
  </si>
  <si>
    <r>
      <t>structured products.at - Geregelter Markt</t>
    </r>
    <r>
      <rPr>
        <sz val="11"/>
        <rFont val="Arial"/>
        <family val="2"/>
      </rPr>
      <t xml:space="preserve"> / Regulated Market</t>
    </r>
  </si>
  <si>
    <r>
      <t>structured products.at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- Dritter Markt als MTF</t>
    </r>
    <r>
      <rPr>
        <sz val="11"/>
        <rFont val="Arial"/>
        <family val="2"/>
      </rPr>
      <t xml:space="preserve"> / Third Market (MTF)</t>
    </r>
  </si>
  <si>
    <r>
      <t>structured products.at - Alle Titel</t>
    </r>
    <r>
      <rPr>
        <sz val="11"/>
        <rFont val="Arial"/>
        <family val="2"/>
      </rPr>
      <t xml:space="preserve"> / All instruments</t>
    </r>
  </si>
  <si>
    <r>
      <t>Gesamtumsätze nach Marktsegmenten</t>
    </r>
    <r>
      <rPr>
        <sz val="11"/>
        <rFont val="Arial"/>
        <family val="2"/>
      </rPr>
      <t xml:space="preserve"> / Turnover by market segments</t>
    </r>
  </si>
  <si>
    <r>
      <t>Geregelter Markt</t>
    </r>
    <r>
      <rPr>
        <sz val="11"/>
        <rFont val="Arial"/>
        <family val="2"/>
      </rPr>
      <t xml:space="preserve"> / Regulated Market</t>
    </r>
  </si>
  <si>
    <r>
      <t>Dritter Markt als MTF</t>
    </r>
    <r>
      <rPr>
        <sz val="11"/>
        <rFont val="Arial"/>
        <family val="2"/>
      </rPr>
      <t xml:space="preserve"> / Third market (MTF)</t>
    </r>
  </si>
  <si>
    <r>
      <t>Alle Titel</t>
    </r>
    <r>
      <rPr>
        <sz val="11"/>
        <rFont val="Arial"/>
        <family val="2"/>
      </rPr>
      <t xml:space="preserve"> / All instruments</t>
    </r>
  </si>
  <si>
    <t>3 … GM = Geregelter Markt (Amtlicher Handel, Geregelter Freiverkehr), MTF = Multilaterales Handelssystem (Dritter Markt)</t>
  </si>
  <si>
    <r>
      <t>mid market</t>
    </r>
    <r>
      <rPr>
        <b/>
        <vertAlign val="superscript"/>
        <sz val="9"/>
        <color indexed="9"/>
        <rFont val="Arial"/>
        <family val="2"/>
      </rPr>
      <t>1</t>
    </r>
  </si>
  <si>
    <t>PRIME MARKET (continuing page 12)</t>
  </si>
  <si>
    <t>RTX **)</t>
  </si>
  <si>
    <t>RDU **)</t>
  </si>
  <si>
    <t>1 … Mit 2.7.2007 Umreihung Zertifikate-typischer Bonds in das Zertifikate Segment / As of 2.7.2007 reassignment of certificate-kind bonds to the certificates segment</t>
  </si>
  <si>
    <t>1 … Getrennte Darstellung der Umsätze ab November 2007 / Turnover separately displayed since November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</si>
</sst>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7" formatCode="_(* #,##0.00_);_(* \(#,##0.00\);_(* &quot;-&quot;??_);_(@_)"/>
    <numFmt numFmtId="178" formatCode="_(* #,##0_);_(* \(#,##0\);_(* &quot;-&quot;??_);_(@_)"/>
    <numFmt numFmtId="180" formatCode="#,##0.0000"/>
    <numFmt numFmtId="181" formatCode="0.0000"/>
    <numFmt numFmtId="182" formatCode="#,##0.000"/>
    <numFmt numFmtId="184" formatCode="#,##0.0"/>
    <numFmt numFmtId="185" formatCode="0.000"/>
  </numFmts>
  <fonts count="50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6"/>
      <name val="Arial"/>
    </font>
    <font>
      <b/>
      <sz val="12"/>
      <name val="Arial"/>
      <family val="2"/>
    </font>
    <font>
      <b/>
      <sz val="26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2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16"/>
      <name val="Arial"/>
    </font>
    <font>
      <sz val="9"/>
      <name val="Arial"/>
    </font>
    <font>
      <b/>
      <sz val="9"/>
      <color indexed="9"/>
      <name val="Arial"/>
    </font>
    <font>
      <b/>
      <sz val="9"/>
      <color indexed="39"/>
      <name val="Arial"/>
    </font>
    <font>
      <b/>
      <sz val="9"/>
      <name val="Arial"/>
    </font>
    <font>
      <sz val="11"/>
      <name val="Arial"/>
      <family val="2"/>
    </font>
    <font>
      <sz val="11"/>
      <name val="Arial"/>
    </font>
    <font>
      <b/>
      <sz val="9"/>
      <color indexed="3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color indexed="9"/>
      <name val="Arial"/>
      <family val="2"/>
    </font>
    <font>
      <b/>
      <sz val="24"/>
      <name val="Arial"/>
      <family val="2"/>
    </font>
    <font>
      <sz val="9"/>
      <color indexed="9"/>
      <name val="Arial"/>
      <family val="2"/>
    </font>
    <font>
      <sz val="7"/>
      <name val="Arial"/>
    </font>
    <font>
      <u/>
      <sz val="10"/>
      <name val="Arial"/>
    </font>
    <font>
      <b/>
      <vertAlign val="superscript"/>
      <sz val="9"/>
      <color indexed="9"/>
      <name val="Arial"/>
      <family val="2"/>
    </font>
    <font>
      <b/>
      <sz val="10"/>
      <color indexed="10"/>
      <name val="Arial"/>
      <family val="2"/>
    </font>
    <font>
      <sz val="2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3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5" fillId="0" borderId="0"/>
  </cellStyleXfs>
  <cellXfs count="326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82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0" xfId="0" applyFill="1"/>
    <xf numFmtId="49" fontId="11" fillId="2" borderId="0" xfId="0" applyNumberFormat="1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0" fontId="0" fillId="3" borderId="0" xfId="0" applyFill="1"/>
    <xf numFmtId="0" fontId="3" fillId="4" borderId="0" xfId="0" applyFont="1" applyFill="1"/>
    <xf numFmtId="3" fontId="2" fillId="5" borderId="0" xfId="1" applyNumberFormat="1" applyFont="1" applyFill="1" applyBorder="1"/>
    <xf numFmtId="49" fontId="2" fillId="5" borderId="0" xfId="0" applyNumberFormat="1" applyFont="1" applyFill="1" applyBorder="1"/>
    <xf numFmtId="49" fontId="2" fillId="4" borderId="0" xfId="0" applyNumberFormat="1" applyFont="1" applyFill="1" applyBorder="1"/>
    <xf numFmtId="3" fontId="2" fillId="4" borderId="0" xfId="1" applyNumberFormat="1" applyFont="1" applyFill="1" applyBorder="1"/>
    <xf numFmtId="3" fontId="2" fillId="4" borderId="0" xfId="0" applyNumberFormat="1" applyFont="1" applyFill="1" applyBorder="1"/>
    <xf numFmtId="49" fontId="15" fillId="3" borderId="0" xfId="1" applyNumberFormat="1" applyFont="1" applyFill="1" applyBorder="1" applyAlignment="1">
      <alignment horizontal="left"/>
    </xf>
    <xf numFmtId="3" fontId="15" fillId="3" borderId="0" xfId="1" applyNumberFormat="1" applyFont="1" applyFill="1" applyBorder="1"/>
    <xf numFmtId="14" fontId="14" fillId="3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/>
    </xf>
    <xf numFmtId="178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9" fontId="2" fillId="5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wrapText="1"/>
    </xf>
    <xf numFmtId="49" fontId="3" fillId="4" borderId="0" xfId="0" applyNumberFormat="1" applyFont="1" applyFill="1" applyBorder="1"/>
    <xf numFmtId="14" fontId="14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5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8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3" fontId="15" fillId="3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2" fillId="5" borderId="0" xfId="0" applyNumberFormat="1" applyFont="1" applyFill="1" applyBorder="1"/>
    <xf numFmtId="178" fontId="15" fillId="3" borderId="0" xfId="1" applyNumberFormat="1" applyFont="1" applyFill="1" applyBorder="1" applyAlignment="1">
      <alignment horizontal="right" wrapText="1"/>
    </xf>
    <xf numFmtId="0" fontId="15" fillId="3" borderId="0" xfId="0" applyFont="1" applyFill="1" applyBorder="1" applyAlignment="1">
      <alignment horizontal="right" wrapText="1"/>
    </xf>
    <xf numFmtId="3" fontId="2" fillId="5" borderId="0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78" fontId="14" fillId="3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3" fontId="3" fillId="4" borderId="0" xfId="1" applyNumberFormat="1" applyFont="1" applyFill="1" applyBorder="1"/>
    <xf numFmtId="3" fontId="3" fillId="5" borderId="0" xfId="1" applyNumberFormat="1" applyFont="1" applyFill="1" applyBorder="1"/>
    <xf numFmtId="0" fontId="12" fillId="0" borderId="0" xfId="0" applyFont="1"/>
    <xf numFmtId="0" fontId="15" fillId="3" borderId="0" xfId="0" applyFont="1" applyFill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6" fillId="3" borderId="0" xfId="0" applyFont="1" applyFill="1"/>
    <xf numFmtId="0" fontId="15" fillId="3" borderId="0" xfId="0" applyFont="1" applyFill="1" applyAlignment="1">
      <alignment horizontal="right" wrapText="1"/>
    </xf>
    <xf numFmtId="3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/>
    <xf numFmtId="4" fontId="0" fillId="4" borderId="0" xfId="0" applyNumberFormat="1" applyFill="1" applyBorder="1"/>
    <xf numFmtId="10" fontId="0" fillId="4" borderId="0" xfId="0" applyNumberFormat="1" applyFill="1" applyBorder="1"/>
    <xf numFmtId="10" fontId="0" fillId="4" borderId="0" xfId="0" applyNumberForma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 vertical="center"/>
    </xf>
    <xf numFmtId="4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 applyAlignment="1"/>
    <xf numFmtId="10" fontId="2" fillId="4" borderId="0" xfId="0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15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5" fillId="3" borderId="0" xfId="0" applyFont="1" applyFill="1"/>
    <xf numFmtId="0" fontId="16" fillId="0" borderId="0" xfId="0" applyFont="1" applyFill="1" applyAlignment="1">
      <alignment horizontal="right"/>
    </xf>
    <xf numFmtId="0" fontId="15" fillId="0" borderId="0" xfId="0" applyFont="1" applyFill="1"/>
    <xf numFmtId="0" fontId="12" fillId="0" borderId="0" xfId="0" applyFont="1" applyFill="1"/>
    <xf numFmtId="49" fontId="15" fillId="3" borderId="0" xfId="0" applyNumberFormat="1" applyFont="1" applyFill="1" applyAlignment="1">
      <alignment horizontal="right" wrapText="1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wrapText="1"/>
    </xf>
    <xf numFmtId="49" fontId="3" fillId="5" borderId="0" xfId="0" applyNumberFormat="1" applyFont="1" applyFill="1" applyBorder="1" applyAlignment="1">
      <alignment wrapText="1"/>
    </xf>
    <xf numFmtId="4" fontId="0" fillId="5" borderId="0" xfId="0" applyNumberFormat="1" applyFill="1" applyBorder="1"/>
    <xf numFmtId="4" fontId="15" fillId="4" borderId="0" xfId="0" applyNumberFormat="1" applyFont="1" applyFill="1"/>
    <xf numFmtId="4" fontId="4" fillId="4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4" fontId="3" fillId="5" borderId="0" xfId="0" applyNumberFormat="1" applyFont="1" applyFill="1" applyBorder="1"/>
    <xf numFmtId="0" fontId="21" fillId="3" borderId="0" xfId="2" applyFont="1" applyFill="1" applyBorder="1" applyAlignment="1">
      <alignment horizontal="left" vertical="center" wrapText="1"/>
    </xf>
    <xf numFmtId="0" fontId="21" fillId="3" borderId="0" xfId="2" applyFont="1" applyFill="1" applyBorder="1" applyAlignment="1">
      <alignment horizontal="right" vertical="center" wrapText="1"/>
    </xf>
    <xf numFmtId="0" fontId="7" fillId="0" borderId="0" xfId="2" applyFont="1" applyBorder="1" applyAlignment="1">
      <alignment horizontal="centerContinuous"/>
    </xf>
    <xf numFmtId="0" fontId="21" fillId="3" borderId="0" xfId="2" applyFont="1" applyFill="1" applyBorder="1"/>
    <xf numFmtId="0" fontId="22" fillId="3" borderId="0" xfId="2" applyFont="1" applyFill="1" applyBorder="1"/>
    <xf numFmtId="3" fontId="21" fillId="3" borderId="0" xfId="2" applyNumberFormat="1" applyFont="1" applyFill="1" applyBorder="1"/>
    <xf numFmtId="3" fontId="9" fillId="4" borderId="0" xfId="2" applyNumberFormat="1" applyFont="1" applyFill="1" applyBorder="1"/>
    <xf numFmtId="3" fontId="10" fillId="4" borderId="0" xfId="2" applyNumberFormat="1" applyFont="1" applyFill="1" applyBorder="1"/>
    <xf numFmtId="3" fontId="9" fillId="4" borderId="0" xfId="2" applyNumberFormat="1" applyFont="1" applyFill="1" applyBorder="1" applyAlignment="1">
      <alignment horizontal="right"/>
    </xf>
    <xf numFmtId="0" fontId="10" fillId="4" borderId="0" xfId="2" applyFont="1" applyFill="1" applyBorder="1"/>
    <xf numFmtId="0" fontId="9" fillId="5" borderId="0" xfId="2" applyFont="1" applyFill="1" applyBorder="1"/>
    <xf numFmtId="3" fontId="9" fillId="5" borderId="0" xfId="2" applyNumberFormat="1" applyFont="1" applyFill="1" applyBorder="1"/>
    <xf numFmtId="3" fontId="9" fillId="5" borderId="0" xfId="2" applyNumberFormat="1" applyFont="1" applyFill="1" applyBorder="1" applyAlignment="1">
      <alignment horizontal="right"/>
    </xf>
    <xf numFmtId="3" fontId="9" fillId="5" borderId="0" xfId="2" applyNumberFormat="1" applyFont="1" applyFill="1" applyBorder="1" applyAlignment="1">
      <alignment horizontal="left"/>
    </xf>
    <xf numFmtId="4" fontId="9" fillId="5" borderId="0" xfId="2" applyNumberFormat="1" applyFont="1" applyFill="1" applyBorder="1"/>
    <xf numFmtId="0" fontId="2" fillId="0" borderId="0" xfId="2" applyFont="1" applyBorder="1" applyAlignment="1">
      <alignment horizontal="centerContinuous"/>
    </xf>
    <xf numFmtId="3" fontId="10" fillId="4" borderId="0" xfId="2" applyNumberFormat="1" applyFont="1" applyFill="1" applyBorder="1" applyAlignment="1">
      <alignment horizontal="right"/>
    </xf>
    <xf numFmtId="9" fontId="9" fillId="5" borderId="0" xfId="2" applyNumberFormat="1" applyFont="1" applyFill="1" applyBorder="1"/>
    <xf numFmtId="0" fontId="7" fillId="0" borderId="0" xfId="2" applyFont="1" applyAlignment="1">
      <alignment horizontal="right" vertical="center"/>
    </xf>
    <xf numFmtId="4" fontId="21" fillId="3" borderId="0" xfId="2" applyNumberFormat="1" applyFont="1" applyFill="1" applyBorder="1"/>
    <xf numFmtId="4" fontId="21" fillId="3" borderId="0" xfId="2" applyNumberFormat="1" applyFont="1" applyFill="1" applyBorder="1" applyAlignment="1">
      <alignment horizontal="center"/>
    </xf>
    <xf numFmtId="182" fontId="21" fillId="3" borderId="0" xfId="2" applyNumberFormat="1" applyFont="1" applyFill="1" applyBorder="1"/>
    <xf numFmtId="4" fontId="10" fillId="4" borderId="0" xfId="2" applyNumberFormat="1" applyFont="1" applyFill="1" applyBorder="1"/>
    <xf numFmtId="4" fontId="9" fillId="4" borderId="0" xfId="2" applyNumberFormat="1" applyFont="1" applyFill="1" applyBorder="1" applyAlignment="1">
      <alignment horizontal="center"/>
    </xf>
    <xf numFmtId="4" fontId="9" fillId="4" borderId="0" xfId="2" applyNumberFormat="1" applyFont="1" applyFill="1" applyBorder="1" applyAlignment="1">
      <alignment horizontal="right"/>
    </xf>
    <xf numFmtId="182" fontId="10" fillId="4" borderId="0" xfId="2" applyNumberFormat="1" applyFont="1" applyFill="1" applyBorder="1"/>
    <xf numFmtId="182" fontId="9" fillId="4" borderId="0" xfId="2" applyNumberFormat="1" applyFont="1" applyFill="1" applyBorder="1" applyAlignment="1"/>
    <xf numFmtId="182" fontId="9" fillId="5" borderId="0" xfId="2" applyNumberFormat="1" applyFont="1" applyFill="1" applyBorder="1" applyAlignment="1">
      <alignment horizontal="right"/>
    </xf>
    <xf numFmtId="182" fontId="9" fillId="5" borderId="0" xfId="2" applyNumberFormat="1" applyFont="1" applyFill="1" applyBorder="1" applyAlignment="1"/>
    <xf numFmtId="4" fontId="9" fillId="5" borderId="0" xfId="2" applyNumberFormat="1" applyFont="1" applyFill="1" applyBorder="1" applyAlignment="1">
      <alignment horizontal="center"/>
    </xf>
    <xf numFmtId="4" fontId="9" fillId="5" borderId="0" xfId="2" applyNumberFormat="1" applyFont="1" applyFill="1" applyBorder="1" applyAlignment="1">
      <alignment horizontal="right"/>
    </xf>
    <xf numFmtId="182" fontId="9" fillId="5" borderId="0" xfId="2" applyNumberFormat="1" applyFont="1" applyFill="1" applyBorder="1"/>
    <xf numFmtId="4" fontId="10" fillId="4" borderId="0" xfId="2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23" fillId="0" borderId="0" xfId="0" applyFont="1" applyFill="1" applyAlignment="1">
      <alignment horizontal="right"/>
    </xf>
    <xf numFmtId="4" fontId="9" fillId="4" borderId="0" xfId="2" applyNumberFormat="1" applyFont="1" applyFill="1" applyBorder="1"/>
    <xf numFmtId="182" fontId="9" fillId="4" borderId="0" xfId="2" applyNumberFormat="1" applyFont="1" applyFill="1" applyBorder="1"/>
    <xf numFmtId="0" fontId="16" fillId="0" borderId="0" xfId="0" applyFont="1" applyFill="1"/>
    <xf numFmtId="0" fontId="16" fillId="0" borderId="0" xfId="0" applyFont="1"/>
    <xf numFmtId="0" fontId="25" fillId="3" borderId="0" xfId="0" applyFont="1" applyFill="1"/>
    <xf numFmtId="0" fontId="26" fillId="3" borderId="0" xfId="0" applyFont="1" applyFill="1" applyAlignment="1">
      <alignment horizontal="right"/>
    </xf>
    <xf numFmtId="0" fontId="27" fillId="5" borderId="0" xfId="0" applyFont="1" applyFill="1"/>
    <xf numFmtId="4" fontId="28" fillId="5" borderId="0" xfId="0" applyNumberFormat="1" applyFont="1" applyFill="1" applyAlignment="1">
      <alignment horizontal="right"/>
    </xf>
    <xf numFmtId="4" fontId="28" fillId="5" borderId="0" xfId="0" applyNumberFormat="1" applyFont="1" applyFill="1"/>
    <xf numFmtId="14" fontId="25" fillId="4" borderId="0" xfId="0" applyNumberFormat="1" applyFont="1" applyFill="1" applyAlignment="1">
      <alignment horizontal="left"/>
    </xf>
    <xf numFmtId="4" fontId="25" fillId="4" borderId="0" xfId="0" applyNumberFormat="1" applyFont="1" applyFill="1" applyAlignment="1">
      <alignment horizontal="right"/>
    </xf>
    <xf numFmtId="4" fontId="25" fillId="4" borderId="0" xfId="0" applyNumberFormat="1" applyFont="1" applyFill="1"/>
    <xf numFmtId="0" fontId="28" fillId="5" borderId="0" xfId="0" applyFont="1" applyFill="1"/>
    <xf numFmtId="10" fontId="28" fillId="5" borderId="0" xfId="0" applyNumberFormat="1" applyFont="1" applyFill="1" applyAlignment="1">
      <alignment horizontal="right"/>
    </xf>
    <xf numFmtId="10" fontId="28" fillId="5" borderId="0" xfId="0" applyNumberFormat="1" applyFont="1" applyFill="1"/>
    <xf numFmtId="0" fontId="28" fillId="4" borderId="0" xfId="0" applyFont="1" applyFill="1"/>
    <xf numFmtId="0" fontId="25" fillId="4" borderId="0" xfId="0" applyFont="1" applyFill="1"/>
    <xf numFmtId="14" fontId="25" fillId="4" borderId="0" xfId="0" applyNumberFormat="1" applyFont="1" applyFill="1" applyAlignment="1">
      <alignment horizontal="right"/>
    </xf>
    <xf numFmtId="14" fontId="25" fillId="4" borderId="0" xfId="0" applyNumberFormat="1" applyFont="1" applyFill="1"/>
    <xf numFmtId="4" fontId="25" fillId="5" borderId="0" xfId="0" applyNumberFormat="1" applyFont="1" applyFill="1" applyAlignment="1">
      <alignment horizontal="right"/>
    </xf>
    <xf numFmtId="4" fontId="25" fillId="5" borderId="0" xfId="0" applyNumberFormat="1" applyFont="1" applyFill="1"/>
    <xf numFmtId="0" fontId="25" fillId="5" borderId="0" xfId="0" applyFont="1" applyFill="1"/>
    <xf numFmtId="14" fontId="25" fillId="5" borderId="0" xfId="0" applyNumberFormat="1" applyFont="1" applyFill="1" applyAlignment="1">
      <alignment horizontal="right"/>
    </xf>
    <xf numFmtId="14" fontId="25" fillId="5" borderId="0" xfId="0" applyNumberFormat="1" applyFont="1" applyFill="1"/>
    <xf numFmtId="0" fontId="12" fillId="0" borderId="1" xfId="0" applyFont="1" applyBorder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14" fontId="31" fillId="3" borderId="0" xfId="0" applyNumberFormat="1" applyFont="1" applyFill="1" applyBorder="1" applyAlignment="1">
      <alignment horizontal="left" vertical="top"/>
    </xf>
    <xf numFmtId="178" fontId="32" fillId="3" borderId="0" xfId="1" applyNumberFormat="1" applyFont="1" applyFill="1" applyBorder="1" applyAlignment="1">
      <alignment horizontal="right" wrapText="1"/>
    </xf>
    <xf numFmtId="49" fontId="34" fillId="4" borderId="0" xfId="0" applyNumberFormat="1" applyFont="1" applyFill="1" applyBorder="1" applyAlignment="1">
      <alignment wrapText="1"/>
    </xf>
    <xf numFmtId="3" fontId="33" fillId="4" borderId="0" xfId="1" applyNumberFormat="1" applyFont="1" applyFill="1" applyBorder="1"/>
    <xf numFmtId="0" fontId="33" fillId="4" borderId="0" xfId="0" applyFont="1" applyFill="1"/>
    <xf numFmtId="3" fontId="33" fillId="4" borderId="0" xfId="0" applyNumberFormat="1" applyFont="1" applyFill="1" applyBorder="1"/>
    <xf numFmtId="49" fontId="33" fillId="5" borderId="0" xfId="0" applyNumberFormat="1" applyFont="1" applyFill="1" applyBorder="1" applyAlignment="1">
      <alignment horizontal="left"/>
    </xf>
    <xf numFmtId="3" fontId="33" fillId="5" borderId="0" xfId="1" applyNumberFormat="1" applyFont="1" applyFill="1" applyBorder="1"/>
    <xf numFmtId="49" fontId="33" fillId="4" borderId="0" xfId="0" applyNumberFormat="1" applyFont="1" applyFill="1" applyBorder="1"/>
    <xf numFmtId="49" fontId="33" fillId="5" borderId="0" xfId="0" applyNumberFormat="1" applyFont="1" applyFill="1" applyBorder="1"/>
    <xf numFmtId="49" fontId="32" fillId="3" borderId="0" xfId="1" applyNumberFormat="1" applyFont="1" applyFill="1" applyBorder="1" applyAlignment="1">
      <alignment horizontal="left"/>
    </xf>
    <xf numFmtId="3" fontId="32" fillId="3" borderId="0" xfId="1" applyNumberFormat="1" applyFont="1" applyFill="1" applyBorder="1"/>
    <xf numFmtId="0" fontId="32" fillId="3" borderId="0" xfId="0" applyFont="1" applyFill="1" applyBorder="1" applyAlignment="1">
      <alignment horizontal="right" wrapText="1"/>
    </xf>
    <xf numFmtId="3" fontId="33" fillId="4" borderId="0" xfId="1" applyNumberFormat="1" applyFont="1" applyFill="1" applyBorder="1" applyAlignment="1">
      <alignment horizontal="right"/>
    </xf>
    <xf numFmtId="3" fontId="33" fillId="5" borderId="0" xfId="1" applyNumberFormat="1" applyFont="1" applyFill="1" applyBorder="1" applyAlignment="1">
      <alignment horizontal="right"/>
    </xf>
    <xf numFmtId="3" fontId="33" fillId="4" borderId="0" xfId="0" applyNumberFormat="1" applyFont="1" applyFill="1" applyBorder="1" applyAlignment="1">
      <alignment horizontal="right"/>
    </xf>
    <xf numFmtId="3" fontId="32" fillId="3" borderId="0" xfId="1" applyNumberFormat="1" applyFont="1" applyFill="1" applyBorder="1" applyAlignment="1">
      <alignment horizontal="right"/>
    </xf>
    <xf numFmtId="0" fontId="0" fillId="2" borderId="1" xfId="0" applyFill="1" applyBorder="1"/>
    <xf numFmtId="49" fontId="11" fillId="2" borderId="1" xfId="0" applyNumberFormat="1" applyFont="1" applyFill="1" applyBorder="1" applyAlignment="1">
      <alignment horizontal="center"/>
    </xf>
    <xf numFmtId="0" fontId="0" fillId="2" borderId="0" xfId="0" applyFill="1" applyBorder="1"/>
    <xf numFmtId="49" fontId="11" fillId="2" borderId="0" xfId="0" applyNumberFormat="1" applyFont="1" applyFill="1" applyBorder="1" applyAlignment="1">
      <alignment horizontal="center"/>
    </xf>
    <xf numFmtId="182" fontId="0" fillId="4" borderId="0" xfId="0" applyNumberFormat="1" applyFill="1" applyBorder="1"/>
    <xf numFmtId="182" fontId="15" fillId="3" borderId="0" xfId="0" applyNumberFormat="1" applyFont="1" applyFill="1"/>
    <xf numFmtId="182" fontId="3" fillId="5" borderId="0" xfId="0" applyNumberFormat="1" applyFont="1" applyFill="1" applyBorder="1" applyAlignment="1">
      <alignment horizontal="right"/>
    </xf>
    <xf numFmtId="182" fontId="0" fillId="4" borderId="0" xfId="0" applyNumberFormat="1" applyFill="1" applyBorder="1" applyAlignment="1">
      <alignment horizontal="right"/>
    </xf>
    <xf numFmtId="184" fontId="3" fillId="5" borderId="0" xfId="0" applyNumberFormat="1" applyFont="1" applyFill="1" applyBorder="1"/>
    <xf numFmtId="182" fontId="0" fillId="0" borderId="0" xfId="0" applyNumberFormat="1"/>
    <xf numFmtId="0" fontId="35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2" applyFont="1" applyBorder="1" applyAlignment="1">
      <alignment horizontal="right"/>
    </xf>
    <xf numFmtId="49" fontId="24" fillId="2" borderId="1" xfId="0" quotePrefix="1" applyNumberFormat="1" applyFont="1" applyFill="1" applyBorder="1" applyAlignment="1">
      <alignment horizontal="left"/>
    </xf>
    <xf numFmtId="14" fontId="34" fillId="5" borderId="0" xfId="0" applyNumberFormat="1" applyFont="1" applyFill="1" applyAlignment="1">
      <alignment horizontal="left"/>
    </xf>
    <xf numFmtId="4" fontId="34" fillId="5" borderId="0" xfId="0" applyNumberFormat="1" applyFont="1" applyFill="1" applyAlignment="1">
      <alignment horizontal="right"/>
    </xf>
    <xf numFmtId="4" fontId="34" fillId="5" borderId="0" xfId="0" applyNumberFormat="1" applyFont="1" applyFill="1"/>
    <xf numFmtId="10" fontId="34" fillId="5" borderId="0" xfId="0" applyNumberFormat="1" applyFont="1" applyFill="1" applyAlignment="1">
      <alignment horizontal="right"/>
    </xf>
    <xf numFmtId="10" fontId="34" fillId="5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14" fontId="14" fillId="3" borderId="0" xfId="0" quotePrefix="1" applyNumberFormat="1" applyFont="1" applyFill="1" applyBorder="1" applyAlignment="1">
      <alignment horizontal="left" vertical="top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2" applyFont="1" applyBorder="1"/>
    <xf numFmtId="0" fontId="8" fillId="0" borderId="0" xfId="2" applyFont="1" applyBorder="1" applyAlignment="1">
      <alignment horizontal="centerContinuous"/>
    </xf>
    <xf numFmtId="0" fontId="9" fillId="0" borderId="0" xfId="2" applyFont="1" applyBorder="1"/>
    <xf numFmtId="0" fontId="10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80" fontId="7" fillId="0" borderId="0" xfId="2" applyNumberFormat="1" applyFont="1" applyBorder="1" applyAlignment="1">
      <alignment horizontal="right"/>
    </xf>
    <xf numFmtId="181" fontId="7" fillId="0" borderId="0" xfId="2" applyNumberFormat="1" applyFont="1" applyBorder="1" applyAlignment="1">
      <alignment horizontal="right"/>
    </xf>
    <xf numFmtId="0" fontId="3" fillId="4" borderId="0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right"/>
    </xf>
    <xf numFmtId="0" fontId="14" fillId="3" borderId="0" xfId="0" quotePrefix="1" applyFont="1" applyFill="1" applyBorder="1" applyAlignment="1">
      <alignment horizontal="right" wrapText="1"/>
    </xf>
    <xf numFmtId="0" fontId="15" fillId="3" borderId="2" xfId="0" applyFont="1" applyFill="1" applyBorder="1" applyAlignment="1">
      <alignment horizontal="right" wrapText="1"/>
    </xf>
    <xf numFmtId="0" fontId="15" fillId="3" borderId="3" xfId="0" applyFont="1" applyFill="1" applyBorder="1" applyAlignment="1">
      <alignment horizontal="right" wrapText="1"/>
    </xf>
    <xf numFmtId="49" fontId="40" fillId="0" borderId="0" xfId="0" applyNumberFormat="1" applyFont="1"/>
    <xf numFmtId="3" fontId="40" fillId="0" borderId="0" xfId="0" applyNumberFormat="1" applyFont="1"/>
    <xf numFmtId="10" fontId="40" fillId="0" borderId="0" xfId="0" applyNumberFormat="1" applyFont="1"/>
    <xf numFmtId="3" fontId="40" fillId="0" borderId="0" xfId="0" applyNumberFormat="1" applyFont="1" applyAlignment="1">
      <alignment horizontal="right"/>
    </xf>
    <xf numFmtId="49" fontId="41" fillId="0" borderId="0" xfId="0" applyNumberFormat="1" applyFont="1"/>
    <xf numFmtId="3" fontId="3" fillId="4" borderId="0" xfId="0" applyNumberFormat="1" applyFont="1" applyFill="1"/>
    <xf numFmtId="3" fontId="2" fillId="4" borderId="0" xfId="0" applyNumberFormat="1" applyFont="1" applyFill="1"/>
    <xf numFmtId="10" fontId="2" fillId="4" borderId="0" xfId="0" applyNumberFormat="1" applyFont="1" applyFill="1"/>
    <xf numFmtId="3" fontId="2" fillId="4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0" fontId="27" fillId="5" borderId="0" xfId="0" quotePrefix="1" applyFont="1" applyFill="1" applyAlignment="1">
      <alignment horizontal="left"/>
    </xf>
    <xf numFmtId="0" fontId="28" fillId="5" borderId="0" xfId="0" quotePrefix="1" applyFont="1" applyFill="1" applyAlignment="1">
      <alignment horizontal="left"/>
    </xf>
    <xf numFmtId="0" fontId="35" fillId="0" borderId="0" xfId="0" quotePrefix="1" applyFont="1" applyAlignment="1">
      <alignment horizontal="right"/>
    </xf>
    <xf numFmtId="49" fontId="34" fillId="4" borderId="4" xfId="0" applyNumberFormat="1" applyFont="1" applyFill="1" applyBorder="1" applyAlignment="1">
      <alignment wrapText="1"/>
    </xf>
    <xf numFmtId="3" fontId="33" fillId="4" borderId="4" xfId="0" applyNumberFormat="1" applyFont="1" applyFill="1" applyBorder="1"/>
    <xf numFmtId="49" fontId="3" fillId="4" borderId="4" xfId="0" applyNumberFormat="1" applyFont="1" applyFill="1" applyBorder="1" applyAlignment="1">
      <alignment wrapText="1"/>
    </xf>
    <xf numFmtId="3" fontId="2" fillId="4" borderId="4" xfId="1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/>
    <xf numFmtId="3" fontId="3" fillId="4" borderId="4" xfId="1" applyNumberFormat="1" applyFont="1" applyFill="1" applyBorder="1"/>
    <xf numFmtId="0" fontId="3" fillId="0" borderId="0" xfId="0" applyFont="1" applyFill="1" applyBorder="1"/>
    <xf numFmtId="4" fontId="0" fillId="0" borderId="0" xfId="0" applyNumberFormat="1" applyFill="1" applyBorder="1"/>
    <xf numFmtId="0" fontId="8" fillId="0" borderId="1" xfId="0" quotePrefix="1" applyFont="1" applyBorder="1" applyAlignment="1">
      <alignment horizontal="right"/>
    </xf>
    <xf numFmtId="0" fontId="18" fillId="0" borderId="0" xfId="0" quotePrefix="1" applyFont="1" applyAlignment="1">
      <alignment horizontal="right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12" fillId="0" borderId="0" xfId="0" quotePrefix="1" applyFont="1" applyAlignment="1">
      <alignment horizontal="right"/>
    </xf>
    <xf numFmtId="3" fontId="3" fillId="4" borderId="0" xfId="0" quotePrefix="1" applyNumberFormat="1" applyFont="1" applyFill="1" applyAlignment="1">
      <alignment horizontal="left"/>
    </xf>
    <xf numFmtId="49" fontId="6" fillId="2" borderId="0" xfId="0" quotePrefix="1" applyNumberFormat="1" applyFont="1" applyFill="1" applyBorder="1" applyAlignment="1">
      <alignment horizontal="left"/>
    </xf>
    <xf numFmtId="0" fontId="12" fillId="0" borderId="1" xfId="0" quotePrefix="1" applyFont="1" applyBorder="1" applyAlignment="1">
      <alignment horizontal="right"/>
    </xf>
    <xf numFmtId="0" fontId="29" fillId="0" borderId="0" xfId="0" quotePrefix="1" applyFont="1" applyAlignment="1">
      <alignment horizontal="right"/>
    </xf>
    <xf numFmtId="0" fontId="10" fillId="0" borderId="1" xfId="0" applyFont="1" applyBorder="1" applyAlignment="1">
      <alignment horizontal="right"/>
    </xf>
    <xf numFmtId="49" fontId="4" fillId="0" borderId="0" xfId="0" quotePrefix="1" applyNumberFormat="1" applyFont="1" applyAlignment="1">
      <alignment horizontal="right"/>
    </xf>
    <xf numFmtId="3" fontId="33" fillId="4" borderId="0" xfId="0" applyNumberFormat="1" applyFont="1" applyFill="1"/>
    <xf numFmtId="3" fontId="33" fillId="4" borderId="4" xfId="0" applyNumberFormat="1" applyFont="1" applyFill="1" applyBorder="1" applyAlignment="1">
      <alignment horizontal="right"/>
    </xf>
    <xf numFmtId="3" fontId="33" fillId="5" borderId="0" xfId="0" applyNumberFormat="1" applyFont="1" applyFill="1"/>
    <xf numFmtId="3" fontId="33" fillId="5" borderId="0" xfId="0" applyNumberFormat="1" applyFont="1" applyFill="1" applyAlignment="1">
      <alignment horizontal="right"/>
    </xf>
    <xf numFmtId="3" fontId="33" fillId="4" borderId="0" xfId="0" applyNumberFormat="1" applyFont="1" applyFill="1" applyAlignment="1">
      <alignment horizontal="right"/>
    </xf>
    <xf numFmtId="3" fontId="32" fillId="3" borderId="0" xfId="0" applyNumberFormat="1" applyFont="1" applyFill="1"/>
    <xf numFmtId="49" fontId="33" fillId="4" borderId="0" xfId="0" quotePrefix="1" applyNumberFormat="1" applyFont="1" applyFill="1" applyBorder="1" applyAlignment="1">
      <alignment horizontal="left"/>
    </xf>
    <xf numFmtId="49" fontId="33" fillId="5" borderId="0" xfId="0" quotePrefix="1" applyNumberFormat="1" applyFont="1" applyFill="1" applyBorder="1" applyAlignment="1">
      <alignment horizontal="left"/>
    </xf>
    <xf numFmtId="49" fontId="2" fillId="4" borderId="0" xfId="0" quotePrefix="1" applyNumberFormat="1" applyFont="1" applyFill="1" applyBorder="1" applyAlignment="1">
      <alignment horizontal="left"/>
    </xf>
    <xf numFmtId="49" fontId="2" fillId="5" borderId="0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Fill="1" applyAlignment="1">
      <alignment horizontal="right"/>
    </xf>
    <xf numFmtId="0" fontId="26" fillId="3" borderId="0" xfId="0" quotePrefix="1" applyFont="1" applyFill="1" applyAlignment="1">
      <alignment horizontal="right"/>
    </xf>
    <xf numFmtId="178" fontId="15" fillId="3" borderId="0" xfId="1" quotePrefix="1" applyNumberFormat="1" applyFont="1" applyFill="1" applyBorder="1" applyAlignment="1">
      <alignment horizontal="right" wrapText="1"/>
    </xf>
    <xf numFmtId="3" fontId="0" fillId="0" borderId="0" xfId="0" applyNumberFormat="1"/>
    <xf numFmtId="0" fontId="15" fillId="3" borderId="0" xfId="0" quotePrefix="1" applyFont="1" applyFill="1" applyBorder="1" applyAlignment="1">
      <alignment horizontal="right" wrapText="1"/>
    </xf>
    <xf numFmtId="0" fontId="0" fillId="0" borderId="0" xfId="0" quotePrefix="1" applyAlignment="1">
      <alignment horizontal="left"/>
    </xf>
    <xf numFmtId="3" fontId="40" fillId="0" borderId="0" xfId="0" quotePrefix="1" applyNumberFormat="1" applyFont="1" applyAlignment="1">
      <alignment horizontal="right"/>
    </xf>
    <xf numFmtId="14" fontId="31" fillId="3" borderId="0" xfId="0" quotePrefix="1" applyNumberFormat="1" applyFont="1" applyFill="1" applyBorder="1" applyAlignment="1">
      <alignment horizontal="left" vertical="top"/>
    </xf>
    <xf numFmtId="185" fontId="2" fillId="4" borderId="0" xfId="0" applyNumberFormat="1" applyFont="1" applyFill="1"/>
    <xf numFmtId="0" fontId="43" fillId="0" borderId="1" xfId="0" quotePrefix="1" applyFont="1" applyBorder="1" applyAlignment="1">
      <alignment horizontal="right"/>
    </xf>
    <xf numFmtId="49" fontId="34" fillId="4" borderId="0" xfId="0" quotePrefix="1" applyNumberFormat="1" applyFont="1" applyFill="1" applyBorder="1" applyAlignment="1">
      <alignment horizontal="left" wrapText="1"/>
    </xf>
    <xf numFmtId="49" fontId="3" fillId="4" borderId="0" xfId="0" quotePrefix="1" applyNumberFormat="1" applyFont="1" applyFill="1" applyBorder="1" applyAlignment="1">
      <alignment horizontal="left" wrapText="1"/>
    </xf>
    <xf numFmtId="0" fontId="17" fillId="0" borderId="0" xfId="0" quotePrefix="1" applyFont="1" applyAlignment="1">
      <alignment horizontal="right"/>
    </xf>
    <xf numFmtId="0" fontId="28" fillId="4" borderId="0" xfId="0" quotePrefix="1" applyFont="1" applyFill="1" applyAlignment="1">
      <alignment horizontal="left"/>
    </xf>
    <xf numFmtId="0" fontId="15" fillId="3" borderId="2" xfId="0" quotePrefix="1" applyFont="1" applyFill="1" applyBorder="1" applyAlignment="1">
      <alignment horizontal="right" wrapText="1"/>
    </xf>
    <xf numFmtId="0" fontId="15" fillId="3" borderId="0" xfId="0" quotePrefix="1" applyFont="1" applyFill="1" applyAlignment="1">
      <alignment horizontal="left" wrapText="1"/>
    </xf>
    <xf numFmtId="0" fontId="3" fillId="4" borderId="0" xfId="0" quotePrefix="1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right"/>
    </xf>
    <xf numFmtId="0" fontId="15" fillId="3" borderId="5" xfId="0" quotePrefix="1" applyFont="1" applyFill="1" applyBorder="1" applyAlignment="1">
      <alignment horizontal="right" wrapText="1"/>
    </xf>
    <xf numFmtId="0" fontId="44" fillId="3" borderId="0" xfId="0" quotePrefix="1" applyFont="1" applyFill="1" applyAlignment="1">
      <alignment horizontal="right" wrapText="1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3" fontId="33" fillId="0" borderId="0" xfId="0" applyNumberFormat="1" applyFont="1" applyFill="1"/>
    <xf numFmtId="3" fontId="33" fillId="0" borderId="0" xfId="0" applyNumberFormat="1" applyFont="1" applyFill="1" applyAlignment="1">
      <alignment horizontal="right"/>
    </xf>
    <xf numFmtId="3" fontId="32" fillId="0" borderId="0" xfId="0" applyNumberFormat="1" applyFont="1" applyFill="1"/>
    <xf numFmtId="0" fontId="32" fillId="0" borderId="0" xfId="0" applyFont="1" applyFill="1" applyBorder="1" applyAlignment="1">
      <alignment horizontal="right" wrapText="1"/>
    </xf>
    <xf numFmtId="3" fontId="33" fillId="0" borderId="0" xfId="0" applyNumberFormat="1" applyFont="1" applyFill="1" applyBorder="1"/>
    <xf numFmtId="3" fontId="33" fillId="0" borderId="0" xfId="1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 wrapText="1"/>
    </xf>
    <xf numFmtId="3" fontId="15" fillId="0" borderId="0" xfId="1" applyNumberFormat="1" applyFont="1" applyFill="1" applyBorder="1" applyAlignment="1">
      <alignment horizontal="right"/>
    </xf>
    <xf numFmtId="0" fontId="45" fillId="0" borderId="0" xfId="0" applyFont="1" applyAlignment="1">
      <alignment horizontal="right"/>
    </xf>
    <xf numFmtId="0" fontId="45" fillId="0" borderId="0" xfId="0" quotePrefix="1" applyFont="1" applyFill="1" applyAlignment="1">
      <alignment horizontal="right"/>
    </xf>
    <xf numFmtId="49" fontId="34" fillId="4" borderId="4" xfId="0" quotePrefix="1" applyNumberFormat="1" applyFont="1" applyFill="1" applyBorder="1" applyAlignment="1">
      <alignment horizontal="left" wrapText="1"/>
    </xf>
    <xf numFmtId="3" fontId="33" fillId="4" borderId="4" xfId="1" applyNumberFormat="1" applyFont="1" applyFill="1" applyBorder="1"/>
    <xf numFmtId="49" fontId="3" fillId="4" borderId="4" xfId="0" quotePrefix="1" applyNumberFormat="1" applyFont="1" applyFill="1" applyBorder="1" applyAlignment="1">
      <alignment horizontal="left" wrapText="1"/>
    </xf>
    <xf numFmtId="0" fontId="46" fillId="0" borderId="1" xfId="0" applyFont="1" applyBorder="1"/>
    <xf numFmtId="49" fontId="33" fillId="4" borderId="4" xfId="0" quotePrefix="1" applyNumberFormat="1" applyFont="1" applyFill="1" applyBorder="1" applyAlignment="1">
      <alignment horizontal="left" wrapText="1"/>
    </xf>
    <xf numFmtId="14" fontId="14" fillId="0" borderId="0" xfId="0" quotePrefix="1" applyNumberFormat="1" applyFont="1" applyFill="1" applyBorder="1" applyAlignment="1">
      <alignment horizontal="left" vertical="top"/>
    </xf>
    <xf numFmtId="178" fontId="15" fillId="0" borderId="0" xfId="1" quotePrefix="1" applyNumberFormat="1" applyFont="1" applyFill="1" applyBorder="1" applyAlignment="1">
      <alignment horizontal="right" wrapText="1"/>
    </xf>
    <xf numFmtId="178" fontId="15" fillId="0" borderId="0" xfId="1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wrapText="1"/>
    </xf>
    <xf numFmtId="3" fontId="2" fillId="0" borderId="4" xfId="1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49" fontId="2" fillId="0" borderId="0" xfId="0" quotePrefix="1" applyNumberFormat="1" applyFont="1" applyFill="1" applyBorder="1" applyAlignment="1">
      <alignment horizontal="left"/>
    </xf>
    <xf numFmtId="0" fontId="35" fillId="0" borderId="0" xfId="0" applyFont="1" applyFill="1" applyAlignment="1">
      <alignment horizontal="right"/>
    </xf>
    <xf numFmtId="178" fontId="14" fillId="0" borderId="0" xfId="1" applyNumberFormat="1" applyFont="1" applyFill="1" applyBorder="1" applyAlignment="1">
      <alignment horizontal="right" wrapText="1"/>
    </xf>
    <xf numFmtId="49" fontId="3" fillId="0" borderId="0" xfId="0" quotePrefix="1" applyNumberFormat="1" applyFont="1" applyFill="1" applyBorder="1" applyAlignment="1">
      <alignment horizontal="left" wrapText="1"/>
    </xf>
    <xf numFmtId="49" fontId="3" fillId="0" borderId="4" xfId="0" applyNumberFormat="1" applyFont="1" applyFill="1" applyBorder="1" applyAlignment="1">
      <alignment wrapText="1"/>
    </xf>
    <xf numFmtId="185" fontId="48" fillId="0" borderId="0" xfId="0" applyNumberFormat="1" applyFont="1" applyFill="1"/>
    <xf numFmtId="0" fontId="49" fillId="0" borderId="0" xfId="0" applyFont="1"/>
    <xf numFmtId="0" fontId="49" fillId="0" borderId="0" xfId="0" quotePrefix="1" applyFont="1" applyAlignment="1">
      <alignment horizontal="right"/>
    </xf>
    <xf numFmtId="0" fontId="32" fillId="3" borderId="0" xfId="0" quotePrefix="1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5" fillId="3" borderId="0" xfId="0" applyFont="1" applyFill="1" applyAlignment="1">
      <alignment horizontal="right" wrapText="1"/>
    </xf>
    <xf numFmtId="0" fontId="16" fillId="3" borderId="0" xfId="0" applyFont="1" applyFill="1" applyAlignment="1">
      <alignment horizontal="right"/>
    </xf>
    <xf numFmtId="0" fontId="15" fillId="3" borderId="5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1257300</xdr:colOff>
      <xdr:row>16</xdr:row>
      <xdr:rowOff>95250</xdr:rowOff>
    </xdr:from>
    <xdr:to>
      <xdr:col>6</xdr:col>
      <xdr:colOff>1466850</xdr:colOff>
      <xdr:row>21</xdr:row>
      <xdr:rowOff>85725</xdr:rowOff>
    </xdr:to>
    <xdr:pic>
      <xdr:nvPicPr>
        <xdr:cNvPr id="4102" name="Picture 6" descr="wblogo transpar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076575"/>
          <a:ext cx="26003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2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2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2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94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20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21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workbookViewId="0">
      <selection activeCell="I1" sqref="I1"/>
    </sheetView>
  </sheetViews>
  <sheetFormatPr baseColWidth="10" defaultRowHeight="12.75"/>
  <cols>
    <col min="1" max="1" width="2.85546875" customWidth="1"/>
    <col min="2" max="2" width="11.28515625" customWidth="1"/>
    <col min="4" max="4" width="12.140625" customWidth="1"/>
    <col min="5" max="5" width="8" customWidth="1"/>
    <col min="6" max="6" width="35.85546875" customWidth="1"/>
    <col min="7" max="7" width="29.42578125" customWidth="1"/>
  </cols>
  <sheetData>
    <row r="1" spans="1:7">
      <c r="A1" s="23"/>
      <c r="B1" s="23"/>
      <c r="C1" s="23"/>
      <c r="D1" s="23"/>
      <c r="E1" s="23"/>
      <c r="F1" s="23"/>
      <c r="G1" s="23"/>
    </row>
    <row r="2" spans="1:7">
      <c r="A2" s="23"/>
      <c r="B2" s="23"/>
      <c r="C2" s="23"/>
      <c r="D2" s="23"/>
      <c r="E2" s="23"/>
      <c r="F2" s="23"/>
      <c r="G2" s="23"/>
    </row>
    <row r="3" spans="1:7">
      <c r="A3" s="23"/>
      <c r="B3" s="23"/>
      <c r="C3" s="23"/>
      <c r="D3" s="23"/>
      <c r="E3" s="23"/>
      <c r="F3" s="23"/>
      <c r="G3" s="23"/>
    </row>
    <row r="4" spans="1:7">
      <c r="A4" s="23"/>
      <c r="B4" s="23"/>
      <c r="C4" s="23"/>
      <c r="D4" s="23"/>
      <c r="E4" s="23"/>
      <c r="F4" s="23"/>
      <c r="G4" s="23"/>
    </row>
    <row r="5" spans="1:7">
      <c r="A5" s="23"/>
      <c r="B5" s="23"/>
      <c r="C5" s="23"/>
      <c r="D5" s="23"/>
      <c r="E5" s="23"/>
      <c r="F5" s="23"/>
      <c r="G5" s="23"/>
    </row>
    <row r="6" spans="1:7">
      <c r="A6" s="23"/>
      <c r="B6" s="23"/>
      <c r="C6" s="23"/>
      <c r="D6" s="23"/>
      <c r="E6" s="23"/>
      <c r="F6" s="23"/>
      <c r="G6" s="23"/>
    </row>
    <row r="7" spans="1:7">
      <c r="A7" s="23"/>
      <c r="B7" s="23"/>
      <c r="C7" s="23"/>
      <c r="D7" s="23"/>
      <c r="E7" s="23"/>
      <c r="F7" s="23"/>
      <c r="G7" s="23"/>
    </row>
    <row r="8" spans="1:7">
      <c r="A8" s="23"/>
      <c r="B8" s="23"/>
      <c r="C8" s="23"/>
      <c r="D8" s="23"/>
      <c r="E8" s="23"/>
      <c r="F8" s="23"/>
      <c r="G8" s="23"/>
    </row>
    <row r="9" spans="1:7">
      <c r="A9" s="23"/>
      <c r="B9" s="23"/>
      <c r="C9" s="23"/>
      <c r="D9" s="23"/>
      <c r="E9" s="23"/>
      <c r="F9" s="23"/>
      <c r="G9" s="23"/>
    </row>
    <row r="10" spans="1:7">
      <c r="A10" s="23"/>
      <c r="B10" s="23"/>
      <c r="C10" s="23"/>
      <c r="D10" s="23"/>
      <c r="E10" s="23"/>
      <c r="F10" s="23"/>
      <c r="G10" s="23"/>
    </row>
    <row r="11" spans="1:7">
      <c r="A11" s="23"/>
      <c r="B11" s="23"/>
      <c r="C11" s="23"/>
      <c r="D11" s="23"/>
      <c r="E11" s="23"/>
      <c r="F11" s="23"/>
      <c r="G11" s="23"/>
    </row>
    <row r="12" spans="1:7">
      <c r="A12" s="23"/>
      <c r="B12" s="23"/>
      <c r="C12" s="23"/>
      <c r="D12" s="23"/>
      <c r="E12" s="23"/>
      <c r="F12" s="23"/>
      <c r="G12" s="23"/>
    </row>
    <row r="13" spans="1:7" ht="33.75" customHeight="1">
      <c r="A13" s="23"/>
      <c r="B13" s="254" t="s">
        <v>361</v>
      </c>
      <c r="C13" s="186"/>
      <c r="D13" s="186"/>
      <c r="E13" s="187"/>
      <c r="F13" s="186"/>
      <c r="G13" s="186"/>
    </row>
    <row r="14" spans="1:7" ht="22.5" customHeight="1">
      <c r="A14" s="184"/>
      <c r="B14" s="198" t="s">
        <v>362</v>
      </c>
      <c r="C14" s="184"/>
      <c r="D14" s="184"/>
      <c r="E14" s="185"/>
      <c r="F14" s="184"/>
      <c r="G14" s="184"/>
    </row>
    <row r="15" spans="1:7" ht="12.75" customHeight="1">
      <c r="A15" s="23"/>
      <c r="B15" s="23"/>
      <c r="C15" s="23"/>
      <c r="D15" s="25"/>
      <c r="E15" s="23"/>
      <c r="F15" s="23"/>
      <c r="G15" s="23"/>
    </row>
    <row r="16" spans="1:7" ht="12.75" customHeight="1">
      <c r="A16" s="23"/>
      <c r="B16" s="23"/>
      <c r="C16" s="23"/>
      <c r="D16" s="24"/>
      <c r="E16" s="23"/>
      <c r="F16" s="23"/>
      <c r="G16" s="23"/>
    </row>
    <row r="17" spans="1:7">
      <c r="A17" s="23"/>
      <c r="B17" s="23"/>
      <c r="C17" s="23"/>
      <c r="D17" s="23"/>
      <c r="E17" s="23"/>
      <c r="F17" s="23"/>
      <c r="G17" s="23"/>
    </row>
    <row r="18" spans="1:7">
      <c r="A18" s="23"/>
      <c r="B18" s="23"/>
      <c r="C18" s="23"/>
      <c r="D18" s="23"/>
      <c r="E18" s="23"/>
      <c r="F18" s="23"/>
      <c r="G18" s="23"/>
    </row>
    <row r="19" spans="1:7">
      <c r="A19" s="23"/>
      <c r="B19" s="23"/>
      <c r="C19" s="23"/>
      <c r="D19" s="23"/>
      <c r="E19" s="23"/>
      <c r="F19" s="23"/>
      <c r="G19" s="23"/>
    </row>
    <row r="20" spans="1:7">
      <c r="A20" s="23"/>
      <c r="B20" s="23"/>
      <c r="C20" s="23"/>
      <c r="D20" s="23"/>
      <c r="E20" s="23"/>
      <c r="F20" s="23"/>
      <c r="G20" s="23"/>
    </row>
    <row r="21" spans="1:7">
      <c r="A21" s="23"/>
      <c r="B21" s="23"/>
      <c r="C21" s="23"/>
      <c r="D21" s="23"/>
      <c r="E21" s="23"/>
      <c r="F21" s="23"/>
      <c r="G21" s="23"/>
    </row>
    <row r="22" spans="1:7" ht="33.75" customHeight="1">
      <c r="A22" s="23"/>
      <c r="B22" s="23"/>
      <c r="C22" s="23"/>
      <c r="D22" s="23"/>
      <c r="E22" s="23"/>
      <c r="F22" s="23"/>
      <c r="G22" s="23"/>
    </row>
    <row r="23" spans="1:7" ht="33" customHeight="1">
      <c r="A23" s="23"/>
      <c r="B23" s="23"/>
      <c r="C23" s="23"/>
      <c r="D23" s="23"/>
      <c r="E23" s="23"/>
      <c r="F23" s="23"/>
      <c r="G23" s="23"/>
    </row>
    <row r="24" spans="1:7">
      <c r="A24" s="23"/>
      <c r="B24" s="23"/>
      <c r="C24" s="23"/>
      <c r="D24" s="23"/>
      <c r="E24" s="23"/>
      <c r="F24" s="23"/>
      <c r="G24" s="23"/>
    </row>
    <row r="25" spans="1:7">
      <c r="A25" s="23"/>
      <c r="B25" s="23"/>
      <c r="C25" s="23"/>
      <c r="D25" s="23"/>
      <c r="E25" s="23"/>
      <c r="F25" s="23"/>
      <c r="G25" s="23"/>
    </row>
    <row r="26" spans="1:7">
      <c r="A26" s="23"/>
      <c r="B26" s="23"/>
      <c r="C26" s="23"/>
      <c r="D26" s="23"/>
      <c r="E26" s="23"/>
      <c r="F26" s="23"/>
      <c r="G26" s="23"/>
    </row>
    <row r="27" spans="1:7">
      <c r="A27" s="23"/>
      <c r="B27" s="23"/>
      <c r="C27" s="23"/>
      <c r="D27" s="23"/>
      <c r="E27" s="23"/>
      <c r="F27" s="23"/>
      <c r="G27" s="23"/>
    </row>
    <row r="28" spans="1:7">
      <c r="A28" s="23"/>
      <c r="B28" s="23"/>
      <c r="C28" s="23"/>
      <c r="D28" s="23"/>
      <c r="E28" s="23"/>
      <c r="F28" s="23"/>
      <c r="G28" s="23"/>
    </row>
    <row r="29" spans="1:7">
      <c r="A29" s="23"/>
      <c r="B29" s="23"/>
      <c r="C29" s="23"/>
      <c r="D29" s="23"/>
      <c r="E29" s="23"/>
      <c r="F29" s="23"/>
      <c r="G29" s="23"/>
    </row>
    <row r="30" spans="1:7">
      <c r="A30" s="23"/>
      <c r="B30" s="23"/>
      <c r="C30" s="23"/>
      <c r="D30" s="23"/>
      <c r="E30" s="23"/>
      <c r="F30" s="23"/>
      <c r="G30" s="23"/>
    </row>
    <row r="31" spans="1:7">
      <c r="A31" s="23"/>
      <c r="B31" s="23"/>
      <c r="C31" s="23"/>
      <c r="D31" s="23"/>
      <c r="E31" s="23"/>
      <c r="F31" s="23"/>
      <c r="G31" s="23"/>
    </row>
    <row r="32" spans="1:7">
      <c r="A32" s="23"/>
      <c r="B32" s="23"/>
      <c r="C32" s="23"/>
      <c r="D32" s="23"/>
      <c r="E32" s="23"/>
      <c r="F32" s="23"/>
      <c r="G32" s="23"/>
    </row>
    <row r="33" spans="1:7" ht="110.25" customHeight="1">
      <c r="A33" s="23"/>
      <c r="B33" s="23"/>
      <c r="C33" s="23"/>
      <c r="D33" s="23"/>
      <c r="E33" s="23"/>
      <c r="F33" s="23"/>
      <c r="G33" s="23"/>
    </row>
    <row r="34" spans="1:7" ht="157.5" customHeight="1">
      <c r="A34" s="23"/>
      <c r="B34" s="23"/>
      <c r="C34" s="23"/>
      <c r="D34" s="23"/>
      <c r="E34" s="23"/>
      <c r="F34" s="23"/>
      <c r="G34" s="23"/>
    </row>
    <row r="35" spans="1:7" ht="52.5" customHeight="1">
      <c r="A35" s="23"/>
      <c r="B35" s="23"/>
      <c r="C35" s="23"/>
      <c r="D35" s="23"/>
      <c r="E35" s="23"/>
      <c r="F35" s="23"/>
      <c r="G35" s="23"/>
    </row>
    <row r="36" spans="1:7" ht="33" customHeight="1">
      <c r="A36" s="23"/>
      <c r="B36" s="23"/>
      <c r="C36" s="23"/>
      <c r="D36" s="23"/>
      <c r="E36" s="23"/>
      <c r="F36" s="23"/>
      <c r="G36" s="23"/>
    </row>
    <row r="37" spans="1:7" ht="64.5" customHeight="1">
      <c r="A37" s="23"/>
      <c r="B37" s="23"/>
      <c r="C37" s="23"/>
      <c r="D37" s="23"/>
      <c r="E37" s="23"/>
      <c r="F37" s="23"/>
      <c r="G37" s="23"/>
    </row>
    <row r="38" spans="1:7" ht="0.75" hidden="1" customHeight="1">
      <c r="A38" s="23"/>
      <c r="B38" s="23"/>
      <c r="C38" s="23"/>
      <c r="D38" s="23"/>
      <c r="E38" s="23"/>
      <c r="F38" s="23"/>
      <c r="G38" s="23"/>
    </row>
  </sheetData>
  <phoneticPr fontId="4" type="noConversion"/>
  <pageMargins left="0" right="0" top="0" bottom="0" header="0.51181102362204722" footer="0.51181102362204722"/>
  <pageSetup paperSize="9" scale="96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H27" sqref="H27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4" t="s">
        <v>149</v>
      </c>
    </row>
    <row r="3" spans="1:8" ht="14.25">
      <c r="H3" s="165" t="s">
        <v>150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4" t="s">
        <v>217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4"/>
      <c r="B11" s="145" t="s">
        <v>19</v>
      </c>
      <c r="C11" s="145" t="s">
        <v>20</v>
      </c>
      <c r="D11" s="145" t="s">
        <v>21</v>
      </c>
      <c r="E11" s="145" t="s">
        <v>22</v>
      </c>
      <c r="F11" s="145" t="s">
        <v>224</v>
      </c>
      <c r="G11" s="270" t="s">
        <v>315</v>
      </c>
      <c r="H11" s="145" t="s">
        <v>343</v>
      </c>
    </row>
    <row r="12" spans="1:8">
      <c r="A12" s="146" t="s">
        <v>203</v>
      </c>
      <c r="B12" s="147">
        <v>2331.2800000000002</v>
      </c>
      <c r="C12" s="147">
        <v>4833.8599999999997</v>
      </c>
      <c r="D12" s="147">
        <v>1836.15</v>
      </c>
      <c r="E12" s="147">
        <v>14649.39</v>
      </c>
      <c r="F12" s="147">
        <v>1000</v>
      </c>
      <c r="G12" s="147">
        <v>1941.12</v>
      </c>
      <c r="H12" s="148">
        <v>1000</v>
      </c>
    </row>
    <row r="13" spans="1:8">
      <c r="A13" s="235" t="s">
        <v>364</v>
      </c>
      <c r="B13" s="200">
        <v>2886.89</v>
      </c>
      <c r="C13" s="200">
        <v>4883.99</v>
      </c>
      <c r="D13" s="200">
        <v>2239.8000000000002</v>
      </c>
      <c r="E13" s="200">
        <v>18615.509999999998</v>
      </c>
      <c r="F13" s="200">
        <v>1445.15</v>
      </c>
      <c r="G13" s="200">
        <v>2703.45</v>
      </c>
      <c r="H13" s="201">
        <v>1724.8</v>
      </c>
    </row>
    <row r="14" spans="1:8">
      <c r="A14" s="149">
        <v>39387</v>
      </c>
      <c r="B14" s="150">
        <v>2904.43</v>
      </c>
      <c r="C14" s="150" t="s">
        <v>34</v>
      </c>
      <c r="D14" s="150" t="s">
        <v>34</v>
      </c>
      <c r="E14" s="150">
        <v>18577.2</v>
      </c>
      <c r="F14" s="150">
        <v>1439.48</v>
      </c>
      <c r="G14" s="150" t="s">
        <v>34</v>
      </c>
      <c r="H14" s="150">
        <v>1729.74</v>
      </c>
    </row>
    <row r="15" spans="1:8">
      <c r="A15" s="149">
        <v>39388</v>
      </c>
      <c r="B15" s="150">
        <v>2887.59</v>
      </c>
      <c r="C15" s="150" t="s">
        <v>34</v>
      </c>
      <c r="D15" s="150">
        <v>2193.15</v>
      </c>
      <c r="E15" s="150">
        <v>18529.150000000001</v>
      </c>
      <c r="F15" s="150">
        <v>1442.53</v>
      </c>
      <c r="G15" s="150" t="s">
        <v>34</v>
      </c>
      <c r="H15" s="150">
        <v>1729.85</v>
      </c>
    </row>
    <row r="16" spans="1:8">
      <c r="A16" s="149">
        <v>39391</v>
      </c>
      <c r="B16" s="150">
        <v>2857.97</v>
      </c>
      <c r="C16" s="150">
        <v>4818.0200000000004</v>
      </c>
      <c r="D16" s="150">
        <v>2176.84</v>
      </c>
      <c r="E16" s="150">
        <v>18081</v>
      </c>
      <c r="F16" s="150">
        <v>1466.33</v>
      </c>
      <c r="G16" s="150">
        <v>2660.63</v>
      </c>
      <c r="H16" s="151">
        <v>1722.01</v>
      </c>
    </row>
    <row r="17" spans="1:8">
      <c r="A17" s="149">
        <v>39392</v>
      </c>
      <c r="B17" s="150">
        <v>2869.49</v>
      </c>
      <c r="C17" s="150">
        <v>4834.2</v>
      </c>
      <c r="D17" s="150">
        <v>2189.33</v>
      </c>
      <c r="E17" s="150">
        <v>17577.47</v>
      </c>
      <c r="F17" s="150">
        <v>1477.26</v>
      </c>
      <c r="G17" s="150">
        <v>2655.69</v>
      </c>
      <c r="H17" s="151">
        <v>1721.84</v>
      </c>
    </row>
    <row r="18" spans="1:8">
      <c r="A18" s="149">
        <v>39393</v>
      </c>
      <c r="B18" s="150">
        <v>2826.85</v>
      </c>
      <c r="C18" s="150">
        <v>4780.6400000000003</v>
      </c>
      <c r="D18" s="150">
        <v>2149.6799999999998</v>
      </c>
      <c r="E18" s="150">
        <v>17634.66</v>
      </c>
      <c r="F18" s="150">
        <v>1471.27</v>
      </c>
      <c r="G18" s="150">
        <v>2658.68</v>
      </c>
      <c r="H18" s="151">
        <v>1705.93</v>
      </c>
    </row>
    <row r="19" spans="1:8">
      <c r="A19" s="149">
        <v>39394</v>
      </c>
      <c r="B19" s="150">
        <v>2812.06</v>
      </c>
      <c r="C19" s="150">
        <v>4743.42</v>
      </c>
      <c r="D19" s="150">
        <v>2130.25</v>
      </c>
      <c r="E19" s="150">
        <v>17343.12</v>
      </c>
      <c r="F19" s="150">
        <v>1481.44</v>
      </c>
      <c r="G19" s="150">
        <v>2646.37</v>
      </c>
      <c r="H19" s="151">
        <v>1699.63</v>
      </c>
    </row>
    <row r="20" spans="1:8">
      <c r="A20" s="149">
        <v>39395</v>
      </c>
      <c r="B20" s="150">
        <v>2797.14</v>
      </c>
      <c r="C20" s="150">
        <v>4763.0600000000004</v>
      </c>
      <c r="D20" s="150">
        <v>2089.71</v>
      </c>
      <c r="E20" s="150">
        <v>17013.45</v>
      </c>
      <c r="F20" s="150">
        <v>1467.17</v>
      </c>
      <c r="G20" s="150">
        <v>2636.18</v>
      </c>
      <c r="H20" s="150">
        <v>1688.1</v>
      </c>
    </row>
    <row r="21" spans="1:8">
      <c r="A21" s="149">
        <v>39398</v>
      </c>
      <c r="B21" s="150">
        <v>2767.49</v>
      </c>
      <c r="C21" s="150">
        <v>4682.92</v>
      </c>
      <c r="D21" s="150">
        <v>2051.21</v>
      </c>
      <c r="E21" s="150">
        <v>16497.77</v>
      </c>
      <c r="F21" s="150">
        <v>1469</v>
      </c>
      <c r="G21" s="150">
        <v>2632.96</v>
      </c>
      <c r="H21" s="151">
        <v>1677.51</v>
      </c>
    </row>
    <row r="22" spans="1:8">
      <c r="A22" s="149">
        <v>39399</v>
      </c>
      <c r="B22" s="150">
        <v>2757.34</v>
      </c>
      <c r="C22" s="150">
        <v>4696.33</v>
      </c>
      <c r="D22" s="150">
        <v>2089.2399999999998</v>
      </c>
      <c r="E22" s="150">
        <v>16512.59</v>
      </c>
      <c r="F22" s="150">
        <v>1468.38</v>
      </c>
      <c r="G22" s="150">
        <v>2625.19</v>
      </c>
      <c r="H22" s="151">
        <v>1677.51</v>
      </c>
    </row>
    <row r="23" spans="1:8">
      <c r="A23" s="149">
        <v>39400</v>
      </c>
      <c r="B23" s="150">
        <v>2791.99</v>
      </c>
      <c r="C23" s="150">
        <v>4685.1499999999996</v>
      </c>
      <c r="D23" s="150">
        <v>2054.35</v>
      </c>
      <c r="E23" s="150">
        <v>16717.830000000002</v>
      </c>
      <c r="F23" s="150">
        <v>1459.39</v>
      </c>
      <c r="G23" s="150">
        <v>2629.35</v>
      </c>
      <c r="H23" s="151">
        <v>1680.87</v>
      </c>
    </row>
    <row r="24" spans="1:8">
      <c r="A24" s="149">
        <v>39401</v>
      </c>
      <c r="B24" s="150">
        <v>2752.54</v>
      </c>
      <c r="C24" s="150">
        <v>4714.4399999999996</v>
      </c>
      <c r="D24" s="150">
        <v>2023.83</v>
      </c>
      <c r="E24" s="150">
        <v>16712.47</v>
      </c>
      <c r="F24" s="150">
        <v>1442.39</v>
      </c>
      <c r="G24" s="150">
        <v>2583.15</v>
      </c>
      <c r="H24" s="151">
        <v>1682.63</v>
      </c>
    </row>
    <row r="25" spans="1:8">
      <c r="A25" s="149">
        <v>39402</v>
      </c>
      <c r="B25" s="150">
        <v>2738.44</v>
      </c>
      <c r="C25" s="150">
        <v>4716.78</v>
      </c>
      <c r="D25" s="150">
        <v>2008.05</v>
      </c>
      <c r="E25" s="150">
        <v>16363.12</v>
      </c>
      <c r="F25" s="150">
        <v>1386.75</v>
      </c>
      <c r="G25" s="150">
        <v>2517.73</v>
      </c>
      <c r="H25" s="151">
        <v>1679.7</v>
      </c>
    </row>
    <row r="26" spans="1:8">
      <c r="A26" s="149">
        <v>39405</v>
      </c>
      <c r="B26" s="150">
        <v>2702.27</v>
      </c>
      <c r="C26" s="150">
        <v>4652.2</v>
      </c>
      <c r="D26" s="150">
        <v>2011.16</v>
      </c>
      <c r="E26" s="150">
        <v>16293.67</v>
      </c>
      <c r="F26" s="150">
        <v>1351.91</v>
      </c>
      <c r="G26" s="150">
        <v>2439.63</v>
      </c>
      <c r="H26" s="151">
        <v>1669.68</v>
      </c>
    </row>
    <row r="27" spans="1:8">
      <c r="A27" s="149">
        <v>39406</v>
      </c>
      <c r="B27" s="150">
        <v>2698.32</v>
      </c>
      <c r="C27" s="150">
        <v>4614.12</v>
      </c>
      <c r="D27" s="150">
        <v>2029.73</v>
      </c>
      <c r="E27" s="150">
        <v>15956.68</v>
      </c>
      <c r="F27" s="150">
        <v>1262.05</v>
      </c>
      <c r="G27" s="150">
        <v>2481.27</v>
      </c>
      <c r="H27" s="151">
        <v>1648.05</v>
      </c>
    </row>
    <row r="28" spans="1:8">
      <c r="A28" s="149">
        <v>39407</v>
      </c>
      <c r="B28" s="150">
        <v>2628.22</v>
      </c>
      <c r="C28" s="150">
        <v>4468.8900000000003</v>
      </c>
      <c r="D28" s="150">
        <v>2003.72</v>
      </c>
      <c r="E28" s="150">
        <v>15442.03</v>
      </c>
      <c r="F28" s="150">
        <v>1239.5999999999999</v>
      </c>
      <c r="G28" s="150">
        <v>2457.7399999999998</v>
      </c>
      <c r="H28" s="151">
        <v>1596.01</v>
      </c>
    </row>
    <row r="29" spans="1:8">
      <c r="A29" s="149">
        <v>39408</v>
      </c>
      <c r="B29" s="150">
        <v>2652.36</v>
      </c>
      <c r="C29" s="150">
        <v>4414.7</v>
      </c>
      <c r="D29" s="150">
        <v>2014.52</v>
      </c>
      <c r="E29" s="150">
        <v>14950.76</v>
      </c>
      <c r="F29" s="150">
        <v>1216.99</v>
      </c>
      <c r="G29" s="150">
        <v>2438.2800000000002</v>
      </c>
      <c r="H29" s="151">
        <v>1595.24</v>
      </c>
    </row>
    <row r="30" spans="1:8">
      <c r="A30" s="149">
        <v>39409</v>
      </c>
      <c r="B30" s="150">
        <v>2693.18</v>
      </c>
      <c r="C30" s="150">
        <v>4449.2299999999996</v>
      </c>
      <c r="D30" s="150">
        <v>2014.49</v>
      </c>
      <c r="E30" s="150">
        <v>15317.92</v>
      </c>
      <c r="F30" s="150">
        <v>1183.17</v>
      </c>
      <c r="G30" s="150">
        <v>2489.41</v>
      </c>
      <c r="H30" s="151">
        <v>1571.61</v>
      </c>
    </row>
    <row r="31" spans="1:8">
      <c r="A31" s="149">
        <v>39412</v>
      </c>
      <c r="B31" s="150">
        <v>2697.19</v>
      </c>
      <c r="C31" s="150">
        <v>4396.1499999999996</v>
      </c>
      <c r="D31" s="150">
        <v>1984.03</v>
      </c>
      <c r="E31" s="150">
        <v>15534.48</v>
      </c>
      <c r="F31" s="150">
        <v>1212.48</v>
      </c>
      <c r="G31" s="150">
        <v>2492.67</v>
      </c>
      <c r="H31" s="151">
        <v>1534.9</v>
      </c>
    </row>
    <row r="32" spans="1:8">
      <c r="A32" s="149">
        <v>39413</v>
      </c>
      <c r="B32" s="150">
        <v>2655.77</v>
      </c>
      <c r="C32" s="150">
        <v>4238.1499999999996</v>
      </c>
      <c r="D32" s="150">
        <v>1942.55</v>
      </c>
      <c r="E32" s="150">
        <v>15364.99</v>
      </c>
      <c r="F32" s="150">
        <v>1218.03</v>
      </c>
      <c r="G32" s="150">
        <v>2455.4899999999998</v>
      </c>
      <c r="H32" s="150">
        <v>1505.84</v>
      </c>
    </row>
    <row r="33" spans="1:9">
      <c r="A33" s="149">
        <v>39414</v>
      </c>
      <c r="B33" s="150">
        <v>2692.37</v>
      </c>
      <c r="C33" s="150">
        <v>4416.3500000000004</v>
      </c>
      <c r="D33" s="150">
        <v>2019.25</v>
      </c>
      <c r="E33" s="150">
        <v>15320.39</v>
      </c>
      <c r="F33" s="150">
        <v>1189.23</v>
      </c>
      <c r="G33" s="150">
        <v>2438.7800000000002</v>
      </c>
      <c r="H33" s="150">
        <v>1525.91</v>
      </c>
      <c r="I33" s="1"/>
    </row>
    <row r="34" spans="1:9">
      <c r="A34" s="149">
        <v>39415</v>
      </c>
      <c r="B34" s="150">
        <v>2730.34</v>
      </c>
      <c r="C34" s="150">
        <v>4543.47</v>
      </c>
      <c r="D34" s="150">
        <v>2015.3</v>
      </c>
      <c r="E34" s="150">
        <v>15441.85</v>
      </c>
      <c r="F34" s="150">
        <v>1164.08</v>
      </c>
      <c r="G34" s="150">
        <v>2454.04</v>
      </c>
      <c r="H34" s="151">
        <v>1530.72</v>
      </c>
      <c r="I34" s="1"/>
    </row>
    <row r="35" spans="1:9">
      <c r="A35" s="149">
        <v>39416</v>
      </c>
      <c r="B35" s="150">
        <v>2756.64</v>
      </c>
      <c r="C35" s="150">
        <v>4605.74</v>
      </c>
      <c r="D35" s="150">
        <v>2037.68</v>
      </c>
      <c r="E35" s="150">
        <v>16004.66</v>
      </c>
      <c r="F35" s="150">
        <v>1187.74</v>
      </c>
      <c r="G35" s="150">
        <v>2463.9899999999998</v>
      </c>
      <c r="H35" s="151">
        <v>1533.18</v>
      </c>
    </row>
    <row r="36" spans="1:9">
      <c r="A36" s="199" t="s">
        <v>204</v>
      </c>
      <c r="B36" s="202">
        <v>0.1825</v>
      </c>
      <c r="C36" s="202">
        <v>-4.7199999999999999E-2</v>
      </c>
      <c r="D36" s="202">
        <v>0.10979999999999999</v>
      </c>
      <c r="E36" s="202">
        <v>9.2499999999999999E-2</v>
      </c>
      <c r="F36" s="202">
        <v>0.18770000000000001</v>
      </c>
      <c r="G36" s="202">
        <v>0.26939999999999997</v>
      </c>
      <c r="H36" s="203">
        <v>0.53320000000000001</v>
      </c>
    </row>
    <row r="37" spans="1:9">
      <c r="A37" s="236" t="s">
        <v>365</v>
      </c>
      <c r="B37" s="153">
        <v>-4.5100000000000001E-2</v>
      </c>
      <c r="C37" s="153">
        <v>-5.7000000000000002E-2</v>
      </c>
      <c r="D37" s="153">
        <v>-9.0200000000000002E-2</v>
      </c>
      <c r="E37" s="153">
        <v>-0.14030000000000001</v>
      </c>
      <c r="F37" s="153">
        <v>-0.17810000000000001</v>
      </c>
      <c r="G37" s="153">
        <v>-8.8599999999999998E-2</v>
      </c>
      <c r="H37" s="154">
        <v>-0.1111</v>
      </c>
    </row>
    <row r="38" spans="1:9">
      <c r="A38" s="155" t="s">
        <v>125</v>
      </c>
      <c r="B38" s="150">
        <v>2904.43</v>
      </c>
      <c r="C38" s="150">
        <v>4834.2</v>
      </c>
      <c r="D38" s="150">
        <v>2193.15</v>
      </c>
      <c r="E38" s="150">
        <v>18577.2</v>
      </c>
      <c r="F38" s="150">
        <v>1481.44</v>
      </c>
      <c r="G38" s="150">
        <v>2660.63</v>
      </c>
      <c r="H38" s="151">
        <v>1729.85</v>
      </c>
    </row>
    <row r="39" spans="1:9">
      <c r="A39" s="156" t="s">
        <v>123</v>
      </c>
      <c r="B39" s="157">
        <v>39387</v>
      </c>
      <c r="C39" s="157">
        <v>39392</v>
      </c>
      <c r="D39" s="157">
        <v>39388</v>
      </c>
      <c r="E39" s="157">
        <v>39387</v>
      </c>
      <c r="F39" s="157">
        <v>39394</v>
      </c>
      <c r="G39" s="157">
        <v>39391</v>
      </c>
      <c r="H39" s="158">
        <v>39388</v>
      </c>
    </row>
    <row r="40" spans="1:9">
      <c r="A40" s="152" t="s">
        <v>126</v>
      </c>
      <c r="B40" s="159">
        <v>2628.22</v>
      </c>
      <c r="C40" s="159">
        <v>4238.1499999999996</v>
      </c>
      <c r="D40" s="159">
        <v>1942.55</v>
      </c>
      <c r="E40" s="159">
        <v>14950.76</v>
      </c>
      <c r="F40" s="159">
        <v>1164.08</v>
      </c>
      <c r="G40" s="159">
        <v>2438.2800000000002</v>
      </c>
      <c r="H40" s="160">
        <v>1505.84</v>
      </c>
    </row>
    <row r="41" spans="1:9">
      <c r="A41" s="161" t="s">
        <v>124</v>
      </c>
      <c r="B41" s="162">
        <v>39407</v>
      </c>
      <c r="C41" s="162">
        <v>39413</v>
      </c>
      <c r="D41" s="162">
        <v>39413</v>
      </c>
      <c r="E41" s="162">
        <v>39408</v>
      </c>
      <c r="F41" s="162">
        <v>39415</v>
      </c>
      <c r="G41" s="162">
        <v>39408</v>
      </c>
      <c r="H41" s="163">
        <v>39413</v>
      </c>
    </row>
    <row r="42" spans="1:9">
      <c r="A42" s="282" t="s">
        <v>381</v>
      </c>
      <c r="B42" s="150">
        <v>2926.82</v>
      </c>
      <c r="C42" s="150">
        <v>5432.54</v>
      </c>
      <c r="D42" s="150">
        <v>2270.94</v>
      </c>
      <c r="E42" s="150">
        <v>21615.62</v>
      </c>
      <c r="F42" s="150">
        <v>1847.62</v>
      </c>
      <c r="G42" s="150">
        <v>3071.31</v>
      </c>
      <c r="H42" s="151">
        <v>1863.26</v>
      </c>
    </row>
    <row r="43" spans="1:9">
      <c r="A43" s="156" t="s">
        <v>127</v>
      </c>
      <c r="B43" s="157">
        <v>39384</v>
      </c>
      <c r="C43" s="157">
        <v>39286</v>
      </c>
      <c r="D43" s="157">
        <v>39384</v>
      </c>
      <c r="E43" s="157">
        <v>39286</v>
      </c>
      <c r="F43" s="157">
        <v>39205</v>
      </c>
      <c r="G43" s="157">
        <v>39220</v>
      </c>
      <c r="H43" s="158">
        <v>39288</v>
      </c>
    </row>
    <row r="44" spans="1:9">
      <c r="A44" s="236" t="s">
        <v>382</v>
      </c>
      <c r="B44" s="159">
        <v>2277.2399999999998</v>
      </c>
      <c r="C44" s="159">
        <v>4238.1499999999996</v>
      </c>
      <c r="D44" s="159">
        <v>1711.72</v>
      </c>
      <c r="E44" s="159">
        <v>14950.76</v>
      </c>
      <c r="F44" s="159">
        <v>998.13</v>
      </c>
      <c r="G44" s="159">
        <v>1942.8</v>
      </c>
      <c r="H44" s="160">
        <v>1025.31</v>
      </c>
    </row>
    <row r="45" spans="1:9">
      <c r="A45" s="161" t="s">
        <v>128</v>
      </c>
      <c r="B45" s="162">
        <v>39092</v>
      </c>
      <c r="C45" s="162">
        <v>39413</v>
      </c>
      <c r="D45" s="162">
        <v>39146</v>
      </c>
      <c r="E45" s="162">
        <v>39408</v>
      </c>
      <c r="F45" s="162">
        <v>39090</v>
      </c>
      <c r="G45" s="162">
        <v>39084</v>
      </c>
      <c r="H45" s="163">
        <v>39091</v>
      </c>
    </row>
    <row r="46" spans="1:9">
      <c r="A46" s="155" t="s">
        <v>129</v>
      </c>
      <c r="B46" s="151">
        <v>2926.82</v>
      </c>
      <c r="C46" s="151">
        <v>5432.54</v>
      </c>
      <c r="D46" s="151">
        <v>2270.94</v>
      </c>
      <c r="E46" s="151">
        <v>21615.62</v>
      </c>
      <c r="F46" s="151">
        <v>1847.62</v>
      </c>
      <c r="G46" s="151">
        <v>3071.31</v>
      </c>
      <c r="H46" s="151">
        <v>1863.26</v>
      </c>
    </row>
    <row r="47" spans="1:9">
      <c r="A47" s="156" t="s">
        <v>131</v>
      </c>
      <c r="B47" s="158">
        <v>39384</v>
      </c>
      <c r="C47" s="158">
        <v>39286</v>
      </c>
      <c r="D47" s="158">
        <v>39384</v>
      </c>
      <c r="E47" s="158">
        <v>39286</v>
      </c>
      <c r="F47" s="158">
        <v>39205</v>
      </c>
      <c r="G47" s="158">
        <v>39220</v>
      </c>
      <c r="H47" s="158">
        <v>39288</v>
      </c>
    </row>
    <row r="48" spans="1:9">
      <c r="A48" s="152" t="s">
        <v>130</v>
      </c>
      <c r="B48" s="160">
        <v>331.21</v>
      </c>
      <c r="C48" s="160">
        <v>1203.23</v>
      </c>
      <c r="D48" s="160">
        <v>548.76</v>
      </c>
      <c r="E48" s="160">
        <v>957.98</v>
      </c>
      <c r="F48" s="160">
        <v>998.13</v>
      </c>
      <c r="G48" s="160">
        <v>1013.79</v>
      </c>
      <c r="H48" s="160">
        <v>1025.31</v>
      </c>
    </row>
    <row r="49" spans="1:8">
      <c r="A49" s="161" t="s">
        <v>132</v>
      </c>
      <c r="B49" s="163">
        <v>36220</v>
      </c>
      <c r="C49" s="163">
        <v>37155</v>
      </c>
      <c r="D49" s="163">
        <v>37711</v>
      </c>
      <c r="E49" s="163">
        <v>37340</v>
      </c>
      <c r="F49" s="163">
        <v>39090</v>
      </c>
      <c r="G49" s="163">
        <v>38355</v>
      </c>
      <c r="H49" s="163">
        <v>39091</v>
      </c>
    </row>
    <row r="66" spans="8:8" ht="15.75">
      <c r="H66" s="70">
        <v>9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C24" sqref="C24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255" t="s">
        <v>276</v>
      </c>
    </row>
    <row r="3" spans="1:8" ht="14.25">
      <c r="H3" s="256" t="s">
        <v>277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4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4"/>
      <c r="B11" s="145" t="s">
        <v>24</v>
      </c>
      <c r="C11" s="145" t="s">
        <v>23</v>
      </c>
      <c r="D11" s="145" t="s">
        <v>222</v>
      </c>
      <c r="E11" s="145" t="s">
        <v>25</v>
      </c>
      <c r="F11" s="145" t="s">
        <v>223</v>
      </c>
      <c r="G11" s="145"/>
      <c r="H11" s="145"/>
    </row>
    <row r="12" spans="1:8">
      <c r="A12" s="146" t="s">
        <v>203</v>
      </c>
      <c r="B12" s="147">
        <v>2744.34</v>
      </c>
      <c r="C12" s="147">
        <v>2092.84</v>
      </c>
      <c r="D12" s="147">
        <v>2627.4</v>
      </c>
      <c r="E12" s="147">
        <v>2463.6999999999998</v>
      </c>
      <c r="F12" s="147">
        <v>2557.73</v>
      </c>
      <c r="G12" s="147"/>
      <c r="H12" s="148"/>
    </row>
    <row r="13" spans="1:8">
      <c r="A13" s="235" t="s">
        <v>364</v>
      </c>
      <c r="B13" s="200">
        <v>3089.97</v>
      </c>
      <c r="C13" s="200">
        <v>2125.67</v>
      </c>
      <c r="D13" s="200">
        <v>2924.86</v>
      </c>
      <c r="E13" s="200">
        <v>2743.53</v>
      </c>
      <c r="F13" s="200">
        <v>3118.91</v>
      </c>
      <c r="G13" s="200"/>
      <c r="H13" s="201"/>
    </row>
    <row r="14" spans="1:8">
      <c r="A14" s="149">
        <v>39387</v>
      </c>
      <c r="B14" s="150">
        <v>3085.21</v>
      </c>
      <c r="C14" s="150">
        <v>2114.44</v>
      </c>
      <c r="D14" s="150">
        <v>2906.65</v>
      </c>
      <c r="E14" s="150">
        <v>2724.21</v>
      </c>
      <c r="F14" s="150">
        <v>3094.02</v>
      </c>
      <c r="G14" s="150"/>
      <c r="H14" s="151"/>
    </row>
    <row r="15" spans="1:8">
      <c r="A15" s="149">
        <v>39388</v>
      </c>
      <c r="B15" s="150">
        <v>3081.87</v>
      </c>
      <c r="C15" s="150">
        <v>2128.96</v>
      </c>
      <c r="D15" s="150">
        <v>2912.36</v>
      </c>
      <c r="E15" s="150">
        <v>2752.61</v>
      </c>
      <c r="F15" s="150">
        <v>3111.05</v>
      </c>
      <c r="G15" s="150"/>
      <c r="H15" s="151"/>
    </row>
    <row r="16" spans="1:8">
      <c r="A16" s="149">
        <v>39391</v>
      </c>
      <c r="B16" s="150" t="s">
        <v>34</v>
      </c>
      <c r="C16" s="150">
        <v>2123.25</v>
      </c>
      <c r="D16" s="150">
        <v>2893.44</v>
      </c>
      <c r="E16" s="150">
        <v>2743.06</v>
      </c>
      <c r="F16" s="150">
        <v>3088.38</v>
      </c>
      <c r="G16" s="150"/>
      <c r="H16" s="151"/>
    </row>
    <row r="17" spans="1:8">
      <c r="A17" s="149">
        <v>39392</v>
      </c>
      <c r="B17" s="150">
        <v>3178.35</v>
      </c>
      <c r="C17" s="150">
        <v>2169.84</v>
      </c>
      <c r="D17" s="150">
        <v>2961.79</v>
      </c>
      <c r="E17" s="150">
        <v>2818.26</v>
      </c>
      <c r="F17" s="150">
        <v>3178.27</v>
      </c>
      <c r="G17" s="150"/>
      <c r="H17" s="151"/>
    </row>
    <row r="18" spans="1:8">
      <c r="A18" s="149">
        <v>39393</v>
      </c>
      <c r="B18" s="150">
        <v>3197.41</v>
      </c>
      <c r="C18" s="150">
        <v>2157.2199999999998</v>
      </c>
      <c r="D18" s="150">
        <v>2937.44</v>
      </c>
      <c r="E18" s="150">
        <v>2824.01</v>
      </c>
      <c r="F18" s="150">
        <v>3177.05</v>
      </c>
      <c r="G18" s="150"/>
      <c r="H18" s="151"/>
    </row>
    <row r="19" spans="1:8">
      <c r="A19" s="149">
        <v>39394</v>
      </c>
      <c r="B19" s="150">
        <v>3211.54</v>
      </c>
      <c r="C19" s="150">
        <v>2165.44</v>
      </c>
      <c r="D19" s="150">
        <v>2946.34</v>
      </c>
      <c r="E19" s="150">
        <v>2839.69</v>
      </c>
      <c r="F19" s="150">
        <v>3192.22</v>
      </c>
      <c r="G19" s="150"/>
      <c r="H19" s="151"/>
    </row>
    <row r="20" spans="1:8">
      <c r="A20" s="149">
        <v>39395</v>
      </c>
      <c r="B20" s="150">
        <v>3166.79</v>
      </c>
      <c r="C20" s="150">
        <v>2125.4299999999998</v>
      </c>
      <c r="D20" s="150">
        <v>2894.47</v>
      </c>
      <c r="E20" s="150">
        <v>2784.49</v>
      </c>
      <c r="F20" s="150">
        <v>3132.93</v>
      </c>
      <c r="G20" s="150"/>
      <c r="H20" s="151"/>
    </row>
    <row r="21" spans="1:8">
      <c r="A21" s="149">
        <v>39398</v>
      </c>
      <c r="B21" s="150">
        <v>3125.09</v>
      </c>
      <c r="C21" s="150">
        <v>2099.5100000000002</v>
      </c>
      <c r="D21" s="150">
        <v>2862.66</v>
      </c>
      <c r="E21" s="150">
        <v>2724.19</v>
      </c>
      <c r="F21" s="150">
        <v>3068.83</v>
      </c>
      <c r="G21" s="150"/>
      <c r="H21" s="151"/>
    </row>
    <row r="22" spans="1:8">
      <c r="A22" s="149">
        <v>39399</v>
      </c>
      <c r="B22" s="150">
        <v>3098.44</v>
      </c>
      <c r="C22" s="150">
        <v>2073.71</v>
      </c>
      <c r="D22" s="150">
        <v>2820.21</v>
      </c>
      <c r="E22" s="150">
        <v>2704.14</v>
      </c>
      <c r="F22" s="150">
        <v>3038.41</v>
      </c>
      <c r="G22" s="150"/>
      <c r="H22" s="151"/>
    </row>
    <row r="23" spans="1:8">
      <c r="A23" s="149">
        <v>39400</v>
      </c>
      <c r="B23" s="150">
        <v>3143.57</v>
      </c>
      <c r="C23" s="150">
        <v>2099.29</v>
      </c>
      <c r="D23" s="150">
        <v>2853.89</v>
      </c>
      <c r="E23" s="150">
        <v>2754.36</v>
      </c>
      <c r="F23" s="150">
        <v>3093.63</v>
      </c>
      <c r="G23" s="150"/>
      <c r="H23" s="151"/>
    </row>
    <row r="24" spans="1:8">
      <c r="A24" s="149">
        <v>39401</v>
      </c>
      <c r="B24" s="150">
        <v>3089.05</v>
      </c>
      <c r="C24" s="150">
        <v>2079.33</v>
      </c>
      <c r="D24" s="150">
        <v>2829.62</v>
      </c>
      <c r="E24" s="150">
        <v>2715.83</v>
      </c>
      <c r="F24" s="150">
        <v>3053.45</v>
      </c>
      <c r="G24" s="150"/>
      <c r="H24" s="151"/>
    </row>
    <row r="25" spans="1:8">
      <c r="A25" s="149">
        <v>39402</v>
      </c>
      <c r="B25" s="150">
        <v>3026.67</v>
      </c>
      <c r="C25" s="150">
        <v>2028.78</v>
      </c>
      <c r="D25" s="150">
        <v>2760.15</v>
      </c>
      <c r="E25" s="150">
        <v>2650.34</v>
      </c>
      <c r="F25" s="150">
        <v>2979.1</v>
      </c>
      <c r="G25" s="150"/>
      <c r="H25" s="151"/>
    </row>
    <row r="26" spans="1:8">
      <c r="A26" s="149">
        <v>39405</v>
      </c>
      <c r="B26" s="150">
        <v>2989.14</v>
      </c>
      <c r="C26" s="150">
        <v>2012.18</v>
      </c>
      <c r="D26" s="150">
        <v>2747.29</v>
      </c>
      <c r="E26" s="150">
        <v>2632.53</v>
      </c>
      <c r="F26" s="150">
        <v>2969.57</v>
      </c>
      <c r="G26" s="150"/>
      <c r="H26" s="151"/>
    </row>
    <row r="27" spans="1:8">
      <c r="A27" s="149">
        <v>39406</v>
      </c>
      <c r="B27" s="150">
        <v>3024.36</v>
      </c>
      <c r="C27" s="150">
        <v>2029.68</v>
      </c>
      <c r="D27" s="150">
        <v>2756.55</v>
      </c>
      <c r="E27" s="150">
        <v>2677.52</v>
      </c>
      <c r="F27" s="150">
        <v>3004.39</v>
      </c>
      <c r="G27" s="150"/>
      <c r="H27" s="151"/>
    </row>
    <row r="28" spans="1:8">
      <c r="A28" s="149">
        <v>39407</v>
      </c>
      <c r="B28" s="150">
        <v>2990.8</v>
      </c>
      <c r="C28" s="150">
        <v>1985.47</v>
      </c>
      <c r="D28" s="150">
        <v>2695.95</v>
      </c>
      <c r="E28" s="150">
        <v>2627.62</v>
      </c>
      <c r="F28" s="150">
        <v>2947.78</v>
      </c>
      <c r="G28" s="150"/>
      <c r="H28" s="151"/>
    </row>
    <row r="29" spans="1:8">
      <c r="A29" s="149">
        <v>39408</v>
      </c>
      <c r="B29" s="150">
        <v>2973.82</v>
      </c>
      <c r="C29" s="150">
        <v>1973.94</v>
      </c>
      <c r="D29" s="150">
        <v>2680</v>
      </c>
      <c r="E29" s="150">
        <v>2616.23</v>
      </c>
      <c r="F29" s="150">
        <v>2934.69</v>
      </c>
      <c r="G29" s="150"/>
      <c r="H29" s="151"/>
    </row>
    <row r="30" spans="1:8">
      <c r="A30" s="149">
        <v>39409</v>
      </c>
      <c r="B30" s="150">
        <v>3006.67</v>
      </c>
      <c r="C30" s="150">
        <v>1994.41</v>
      </c>
      <c r="D30" s="150">
        <v>2711.58</v>
      </c>
      <c r="E30" s="150">
        <v>2635</v>
      </c>
      <c r="F30" s="150">
        <v>2959.87</v>
      </c>
      <c r="G30" s="150"/>
      <c r="H30" s="151"/>
    </row>
    <row r="31" spans="1:8">
      <c r="A31" s="149">
        <v>39412</v>
      </c>
      <c r="B31" s="150">
        <v>3047.32</v>
      </c>
      <c r="C31" s="150">
        <v>2027.66</v>
      </c>
      <c r="D31" s="150">
        <v>2743.09</v>
      </c>
      <c r="E31" s="150">
        <v>2686.17</v>
      </c>
      <c r="F31" s="150">
        <v>3002.36</v>
      </c>
      <c r="G31" s="150"/>
      <c r="H31" s="151"/>
    </row>
    <row r="32" spans="1:8">
      <c r="A32" s="149">
        <v>39413</v>
      </c>
      <c r="B32" s="150">
        <v>3010.83</v>
      </c>
      <c r="C32" s="150">
        <v>1986.18</v>
      </c>
      <c r="D32" s="150">
        <v>2704.57</v>
      </c>
      <c r="E32" s="150">
        <v>2635.3</v>
      </c>
      <c r="F32" s="150">
        <v>2964.78</v>
      </c>
      <c r="G32" s="150"/>
      <c r="H32" s="150"/>
    </row>
    <row r="33" spans="1:9">
      <c r="A33" s="149">
        <v>39414</v>
      </c>
      <c r="B33" s="150">
        <v>3025.74</v>
      </c>
      <c r="C33" s="150">
        <v>2023.71</v>
      </c>
      <c r="D33" s="150">
        <v>2753.04</v>
      </c>
      <c r="E33" s="150">
        <v>2666.66</v>
      </c>
      <c r="F33" s="150">
        <v>2997.2</v>
      </c>
      <c r="G33" s="150"/>
      <c r="H33" s="150"/>
      <c r="I33" s="1"/>
    </row>
    <row r="34" spans="1:9">
      <c r="A34" s="149">
        <v>39415</v>
      </c>
      <c r="B34" s="150">
        <v>3034.94</v>
      </c>
      <c r="C34" s="150">
        <v>2026.62</v>
      </c>
      <c r="D34" s="150">
        <v>2770.39</v>
      </c>
      <c r="E34" s="150">
        <v>2672.4</v>
      </c>
      <c r="F34" s="150">
        <v>3018.24</v>
      </c>
      <c r="G34" s="150"/>
      <c r="H34" s="151"/>
      <c r="I34" s="1"/>
    </row>
    <row r="35" spans="1:9">
      <c r="A35" s="149">
        <v>39416</v>
      </c>
      <c r="B35" s="150">
        <v>3078.74</v>
      </c>
      <c r="C35" s="150">
        <v>2057.2800000000002</v>
      </c>
      <c r="D35" s="150">
        <v>2822.5</v>
      </c>
      <c r="E35" s="150">
        <v>2696.11</v>
      </c>
      <c r="F35" s="150">
        <v>3056.07</v>
      </c>
      <c r="G35" s="150"/>
      <c r="H35" s="151"/>
    </row>
    <row r="36" spans="1:9">
      <c r="A36" s="199" t="s">
        <v>204</v>
      </c>
      <c r="B36" s="202">
        <v>0.12189999999999999</v>
      </c>
      <c r="C36" s="202">
        <v>-1.7000000000000001E-2</v>
      </c>
      <c r="D36" s="202">
        <v>7.4300000000000005E-2</v>
      </c>
      <c r="E36" s="202">
        <v>9.4299999999999995E-2</v>
      </c>
      <c r="F36" s="202">
        <v>0.1948</v>
      </c>
      <c r="G36" s="202"/>
      <c r="H36" s="203"/>
    </row>
    <row r="37" spans="1:9">
      <c r="A37" s="236" t="s">
        <v>365</v>
      </c>
      <c r="B37" s="153">
        <v>-3.5999999999999999E-3</v>
      </c>
      <c r="C37" s="153">
        <v>-3.2199999999999999E-2</v>
      </c>
      <c r="D37" s="153">
        <v>-3.5000000000000003E-2</v>
      </c>
      <c r="E37" s="153">
        <v>-1.7299999999999999E-2</v>
      </c>
      <c r="F37" s="153">
        <v>-2.01E-2</v>
      </c>
      <c r="G37" s="153"/>
      <c r="H37" s="154"/>
    </row>
    <row r="38" spans="1:9">
      <c r="A38" s="155" t="s">
        <v>125</v>
      </c>
      <c r="B38" s="150">
        <v>3211.54</v>
      </c>
      <c r="C38" s="150">
        <v>2169.84</v>
      </c>
      <c r="D38" s="150">
        <v>2961.79</v>
      </c>
      <c r="E38" s="150">
        <v>2839.69</v>
      </c>
      <c r="F38" s="150">
        <v>3192.22</v>
      </c>
      <c r="G38" s="150"/>
      <c r="H38" s="151"/>
    </row>
    <row r="39" spans="1:9">
      <c r="A39" s="156" t="s">
        <v>123</v>
      </c>
      <c r="B39" s="157">
        <v>39394</v>
      </c>
      <c r="C39" s="157">
        <v>39392</v>
      </c>
      <c r="D39" s="157">
        <v>39392</v>
      </c>
      <c r="E39" s="157">
        <v>39394</v>
      </c>
      <c r="F39" s="157">
        <v>39394</v>
      </c>
      <c r="G39" s="157"/>
      <c r="H39" s="158"/>
    </row>
    <row r="40" spans="1:9">
      <c r="A40" s="152" t="s">
        <v>126</v>
      </c>
      <c r="B40" s="159">
        <v>2973.82</v>
      </c>
      <c r="C40" s="159">
        <v>1973.94</v>
      </c>
      <c r="D40" s="159">
        <v>2680</v>
      </c>
      <c r="E40" s="159">
        <v>2616.23</v>
      </c>
      <c r="F40" s="159">
        <v>2934.69</v>
      </c>
      <c r="G40" s="159"/>
      <c r="H40" s="160"/>
    </row>
    <row r="41" spans="1:9">
      <c r="A41" s="161" t="s">
        <v>124</v>
      </c>
      <c r="B41" s="162">
        <v>39408</v>
      </c>
      <c r="C41" s="162">
        <v>39408</v>
      </c>
      <c r="D41" s="162">
        <v>39408</v>
      </c>
      <c r="E41" s="162">
        <v>39408</v>
      </c>
      <c r="F41" s="162">
        <v>39408</v>
      </c>
      <c r="G41" s="162"/>
      <c r="H41" s="163"/>
    </row>
    <row r="42" spans="1:9">
      <c r="A42" s="282" t="s">
        <v>381</v>
      </c>
      <c r="B42" s="150">
        <v>3211.54</v>
      </c>
      <c r="C42" s="150">
        <v>2169.84</v>
      </c>
      <c r="D42" s="150">
        <v>2961.79</v>
      </c>
      <c r="E42" s="150">
        <v>2839.69</v>
      </c>
      <c r="F42" s="150">
        <v>3192.22</v>
      </c>
      <c r="G42" s="150"/>
      <c r="H42" s="151"/>
    </row>
    <row r="43" spans="1:9">
      <c r="A43" s="156" t="s">
        <v>127</v>
      </c>
      <c r="B43" s="157">
        <v>39394</v>
      </c>
      <c r="C43" s="157">
        <v>39392</v>
      </c>
      <c r="D43" s="157">
        <v>39392</v>
      </c>
      <c r="E43" s="157">
        <v>39394</v>
      </c>
      <c r="F43" s="157">
        <v>39394</v>
      </c>
      <c r="G43" s="157"/>
      <c r="H43" s="158"/>
    </row>
    <row r="44" spans="1:9">
      <c r="A44" s="236" t="s">
        <v>382</v>
      </c>
      <c r="B44" s="159">
        <v>2332.89</v>
      </c>
      <c r="C44" s="159">
        <v>1718.62</v>
      </c>
      <c r="D44" s="159">
        <v>2302.37</v>
      </c>
      <c r="E44" s="159">
        <v>2060.9</v>
      </c>
      <c r="F44" s="159">
        <v>2224.6</v>
      </c>
      <c r="G44" s="159"/>
      <c r="H44" s="160"/>
    </row>
    <row r="45" spans="1:9">
      <c r="A45" s="161" t="s">
        <v>128</v>
      </c>
      <c r="B45" s="162">
        <v>39232</v>
      </c>
      <c r="C45" s="162">
        <v>39232</v>
      </c>
      <c r="D45" s="162">
        <v>39146</v>
      </c>
      <c r="E45" s="162">
        <v>39232</v>
      </c>
      <c r="F45" s="162">
        <v>39146</v>
      </c>
      <c r="G45" s="162"/>
      <c r="H45" s="163"/>
    </row>
    <row r="46" spans="1:9">
      <c r="A46" s="155" t="s">
        <v>129</v>
      </c>
      <c r="B46" s="151">
        <v>3211.54</v>
      </c>
      <c r="C46" s="151">
        <v>2269.04</v>
      </c>
      <c r="D46" s="151">
        <v>2961.79</v>
      </c>
      <c r="E46" s="151">
        <v>2839.69</v>
      </c>
      <c r="F46" s="151">
        <v>3192.22</v>
      </c>
      <c r="G46" s="151"/>
      <c r="H46" s="151"/>
    </row>
    <row r="47" spans="1:9">
      <c r="A47" s="156" t="s">
        <v>131</v>
      </c>
      <c r="B47" s="158">
        <v>39394</v>
      </c>
      <c r="C47" s="158">
        <v>38845</v>
      </c>
      <c r="D47" s="158">
        <v>39392</v>
      </c>
      <c r="E47" s="158">
        <v>39394</v>
      </c>
      <c r="F47" s="158">
        <v>39394</v>
      </c>
      <c r="G47" s="158"/>
      <c r="H47" s="158"/>
    </row>
    <row r="48" spans="1:9">
      <c r="A48" s="152" t="s">
        <v>130</v>
      </c>
      <c r="B48" s="160">
        <v>49.27</v>
      </c>
      <c r="C48" s="160">
        <v>84.73</v>
      </c>
      <c r="D48" s="160">
        <v>978.78</v>
      </c>
      <c r="E48" s="160">
        <v>90.4</v>
      </c>
      <c r="F48" s="160">
        <v>939.6</v>
      </c>
      <c r="G48" s="160"/>
      <c r="H48" s="160"/>
    </row>
    <row r="49" spans="1:8">
      <c r="A49" s="161" t="s">
        <v>132</v>
      </c>
      <c r="B49" s="163">
        <v>36070</v>
      </c>
      <c r="C49" s="163">
        <v>36070</v>
      </c>
      <c r="D49" s="163">
        <v>38358</v>
      </c>
      <c r="E49" s="163">
        <v>36070</v>
      </c>
      <c r="F49" s="163">
        <v>38372</v>
      </c>
      <c r="G49" s="163"/>
      <c r="H49" s="163"/>
    </row>
    <row r="66" spans="8:8" ht="15.75">
      <c r="H66" s="70">
        <v>10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F20" sqref="F20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4" t="s">
        <v>151</v>
      </c>
    </row>
    <row r="3" spans="1:8" ht="14.25">
      <c r="H3" s="165" t="s">
        <v>152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20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4"/>
      <c r="B11" s="145" t="s">
        <v>320</v>
      </c>
      <c r="C11" s="145" t="s">
        <v>321</v>
      </c>
      <c r="D11" s="145" t="s">
        <v>26</v>
      </c>
      <c r="E11" s="145" t="s">
        <v>27</v>
      </c>
      <c r="F11" s="145" t="s">
        <v>28</v>
      </c>
      <c r="G11" s="145"/>
      <c r="H11" s="145"/>
    </row>
    <row r="12" spans="1:8">
      <c r="A12" s="146" t="s">
        <v>203</v>
      </c>
      <c r="B12" s="147">
        <v>1000</v>
      </c>
      <c r="C12" s="147">
        <v>1000</v>
      </c>
      <c r="D12" s="147">
        <v>2471.3200000000002</v>
      </c>
      <c r="E12" s="147">
        <v>2417.44</v>
      </c>
      <c r="F12" s="147">
        <v>2282.9299999999998</v>
      </c>
      <c r="G12" s="147"/>
      <c r="H12" s="148"/>
    </row>
    <row r="13" spans="1:8">
      <c r="A13" s="235" t="s">
        <v>364</v>
      </c>
      <c r="B13" s="200">
        <v>854.89</v>
      </c>
      <c r="C13" s="200">
        <v>937</v>
      </c>
      <c r="D13" s="200">
        <v>5866.33</v>
      </c>
      <c r="E13" s="200">
        <v>6294.88</v>
      </c>
      <c r="F13" s="200">
        <v>5676.88</v>
      </c>
      <c r="G13" s="200"/>
      <c r="H13" s="201"/>
    </row>
    <row r="14" spans="1:8">
      <c r="A14" s="149">
        <v>39387</v>
      </c>
      <c r="B14" s="150">
        <v>833.96</v>
      </c>
      <c r="C14" s="150">
        <v>913.49</v>
      </c>
      <c r="D14" s="150">
        <v>5846.06</v>
      </c>
      <c r="E14" s="150">
        <v>6283.54</v>
      </c>
      <c r="F14" s="150">
        <v>5657.93</v>
      </c>
      <c r="G14" s="150"/>
      <c r="H14" s="151"/>
    </row>
    <row r="15" spans="1:8">
      <c r="A15" s="149">
        <v>39388</v>
      </c>
      <c r="B15" s="150">
        <v>835</v>
      </c>
      <c r="C15" s="150">
        <v>917.75</v>
      </c>
      <c r="D15" s="150">
        <v>5738.89</v>
      </c>
      <c r="E15" s="150">
        <v>6150.67</v>
      </c>
      <c r="F15" s="150">
        <v>5541.63</v>
      </c>
      <c r="G15" s="150"/>
      <c r="H15" s="151"/>
    </row>
    <row r="16" spans="1:8">
      <c r="A16" s="149">
        <v>39391</v>
      </c>
      <c r="B16" s="150">
        <v>823.35</v>
      </c>
      <c r="C16" s="150">
        <v>902.2</v>
      </c>
      <c r="D16" s="150">
        <v>5551.02</v>
      </c>
      <c r="E16" s="150">
        <v>5974.06</v>
      </c>
      <c r="F16" s="150">
        <v>5380.2</v>
      </c>
      <c r="G16" s="150"/>
      <c r="H16" s="151"/>
    </row>
    <row r="17" spans="1:8">
      <c r="A17" s="149">
        <v>39392</v>
      </c>
      <c r="B17" s="150">
        <v>849.59</v>
      </c>
      <c r="C17" s="150">
        <v>936.95</v>
      </c>
      <c r="D17" s="150">
        <v>5454.93</v>
      </c>
      <c r="E17" s="150">
        <v>5879.77</v>
      </c>
      <c r="F17" s="150">
        <v>5295.77</v>
      </c>
      <c r="G17" s="150"/>
      <c r="H17" s="151"/>
    </row>
    <row r="18" spans="1:8">
      <c r="A18" s="149">
        <v>39393</v>
      </c>
      <c r="B18" s="150">
        <v>859.73</v>
      </c>
      <c r="C18" s="150">
        <v>954.46</v>
      </c>
      <c r="D18" s="150">
        <v>5493.05</v>
      </c>
      <c r="E18" s="150">
        <v>5972.26</v>
      </c>
      <c r="F18" s="150">
        <v>5370.13</v>
      </c>
      <c r="G18" s="150"/>
      <c r="H18" s="151"/>
    </row>
    <row r="19" spans="1:8">
      <c r="A19" s="149">
        <v>39394</v>
      </c>
      <c r="B19" s="150">
        <v>853.27</v>
      </c>
      <c r="C19" s="150">
        <v>949.75</v>
      </c>
      <c r="D19" s="150">
        <v>5201</v>
      </c>
      <c r="E19" s="150">
        <v>5655.31</v>
      </c>
      <c r="F19" s="150">
        <v>5071.54</v>
      </c>
      <c r="G19" s="150"/>
      <c r="H19" s="151"/>
    </row>
    <row r="20" spans="1:8">
      <c r="A20" s="149">
        <v>39395</v>
      </c>
      <c r="B20" s="150">
        <v>838.12</v>
      </c>
      <c r="C20" s="150">
        <v>929.76</v>
      </c>
      <c r="D20" s="150">
        <v>5169.95</v>
      </c>
      <c r="E20" s="150">
        <v>5654</v>
      </c>
      <c r="F20" s="150">
        <v>5062.71</v>
      </c>
      <c r="G20" s="150"/>
      <c r="H20" s="151"/>
    </row>
    <row r="21" spans="1:8">
      <c r="A21" s="149">
        <v>39398</v>
      </c>
      <c r="B21" s="150">
        <v>811.01</v>
      </c>
      <c r="C21" s="150">
        <v>893.13</v>
      </c>
      <c r="D21" s="150">
        <v>5136.3599999999997</v>
      </c>
      <c r="E21" s="150">
        <v>5583.31</v>
      </c>
      <c r="F21" s="150">
        <v>5000.09</v>
      </c>
      <c r="G21" s="150"/>
      <c r="H21" s="151"/>
    </row>
    <row r="22" spans="1:8">
      <c r="A22" s="149">
        <v>39399</v>
      </c>
      <c r="B22" s="150">
        <v>815.39</v>
      </c>
      <c r="C22" s="150">
        <v>901.32</v>
      </c>
      <c r="D22" s="150">
        <v>5080.57</v>
      </c>
      <c r="E22" s="150">
        <v>5504.36</v>
      </c>
      <c r="F22" s="150">
        <v>4939.3599999999997</v>
      </c>
      <c r="G22" s="150"/>
      <c r="H22" s="151"/>
    </row>
    <row r="23" spans="1:8">
      <c r="A23" s="149">
        <v>39400</v>
      </c>
      <c r="B23" s="150">
        <v>833.06</v>
      </c>
      <c r="C23" s="150">
        <v>925.76</v>
      </c>
      <c r="D23" s="150">
        <v>5270.77</v>
      </c>
      <c r="E23" s="150">
        <v>5743.12</v>
      </c>
      <c r="F23" s="150">
        <v>5161.59</v>
      </c>
      <c r="G23" s="150"/>
      <c r="H23" s="151"/>
    </row>
    <row r="24" spans="1:8">
      <c r="A24" s="149">
        <v>39401</v>
      </c>
      <c r="B24" s="150">
        <v>822.68</v>
      </c>
      <c r="C24" s="150">
        <v>911.87</v>
      </c>
      <c r="D24" s="150">
        <v>5225.37</v>
      </c>
      <c r="E24" s="150">
        <v>5697.92</v>
      </c>
      <c r="F24" s="150">
        <v>5112.3599999999997</v>
      </c>
      <c r="G24" s="150"/>
      <c r="H24" s="151"/>
    </row>
    <row r="25" spans="1:8">
      <c r="A25" s="149">
        <v>39402</v>
      </c>
      <c r="B25" s="150">
        <v>815.77</v>
      </c>
      <c r="C25" s="150">
        <v>904.81</v>
      </c>
      <c r="D25" s="150">
        <v>5163.96</v>
      </c>
      <c r="E25" s="150">
        <v>5607.17</v>
      </c>
      <c r="F25" s="150">
        <v>5029.25</v>
      </c>
      <c r="G25" s="150"/>
      <c r="H25" s="151"/>
    </row>
    <row r="26" spans="1:8">
      <c r="A26" s="149">
        <v>39405</v>
      </c>
      <c r="B26" s="150">
        <v>796.19</v>
      </c>
      <c r="C26" s="150">
        <v>884.84</v>
      </c>
      <c r="D26" s="150">
        <v>5083.54</v>
      </c>
      <c r="E26" s="150">
        <v>5537.22</v>
      </c>
      <c r="F26" s="150">
        <v>4967.1099999999997</v>
      </c>
      <c r="G26" s="150"/>
      <c r="H26" s="151"/>
    </row>
    <row r="27" spans="1:8">
      <c r="A27" s="149">
        <v>39406</v>
      </c>
      <c r="B27" s="150">
        <v>785.2</v>
      </c>
      <c r="C27" s="150">
        <v>879.55</v>
      </c>
      <c r="D27" s="150">
        <v>5130</v>
      </c>
      <c r="E27" s="150">
        <v>5592.97</v>
      </c>
      <c r="F27" s="150">
        <v>5017.5200000000004</v>
      </c>
      <c r="G27" s="150"/>
      <c r="H27" s="151"/>
    </row>
    <row r="28" spans="1:8">
      <c r="A28" s="149">
        <v>39407</v>
      </c>
      <c r="B28" s="150">
        <v>757.62</v>
      </c>
      <c r="C28" s="150">
        <v>851.51</v>
      </c>
      <c r="D28" s="150">
        <v>4992.3900000000003</v>
      </c>
      <c r="E28" s="150">
        <v>5505.43</v>
      </c>
      <c r="F28" s="150">
        <v>4931.34</v>
      </c>
      <c r="G28" s="150"/>
      <c r="H28" s="151"/>
    </row>
    <row r="29" spans="1:8">
      <c r="A29" s="149">
        <v>39408</v>
      </c>
      <c r="B29" s="150">
        <v>754.82</v>
      </c>
      <c r="C29" s="150">
        <v>849.04</v>
      </c>
      <c r="D29" s="150">
        <v>4783.3</v>
      </c>
      <c r="E29" s="150">
        <v>5280.18</v>
      </c>
      <c r="F29" s="150">
        <v>4727.99</v>
      </c>
      <c r="G29" s="150"/>
      <c r="H29" s="151"/>
    </row>
    <row r="30" spans="1:8">
      <c r="A30" s="149">
        <v>39409</v>
      </c>
      <c r="B30" s="150">
        <v>766.33</v>
      </c>
      <c r="C30" s="150">
        <v>860.67</v>
      </c>
      <c r="D30" s="150">
        <v>4847.54</v>
      </c>
      <c r="E30" s="150">
        <v>5376.48</v>
      </c>
      <c r="F30" s="150">
        <v>4806.16</v>
      </c>
      <c r="G30" s="150"/>
      <c r="H30" s="151"/>
    </row>
    <row r="31" spans="1:8">
      <c r="A31" s="149">
        <v>39412</v>
      </c>
      <c r="B31" s="150">
        <v>790.43</v>
      </c>
      <c r="C31" s="150">
        <v>889.86</v>
      </c>
      <c r="D31" s="150">
        <v>4824.53</v>
      </c>
      <c r="E31" s="150">
        <v>5308.49</v>
      </c>
      <c r="F31" s="150">
        <v>4745.32</v>
      </c>
      <c r="G31" s="150"/>
      <c r="H31" s="151"/>
    </row>
    <row r="32" spans="1:8">
      <c r="A32" s="149">
        <v>39413</v>
      </c>
      <c r="B32" s="150">
        <v>777.69</v>
      </c>
      <c r="C32" s="150">
        <v>873.46</v>
      </c>
      <c r="D32" s="150">
        <v>4725.9399999999996</v>
      </c>
      <c r="E32" s="150">
        <v>5211.0600000000004</v>
      </c>
      <c r="F32" s="150">
        <v>4651.18</v>
      </c>
      <c r="G32" s="150"/>
      <c r="H32" s="150"/>
    </row>
    <row r="33" spans="1:9">
      <c r="A33" s="149">
        <v>39414</v>
      </c>
      <c r="B33" s="150">
        <v>794.62</v>
      </c>
      <c r="C33" s="150">
        <v>888.12</v>
      </c>
      <c r="D33" s="150">
        <v>4675.7299999999996</v>
      </c>
      <c r="E33" s="150">
        <v>5146.67</v>
      </c>
      <c r="F33" s="150">
        <v>4598.49</v>
      </c>
      <c r="G33" s="150"/>
      <c r="H33" s="150"/>
      <c r="I33" s="1"/>
    </row>
    <row r="34" spans="1:9">
      <c r="A34" s="149">
        <v>39415</v>
      </c>
      <c r="B34" s="150">
        <v>817.72</v>
      </c>
      <c r="C34" s="150">
        <v>914.87</v>
      </c>
      <c r="D34" s="150">
        <v>4934.3599999999997</v>
      </c>
      <c r="E34" s="150">
        <v>5433</v>
      </c>
      <c r="F34" s="150">
        <v>4845.13</v>
      </c>
      <c r="G34" s="150"/>
      <c r="H34" s="151"/>
      <c r="I34" s="1"/>
    </row>
    <row r="35" spans="1:9">
      <c r="A35" s="149">
        <v>39416</v>
      </c>
      <c r="B35" s="150">
        <v>818.9</v>
      </c>
      <c r="C35" s="150">
        <v>912.25</v>
      </c>
      <c r="D35" s="150">
        <v>4840.87</v>
      </c>
      <c r="E35" s="150">
        <v>5300.04</v>
      </c>
      <c r="F35" s="150">
        <v>4727.26</v>
      </c>
      <c r="G35" s="150"/>
      <c r="H35" s="151"/>
    </row>
    <row r="36" spans="1:9">
      <c r="A36" s="199" t="s">
        <v>204</v>
      </c>
      <c r="B36" s="202">
        <v>-0.18110000000000001</v>
      </c>
      <c r="C36" s="202">
        <v>-8.7800000000000003E-2</v>
      </c>
      <c r="D36" s="202">
        <v>0.95879999999999999</v>
      </c>
      <c r="E36" s="202">
        <v>1.1923999999999999</v>
      </c>
      <c r="F36" s="202">
        <v>1.0707</v>
      </c>
      <c r="G36" s="202"/>
      <c r="H36" s="203"/>
    </row>
    <row r="37" spans="1:9">
      <c r="A37" s="236" t="s">
        <v>365</v>
      </c>
      <c r="B37" s="153">
        <v>-4.2099999999999999E-2</v>
      </c>
      <c r="C37" s="153">
        <v>-2.64E-2</v>
      </c>
      <c r="D37" s="153">
        <v>-0.17480000000000001</v>
      </c>
      <c r="E37" s="153">
        <v>-0.158</v>
      </c>
      <c r="F37" s="153">
        <v>-0.1673</v>
      </c>
      <c r="G37" s="153"/>
      <c r="H37" s="154"/>
    </row>
    <row r="38" spans="1:9">
      <c r="A38" s="155" t="s">
        <v>125</v>
      </c>
      <c r="B38" s="150">
        <v>859.73</v>
      </c>
      <c r="C38" s="150">
        <v>954.46</v>
      </c>
      <c r="D38" s="150">
        <v>5846.06</v>
      </c>
      <c r="E38" s="150">
        <v>6283.54</v>
      </c>
      <c r="F38" s="150">
        <v>5657.93</v>
      </c>
      <c r="G38" s="150"/>
      <c r="H38" s="151"/>
    </row>
    <row r="39" spans="1:9">
      <c r="A39" s="156" t="s">
        <v>123</v>
      </c>
      <c r="B39" s="157">
        <v>39393</v>
      </c>
      <c r="C39" s="157">
        <v>39393</v>
      </c>
      <c r="D39" s="157">
        <v>39387</v>
      </c>
      <c r="E39" s="157">
        <v>39387</v>
      </c>
      <c r="F39" s="157">
        <v>39387</v>
      </c>
      <c r="G39" s="157"/>
      <c r="H39" s="158"/>
    </row>
    <row r="40" spans="1:9">
      <c r="A40" s="152" t="s">
        <v>126</v>
      </c>
      <c r="B40" s="159">
        <v>754.82</v>
      </c>
      <c r="C40" s="159">
        <v>849.04</v>
      </c>
      <c r="D40" s="159">
        <v>4675.7299999999996</v>
      </c>
      <c r="E40" s="159">
        <v>5146.67</v>
      </c>
      <c r="F40" s="159">
        <v>4598.49</v>
      </c>
      <c r="G40" s="159"/>
      <c r="H40" s="160"/>
    </row>
    <row r="41" spans="1:9">
      <c r="A41" s="161" t="s">
        <v>124</v>
      </c>
      <c r="B41" s="162">
        <v>39408</v>
      </c>
      <c r="C41" s="162">
        <v>39408</v>
      </c>
      <c r="D41" s="162">
        <v>39414</v>
      </c>
      <c r="E41" s="162">
        <v>39414</v>
      </c>
      <c r="F41" s="162">
        <v>39414</v>
      </c>
      <c r="G41" s="162"/>
      <c r="H41" s="163"/>
    </row>
    <row r="42" spans="1:9">
      <c r="A42" s="282" t="s">
        <v>381</v>
      </c>
      <c r="B42" s="150">
        <v>1018.96</v>
      </c>
      <c r="C42" s="150">
        <v>1056.28</v>
      </c>
      <c r="D42" s="150">
        <v>6019.56</v>
      </c>
      <c r="E42" s="150">
        <v>6352.44</v>
      </c>
      <c r="F42" s="150">
        <v>5769.47</v>
      </c>
      <c r="G42" s="150"/>
      <c r="H42" s="151"/>
    </row>
    <row r="43" spans="1:9">
      <c r="A43" s="156" t="s">
        <v>127</v>
      </c>
      <c r="B43" s="157">
        <v>39115</v>
      </c>
      <c r="C43" s="157">
        <v>39276</v>
      </c>
      <c r="D43" s="157">
        <v>39371</v>
      </c>
      <c r="E43" s="157">
        <v>39371</v>
      </c>
      <c r="F43" s="157">
        <v>39371</v>
      </c>
      <c r="G43" s="157"/>
      <c r="H43" s="158"/>
    </row>
    <row r="44" spans="1:9">
      <c r="A44" s="236" t="s">
        <v>382</v>
      </c>
      <c r="B44" s="159">
        <v>754.82</v>
      </c>
      <c r="C44" s="159">
        <v>785.14</v>
      </c>
      <c r="D44" s="159">
        <v>2491.86</v>
      </c>
      <c r="E44" s="159">
        <v>2423.29</v>
      </c>
      <c r="F44" s="159">
        <v>2286.39</v>
      </c>
      <c r="G44" s="159"/>
      <c r="H44" s="160"/>
    </row>
    <row r="45" spans="1:9">
      <c r="A45" s="161" t="s">
        <v>128</v>
      </c>
      <c r="B45" s="162">
        <v>39408</v>
      </c>
      <c r="C45" s="162">
        <v>39310</v>
      </c>
      <c r="D45" s="162">
        <v>39087</v>
      </c>
      <c r="E45" s="162">
        <v>39087</v>
      </c>
      <c r="F45" s="162">
        <v>39087</v>
      </c>
      <c r="G45" s="162"/>
      <c r="H45" s="163"/>
    </row>
    <row r="46" spans="1:9">
      <c r="A46" s="155" t="s">
        <v>129</v>
      </c>
      <c r="B46" s="151">
        <v>1018.96</v>
      </c>
      <c r="C46" s="151">
        <v>1056.28</v>
      </c>
      <c r="D46" s="151">
        <v>6019.56</v>
      </c>
      <c r="E46" s="151">
        <v>6352.44</v>
      </c>
      <c r="F46" s="151">
        <v>5769.47</v>
      </c>
      <c r="G46" s="151"/>
      <c r="H46" s="151"/>
    </row>
    <row r="47" spans="1:9">
      <c r="A47" s="156" t="s">
        <v>131</v>
      </c>
      <c r="B47" s="158">
        <v>39115</v>
      </c>
      <c r="C47" s="158">
        <v>39276</v>
      </c>
      <c r="D47" s="158">
        <v>39371</v>
      </c>
      <c r="E47" s="158">
        <v>39371</v>
      </c>
      <c r="F47" s="158">
        <v>39371</v>
      </c>
      <c r="G47" s="158"/>
      <c r="H47" s="158"/>
    </row>
    <row r="48" spans="1:9">
      <c r="A48" s="152" t="s">
        <v>130</v>
      </c>
      <c r="B48" s="160">
        <v>754.82</v>
      </c>
      <c r="C48" s="160">
        <v>785.14</v>
      </c>
      <c r="D48" s="160">
        <v>928.37</v>
      </c>
      <c r="E48" s="160">
        <v>846.49</v>
      </c>
      <c r="F48" s="160">
        <v>846.49</v>
      </c>
      <c r="G48" s="160"/>
      <c r="H48" s="160"/>
    </row>
    <row r="49" spans="1:8">
      <c r="A49" s="161" t="s">
        <v>132</v>
      </c>
      <c r="B49" s="163">
        <v>39408</v>
      </c>
      <c r="C49" s="163">
        <v>39310</v>
      </c>
      <c r="D49" s="163">
        <v>38505</v>
      </c>
      <c r="E49" s="163">
        <v>38505</v>
      </c>
      <c r="F49" s="163">
        <v>38505</v>
      </c>
      <c r="G49" s="163"/>
      <c r="H49" s="163"/>
    </row>
    <row r="66" spans="8:8" ht="15.75">
      <c r="H66" s="70">
        <v>11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workbookViewId="0">
      <selection activeCell="B44" sqref="B44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18">
      <c r="A2" s="22"/>
      <c r="B2" s="22"/>
      <c r="C2" s="22"/>
      <c r="D2" s="22"/>
      <c r="E2" s="22"/>
      <c r="F2" s="22"/>
      <c r="G2" s="22"/>
      <c r="H2" s="22"/>
      <c r="I2" s="52" t="s">
        <v>153</v>
      </c>
    </row>
    <row r="3" spans="1:9" ht="15">
      <c r="I3" s="54" t="s">
        <v>154</v>
      </c>
    </row>
    <row r="4" spans="1:9" ht="15.75">
      <c r="G4" s="21"/>
    </row>
    <row r="5" spans="1:9" ht="15.75">
      <c r="B5" s="14"/>
      <c r="C5" s="14"/>
      <c r="G5" s="21"/>
    </row>
    <row r="6" spans="1:9" ht="15.75">
      <c r="G6" s="21"/>
    </row>
    <row r="7" spans="1:9">
      <c r="B7" s="272"/>
      <c r="C7" s="272"/>
      <c r="D7" s="272"/>
      <c r="E7" s="272"/>
      <c r="F7" s="272"/>
      <c r="G7" s="272"/>
      <c r="H7" s="272"/>
    </row>
    <row r="8" spans="1:9" ht="15.75">
      <c r="G8" s="21"/>
    </row>
    <row r="9" spans="1:9" ht="15.75">
      <c r="G9" s="21"/>
    </row>
    <row r="10" spans="1:9" ht="38.25">
      <c r="A10" s="284" t="s">
        <v>384</v>
      </c>
      <c r="B10" s="73"/>
      <c r="C10" s="73"/>
      <c r="D10" s="224" t="s">
        <v>156</v>
      </c>
      <c r="E10" s="223" t="s">
        <v>157</v>
      </c>
      <c r="F10" s="283" t="s">
        <v>383</v>
      </c>
      <c r="G10" s="322" t="s">
        <v>158</v>
      </c>
      <c r="H10" s="323"/>
      <c r="I10" s="287" t="s">
        <v>395</v>
      </c>
    </row>
    <row r="11" spans="1:9" ht="15" customHeight="1">
      <c r="A11" s="14"/>
      <c r="B11" s="269" t="s">
        <v>136</v>
      </c>
      <c r="C11" s="87" t="s">
        <v>205</v>
      </c>
      <c r="D11" s="87" t="s">
        <v>209</v>
      </c>
      <c r="E11" s="88">
        <v>39416</v>
      </c>
      <c r="F11" s="89" t="s">
        <v>155</v>
      </c>
      <c r="G11" s="87" t="s">
        <v>366</v>
      </c>
      <c r="H11" s="90">
        <v>2006</v>
      </c>
      <c r="I11" s="89"/>
    </row>
    <row r="12" spans="1:9" ht="15" customHeight="1">
      <c r="A12" s="84" t="s">
        <v>33</v>
      </c>
      <c r="B12" s="75">
        <v>118020159.02</v>
      </c>
      <c r="C12" s="76">
        <v>2347062383.02</v>
      </c>
      <c r="D12" s="76">
        <v>375742618.66000003</v>
      </c>
      <c r="E12" s="76">
        <v>604560000</v>
      </c>
      <c r="F12" s="77">
        <v>91.6</v>
      </c>
      <c r="G12" s="78">
        <v>-0.454762</v>
      </c>
      <c r="H12" s="78">
        <v>-0.106341</v>
      </c>
      <c r="I12" s="81" t="s">
        <v>393</v>
      </c>
    </row>
    <row r="13" spans="1:9" ht="15" customHeight="1">
      <c r="A13" s="84" t="s">
        <v>35</v>
      </c>
      <c r="B13" s="76">
        <v>566257885.15999997</v>
      </c>
      <c r="C13" s="76">
        <v>315549085.98000002</v>
      </c>
      <c r="D13" s="76">
        <v>19226202.199999999</v>
      </c>
      <c r="E13" s="76">
        <v>977810454</v>
      </c>
      <c r="F13" s="77">
        <v>68.849999999999994</v>
      </c>
      <c r="G13" s="78">
        <v>-4.5738000000000001E-2</v>
      </c>
      <c r="H13" s="78">
        <v>-6.7072999999999994E-2</v>
      </c>
      <c r="I13" s="81" t="s">
        <v>393</v>
      </c>
    </row>
    <row r="14" spans="1:9" ht="15" customHeight="1">
      <c r="A14" s="84" t="s">
        <v>36</v>
      </c>
      <c r="B14" s="76">
        <v>2742235492.46</v>
      </c>
      <c r="C14" s="76">
        <v>4668090345.7600002</v>
      </c>
      <c r="D14" s="76">
        <v>640095713.60000002</v>
      </c>
      <c r="E14" s="76">
        <v>2194400000</v>
      </c>
      <c r="F14" s="77">
        <v>42.2</v>
      </c>
      <c r="G14" s="78">
        <v>-0.16880000000000001</v>
      </c>
      <c r="H14" s="78">
        <v>2.7389E-2</v>
      </c>
      <c r="I14" s="81" t="s">
        <v>393</v>
      </c>
    </row>
    <row r="15" spans="1:9" ht="15" customHeight="1">
      <c r="A15" s="84" t="s">
        <v>37</v>
      </c>
      <c r="B15" s="76">
        <v>378812178.68000001</v>
      </c>
      <c r="C15" s="76">
        <v>1558140604.4400001</v>
      </c>
      <c r="D15" s="76">
        <v>170889523.58000001</v>
      </c>
      <c r="E15" s="76">
        <v>494373600</v>
      </c>
      <c r="F15" s="77">
        <v>5.77</v>
      </c>
      <c r="G15" s="78">
        <v>-0.20413799999999999</v>
      </c>
      <c r="H15" s="78">
        <v>-0.213896</v>
      </c>
      <c r="I15" s="81" t="s">
        <v>393</v>
      </c>
    </row>
    <row r="16" spans="1:9" ht="15" customHeight="1">
      <c r="A16" s="84" t="s">
        <v>38</v>
      </c>
      <c r="B16" s="76">
        <v>12397163.26</v>
      </c>
      <c r="C16" s="76">
        <v>110142999</v>
      </c>
      <c r="D16" s="76">
        <v>8879795.7799999993</v>
      </c>
      <c r="E16" s="76">
        <v>406319900</v>
      </c>
      <c r="F16" s="77">
        <v>134.99</v>
      </c>
      <c r="G16" s="78">
        <v>3.8385000000000002E-2</v>
      </c>
      <c r="H16" s="78">
        <v>0.69266499999999998</v>
      </c>
      <c r="I16" s="81" t="s">
        <v>393</v>
      </c>
    </row>
    <row r="17" spans="1:9" ht="15" customHeight="1">
      <c r="A17" s="84" t="s">
        <v>39</v>
      </c>
      <c r="B17" s="75">
        <v>34473875.020000003</v>
      </c>
      <c r="C17" s="76">
        <v>126937166.16</v>
      </c>
      <c r="D17" s="76">
        <v>6124856.6600000001</v>
      </c>
      <c r="E17" s="76">
        <v>116380342.56</v>
      </c>
      <c r="F17" s="77">
        <v>4.78</v>
      </c>
      <c r="G17" s="79">
        <v>-9.9811999999999998E-2</v>
      </c>
      <c r="H17" s="78">
        <v>-0.20066899999999999</v>
      </c>
      <c r="I17" s="81" t="s">
        <v>393</v>
      </c>
    </row>
    <row r="18" spans="1:9" ht="15" customHeight="1">
      <c r="A18" s="84" t="s">
        <v>40</v>
      </c>
      <c r="B18" s="76">
        <v>4044696971.2199998</v>
      </c>
      <c r="C18" s="76">
        <v>6907513857.9799995</v>
      </c>
      <c r="D18" s="76">
        <v>175444928.52000001</v>
      </c>
      <c r="E18" s="76">
        <v>3570000000</v>
      </c>
      <c r="F18" s="77">
        <v>70</v>
      </c>
      <c r="G18" s="79">
        <v>-4.6322000000000002E-2</v>
      </c>
      <c r="H18" s="78">
        <v>0.31826700000000002</v>
      </c>
      <c r="I18" s="81" t="s">
        <v>393</v>
      </c>
    </row>
    <row r="19" spans="1:9" ht="15" customHeight="1">
      <c r="A19" s="84" t="s">
        <v>41</v>
      </c>
      <c r="B19" s="76">
        <v>20993451.140000001</v>
      </c>
      <c r="C19" s="76">
        <v>23692290.059999999</v>
      </c>
      <c r="D19" s="76">
        <v>1269847.1599999999</v>
      </c>
      <c r="E19" s="76">
        <v>30004146.899999999</v>
      </c>
      <c r="F19" s="77">
        <v>1.95</v>
      </c>
      <c r="G19" s="78">
        <v>-2.0101000000000001E-2</v>
      </c>
      <c r="H19" s="78">
        <v>-0.36274499999999998</v>
      </c>
      <c r="I19" s="81" t="s">
        <v>393</v>
      </c>
    </row>
    <row r="20" spans="1:9" ht="15" customHeight="1">
      <c r="A20" s="84" t="s">
        <v>42</v>
      </c>
      <c r="B20" s="75">
        <v>7436530990.1999998</v>
      </c>
      <c r="C20" s="76">
        <v>2824209166.6999998</v>
      </c>
      <c r="D20" s="76">
        <v>270147312.68000001</v>
      </c>
      <c r="E20" s="76">
        <v>776346690.24000001</v>
      </c>
      <c r="F20" s="77">
        <v>23.76</v>
      </c>
      <c r="G20" s="78">
        <v>1.4951000000000001E-2</v>
      </c>
      <c r="H20" s="78">
        <v>0.46305400000000002</v>
      </c>
      <c r="I20" s="81" t="s">
        <v>393</v>
      </c>
    </row>
    <row r="21" spans="1:9" ht="15" customHeight="1">
      <c r="A21" s="84" t="s">
        <v>43</v>
      </c>
      <c r="B21" s="75">
        <v>425557943.62</v>
      </c>
      <c r="C21" s="76">
        <v>363381495.10000002</v>
      </c>
      <c r="D21" s="76">
        <v>34981517.600000001</v>
      </c>
      <c r="E21" s="76">
        <v>792699075</v>
      </c>
      <c r="F21" s="77">
        <v>44.45</v>
      </c>
      <c r="G21" s="78">
        <v>-0.10957500000000001</v>
      </c>
      <c r="H21" s="78">
        <v>0.217808</v>
      </c>
      <c r="I21" s="81" t="s">
        <v>393</v>
      </c>
    </row>
    <row r="22" spans="1:9" ht="15" customHeight="1">
      <c r="A22" s="84" t="s">
        <v>44</v>
      </c>
      <c r="B22" s="75">
        <v>183256281.59999999</v>
      </c>
      <c r="C22" s="76">
        <v>553115380.98000002</v>
      </c>
      <c r="D22" s="76">
        <v>43697696.780000001</v>
      </c>
      <c r="E22" s="76">
        <v>493714517.60000002</v>
      </c>
      <c r="F22" s="77">
        <v>11.36</v>
      </c>
      <c r="G22" s="79">
        <v>-0.1125</v>
      </c>
      <c r="H22" s="79">
        <v>-0.28101300000000001</v>
      </c>
      <c r="I22" s="81" t="s">
        <v>393</v>
      </c>
    </row>
    <row r="23" spans="1:9" ht="15" customHeight="1">
      <c r="A23" s="220" t="s">
        <v>282</v>
      </c>
      <c r="B23" s="75">
        <v>665501952.32000005</v>
      </c>
      <c r="C23" s="76">
        <v>2246117741.2399998</v>
      </c>
      <c r="D23" s="76">
        <v>172776246.52000001</v>
      </c>
      <c r="E23" s="76">
        <v>1369959957.2</v>
      </c>
      <c r="F23" s="77">
        <v>15.7</v>
      </c>
      <c r="G23" s="79">
        <v>-0.155914</v>
      </c>
      <c r="H23" s="79">
        <v>-0.28991400000000001</v>
      </c>
      <c r="I23" s="81" t="s">
        <v>393</v>
      </c>
    </row>
    <row r="24" spans="1:9" ht="15" customHeight="1">
      <c r="A24" s="84" t="s">
        <v>45</v>
      </c>
      <c r="B24" s="76">
        <v>62805689.340000004</v>
      </c>
      <c r="C24" s="76">
        <v>71318388.519999996</v>
      </c>
      <c r="D24" s="76">
        <v>3150173.12</v>
      </c>
      <c r="E24" s="76">
        <v>94445992.739999995</v>
      </c>
      <c r="F24" s="77">
        <v>4.22</v>
      </c>
      <c r="G24" s="78">
        <v>-0.156</v>
      </c>
      <c r="H24" s="78">
        <v>-0.520455</v>
      </c>
      <c r="I24" s="81" t="s">
        <v>393</v>
      </c>
    </row>
    <row r="25" spans="1:9" ht="15" customHeight="1">
      <c r="A25" s="84" t="s">
        <v>46</v>
      </c>
      <c r="B25" s="75">
        <v>166694746.97999999</v>
      </c>
      <c r="C25" s="76">
        <v>148337661.80000001</v>
      </c>
      <c r="D25" s="76">
        <v>14420248.74</v>
      </c>
      <c r="E25" s="76">
        <v>205372750</v>
      </c>
      <c r="F25" s="77">
        <v>11.5</v>
      </c>
      <c r="G25" s="78">
        <v>-0.206349</v>
      </c>
      <c r="H25" s="78">
        <v>-2.6249000000000001E-2</v>
      </c>
      <c r="I25" s="81" t="s">
        <v>393</v>
      </c>
    </row>
    <row r="26" spans="1:9" ht="15" customHeight="1">
      <c r="A26" s="84" t="s">
        <v>47</v>
      </c>
      <c r="B26" s="75">
        <v>57815069.119999997</v>
      </c>
      <c r="C26" s="76">
        <v>77820653.260000005</v>
      </c>
      <c r="D26" s="76">
        <v>7715143.3600000003</v>
      </c>
      <c r="E26" s="76">
        <v>814800000</v>
      </c>
      <c r="F26" s="77">
        <v>48.5</v>
      </c>
      <c r="G26" s="78">
        <v>-5.7154000000000003E-2</v>
      </c>
      <c r="H26" s="78">
        <v>0.29161100000000001</v>
      </c>
      <c r="I26" s="81" t="s">
        <v>393</v>
      </c>
    </row>
    <row r="27" spans="1:9" ht="15" customHeight="1">
      <c r="A27" s="84" t="s">
        <v>48</v>
      </c>
      <c r="B27" s="76">
        <v>657891769.38</v>
      </c>
      <c r="C27" s="76">
        <v>1972197143.8599999</v>
      </c>
      <c r="D27" s="76">
        <v>223746527.66</v>
      </c>
      <c r="E27" s="76">
        <v>1007239421.4</v>
      </c>
      <c r="F27" s="77">
        <v>11.8</v>
      </c>
      <c r="G27" s="78">
        <v>-6.7283999999999997E-2</v>
      </c>
      <c r="H27" s="78">
        <v>-0.257239</v>
      </c>
      <c r="I27" s="81" t="s">
        <v>393</v>
      </c>
    </row>
    <row r="28" spans="1:9" ht="15" customHeight="1">
      <c r="A28" s="220" t="s">
        <v>275</v>
      </c>
      <c r="B28" s="76">
        <v>16396065.199999999</v>
      </c>
      <c r="C28" s="76">
        <v>43004394.899999999</v>
      </c>
      <c r="D28" s="76">
        <v>6913428.8200000003</v>
      </c>
      <c r="E28" s="76">
        <v>169935360</v>
      </c>
      <c r="F28" s="77">
        <v>21.8</v>
      </c>
      <c r="G28" s="78">
        <v>-3.9648000000000003E-2</v>
      </c>
      <c r="H28" s="78">
        <v>0.40667799999999998</v>
      </c>
      <c r="I28" s="81" t="s">
        <v>393</v>
      </c>
    </row>
    <row r="29" spans="1:9" ht="15" customHeight="1">
      <c r="A29" s="220" t="s">
        <v>273</v>
      </c>
      <c r="B29" s="76">
        <v>158776215.46000001</v>
      </c>
      <c r="C29" s="76">
        <v>261471412.06</v>
      </c>
      <c r="D29" s="76">
        <v>14264352.640000001</v>
      </c>
      <c r="E29" s="76">
        <v>259842000</v>
      </c>
      <c r="F29" s="77">
        <v>7.62</v>
      </c>
      <c r="G29" s="78">
        <v>-0.220859</v>
      </c>
      <c r="H29" s="78">
        <v>-0.427068</v>
      </c>
      <c r="I29" s="81" t="s">
        <v>393</v>
      </c>
    </row>
    <row r="30" spans="1:9" ht="15" customHeight="1">
      <c r="A30" s="84" t="s">
        <v>49</v>
      </c>
      <c r="B30" s="76">
        <v>16773518295.24</v>
      </c>
      <c r="C30" s="76">
        <v>21566726561.560001</v>
      </c>
      <c r="D30" s="76">
        <v>3381202695.7600002</v>
      </c>
      <c r="E30" s="76">
        <v>15703746119.25</v>
      </c>
      <c r="F30" s="77">
        <v>49.65</v>
      </c>
      <c r="G30" s="78">
        <v>-0.11339299999999999</v>
      </c>
      <c r="H30" s="79">
        <v>-0.14543900000000001</v>
      </c>
      <c r="I30" s="81" t="s">
        <v>393</v>
      </c>
    </row>
    <row r="31" spans="1:9" ht="15" customHeight="1">
      <c r="A31" s="84" t="s">
        <v>50</v>
      </c>
      <c r="B31" s="75">
        <v>891973612.53999996</v>
      </c>
      <c r="C31" s="76">
        <v>802893762.10000002</v>
      </c>
      <c r="D31" s="76">
        <v>58903214.060000002</v>
      </c>
      <c r="E31" s="76">
        <v>3454482947.5</v>
      </c>
      <c r="F31" s="77">
        <v>84.5</v>
      </c>
      <c r="G31" s="78">
        <v>-8.4506999999999999E-2</v>
      </c>
      <c r="H31" s="78">
        <v>-5.0028000000000003E-2</v>
      </c>
      <c r="I31" s="81" t="s">
        <v>393</v>
      </c>
    </row>
    <row r="32" spans="1:9" ht="15" customHeight="1">
      <c r="A32" s="84" t="s">
        <v>51</v>
      </c>
      <c r="B32" s="80">
        <v>24990844.920000002</v>
      </c>
      <c r="C32" s="76">
        <v>20546254.359999999</v>
      </c>
      <c r="D32" s="76">
        <v>1974778.28</v>
      </c>
      <c r="E32" s="76">
        <v>41580000</v>
      </c>
      <c r="F32" s="77">
        <v>11.55</v>
      </c>
      <c r="G32" s="78">
        <v>-4.0697999999999998E-2</v>
      </c>
      <c r="H32" s="78">
        <v>-0.10395699999999999</v>
      </c>
      <c r="I32" s="81" t="s">
        <v>393</v>
      </c>
    </row>
    <row r="33" spans="1:9" ht="15" customHeight="1">
      <c r="A33" s="84" t="s">
        <v>52</v>
      </c>
      <c r="B33" s="75">
        <v>1110072339.9400001</v>
      </c>
      <c r="C33" s="76">
        <v>1454324665.74</v>
      </c>
      <c r="D33" s="76">
        <v>172112064.59999999</v>
      </c>
      <c r="E33" s="76">
        <v>1619100000</v>
      </c>
      <c r="F33" s="77">
        <v>77.099999999999994</v>
      </c>
      <c r="G33" s="78">
        <v>-5.7457000000000001E-2</v>
      </c>
      <c r="H33" s="78">
        <v>3.6290000000000003E-2</v>
      </c>
      <c r="I33" s="81" t="s">
        <v>393</v>
      </c>
    </row>
    <row r="34" spans="1:9" ht="15" customHeight="1">
      <c r="A34" s="220" t="s">
        <v>324</v>
      </c>
      <c r="B34" s="76">
        <v>61004750.299999997</v>
      </c>
      <c r="C34" s="76">
        <v>32587049.460000001</v>
      </c>
      <c r="D34" s="75">
        <v>4571506</v>
      </c>
      <c r="E34" s="75">
        <v>165016281</v>
      </c>
      <c r="F34" s="81">
        <v>21.9</v>
      </c>
      <c r="G34" s="79">
        <v>1.8605E-2</v>
      </c>
      <c r="H34" s="79">
        <v>-4.7826E-2</v>
      </c>
      <c r="I34" s="81" t="s">
        <v>393</v>
      </c>
    </row>
    <row r="35" spans="1:9" ht="15" customHeight="1">
      <c r="A35" s="220" t="s">
        <v>53</v>
      </c>
      <c r="B35" s="76">
        <v>44385356.979999997</v>
      </c>
      <c r="C35" s="76">
        <v>22982645.539999999</v>
      </c>
      <c r="D35" s="75">
        <v>804260.48</v>
      </c>
      <c r="E35" s="75">
        <v>101542726.34999999</v>
      </c>
      <c r="F35" s="81">
        <v>2.5499999999999998</v>
      </c>
      <c r="G35" s="79">
        <v>-4.1353000000000001E-2</v>
      </c>
      <c r="H35" s="79">
        <v>-0.108392</v>
      </c>
      <c r="I35" s="81" t="s">
        <v>393</v>
      </c>
    </row>
    <row r="36" spans="1:9" ht="15" customHeight="1">
      <c r="A36" s="84" t="s">
        <v>54</v>
      </c>
      <c r="B36" s="75">
        <v>27415699.039999999</v>
      </c>
      <c r="C36" s="76">
        <v>45249369.039999999</v>
      </c>
      <c r="D36" s="76">
        <v>3788470.48</v>
      </c>
      <c r="E36" s="76">
        <v>67000000</v>
      </c>
      <c r="F36" s="77">
        <v>134</v>
      </c>
      <c r="G36" s="78">
        <v>-6.6137000000000001E-2</v>
      </c>
      <c r="H36" s="78">
        <v>0.155172</v>
      </c>
      <c r="I36" s="81" t="s">
        <v>393</v>
      </c>
    </row>
    <row r="37" spans="1:9" ht="15" customHeight="1">
      <c r="A37" s="220" t="s">
        <v>286</v>
      </c>
      <c r="B37" s="75">
        <v>15153478.42</v>
      </c>
      <c r="C37" s="76">
        <v>50002203.420000002</v>
      </c>
      <c r="D37" s="76">
        <v>4004064.26</v>
      </c>
      <c r="E37" s="76">
        <v>43575000</v>
      </c>
      <c r="F37" s="77">
        <v>4.1500000000000004</v>
      </c>
      <c r="G37" s="78">
        <v>-8.7912000000000004E-2</v>
      </c>
      <c r="H37" s="78">
        <v>9.4987000000000002E-2</v>
      </c>
      <c r="I37" s="81" t="s">
        <v>393</v>
      </c>
    </row>
    <row r="38" spans="1:9" ht="15" customHeight="1">
      <c r="A38" s="84" t="s">
        <v>55</v>
      </c>
      <c r="B38" s="75">
        <v>4784656773.8999996</v>
      </c>
      <c r="C38" s="76">
        <v>9771064566.7999992</v>
      </c>
      <c r="D38" s="76">
        <v>834830733.86000001</v>
      </c>
      <c r="E38" s="76">
        <v>6170372510.1999998</v>
      </c>
      <c r="F38" s="77">
        <v>7.4</v>
      </c>
      <c r="G38" s="78">
        <v>-0.119048</v>
      </c>
      <c r="H38" s="78">
        <v>-0.30516399999999999</v>
      </c>
      <c r="I38" s="81" t="s">
        <v>393</v>
      </c>
    </row>
    <row r="39" spans="1:9" ht="15" customHeight="1">
      <c r="A39" s="84" t="s">
        <v>210</v>
      </c>
      <c r="B39" s="75">
        <v>4523052860.2600002</v>
      </c>
      <c r="C39" s="76">
        <v>8626601656.4200001</v>
      </c>
      <c r="D39" s="76">
        <v>986687306.86000001</v>
      </c>
      <c r="E39" s="76">
        <v>3286450288.9200001</v>
      </c>
      <c r="F39" s="77">
        <v>7.16</v>
      </c>
      <c r="G39" s="78">
        <v>-0.126829</v>
      </c>
      <c r="H39" s="79">
        <v>-0.33703699999999998</v>
      </c>
      <c r="I39" s="81" t="s">
        <v>393</v>
      </c>
    </row>
    <row r="40" spans="1:9" ht="15" customHeight="1">
      <c r="A40" s="84" t="s">
        <v>56</v>
      </c>
      <c r="B40" s="76">
        <v>662318737.05999994</v>
      </c>
      <c r="C40" s="76">
        <v>2718429756.8800001</v>
      </c>
      <c r="D40" s="76">
        <v>230309867.66</v>
      </c>
      <c r="E40" s="76">
        <v>1179012211.3</v>
      </c>
      <c r="F40" s="77">
        <v>25.9</v>
      </c>
      <c r="G40" s="78">
        <v>-9.4406000000000004E-2</v>
      </c>
      <c r="H40" s="78">
        <v>0.50144900000000003</v>
      </c>
      <c r="I40" s="81" t="s">
        <v>393</v>
      </c>
    </row>
    <row r="41" spans="1:9" ht="15" customHeight="1">
      <c r="A41" s="84" t="s">
        <v>57</v>
      </c>
      <c r="B41" s="75">
        <v>301879162.44</v>
      </c>
      <c r="C41" s="76">
        <v>89317976.560000002</v>
      </c>
      <c r="D41" s="76">
        <v>6536594.8399999999</v>
      </c>
      <c r="E41" s="76">
        <v>44044683.060000002</v>
      </c>
      <c r="F41" s="77">
        <v>1.61</v>
      </c>
      <c r="G41" s="78">
        <v>-1.227E-2</v>
      </c>
      <c r="H41" s="78">
        <v>-0.317797</v>
      </c>
      <c r="I41" s="81" t="s">
        <v>393</v>
      </c>
    </row>
    <row r="42" spans="1:9" ht="15" customHeight="1">
      <c r="A42" s="220" t="s">
        <v>289</v>
      </c>
      <c r="B42" s="75" t="s">
        <v>34</v>
      </c>
      <c r="C42" s="76">
        <v>252919211.94</v>
      </c>
      <c r="D42" s="76">
        <v>26774770.760000002</v>
      </c>
      <c r="E42" s="76">
        <v>451400000</v>
      </c>
      <c r="F42" s="77">
        <v>37</v>
      </c>
      <c r="G42" s="78">
        <v>1.3698999999999999E-2</v>
      </c>
      <c r="H42" s="78">
        <v>0.15625</v>
      </c>
      <c r="I42" s="81" t="s">
        <v>393</v>
      </c>
    </row>
    <row r="43" spans="1:9" ht="15" customHeight="1">
      <c r="A43" s="84" t="s">
        <v>58</v>
      </c>
      <c r="B43" s="75">
        <v>80071018.359999999</v>
      </c>
      <c r="C43" s="76">
        <v>238015115.72</v>
      </c>
      <c r="D43" s="76">
        <v>19955026.559999999</v>
      </c>
      <c r="E43" s="76">
        <v>395982340.35000002</v>
      </c>
      <c r="F43" s="77">
        <v>57.45</v>
      </c>
      <c r="G43" s="78">
        <v>-8.7000000000000001E-4</v>
      </c>
      <c r="H43" s="78">
        <v>0.174847</v>
      </c>
      <c r="I43" s="81" t="s">
        <v>393</v>
      </c>
    </row>
    <row r="44" spans="1:9" ht="15" customHeight="1">
      <c r="A44" s="84" t="s">
        <v>59</v>
      </c>
      <c r="B44" s="75">
        <v>1065413036.9</v>
      </c>
      <c r="C44" s="76">
        <v>1298278407.8599999</v>
      </c>
      <c r="D44" s="76">
        <v>141569956.44</v>
      </c>
      <c r="E44" s="76">
        <v>1687400000</v>
      </c>
      <c r="F44" s="77">
        <v>76.7</v>
      </c>
      <c r="G44" s="78">
        <v>-6.4633999999999997E-2</v>
      </c>
      <c r="H44" s="78">
        <v>8.0282000000000006E-2</v>
      </c>
      <c r="I44" s="81" t="s">
        <v>393</v>
      </c>
    </row>
    <row r="45" spans="1:9" ht="15" customHeight="1">
      <c r="A45" s="220" t="s">
        <v>337</v>
      </c>
      <c r="B45" s="75">
        <v>3703343915.0999999</v>
      </c>
      <c r="C45" s="76">
        <v>11115199076.719999</v>
      </c>
      <c r="D45" s="76">
        <v>546624108.72000003</v>
      </c>
      <c r="E45" s="76">
        <v>3000000000</v>
      </c>
      <c r="F45" s="77">
        <v>10</v>
      </c>
      <c r="G45" s="78">
        <v>3.3057999999999997E-2</v>
      </c>
      <c r="H45" s="78">
        <v>-0.485707</v>
      </c>
      <c r="I45" s="81" t="s">
        <v>393</v>
      </c>
    </row>
    <row r="46" spans="1:9" ht="15" customHeight="1">
      <c r="A46" s="84" t="s">
        <v>60</v>
      </c>
      <c r="B46" s="75">
        <v>2148165763.48</v>
      </c>
      <c r="C46" s="76">
        <v>1805394251.72</v>
      </c>
      <c r="D46" s="76">
        <v>250234737.63999999</v>
      </c>
      <c r="E46" s="76">
        <v>1610000000</v>
      </c>
      <c r="F46" s="77">
        <v>23</v>
      </c>
      <c r="G46" s="78">
        <v>-0.19692699999999999</v>
      </c>
      <c r="H46" s="78">
        <v>-0.36288100000000001</v>
      </c>
      <c r="I46" s="81" t="s">
        <v>393</v>
      </c>
    </row>
    <row r="47" spans="1:9" ht="15" customHeight="1">
      <c r="A47" s="84" t="s">
        <v>61</v>
      </c>
      <c r="B47" s="82">
        <v>22591567847.7799</v>
      </c>
      <c r="C47" s="76">
        <v>18596399503.439999</v>
      </c>
      <c r="D47" s="76">
        <v>1594650656.5999999</v>
      </c>
      <c r="E47" s="76">
        <v>14565000000</v>
      </c>
      <c r="F47" s="77">
        <v>48.55</v>
      </c>
      <c r="G47" s="78">
        <v>-5.9291000000000003E-2</v>
      </c>
      <c r="H47" s="78">
        <v>0.129332</v>
      </c>
      <c r="I47" s="81" t="s">
        <v>393</v>
      </c>
    </row>
    <row r="48" spans="1:9" ht="15" customHeight="1">
      <c r="A48" s="84" t="s">
        <v>62</v>
      </c>
      <c r="B48" s="75">
        <v>415449036.16000003</v>
      </c>
      <c r="C48" s="76">
        <v>1015926689.72</v>
      </c>
      <c r="D48" s="76">
        <v>120276608.95999999</v>
      </c>
      <c r="E48" s="76">
        <v>1164182250</v>
      </c>
      <c r="F48" s="77">
        <v>31.35</v>
      </c>
      <c r="G48" s="78">
        <v>-0.19408700000000001</v>
      </c>
      <c r="H48" s="78">
        <v>0.348387</v>
      </c>
      <c r="I48" s="81" t="s">
        <v>393</v>
      </c>
    </row>
    <row r="49" spans="1:9" ht="15" customHeight="1">
      <c r="A49" s="220" t="s">
        <v>274</v>
      </c>
      <c r="B49" s="75" t="s">
        <v>34</v>
      </c>
      <c r="C49" s="76">
        <v>30618138.640000001</v>
      </c>
      <c r="D49" s="76">
        <v>2510795.1800000002</v>
      </c>
      <c r="E49" s="76">
        <v>136002240</v>
      </c>
      <c r="F49" s="77">
        <v>34.979999999999997</v>
      </c>
      <c r="G49" s="78">
        <v>-8.2371E-2</v>
      </c>
      <c r="H49" s="78">
        <v>0.17579800000000001</v>
      </c>
      <c r="I49" s="81" t="s">
        <v>393</v>
      </c>
    </row>
    <row r="50" spans="1:9" ht="15" customHeight="1">
      <c r="A50" s="84" t="s">
        <v>63</v>
      </c>
      <c r="B50" s="75">
        <v>143622565.74000001</v>
      </c>
      <c r="C50" s="76">
        <v>351882791.45999998</v>
      </c>
      <c r="D50" s="76">
        <v>21256717.16</v>
      </c>
      <c r="E50" s="76">
        <v>228208358.69999999</v>
      </c>
      <c r="F50" s="77">
        <v>10.220000000000001</v>
      </c>
      <c r="G50" s="78">
        <v>-0.15606900000000001</v>
      </c>
      <c r="H50" s="78">
        <v>0.441467</v>
      </c>
      <c r="I50" s="81" t="s">
        <v>393</v>
      </c>
    </row>
    <row r="51" spans="1:9" ht="15" customHeight="1">
      <c r="A51" s="84" t="s">
        <v>64</v>
      </c>
      <c r="B51" s="76">
        <v>9498883844.8799896</v>
      </c>
      <c r="C51" s="76">
        <v>15067722274.379999</v>
      </c>
      <c r="D51" s="76">
        <v>1670657935.0599999</v>
      </c>
      <c r="E51" s="76">
        <v>17191292625</v>
      </c>
      <c r="F51" s="77">
        <v>111.15</v>
      </c>
      <c r="G51" s="78">
        <v>-2.5855E-2</v>
      </c>
      <c r="H51" s="78">
        <v>-3.7746000000000002E-2</v>
      </c>
      <c r="I51" s="81" t="s">
        <v>393</v>
      </c>
    </row>
    <row r="52" spans="1:9" ht="15" customHeight="1">
      <c r="A52" s="84" t="s">
        <v>65</v>
      </c>
      <c r="B52" s="76">
        <v>2329728280.8800001</v>
      </c>
      <c r="C52" s="76">
        <v>2786960979.48</v>
      </c>
      <c r="D52" s="76">
        <v>177860065.13999999</v>
      </c>
      <c r="E52" s="76">
        <v>1047656231.22</v>
      </c>
      <c r="F52" s="77">
        <v>27.98</v>
      </c>
      <c r="G52" s="78">
        <v>-0.208038</v>
      </c>
      <c r="H52" s="78">
        <v>-0.277003</v>
      </c>
      <c r="I52" s="81" t="s">
        <v>393</v>
      </c>
    </row>
    <row r="53" spans="1:9" ht="15" customHeight="1">
      <c r="A53" s="84" t="s">
        <v>66</v>
      </c>
      <c r="B53" s="76">
        <v>78280480.879999995</v>
      </c>
      <c r="C53" s="76">
        <v>132112557.09999999</v>
      </c>
      <c r="D53" s="76">
        <v>12258581.24</v>
      </c>
      <c r="E53" s="76">
        <v>237320000</v>
      </c>
      <c r="F53" s="77">
        <v>34.9</v>
      </c>
      <c r="G53" s="78">
        <v>-9.3506000000000006E-2</v>
      </c>
      <c r="H53" s="78">
        <v>0.39613999999999999</v>
      </c>
      <c r="I53" s="81" t="s">
        <v>393</v>
      </c>
    </row>
    <row r="54" spans="1:9" ht="15" customHeight="1">
      <c r="A54" s="84" t="s">
        <v>67</v>
      </c>
      <c r="B54" s="75">
        <v>164284971.24000001</v>
      </c>
      <c r="C54" s="76">
        <v>218197498.52000001</v>
      </c>
      <c r="D54" s="75">
        <v>12136978.640000001</v>
      </c>
      <c r="E54" s="75">
        <v>179250850</v>
      </c>
      <c r="F54" s="81">
        <v>50</v>
      </c>
      <c r="G54" s="79">
        <v>-3.3256000000000001E-2</v>
      </c>
      <c r="H54" s="79">
        <v>0.27550999999999998</v>
      </c>
      <c r="I54" s="81" t="s">
        <v>393</v>
      </c>
    </row>
    <row r="55" spans="1:9" ht="15" customHeight="1">
      <c r="A55" s="84" t="s">
        <v>68</v>
      </c>
      <c r="B55" s="76">
        <v>649959273.77999997</v>
      </c>
      <c r="C55" s="76">
        <v>1239601176.96</v>
      </c>
      <c r="D55" s="76">
        <v>151209609.22</v>
      </c>
      <c r="E55" s="76">
        <v>1002560000</v>
      </c>
      <c r="F55" s="77">
        <v>62.66</v>
      </c>
      <c r="G55" s="78">
        <v>-0.105751</v>
      </c>
      <c r="H55" s="78">
        <v>0.802647</v>
      </c>
      <c r="I55" s="81" t="s">
        <v>393</v>
      </c>
    </row>
    <row r="56" spans="1:9" ht="3.75" customHeight="1">
      <c r="A56" s="249"/>
      <c r="B56" s="8"/>
      <c r="C56" s="5"/>
      <c r="D56" s="5"/>
      <c r="E56" s="5"/>
      <c r="F56" s="246"/>
      <c r="G56" s="6"/>
    </row>
    <row r="57" spans="1:9" ht="15" customHeight="1">
      <c r="A57" s="245"/>
      <c r="B57" s="8"/>
      <c r="C57" s="5"/>
      <c r="D57" s="5"/>
      <c r="E57" s="5"/>
      <c r="F57" s="246"/>
      <c r="G57" s="6"/>
      <c r="I57" s="251" t="s">
        <v>270</v>
      </c>
    </row>
    <row r="58" spans="1:9" ht="15" customHeight="1">
      <c r="A58" s="245"/>
      <c r="B58" s="8"/>
      <c r="C58" s="5"/>
      <c r="D58" s="5"/>
      <c r="E58" s="5"/>
      <c r="F58" s="246"/>
      <c r="G58" s="6"/>
      <c r="I58" s="251" t="s">
        <v>271</v>
      </c>
    </row>
    <row r="59" spans="1:9" ht="15" customHeight="1">
      <c r="A59" s="245"/>
      <c r="B59" s="8"/>
      <c r="C59" s="5"/>
      <c r="D59" s="5"/>
      <c r="E59" s="5"/>
      <c r="F59" s="246"/>
      <c r="G59" s="6"/>
      <c r="I59" s="251" t="s">
        <v>272</v>
      </c>
    </row>
    <row r="60" spans="1:9" ht="15" customHeight="1">
      <c r="A60" s="245"/>
      <c r="B60" s="8"/>
      <c r="C60" s="5"/>
      <c r="D60" s="5"/>
      <c r="E60" s="5"/>
      <c r="F60" s="246"/>
      <c r="G60" s="6"/>
      <c r="I60" s="251" t="s">
        <v>283</v>
      </c>
    </row>
    <row r="61" spans="1:9" ht="15" customHeight="1">
      <c r="A61" s="245"/>
      <c r="B61" s="8"/>
      <c r="C61" s="5"/>
      <c r="D61" s="5"/>
      <c r="E61" s="5"/>
      <c r="F61" s="246"/>
      <c r="G61" s="6"/>
      <c r="I61" s="251" t="s">
        <v>290</v>
      </c>
    </row>
    <row r="62" spans="1:9" ht="15" customHeight="1">
      <c r="A62" s="245"/>
      <c r="B62" s="8"/>
      <c r="C62" s="5"/>
      <c r="D62" s="5"/>
      <c r="E62" s="5"/>
      <c r="F62" s="246"/>
      <c r="G62" s="6"/>
      <c r="I62" s="251" t="s">
        <v>291</v>
      </c>
    </row>
    <row r="63" spans="1:9" ht="15" customHeight="1">
      <c r="A63" s="245"/>
      <c r="B63" s="8"/>
      <c r="C63" s="5"/>
      <c r="D63" s="5"/>
      <c r="E63" s="5"/>
      <c r="F63" s="246"/>
      <c r="G63" s="6"/>
      <c r="I63" s="251" t="s">
        <v>323</v>
      </c>
    </row>
    <row r="64" spans="1:9" ht="15" customHeight="1">
      <c r="I64" s="251" t="s">
        <v>336</v>
      </c>
    </row>
    <row r="65" spans="9:9" ht="12.75" customHeight="1">
      <c r="I65" s="251" t="s">
        <v>396</v>
      </c>
    </row>
    <row r="66" spans="9:9" ht="7.5" customHeight="1"/>
    <row r="72" spans="9:9" ht="15.75">
      <c r="I72" s="70">
        <v>12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68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workbookViewId="0">
      <selection activeCell="D6" sqref="D6"/>
    </sheetView>
  </sheetViews>
  <sheetFormatPr baseColWidth="10" defaultRowHeight="12.75"/>
  <cols>
    <col min="1" max="1" width="36.140625" customWidth="1"/>
    <col min="2" max="3" width="13.7109375" bestFit="1" customWidth="1"/>
    <col min="4" max="4" width="15.5703125" bestFit="1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18">
      <c r="A2" s="22"/>
      <c r="B2" s="22"/>
      <c r="C2" s="22"/>
      <c r="D2" s="22"/>
      <c r="E2" s="22"/>
      <c r="F2" s="22"/>
      <c r="G2" s="22"/>
      <c r="H2" s="22"/>
      <c r="I2" s="247" t="s">
        <v>302</v>
      </c>
    </row>
    <row r="3" spans="1:9" ht="15">
      <c r="I3" s="248" t="s">
        <v>303</v>
      </c>
    </row>
    <row r="4" spans="1:9" ht="15.75">
      <c r="G4" s="21"/>
    </row>
    <row r="5" spans="1:9" ht="15.75">
      <c r="G5" s="21"/>
    </row>
    <row r="6" spans="1:9" ht="15.75">
      <c r="B6" s="14"/>
      <c r="G6" s="21"/>
    </row>
    <row r="7" spans="1:9">
      <c r="B7" s="272"/>
      <c r="C7" s="272"/>
      <c r="D7" s="272"/>
      <c r="E7" s="272"/>
      <c r="F7" s="272"/>
      <c r="G7" s="272"/>
      <c r="H7" s="272"/>
    </row>
    <row r="8" spans="1:9" ht="15.75">
      <c r="G8" s="21"/>
    </row>
    <row r="9" spans="1:9" ht="15.75">
      <c r="G9" s="21"/>
      <c r="I9" s="252" t="s">
        <v>413</v>
      </c>
    </row>
    <row r="10" spans="1:9" ht="3.75" customHeight="1">
      <c r="G10" s="21"/>
    </row>
    <row r="11" spans="1:9" ht="38.25">
      <c r="A11" s="284" t="s">
        <v>384</v>
      </c>
      <c r="B11" s="73"/>
      <c r="C11" s="73"/>
      <c r="D11" s="224" t="s">
        <v>156</v>
      </c>
      <c r="E11" s="223" t="s">
        <v>157</v>
      </c>
      <c r="F11" s="283" t="s">
        <v>383</v>
      </c>
      <c r="G11" s="322" t="s">
        <v>158</v>
      </c>
      <c r="H11" s="323"/>
      <c r="I11" s="287" t="s">
        <v>395</v>
      </c>
    </row>
    <row r="12" spans="1:9" ht="15" customHeight="1">
      <c r="A12" s="14"/>
      <c r="B12" s="269" t="s">
        <v>136</v>
      </c>
      <c r="C12" s="87" t="s">
        <v>205</v>
      </c>
      <c r="D12" s="87" t="s">
        <v>209</v>
      </c>
      <c r="E12" s="88">
        <v>39416</v>
      </c>
      <c r="F12" s="89" t="s">
        <v>155</v>
      </c>
      <c r="G12" s="87" t="s">
        <v>366</v>
      </c>
      <c r="H12" s="90">
        <v>2006</v>
      </c>
      <c r="I12" s="89"/>
    </row>
    <row r="13" spans="1:9" ht="15" customHeight="1">
      <c r="A13" s="84" t="s">
        <v>69</v>
      </c>
      <c r="B13" s="76">
        <v>425173799.81999999</v>
      </c>
      <c r="C13" s="76">
        <v>484138914.38</v>
      </c>
      <c r="D13" s="76">
        <v>53424015.280000001</v>
      </c>
      <c r="E13" s="76">
        <v>566180903.67999995</v>
      </c>
      <c r="F13" s="77">
        <v>27.52</v>
      </c>
      <c r="G13" s="78">
        <v>-0.14454500000000001</v>
      </c>
      <c r="H13" s="78">
        <v>-2.1336999999999998E-2</v>
      </c>
      <c r="I13" s="81" t="s">
        <v>393</v>
      </c>
    </row>
    <row r="14" spans="1:9" ht="15" customHeight="1">
      <c r="A14" s="84" t="s">
        <v>70</v>
      </c>
      <c r="B14" s="75">
        <v>127798117.62</v>
      </c>
      <c r="C14" s="76">
        <v>402160111.12</v>
      </c>
      <c r="D14" s="76">
        <v>7730849.7000000002</v>
      </c>
      <c r="E14" s="76">
        <v>83452200</v>
      </c>
      <c r="F14" s="77">
        <v>1.95</v>
      </c>
      <c r="G14" s="78">
        <v>-0.113636</v>
      </c>
      <c r="H14" s="78">
        <v>-0.31578899999999999</v>
      </c>
      <c r="I14" s="81" t="s">
        <v>393</v>
      </c>
    </row>
    <row r="15" spans="1:9" ht="15" customHeight="1">
      <c r="A15" s="220" t="s">
        <v>293</v>
      </c>
      <c r="B15" s="75">
        <v>331143823.24000001</v>
      </c>
      <c r="C15" s="76">
        <v>964854704.60000002</v>
      </c>
      <c r="D15" s="76">
        <v>52798475.18</v>
      </c>
      <c r="E15" s="76">
        <v>536775497.83999997</v>
      </c>
      <c r="F15" s="77">
        <v>7.88</v>
      </c>
      <c r="G15" s="78">
        <v>-1.1292E-2</v>
      </c>
      <c r="H15" s="78">
        <v>-0.196738</v>
      </c>
      <c r="I15" s="81" t="s">
        <v>393</v>
      </c>
    </row>
    <row r="16" spans="1:9" ht="15" customHeight="1">
      <c r="A16" s="220" t="s">
        <v>349</v>
      </c>
      <c r="B16" s="75" t="s">
        <v>34</v>
      </c>
      <c r="C16" s="76">
        <v>2202316574.6199999</v>
      </c>
      <c r="D16" s="76">
        <v>810787053.01999998</v>
      </c>
      <c r="E16" s="76">
        <v>5528999854.5</v>
      </c>
      <c r="F16" s="77">
        <v>48.5</v>
      </c>
      <c r="G16" s="78">
        <v>-0.105001</v>
      </c>
      <c r="H16" s="78">
        <v>3.1914999999999999E-2</v>
      </c>
      <c r="I16" s="81" t="s">
        <v>393</v>
      </c>
    </row>
    <row r="17" spans="1:9" ht="15" customHeight="1">
      <c r="A17" s="220" t="s">
        <v>288</v>
      </c>
      <c r="B17" s="75">
        <v>5559623.0800000001</v>
      </c>
      <c r="C17" s="76">
        <v>48311938.140000001</v>
      </c>
      <c r="D17" s="76">
        <v>2785318.48</v>
      </c>
      <c r="E17" s="76">
        <v>58277911.700000003</v>
      </c>
      <c r="F17" s="77">
        <v>88.3</v>
      </c>
      <c r="G17" s="78">
        <v>-0.109969</v>
      </c>
      <c r="H17" s="78">
        <v>1.153659</v>
      </c>
      <c r="I17" s="81" t="s">
        <v>393</v>
      </c>
    </row>
    <row r="18" spans="1:9" ht="15" customHeight="1">
      <c r="A18" s="84" t="s">
        <v>71</v>
      </c>
      <c r="B18" s="76">
        <v>12469269249.76</v>
      </c>
      <c r="C18" s="76">
        <v>14769298779.16</v>
      </c>
      <c r="D18" s="76">
        <v>1477294872.46</v>
      </c>
      <c r="E18" s="76">
        <v>9200000000</v>
      </c>
      <c r="F18" s="77">
        <v>20</v>
      </c>
      <c r="G18" s="78">
        <v>1.0101000000000001E-2</v>
      </c>
      <c r="H18" s="78">
        <v>-1.4777999999999999E-2</v>
      </c>
      <c r="I18" s="81" t="s">
        <v>393</v>
      </c>
    </row>
    <row r="19" spans="1:9" ht="15" customHeight="1">
      <c r="A19" s="85" t="s">
        <v>72</v>
      </c>
      <c r="B19" s="76">
        <v>1164233222.5</v>
      </c>
      <c r="C19" s="76">
        <v>817937002.72000003</v>
      </c>
      <c r="D19" s="76">
        <v>49635297.939999998</v>
      </c>
      <c r="E19" s="76">
        <v>2595585099.3600001</v>
      </c>
      <c r="F19" s="77">
        <v>21.67</v>
      </c>
      <c r="G19" s="78">
        <v>-0.111885</v>
      </c>
      <c r="H19" s="78">
        <v>-0.13630900000000001</v>
      </c>
      <c r="I19" s="81" t="s">
        <v>393</v>
      </c>
    </row>
    <row r="20" spans="1:9" ht="15" customHeight="1">
      <c r="A20" s="84" t="s">
        <v>73</v>
      </c>
      <c r="B20" s="75">
        <v>18854940.440000001</v>
      </c>
      <c r="C20" s="76">
        <v>16886276</v>
      </c>
      <c r="D20" s="76">
        <v>1834968.76</v>
      </c>
      <c r="E20" s="76">
        <v>74000000</v>
      </c>
      <c r="F20" s="77">
        <v>18.5</v>
      </c>
      <c r="G20" s="78">
        <v>-2.3747000000000001E-2</v>
      </c>
      <c r="H20" s="78">
        <v>0.121212</v>
      </c>
      <c r="I20" s="81" t="s">
        <v>393</v>
      </c>
    </row>
    <row r="21" spans="1:9" ht="15" customHeight="1">
      <c r="A21" s="84" t="s">
        <v>74</v>
      </c>
      <c r="B21" s="75">
        <v>5500647949.04</v>
      </c>
      <c r="C21" s="76">
        <v>5846314838.6000004</v>
      </c>
      <c r="D21" s="76">
        <v>530532197.10000002</v>
      </c>
      <c r="E21" s="76">
        <v>6977031600</v>
      </c>
      <c r="F21" s="77">
        <v>46.2</v>
      </c>
      <c r="G21" s="78">
        <v>1.2936E-2</v>
      </c>
      <c r="H21" s="79">
        <v>0.14299899999999999</v>
      </c>
      <c r="I21" s="81" t="s">
        <v>393</v>
      </c>
    </row>
    <row r="22" spans="1:9" ht="15" customHeight="1">
      <c r="A22" s="84" t="s">
        <v>75</v>
      </c>
      <c r="B22" s="76">
        <v>8218511189.4200001</v>
      </c>
      <c r="C22" s="76">
        <v>13904162903.940001</v>
      </c>
      <c r="D22" s="76">
        <v>1709013041.3</v>
      </c>
      <c r="E22" s="76">
        <v>8223596040.3299999</v>
      </c>
      <c r="F22" s="77">
        <v>50.01</v>
      </c>
      <c r="G22" s="78">
        <v>-0.194297</v>
      </c>
      <c r="H22" s="78">
        <v>0.16927800000000001</v>
      </c>
      <c r="I22" s="81" t="s">
        <v>393</v>
      </c>
    </row>
    <row r="23" spans="1:9" ht="15" customHeight="1">
      <c r="A23" s="220" t="s">
        <v>220</v>
      </c>
      <c r="B23" s="75" t="s">
        <v>34</v>
      </c>
      <c r="C23" s="76">
        <v>180058651.53999999</v>
      </c>
      <c r="D23" s="76">
        <v>8341474.6200000001</v>
      </c>
      <c r="E23" s="76">
        <v>273240000</v>
      </c>
      <c r="F23" s="77">
        <v>7.59</v>
      </c>
      <c r="G23" s="78">
        <v>-0.17139699999999999</v>
      </c>
      <c r="H23" s="78">
        <v>-0.31</v>
      </c>
      <c r="I23" s="81" t="s">
        <v>393</v>
      </c>
    </row>
    <row r="24" spans="1:9" ht="15" customHeight="1">
      <c r="A24" s="84" t="s">
        <v>76</v>
      </c>
      <c r="B24" s="76">
        <v>2648738845.0599999</v>
      </c>
      <c r="C24" s="76">
        <v>2870958377.0999999</v>
      </c>
      <c r="D24" s="76">
        <v>335825303.86000001</v>
      </c>
      <c r="E24" s="76">
        <v>5352900000</v>
      </c>
      <c r="F24" s="77">
        <v>50.98</v>
      </c>
      <c r="G24" s="78">
        <v>1.572E-3</v>
      </c>
      <c r="H24" s="78">
        <v>-4.1729000000000002E-2</v>
      </c>
      <c r="I24" s="81" t="s">
        <v>393</v>
      </c>
    </row>
    <row r="25" spans="1:9" ht="15" customHeight="1">
      <c r="A25" s="84" t="s">
        <v>77</v>
      </c>
      <c r="B25" s="76">
        <v>4376545056.5200005</v>
      </c>
      <c r="C25" s="76">
        <v>6969761677.1800003</v>
      </c>
      <c r="D25" s="76">
        <v>882105809.79999995</v>
      </c>
      <c r="E25" s="76">
        <v>3243738702.96</v>
      </c>
      <c r="F25" s="77">
        <v>38.64</v>
      </c>
      <c r="G25" s="78">
        <v>-0.101395</v>
      </c>
      <c r="H25" s="78">
        <v>-0.14133299999999999</v>
      </c>
      <c r="I25" s="81" t="s">
        <v>393</v>
      </c>
    </row>
    <row r="26" spans="1:9" ht="15" customHeight="1">
      <c r="A26" s="84" t="s">
        <v>78</v>
      </c>
      <c r="B26" s="76">
        <v>125390300.95999999</v>
      </c>
      <c r="C26" s="76">
        <v>149719422.47999999</v>
      </c>
      <c r="D26" s="76">
        <v>15608429.220000001</v>
      </c>
      <c r="E26" s="76">
        <v>151300000</v>
      </c>
      <c r="F26" s="77">
        <v>30.26</v>
      </c>
      <c r="G26" s="78">
        <v>-1.4331999999999999E-2</v>
      </c>
      <c r="H26" s="78">
        <v>-0.13542899999999999</v>
      </c>
      <c r="I26" s="81" t="s">
        <v>393</v>
      </c>
    </row>
    <row r="27" spans="1:9" ht="15" customHeight="1">
      <c r="A27" s="84" t="s">
        <v>79</v>
      </c>
      <c r="B27" s="76">
        <v>1055020920.5599999</v>
      </c>
      <c r="C27" s="76">
        <v>1628803631.9400001</v>
      </c>
      <c r="D27" s="76">
        <v>140151568.06</v>
      </c>
      <c r="E27" s="76">
        <v>1219981547.76</v>
      </c>
      <c r="F27" s="77">
        <v>27.29</v>
      </c>
      <c r="G27" s="78">
        <v>-7.4914999999999995E-2</v>
      </c>
      <c r="H27" s="78">
        <v>0.12861900000000001</v>
      </c>
      <c r="I27" s="81" t="s">
        <v>393</v>
      </c>
    </row>
    <row r="28" spans="1:9" ht="3.75" customHeight="1">
      <c r="A28" s="97"/>
      <c r="B28" s="5"/>
      <c r="C28" s="5"/>
      <c r="D28" s="5"/>
      <c r="E28" s="5"/>
      <c r="F28" s="246"/>
      <c r="G28" s="6"/>
    </row>
    <row r="29" spans="1:9" ht="15" customHeight="1">
      <c r="A29" s="97"/>
      <c r="B29" s="5"/>
      <c r="C29" s="5"/>
      <c r="D29" s="5"/>
      <c r="E29" s="5"/>
      <c r="F29" s="246"/>
      <c r="G29" s="6"/>
      <c r="I29" s="251" t="s">
        <v>269</v>
      </c>
    </row>
    <row r="30" spans="1:9" ht="15" customHeight="1">
      <c r="A30" s="97"/>
      <c r="B30" s="8"/>
      <c r="C30" s="5"/>
      <c r="D30" s="5"/>
      <c r="E30" s="5"/>
      <c r="F30" s="246"/>
      <c r="G30" s="6"/>
      <c r="I30" s="251" t="s">
        <v>287</v>
      </c>
    </row>
    <row r="31" spans="1:9" ht="15" customHeight="1">
      <c r="A31" s="97"/>
      <c r="B31" s="8"/>
      <c r="C31" s="5"/>
      <c r="D31" s="5"/>
      <c r="E31" s="5"/>
      <c r="F31" s="246"/>
      <c r="G31" s="6"/>
      <c r="I31" s="251" t="s">
        <v>322</v>
      </c>
    </row>
    <row r="32" spans="1:9" ht="15" customHeight="1">
      <c r="I32" s="251" t="s">
        <v>354</v>
      </c>
    </row>
    <row r="33" spans="1:9" ht="15" customHeight="1">
      <c r="I33" s="251" t="s">
        <v>396</v>
      </c>
    </row>
    <row r="34" spans="1:9" ht="11.25" customHeight="1"/>
    <row r="35" spans="1:9" ht="15" customHeight="1"/>
    <row r="36" spans="1:9" ht="15" customHeight="1">
      <c r="G36" s="21"/>
      <c r="I36" s="252" t="s">
        <v>266</v>
      </c>
    </row>
    <row r="37" spans="1:9" ht="3.75" customHeight="1">
      <c r="G37" s="21"/>
    </row>
    <row r="38" spans="1:9" ht="38.25" customHeight="1">
      <c r="A38" s="284" t="s">
        <v>384</v>
      </c>
      <c r="B38" s="73"/>
      <c r="C38" s="73"/>
      <c r="D38" s="224" t="s">
        <v>156</v>
      </c>
      <c r="E38" s="223" t="s">
        <v>157</v>
      </c>
      <c r="F38" s="283" t="s">
        <v>383</v>
      </c>
      <c r="G38" s="324" t="s">
        <v>158</v>
      </c>
      <c r="H38" s="325"/>
      <c r="I38" s="287" t="s">
        <v>395</v>
      </c>
    </row>
    <row r="39" spans="1:9" ht="15" customHeight="1">
      <c r="A39" s="14"/>
      <c r="B39" s="269" t="s">
        <v>136</v>
      </c>
      <c r="C39" s="87" t="s">
        <v>205</v>
      </c>
      <c r="D39" s="87" t="s">
        <v>209</v>
      </c>
      <c r="E39" s="88">
        <v>39416</v>
      </c>
      <c r="F39" s="89" t="s">
        <v>155</v>
      </c>
      <c r="G39" s="87" t="s">
        <v>366</v>
      </c>
      <c r="H39" s="90">
        <v>2006</v>
      </c>
      <c r="I39" s="89"/>
    </row>
    <row r="40" spans="1:9" ht="15" customHeight="1">
      <c r="A40" s="84" t="s">
        <v>267</v>
      </c>
      <c r="B40" s="75">
        <v>9742033.5800000001</v>
      </c>
      <c r="C40" s="76">
        <v>48988317.82</v>
      </c>
      <c r="D40" s="76">
        <v>1362081.8</v>
      </c>
      <c r="E40" s="76">
        <v>152796000</v>
      </c>
      <c r="F40" s="77">
        <v>238</v>
      </c>
      <c r="G40" s="78">
        <v>0.83076899999999998</v>
      </c>
      <c r="H40" s="78">
        <v>-4.8000000000000001E-2</v>
      </c>
      <c r="I40" s="81" t="s">
        <v>393</v>
      </c>
    </row>
    <row r="41" spans="1:9" ht="15" customHeight="1">
      <c r="A41" s="84" t="s">
        <v>268</v>
      </c>
      <c r="B41" s="76">
        <v>96260439.819999993</v>
      </c>
      <c r="C41" s="76">
        <v>147398081.97999999</v>
      </c>
      <c r="D41" s="76">
        <v>10011432.119999999</v>
      </c>
      <c r="E41" s="76">
        <v>1351628250</v>
      </c>
      <c r="F41" s="77">
        <v>367.79</v>
      </c>
      <c r="G41" s="78">
        <v>0.45291100000000001</v>
      </c>
      <c r="H41" s="78">
        <v>-8.0318000000000001E-2</v>
      </c>
      <c r="I41" s="81" t="s">
        <v>393</v>
      </c>
    </row>
    <row r="42" spans="1:9" ht="15" customHeight="1">
      <c r="A42" s="220" t="s">
        <v>350</v>
      </c>
      <c r="B42" s="75">
        <v>0</v>
      </c>
      <c r="C42" s="76">
        <v>48220272.960000001</v>
      </c>
      <c r="D42" s="76">
        <v>2954672.44</v>
      </c>
      <c r="E42" s="76">
        <v>49865845.68</v>
      </c>
      <c r="F42" s="77">
        <v>7.99</v>
      </c>
      <c r="G42" s="78">
        <v>-0.112222</v>
      </c>
      <c r="H42" s="78">
        <v>-0.121978</v>
      </c>
      <c r="I42" s="81" t="s">
        <v>393</v>
      </c>
    </row>
    <row r="43" spans="1:9" ht="3.75" customHeight="1"/>
    <row r="44" spans="1:9" ht="15" customHeight="1">
      <c r="I44" s="221" t="s">
        <v>357</v>
      </c>
    </row>
    <row r="45" spans="1:9" ht="15" customHeight="1">
      <c r="I45" s="251" t="s">
        <v>396</v>
      </c>
    </row>
    <row r="46" spans="1:9">
      <c r="B46" s="272"/>
      <c r="C46" s="272"/>
      <c r="D46" s="272"/>
      <c r="E46" s="272"/>
      <c r="F46" s="272"/>
      <c r="G46" s="272"/>
      <c r="H46" s="272"/>
    </row>
    <row r="49" spans="1:9">
      <c r="B49" s="272"/>
      <c r="C49" s="272"/>
      <c r="D49" s="272"/>
      <c r="E49" s="272"/>
      <c r="F49" s="272"/>
      <c r="G49" s="272"/>
      <c r="H49" s="272"/>
    </row>
    <row r="50" spans="1:9" ht="15" customHeight="1">
      <c r="A50" s="97"/>
      <c r="B50" s="8"/>
      <c r="C50" s="5"/>
      <c r="D50" s="5"/>
      <c r="E50" s="5"/>
      <c r="F50" s="246"/>
      <c r="G50" s="6"/>
      <c r="H50" s="6"/>
    </row>
    <row r="51" spans="1:9" ht="15" customHeight="1">
      <c r="G51" s="21"/>
      <c r="I51" s="21" t="s">
        <v>292</v>
      </c>
    </row>
    <row r="52" spans="1:9" ht="3.75" customHeight="1">
      <c r="G52" s="21"/>
    </row>
    <row r="53" spans="1:9" ht="38.25" customHeight="1">
      <c r="A53" s="284" t="s">
        <v>384</v>
      </c>
      <c r="B53" s="73"/>
      <c r="C53" s="73"/>
      <c r="D53" s="224" t="s">
        <v>156</v>
      </c>
      <c r="E53" s="223" t="s">
        <v>157</v>
      </c>
      <c r="F53" s="283" t="s">
        <v>383</v>
      </c>
      <c r="G53" s="324" t="s">
        <v>158</v>
      </c>
      <c r="H53" s="325"/>
      <c r="I53" s="287" t="s">
        <v>395</v>
      </c>
    </row>
    <row r="54" spans="1:9" ht="15" customHeight="1">
      <c r="A54" s="14"/>
      <c r="B54" s="269" t="s">
        <v>136</v>
      </c>
      <c r="C54" s="87" t="s">
        <v>205</v>
      </c>
      <c r="D54" s="87" t="s">
        <v>209</v>
      </c>
      <c r="E54" s="88">
        <v>39416</v>
      </c>
      <c r="F54" s="89" t="s">
        <v>155</v>
      </c>
      <c r="G54" s="87" t="s">
        <v>366</v>
      </c>
      <c r="H54" s="90">
        <v>2006</v>
      </c>
      <c r="I54" s="14"/>
    </row>
    <row r="55" spans="1:9" ht="15" customHeight="1">
      <c r="A55" s="220" t="s">
        <v>351</v>
      </c>
      <c r="B55" s="75">
        <v>1056179.2</v>
      </c>
      <c r="C55" s="76">
        <v>10307090.98</v>
      </c>
      <c r="D55" s="76">
        <v>428543.8</v>
      </c>
      <c r="E55" s="76">
        <v>43687500</v>
      </c>
      <c r="F55" s="77">
        <v>11.65</v>
      </c>
      <c r="G55" s="78">
        <v>0.14215700000000001</v>
      </c>
      <c r="H55" s="78">
        <v>-6.8000000000000005E-2</v>
      </c>
      <c r="I55" s="286" t="s">
        <v>393</v>
      </c>
    </row>
    <row r="56" spans="1:9" ht="15" customHeight="1">
      <c r="A56" s="220" t="s">
        <v>352</v>
      </c>
      <c r="B56" s="76">
        <v>221163</v>
      </c>
      <c r="C56" s="76">
        <v>1537019.8</v>
      </c>
      <c r="D56" s="76">
        <v>48111</v>
      </c>
      <c r="E56" s="76">
        <v>29000000</v>
      </c>
      <c r="F56" s="77">
        <v>58</v>
      </c>
      <c r="G56" s="78">
        <v>0.66189100000000001</v>
      </c>
      <c r="H56" s="78">
        <v>8.6960000000000006E-3</v>
      </c>
      <c r="I56" s="286" t="s">
        <v>394</v>
      </c>
    </row>
    <row r="57" spans="1:9" ht="15" customHeight="1">
      <c r="A57" s="220" t="s">
        <v>353</v>
      </c>
      <c r="B57" s="75">
        <v>0</v>
      </c>
      <c r="C57" s="76">
        <v>17014496.120000001</v>
      </c>
      <c r="D57" s="76">
        <v>806475.4</v>
      </c>
      <c r="E57" s="76">
        <v>23680000</v>
      </c>
      <c r="F57" s="77">
        <v>29.6</v>
      </c>
      <c r="G57" s="78">
        <v>-0.295238</v>
      </c>
      <c r="H57" s="78">
        <v>-0.11615399999999999</v>
      </c>
      <c r="I57" s="286" t="s">
        <v>393</v>
      </c>
    </row>
    <row r="58" spans="1:9" ht="3.75" customHeight="1"/>
    <row r="59" spans="1:9" ht="15" customHeight="1">
      <c r="I59" s="221" t="s">
        <v>358</v>
      </c>
    </row>
    <row r="60" spans="1:9" ht="15" customHeight="1">
      <c r="I60" s="221" t="s">
        <v>359</v>
      </c>
    </row>
    <row r="61" spans="1:9" ht="15" customHeight="1">
      <c r="A61" s="245"/>
      <c r="B61" s="8"/>
      <c r="C61" s="5"/>
      <c r="D61" s="5"/>
      <c r="E61" s="5"/>
      <c r="F61" s="246"/>
      <c r="G61" s="6"/>
      <c r="I61" s="221" t="s">
        <v>360</v>
      </c>
    </row>
    <row r="62" spans="1:9">
      <c r="A62" s="14"/>
      <c r="B62" s="14"/>
      <c r="C62" s="14"/>
      <c r="D62" s="14"/>
      <c r="E62" s="14"/>
      <c r="F62" s="14"/>
      <c r="G62" s="14"/>
      <c r="I62" s="251" t="s">
        <v>396</v>
      </c>
    </row>
    <row r="63" spans="1:9">
      <c r="A63" s="14"/>
      <c r="B63" s="14"/>
      <c r="C63" s="14"/>
      <c r="D63" s="14"/>
      <c r="E63" s="14"/>
      <c r="F63" s="14"/>
      <c r="G63" s="14"/>
      <c r="H63" s="251"/>
    </row>
    <row r="71" spans="9:9" ht="15.75">
      <c r="I71" s="70">
        <v>13</v>
      </c>
    </row>
  </sheetData>
  <mergeCells count="3">
    <mergeCell ref="G11:H11"/>
    <mergeCell ref="G38:H38"/>
    <mergeCell ref="G53:H53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1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workbookViewId="0">
      <selection activeCell="D46" sqref="D46"/>
    </sheetView>
  </sheetViews>
  <sheetFormatPr baseColWidth="10" defaultRowHeight="12.75"/>
  <cols>
    <col min="1" max="1" width="40.5703125" customWidth="1"/>
    <col min="2" max="3" width="13.7109375" bestFit="1" customWidth="1"/>
    <col min="4" max="4" width="15.5703125" bestFit="1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18">
      <c r="A2" s="22"/>
      <c r="B2" s="22"/>
      <c r="C2" s="22"/>
      <c r="D2" s="22"/>
      <c r="E2" s="22"/>
      <c r="F2" s="22"/>
      <c r="G2" s="22"/>
      <c r="H2" s="304"/>
      <c r="I2" s="52" t="s">
        <v>226</v>
      </c>
    </row>
    <row r="3" spans="1:9" ht="15">
      <c r="I3" s="54" t="s">
        <v>227</v>
      </c>
    </row>
    <row r="4" spans="1:9" ht="15.75">
      <c r="G4" s="21"/>
    </row>
    <row r="5" spans="1:9" ht="15.75">
      <c r="B5" s="14"/>
      <c r="G5" s="21"/>
    </row>
    <row r="6" spans="1:9" ht="15.75">
      <c r="G6" s="21"/>
    </row>
    <row r="7" spans="1:9">
      <c r="B7" s="272"/>
      <c r="C7" s="272"/>
      <c r="D7" s="272"/>
      <c r="E7" s="272"/>
      <c r="F7" s="272"/>
      <c r="G7" s="272"/>
      <c r="H7" s="272"/>
    </row>
    <row r="8" spans="1:9" ht="15.75">
      <c r="G8" s="21"/>
    </row>
    <row r="9" spans="1:9" ht="15.75">
      <c r="G9" s="21"/>
    </row>
    <row r="10" spans="1:9" ht="38.25">
      <c r="A10" s="284" t="s">
        <v>384</v>
      </c>
      <c r="B10" s="73"/>
      <c r="C10" s="73"/>
      <c r="D10" s="224" t="s">
        <v>156</v>
      </c>
      <c r="E10" s="223" t="s">
        <v>157</v>
      </c>
      <c r="F10" s="283" t="s">
        <v>383</v>
      </c>
      <c r="G10" s="322" t="s">
        <v>158</v>
      </c>
      <c r="H10" s="323"/>
      <c r="I10" s="287" t="s">
        <v>395</v>
      </c>
    </row>
    <row r="11" spans="1:9" ht="15" customHeight="1">
      <c r="A11" s="14"/>
      <c r="B11" s="269" t="s">
        <v>136</v>
      </c>
      <c r="C11" s="87" t="s">
        <v>205</v>
      </c>
      <c r="D11" s="87" t="s">
        <v>209</v>
      </c>
      <c r="E11" s="88">
        <v>39416</v>
      </c>
      <c r="F11" s="89" t="s">
        <v>155</v>
      </c>
      <c r="G11" s="87" t="s">
        <v>366</v>
      </c>
      <c r="H11" s="90">
        <v>2006</v>
      </c>
      <c r="I11" s="89"/>
    </row>
    <row r="12" spans="1:9" ht="15" customHeight="1">
      <c r="A12" s="84" t="s">
        <v>294</v>
      </c>
      <c r="B12" s="75">
        <v>6884690.9800000004</v>
      </c>
      <c r="C12" s="76">
        <v>8732752.4199999999</v>
      </c>
      <c r="D12" s="76">
        <v>255420</v>
      </c>
      <c r="E12" s="76">
        <v>326045250</v>
      </c>
      <c r="F12" s="77">
        <v>243</v>
      </c>
      <c r="G12" s="78">
        <v>0.89843799999999996</v>
      </c>
      <c r="H12" s="78">
        <v>-8.5679999999999992E-3</v>
      </c>
      <c r="I12" s="81" t="s">
        <v>393</v>
      </c>
    </row>
    <row r="13" spans="1:9" ht="15" customHeight="1">
      <c r="A13" s="84" t="s">
        <v>228</v>
      </c>
      <c r="B13" s="76">
        <v>2896090.42</v>
      </c>
      <c r="C13" s="76">
        <v>3821226.58</v>
      </c>
      <c r="D13" s="76">
        <v>580680.98</v>
      </c>
      <c r="E13" s="76">
        <v>138909256732.60901</v>
      </c>
      <c r="F13" s="77">
        <v>49.01</v>
      </c>
      <c r="G13" s="78">
        <v>1.7151E-2</v>
      </c>
      <c r="H13" s="78">
        <v>6.4508999999999997E-2</v>
      </c>
      <c r="I13" s="81" t="s">
        <v>393</v>
      </c>
    </row>
    <row r="14" spans="1:9" ht="15" customHeight="1">
      <c r="A14" s="84" t="s">
        <v>229</v>
      </c>
      <c r="B14" s="76">
        <v>2060107.52</v>
      </c>
      <c r="C14" s="76">
        <v>1480681.7</v>
      </c>
      <c r="D14" s="76">
        <v>50840</v>
      </c>
      <c r="E14" s="76">
        <v>108000000</v>
      </c>
      <c r="F14" s="77">
        <v>12</v>
      </c>
      <c r="G14" s="78">
        <v>-9.0909000000000004E-2</v>
      </c>
      <c r="H14" s="78">
        <v>-8.2640000000000005E-3</v>
      </c>
      <c r="I14" s="81" t="s">
        <v>393</v>
      </c>
    </row>
    <row r="15" spans="1:9" ht="15" customHeight="1">
      <c r="A15" s="220" t="s">
        <v>295</v>
      </c>
      <c r="B15" s="76">
        <v>1572888378.6199999</v>
      </c>
      <c r="C15" s="76">
        <v>1766692147.5799999</v>
      </c>
      <c r="D15" s="76">
        <v>54304790.68</v>
      </c>
      <c r="E15" s="76">
        <v>20680063882.399899</v>
      </c>
      <c r="F15" s="77">
        <v>140.66</v>
      </c>
      <c r="G15" s="78">
        <v>0.174124</v>
      </c>
      <c r="H15" s="78">
        <v>-2.3193999999999999E-2</v>
      </c>
      <c r="I15" s="81" t="s">
        <v>393</v>
      </c>
    </row>
    <row r="16" spans="1:9" ht="15" customHeight="1">
      <c r="A16" s="84" t="s">
        <v>262</v>
      </c>
      <c r="B16" s="76">
        <v>287695.2</v>
      </c>
      <c r="C16" s="76">
        <v>2053591.18</v>
      </c>
      <c r="D16" s="76">
        <v>70996</v>
      </c>
      <c r="E16" s="76">
        <v>558000000</v>
      </c>
      <c r="F16" s="77">
        <v>124</v>
      </c>
      <c r="G16" s="78">
        <v>0.317747</v>
      </c>
      <c r="H16" s="78">
        <v>7.8260999999999997E-2</v>
      </c>
      <c r="I16" s="81" t="s">
        <v>393</v>
      </c>
    </row>
    <row r="17" spans="1:9" ht="15" customHeight="1">
      <c r="A17" s="84" t="s">
        <v>263</v>
      </c>
      <c r="B17" s="75">
        <v>966365.68</v>
      </c>
      <c r="C17" s="76">
        <v>4526995.18</v>
      </c>
      <c r="D17" s="76">
        <v>13800</v>
      </c>
      <c r="E17" s="76">
        <v>57500000</v>
      </c>
      <c r="F17" s="77">
        <v>115</v>
      </c>
      <c r="G17" s="78">
        <v>0.27777800000000002</v>
      </c>
      <c r="H17" s="79" t="s">
        <v>34</v>
      </c>
      <c r="I17" s="81" t="s">
        <v>393</v>
      </c>
    </row>
    <row r="18" spans="1:9" ht="15" customHeight="1">
      <c r="A18" s="220" t="s">
        <v>296</v>
      </c>
      <c r="B18" s="75">
        <v>28513105.100000001</v>
      </c>
      <c r="C18" s="76">
        <v>10249308.24</v>
      </c>
      <c r="D18" s="76">
        <v>670398.98</v>
      </c>
      <c r="E18" s="76">
        <v>32140114276.399899</v>
      </c>
      <c r="F18" s="77">
        <v>43.66</v>
      </c>
      <c r="G18" s="78">
        <v>0.33926400000000001</v>
      </c>
      <c r="H18" s="78">
        <v>1.6531000000000001E-2</v>
      </c>
      <c r="I18" s="81" t="s">
        <v>393</v>
      </c>
    </row>
    <row r="19" spans="1:9" ht="15" customHeight="1">
      <c r="A19" s="84" t="s">
        <v>230</v>
      </c>
      <c r="B19" s="76">
        <v>519375.8</v>
      </c>
      <c r="C19" s="76">
        <v>2822423.38</v>
      </c>
      <c r="D19" s="76">
        <v>106475</v>
      </c>
      <c r="E19" s="76">
        <v>486180000</v>
      </c>
      <c r="F19" s="77">
        <v>111</v>
      </c>
      <c r="G19" s="78">
        <v>0.145511</v>
      </c>
      <c r="H19" s="78">
        <v>-8.9289999999999994E-3</v>
      </c>
      <c r="I19" s="81" t="s">
        <v>393</v>
      </c>
    </row>
    <row r="20" spans="1:9" ht="15" customHeight="1">
      <c r="A20" s="84" t="s">
        <v>231</v>
      </c>
      <c r="B20" s="76">
        <v>1438165.92</v>
      </c>
      <c r="C20" s="76">
        <v>6443191.9400000004</v>
      </c>
      <c r="D20" s="76">
        <v>53062</v>
      </c>
      <c r="E20" s="76">
        <v>30600000</v>
      </c>
      <c r="F20" s="77">
        <v>102</v>
      </c>
      <c r="G20" s="78">
        <v>0.38549299999999997</v>
      </c>
      <c r="H20" s="78">
        <v>-9.7090000000000006E-3</v>
      </c>
      <c r="I20" s="81" t="s">
        <v>393</v>
      </c>
    </row>
    <row r="21" spans="1:9" ht="15" customHeight="1">
      <c r="A21" s="84" t="s">
        <v>232</v>
      </c>
      <c r="B21" s="75">
        <v>2401803.38</v>
      </c>
      <c r="C21" s="76">
        <v>1869003.06</v>
      </c>
      <c r="D21" s="76">
        <v>128044.1</v>
      </c>
      <c r="E21" s="76">
        <v>201000000</v>
      </c>
      <c r="F21" s="77">
        <v>67</v>
      </c>
      <c r="G21" s="78">
        <v>0.114623</v>
      </c>
      <c r="H21" s="78">
        <v>-2.8986000000000001E-2</v>
      </c>
      <c r="I21" s="81" t="s">
        <v>393</v>
      </c>
    </row>
    <row r="22" spans="1:9" ht="15" customHeight="1">
      <c r="A22" s="84" t="s">
        <v>233</v>
      </c>
      <c r="B22" s="75">
        <v>449391.02</v>
      </c>
      <c r="C22" s="76">
        <v>118103.34</v>
      </c>
      <c r="D22" s="75" t="s">
        <v>34</v>
      </c>
      <c r="E22" s="76">
        <v>420000</v>
      </c>
      <c r="F22" s="77">
        <v>0.28000000000000003</v>
      </c>
      <c r="G22" s="79">
        <v>-0.2</v>
      </c>
      <c r="H22" s="79" t="s">
        <v>34</v>
      </c>
      <c r="I22" s="81" t="s">
        <v>393</v>
      </c>
    </row>
    <row r="23" spans="1:9" ht="15" customHeight="1">
      <c r="A23" s="84" t="s">
        <v>234</v>
      </c>
      <c r="B23" s="76">
        <v>2088236.98</v>
      </c>
      <c r="C23" s="76">
        <v>1187105.3999999999</v>
      </c>
      <c r="D23" s="76">
        <v>101672.42</v>
      </c>
      <c r="E23" s="76">
        <v>35873363.520000003</v>
      </c>
      <c r="F23" s="77">
        <v>5.01</v>
      </c>
      <c r="G23" s="78">
        <v>-0.103757</v>
      </c>
      <c r="H23" s="78">
        <v>2E-3</v>
      </c>
      <c r="I23" s="81" t="s">
        <v>393</v>
      </c>
    </row>
    <row r="24" spans="1:9" ht="15" customHeight="1">
      <c r="A24" s="84" t="s">
        <v>235</v>
      </c>
      <c r="B24" s="75">
        <v>165134.20000000001</v>
      </c>
      <c r="C24" s="76">
        <v>905065.96</v>
      </c>
      <c r="D24" s="76">
        <v>51200</v>
      </c>
      <c r="E24" s="76">
        <v>189011200</v>
      </c>
      <c r="F24" s="77">
        <v>3.2</v>
      </c>
      <c r="G24" s="78">
        <v>0.6</v>
      </c>
      <c r="H24" s="79" t="s">
        <v>34</v>
      </c>
      <c r="I24" s="81" t="s">
        <v>393</v>
      </c>
    </row>
    <row r="25" spans="1:9" ht="15" customHeight="1">
      <c r="A25" s="84" t="s">
        <v>236</v>
      </c>
      <c r="B25" s="76">
        <v>60331.8</v>
      </c>
      <c r="C25" s="76">
        <v>94807.02</v>
      </c>
      <c r="D25" s="75" t="s">
        <v>34</v>
      </c>
      <c r="E25" s="76">
        <v>377997.48</v>
      </c>
      <c r="F25" s="77">
        <v>11.26</v>
      </c>
      <c r="G25" s="78">
        <v>-6.1667E-2</v>
      </c>
      <c r="H25" s="79" t="s">
        <v>34</v>
      </c>
      <c r="I25" s="81" t="s">
        <v>393</v>
      </c>
    </row>
    <row r="26" spans="1:9" ht="15" customHeight="1">
      <c r="A26" s="220" t="s">
        <v>237</v>
      </c>
      <c r="B26" s="76">
        <v>277929</v>
      </c>
      <c r="C26" s="76">
        <v>390536.9</v>
      </c>
      <c r="D26" s="76">
        <v>31308.799999999999</v>
      </c>
      <c r="E26" s="76">
        <v>26160000</v>
      </c>
      <c r="F26" s="77">
        <v>87.2</v>
      </c>
      <c r="G26" s="78">
        <v>3.3175000000000003E-2</v>
      </c>
      <c r="H26" s="78">
        <v>7.5100000000000002E-3</v>
      </c>
      <c r="I26" s="81" t="s">
        <v>393</v>
      </c>
    </row>
    <row r="27" spans="1:9" ht="15" customHeight="1">
      <c r="A27" s="84" t="s">
        <v>238</v>
      </c>
      <c r="B27" s="76">
        <v>32302.400000000001</v>
      </c>
      <c r="C27" s="76">
        <v>37807</v>
      </c>
      <c r="D27" s="76">
        <v>638</v>
      </c>
      <c r="E27" s="76">
        <v>2480225</v>
      </c>
      <c r="F27" s="77">
        <v>1.45</v>
      </c>
      <c r="G27" s="78">
        <v>-0.27500000000000002</v>
      </c>
      <c r="H27" s="78">
        <v>-3.3333000000000002E-2</v>
      </c>
      <c r="I27" s="81" t="s">
        <v>393</v>
      </c>
    </row>
    <row r="28" spans="1:9" ht="15" customHeight="1">
      <c r="A28" s="84" t="s">
        <v>239</v>
      </c>
      <c r="B28" s="76">
        <v>870197.6</v>
      </c>
      <c r="C28" s="76">
        <v>446372.94</v>
      </c>
      <c r="D28" s="76">
        <v>24115.8</v>
      </c>
      <c r="E28" s="76">
        <v>5200000</v>
      </c>
      <c r="F28" s="77">
        <v>4</v>
      </c>
      <c r="G28" s="78">
        <v>-6.9766999999999996E-2</v>
      </c>
      <c r="H28" s="79" t="s">
        <v>34</v>
      </c>
      <c r="I28" s="81" t="s">
        <v>393</v>
      </c>
    </row>
    <row r="29" spans="1:9" ht="15" customHeight="1">
      <c r="A29" s="84" t="s">
        <v>264</v>
      </c>
      <c r="B29" s="75">
        <v>771869.82</v>
      </c>
      <c r="C29" s="76">
        <v>908055.7</v>
      </c>
      <c r="D29" s="76">
        <v>104519.6</v>
      </c>
      <c r="E29" s="76">
        <v>52320000</v>
      </c>
      <c r="F29" s="77">
        <v>327</v>
      </c>
      <c r="G29" s="78">
        <v>0.119825</v>
      </c>
      <c r="H29" s="78">
        <v>1.8692E-2</v>
      </c>
      <c r="I29" s="81" t="s">
        <v>393</v>
      </c>
    </row>
    <row r="30" spans="1:9" ht="15" customHeight="1">
      <c r="A30" s="84" t="s">
        <v>240</v>
      </c>
      <c r="B30" s="80">
        <v>469436.15999999997</v>
      </c>
      <c r="C30" s="76">
        <v>854311.42</v>
      </c>
      <c r="D30" s="76">
        <v>58297.22</v>
      </c>
      <c r="E30" s="76">
        <v>96390000</v>
      </c>
      <c r="F30" s="77">
        <v>51</v>
      </c>
      <c r="G30" s="78">
        <v>-0.14985799999999999</v>
      </c>
      <c r="H30" s="78">
        <v>-0.105263</v>
      </c>
      <c r="I30" s="81" t="s">
        <v>393</v>
      </c>
    </row>
    <row r="31" spans="1:9" ht="15" customHeight="1">
      <c r="A31" s="84" t="s">
        <v>241</v>
      </c>
      <c r="B31" s="75">
        <v>2973289.48</v>
      </c>
      <c r="C31" s="76">
        <v>1945672.24</v>
      </c>
      <c r="D31" s="76">
        <v>384624.44</v>
      </c>
      <c r="E31" s="76">
        <v>57000000</v>
      </c>
      <c r="F31" s="77">
        <v>190</v>
      </c>
      <c r="G31" s="78">
        <v>0.134328</v>
      </c>
      <c r="H31" s="78">
        <v>-2.5641000000000001E-2</v>
      </c>
      <c r="I31" s="81" t="s">
        <v>393</v>
      </c>
    </row>
    <row r="32" spans="1:9" ht="15" customHeight="1">
      <c r="A32" s="84" t="s">
        <v>242</v>
      </c>
      <c r="B32" s="76">
        <v>508481</v>
      </c>
      <c r="C32" s="76">
        <v>594757.84</v>
      </c>
      <c r="D32" s="75">
        <v>59512.6</v>
      </c>
      <c r="E32" s="75">
        <v>5910000</v>
      </c>
      <c r="F32" s="81">
        <v>1.5</v>
      </c>
      <c r="G32" s="79">
        <v>0.59574499999999997</v>
      </c>
      <c r="H32" s="79">
        <v>-0.112426</v>
      </c>
      <c r="I32" s="81" t="s">
        <v>393</v>
      </c>
    </row>
    <row r="33" spans="1:9" ht="15" customHeight="1">
      <c r="A33" s="84" t="s">
        <v>243</v>
      </c>
      <c r="B33" s="75">
        <v>11275422.539999999</v>
      </c>
      <c r="C33" s="76">
        <v>17291848.420000002</v>
      </c>
      <c r="D33" s="76">
        <v>735775.9</v>
      </c>
      <c r="E33" s="76">
        <v>39000000</v>
      </c>
      <c r="F33" s="77">
        <v>130</v>
      </c>
      <c r="G33" s="78">
        <v>0.28712900000000002</v>
      </c>
      <c r="H33" s="78">
        <v>-9.6281000000000005E-2</v>
      </c>
      <c r="I33" s="81" t="s">
        <v>393</v>
      </c>
    </row>
    <row r="34" spans="1:9" ht="15" customHeight="1">
      <c r="A34" s="84" t="s">
        <v>244</v>
      </c>
      <c r="B34" s="75">
        <v>22819113.84</v>
      </c>
      <c r="C34" s="76">
        <v>25135826.039999999</v>
      </c>
      <c r="D34" s="76">
        <v>2722518.8</v>
      </c>
      <c r="E34" s="76">
        <v>1178080000</v>
      </c>
      <c r="F34" s="77">
        <v>148</v>
      </c>
      <c r="G34" s="78">
        <v>0.40818300000000002</v>
      </c>
      <c r="H34" s="78">
        <v>-1.3332999999999999E-2</v>
      </c>
      <c r="I34" s="81" t="s">
        <v>393</v>
      </c>
    </row>
    <row r="35" spans="1:9" ht="15" customHeight="1">
      <c r="A35" s="84" t="s">
        <v>245</v>
      </c>
      <c r="B35" s="75">
        <v>9405092.4800000004</v>
      </c>
      <c r="C35" s="76">
        <v>10759889.119999999</v>
      </c>
      <c r="D35" s="76">
        <v>1302284.18</v>
      </c>
      <c r="E35" s="76">
        <v>132790000</v>
      </c>
      <c r="F35" s="77">
        <v>132.79</v>
      </c>
      <c r="G35" s="78">
        <v>0.46729300000000001</v>
      </c>
      <c r="H35" s="79">
        <v>3.3384999999999998E-2</v>
      </c>
      <c r="I35" s="81" t="s">
        <v>393</v>
      </c>
    </row>
    <row r="36" spans="1:9" ht="15" customHeight="1">
      <c r="A36" s="84" t="s">
        <v>246</v>
      </c>
      <c r="B36" s="75">
        <v>703630.28</v>
      </c>
      <c r="C36" s="76">
        <v>346084.16</v>
      </c>
      <c r="D36" s="76">
        <v>28807.3</v>
      </c>
      <c r="E36" s="76">
        <v>86330000</v>
      </c>
      <c r="F36" s="77">
        <v>97</v>
      </c>
      <c r="G36" s="78">
        <v>0.102273</v>
      </c>
      <c r="H36" s="78">
        <v>2.0729999999999998E-2</v>
      </c>
      <c r="I36" s="81" t="s">
        <v>393</v>
      </c>
    </row>
    <row r="37" spans="1:9" ht="15" customHeight="1">
      <c r="A37" s="84" t="s">
        <v>247</v>
      </c>
      <c r="B37" s="75">
        <v>1677445.86</v>
      </c>
      <c r="C37" s="76">
        <v>2145653.38</v>
      </c>
      <c r="D37" s="76">
        <v>271922</v>
      </c>
      <c r="E37" s="76">
        <v>13306920</v>
      </c>
      <c r="F37" s="77">
        <v>66</v>
      </c>
      <c r="G37" s="78">
        <v>0.466667</v>
      </c>
      <c r="H37" s="78">
        <v>4.3972999999999998E-2</v>
      </c>
      <c r="I37" s="81" t="s">
        <v>393</v>
      </c>
    </row>
    <row r="38" spans="1:9" ht="15" customHeight="1">
      <c r="A38" s="84" t="s">
        <v>248</v>
      </c>
      <c r="B38" s="75">
        <v>480959.42</v>
      </c>
      <c r="C38" s="76">
        <v>915658.76</v>
      </c>
      <c r="D38" s="76">
        <v>84036</v>
      </c>
      <c r="E38" s="76">
        <v>6020000</v>
      </c>
      <c r="F38" s="77">
        <v>3.01</v>
      </c>
      <c r="G38" s="78">
        <v>3.333E-3</v>
      </c>
      <c r="H38" s="78">
        <v>3.333E-3</v>
      </c>
      <c r="I38" s="81" t="s">
        <v>393</v>
      </c>
    </row>
    <row r="39" spans="1:9" ht="15" customHeight="1">
      <c r="A39" s="84" t="s">
        <v>249</v>
      </c>
      <c r="B39" s="75">
        <v>2260608.48</v>
      </c>
      <c r="C39" s="76">
        <v>5544633.6799999997</v>
      </c>
      <c r="D39" s="76">
        <v>572205.6</v>
      </c>
      <c r="E39" s="76">
        <v>32250000</v>
      </c>
      <c r="F39" s="77">
        <v>21.5</v>
      </c>
      <c r="G39" s="78">
        <v>0.22577</v>
      </c>
      <c r="H39" s="78">
        <v>-6.5216999999999997E-2</v>
      </c>
      <c r="I39" s="81" t="s">
        <v>393</v>
      </c>
    </row>
    <row r="40" spans="1:9" ht="15" customHeight="1">
      <c r="A40" s="84" t="s">
        <v>250</v>
      </c>
      <c r="B40" s="75">
        <v>2406541.7200000002</v>
      </c>
      <c r="C40" s="76">
        <v>3927139.42</v>
      </c>
      <c r="D40" s="76">
        <v>53101.599999999999</v>
      </c>
      <c r="E40" s="76">
        <v>11208029651.280001</v>
      </c>
      <c r="F40" s="77">
        <v>26.01</v>
      </c>
      <c r="G40" s="78">
        <v>-9.2147000000000007E-2</v>
      </c>
      <c r="H40" s="78">
        <v>-7.1070999999999995E-2</v>
      </c>
      <c r="I40" s="81" t="s">
        <v>393</v>
      </c>
    </row>
    <row r="41" spans="1:9" ht="15" customHeight="1">
      <c r="A41" s="84" t="s">
        <v>251</v>
      </c>
      <c r="B41" s="76">
        <v>1430511.62</v>
      </c>
      <c r="C41" s="76">
        <v>917319.58</v>
      </c>
      <c r="D41" s="76">
        <v>195436.6</v>
      </c>
      <c r="E41" s="76">
        <v>5825920800</v>
      </c>
      <c r="F41" s="77">
        <v>24</v>
      </c>
      <c r="G41" s="79" t="s">
        <v>34</v>
      </c>
      <c r="H41" s="79" t="s">
        <v>34</v>
      </c>
      <c r="I41" s="81" t="s">
        <v>393</v>
      </c>
    </row>
    <row r="42" spans="1:9" ht="15" customHeight="1">
      <c r="A42" s="84" t="s">
        <v>252</v>
      </c>
      <c r="B42" s="75">
        <v>6854954.7000000002</v>
      </c>
      <c r="C42" s="76">
        <v>8181280.4000000004</v>
      </c>
      <c r="D42" s="76">
        <v>266751.84000000003</v>
      </c>
      <c r="E42" s="76">
        <v>8092640568.6399899</v>
      </c>
      <c r="F42" s="77">
        <v>42.26</v>
      </c>
      <c r="G42" s="78">
        <v>-3.5370000000000002E-3</v>
      </c>
      <c r="H42" s="78">
        <v>-1.7208999999999999E-2</v>
      </c>
      <c r="I42" s="81" t="s">
        <v>393</v>
      </c>
    </row>
    <row r="43" spans="1:9" ht="15" customHeight="1">
      <c r="A43" s="84" t="s">
        <v>253</v>
      </c>
      <c r="B43" s="76">
        <v>632430.62</v>
      </c>
      <c r="C43" s="76">
        <v>635577.64</v>
      </c>
      <c r="D43" s="76">
        <v>29782.799999999999</v>
      </c>
      <c r="E43" s="76">
        <v>29850000</v>
      </c>
      <c r="F43" s="77">
        <v>19.899999999999999</v>
      </c>
      <c r="G43" s="78">
        <v>-5.0000000000000001E-3</v>
      </c>
      <c r="H43" s="78">
        <v>-9.5454999999999998E-2</v>
      </c>
      <c r="I43" s="81" t="s">
        <v>393</v>
      </c>
    </row>
    <row r="44" spans="1:9" ht="15" customHeight="1">
      <c r="A44" s="84" t="s">
        <v>254</v>
      </c>
      <c r="B44" s="76">
        <v>945094.16</v>
      </c>
      <c r="C44" s="76">
        <v>1535618.62</v>
      </c>
      <c r="D44" s="76">
        <v>104446.52</v>
      </c>
      <c r="E44" s="76">
        <v>12082500</v>
      </c>
      <c r="F44" s="77">
        <v>16.11</v>
      </c>
      <c r="G44" s="78">
        <v>0.12657299999999999</v>
      </c>
      <c r="H44" s="78">
        <v>-0.129189</v>
      </c>
      <c r="I44" s="81" t="s">
        <v>393</v>
      </c>
    </row>
    <row r="45" spans="1:9" ht="15" customHeight="1">
      <c r="A45" s="84" t="s">
        <v>255</v>
      </c>
      <c r="B45" s="76">
        <v>662564.96</v>
      </c>
      <c r="C45" s="76">
        <v>839231.34</v>
      </c>
      <c r="D45" s="76">
        <v>47850</v>
      </c>
      <c r="E45" s="76">
        <v>28840000</v>
      </c>
      <c r="F45" s="77">
        <v>51.5</v>
      </c>
      <c r="G45" s="78">
        <v>1.0002E-2</v>
      </c>
      <c r="H45" s="78">
        <v>0.03</v>
      </c>
      <c r="I45" s="81" t="s">
        <v>393</v>
      </c>
    </row>
    <row r="46" spans="1:9" ht="15" customHeight="1">
      <c r="A46" s="84" t="s">
        <v>256</v>
      </c>
      <c r="B46" s="76">
        <v>38792.6</v>
      </c>
      <c r="C46" s="76">
        <v>17225</v>
      </c>
      <c r="D46" s="75" t="s">
        <v>34</v>
      </c>
      <c r="E46" s="76">
        <v>34935000</v>
      </c>
      <c r="F46" s="77">
        <v>6.85</v>
      </c>
      <c r="G46" s="78">
        <v>5.5469999999999998E-2</v>
      </c>
      <c r="H46" s="79" t="s">
        <v>34</v>
      </c>
      <c r="I46" s="81" t="s">
        <v>393</v>
      </c>
    </row>
    <row r="47" spans="1:9" ht="15" customHeight="1">
      <c r="A47" s="84" t="s">
        <v>257</v>
      </c>
      <c r="B47" s="76">
        <v>411204.42</v>
      </c>
      <c r="C47" s="76">
        <v>1554363.94</v>
      </c>
      <c r="D47" s="76">
        <v>112799.6</v>
      </c>
      <c r="E47" s="76">
        <v>5057500</v>
      </c>
      <c r="F47" s="77">
        <v>14.45</v>
      </c>
      <c r="G47" s="78">
        <v>2.2111109999999998</v>
      </c>
      <c r="H47" s="78">
        <v>0.22769800000000001</v>
      </c>
      <c r="I47" s="81" t="s">
        <v>393</v>
      </c>
    </row>
    <row r="48" spans="1:9" ht="15" customHeight="1">
      <c r="A48" s="84" t="s">
        <v>258</v>
      </c>
      <c r="B48" s="75">
        <v>1483018.7</v>
      </c>
      <c r="C48" s="76">
        <v>814219.48</v>
      </c>
      <c r="D48" s="76">
        <v>29134</v>
      </c>
      <c r="E48" s="76">
        <v>1192500</v>
      </c>
      <c r="F48" s="77">
        <v>7.95</v>
      </c>
      <c r="G48" s="78">
        <v>0.72451200000000004</v>
      </c>
      <c r="H48" s="78">
        <v>-9.4533000000000006E-2</v>
      </c>
      <c r="I48" s="81" t="s">
        <v>393</v>
      </c>
    </row>
    <row r="49" spans="1:9" ht="15" customHeight="1">
      <c r="A49" s="84" t="s">
        <v>265</v>
      </c>
      <c r="B49" s="76">
        <v>4177147.32</v>
      </c>
      <c r="C49" s="76">
        <v>6073342.7999999998</v>
      </c>
      <c r="D49" s="76">
        <v>1368302.5</v>
      </c>
      <c r="E49" s="76">
        <v>152700000</v>
      </c>
      <c r="F49" s="77">
        <v>50.9</v>
      </c>
      <c r="G49" s="78">
        <v>0.17011499999999999</v>
      </c>
      <c r="H49" s="78">
        <v>-1.9610000000000001E-3</v>
      </c>
      <c r="I49" s="81" t="s">
        <v>393</v>
      </c>
    </row>
    <row r="50" spans="1:9" ht="15" customHeight="1">
      <c r="A50" s="85" t="s">
        <v>259</v>
      </c>
      <c r="B50" s="76">
        <v>1989027.2</v>
      </c>
      <c r="C50" s="76">
        <v>915244.1</v>
      </c>
      <c r="D50" s="76">
        <v>111071.8</v>
      </c>
      <c r="E50" s="76">
        <v>131634000</v>
      </c>
      <c r="F50" s="77">
        <v>77.25</v>
      </c>
      <c r="G50" s="78">
        <v>-6.3635999999999998E-2</v>
      </c>
      <c r="H50" s="78">
        <v>-6.4700000000000001E-4</v>
      </c>
      <c r="I50" s="81" t="s">
        <v>393</v>
      </c>
    </row>
    <row r="51" spans="1:9" ht="15" customHeight="1">
      <c r="A51" s="84" t="s">
        <v>260</v>
      </c>
      <c r="B51" s="75">
        <v>2921325</v>
      </c>
      <c r="C51" s="76">
        <v>2814280.2</v>
      </c>
      <c r="D51" s="76">
        <v>233855</v>
      </c>
      <c r="E51" s="76">
        <v>26201000</v>
      </c>
      <c r="F51" s="77">
        <v>689.5</v>
      </c>
      <c r="G51" s="78">
        <v>3.4120999999999999E-2</v>
      </c>
      <c r="H51" s="78">
        <v>4.3699999999999998E-3</v>
      </c>
      <c r="I51" s="81" t="s">
        <v>393</v>
      </c>
    </row>
    <row r="52" spans="1:9" ht="15" customHeight="1">
      <c r="A52" s="220" t="s">
        <v>261</v>
      </c>
      <c r="B52" s="75">
        <v>10373853.779999999</v>
      </c>
      <c r="C52" s="76">
        <v>2893166.2</v>
      </c>
      <c r="D52" s="76">
        <v>114409.94</v>
      </c>
      <c r="E52" s="76">
        <v>4499200</v>
      </c>
      <c r="F52" s="77">
        <v>0.74</v>
      </c>
      <c r="G52" s="78">
        <v>-0.21276600000000001</v>
      </c>
      <c r="H52" s="83">
        <v>-7.4999999999999997E-2</v>
      </c>
      <c r="I52" s="81" t="s">
        <v>393</v>
      </c>
    </row>
    <row r="53" spans="1:9" ht="15" customHeight="1">
      <c r="A53" s="220" t="s">
        <v>338</v>
      </c>
      <c r="B53" s="75">
        <v>1812090.9</v>
      </c>
      <c r="C53" s="76">
        <v>4840692.76</v>
      </c>
      <c r="D53" s="76">
        <v>982036.3</v>
      </c>
      <c r="E53" s="76">
        <v>89127609.299999997</v>
      </c>
      <c r="F53" s="77">
        <v>19.350000000000001</v>
      </c>
      <c r="G53" s="78">
        <v>0.20937500000000001</v>
      </c>
      <c r="H53" s="78">
        <v>-0.13961799999999999</v>
      </c>
      <c r="I53" s="81" t="s">
        <v>393</v>
      </c>
    </row>
    <row r="54" spans="1:9" ht="3.75" customHeight="1">
      <c r="A54" s="245"/>
      <c r="B54" s="8"/>
      <c r="C54" s="5"/>
      <c r="D54" s="5"/>
      <c r="E54" s="5"/>
      <c r="F54" s="246"/>
      <c r="G54" s="6"/>
      <c r="H54" s="221"/>
    </row>
    <row r="55" spans="1:9" ht="15" customHeight="1">
      <c r="A55" s="245"/>
      <c r="B55" s="8"/>
      <c r="C55" s="5"/>
      <c r="D55" s="5"/>
      <c r="E55" s="5"/>
      <c r="F55" s="246"/>
      <c r="G55" s="6"/>
      <c r="I55" s="251" t="s">
        <v>297</v>
      </c>
    </row>
    <row r="56" spans="1:9" ht="15" customHeight="1">
      <c r="A56" s="245"/>
      <c r="B56" s="8"/>
      <c r="C56" s="5"/>
      <c r="D56" s="5"/>
      <c r="E56" s="5"/>
      <c r="F56" s="246"/>
      <c r="G56" s="6"/>
      <c r="I56" s="251" t="s">
        <v>298</v>
      </c>
    </row>
    <row r="57" spans="1:9" ht="15" customHeight="1">
      <c r="A57" s="245"/>
      <c r="B57" s="8"/>
      <c r="C57" s="5"/>
      <c r="D57" s="5"/>
      <c r="E57" s="5"/>
      <c r="F57" s="246"/>
      <c r="G57" s="6"/>
      <c r="I57" s="250" t="s">
        <v>411</v>
      </c>
    </row>
    <row r="58" spans="1:9" ht="15" customHeight="1">
      <c r="A58" s="245"/>
      <c r="B58" s="8"/>
      <c r="C58" s="5"/>
      <c r="D58" s="5"/>
      <c r="E58" s="5"/>
      <c r="F58" s="246"/>
      <c r="G58" s="6"/>
      <c r="I58" s="221"/>
    </row>
    <row r="59" spans="1:9" ht="15" customHeight="1">
      <c r="A59" s="245"/>
      <c r="B59" s="8"/>
      <c r="C59" s="5"/>
      <c r="D59" s="5"/>
      <c r="E59" s="5"/>
      <c r="F59" s="246"/>
      <c r="G59" s="6"/>
    </row>
    <row r="60" spans="1:9" ht="15" customHeight="1">
      <c r="A60" s="245"/>
      <c r="B60" s="8"/>
      <c r="C60" s="5"/>
      <c r="D60" s="5"/>
      <c r="E60" s="5"/>
      <c r="F60" s="246"/>
      <c r="G60" s="6"/>
      <c r="I60" s="221"/>
    </row>
    <row r="61" spans="1:9" ht="15" customHeight="1">
      <c r="A61" s="245"/>
      <c r="B61" s="8"/>
      <c r="C61" s="5"/>
      <c r="D61" s="5"/>
      <c r="E61" s="5"/>
      <c r="F61" s="246"/>
      <c r="G61" s="6"/>
      <c r="I61" s="221"/>
    </row>
    <row r="62" spans="1:9" ht="15" customHeight="1"/>
    <row r="63" spans="1:9" ht="9" customHeight="1"/>
    <row r="71" spans="9:9" ht="15.75">
      <c r="I71" s="70">
        <v>14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68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Normal="100" workbookViewId="0">
      <selection activeCell="C7" sqref="C7"/>
    </sheetView>
  </sheetViews>
  <sheetFormatPr baseColWidth="10" defaultRowHeight="11.25"/>
  <cols>
    <col min="1" max="1" width="38.7109375" style="225" customWidth="1"/>
    <col min="2" max="2" width="17.7109375" style="226" customWidth="1"/>
    <col min="3" max="3" width="16" style="227" customWidth="1"/>
    <col min="4" max="4" width="16" style="226" customWidth="1"/>
    <col min="5" max="5" width="14.7109375" style="227" customWidth="1"/>
    <col min="6" max="6" width="16.5703125" style="228" customWidth="1"/>
    <col min="7" max="7" width="30.140625" style="225" bestFit="1" customWidth="1"/>
    <col min="8" max="16384" width="11.42578125" style="225"/>
  </cols>
  <sheetData>
    <row r="1" spans="1:10" ht="18" customHeight="1">
      <c r="A1"/>
      <c r="B1"/>
      <c r="C1"/>
      <c r="D1"/>
      <c r="E1"/>
      <c r="F1"/>
    </row>
    <row r="2" spans="1:10" ht="18">
      <c r="A2" s="22"/>
      <c r="B2" s="22"/>
      <c r="C2" s="22"/>
      <c r="D2" s="22"/>
      <c r="E2" s="22"/>
      <c r="F2" s="247" t="s">
        <v>367</v>
      </c>
    </row>
    <row r="3" spans="1:10" ht="15">
      <c r="A3"/>
      <c r="B3"/>
      <c r="C3"/>
      <c r="D3"/>
      <c r="E3"/>
      <c r="F3" s="248" t="s">
        <v>368</v>
      </c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18" customHeight="1">
      <c r="F8" s="195" t="s">
        <v>154</v>
      </c>
    </row>
    <row r="9" spans="1:10" ht="3.75" customHeight="1"/>
    <row r="10" spans="1:10" s="229" customFormat="1" ht="26.25" customHeight="1">
      <c r="A10" s="284" t="s">
        <v>384</v>
      </c>
      <c r="B10" s="74" t="s">
        <v>189</v>
      </c>
      <c r="C10" s="74" t="s">
        <v>159</v>
      </c>
      <c r="D10" s="74" t="s">
        <v>190</v>
      </c>
      <c r="E10" s="74" t="s">
        <v>160</v>
      </c>
      <c r="F10" s="74" t="s">
        <v>161</v>
      </c>
    </row>
    <row r="11" spans="1:10" ht="15" customHeight="1">
      <c r="A11" s="230" t="s">
        <v>33</v>
      </c>
      <c r="B11" s="231">
        <v>209947957.31999999</v>
      </c>
      <c r="C11" s="232">
        <f>B11/F11</f>
        <v>0.85050027167538478</v>
      </c>
      <c r="D11" s="231">
        <v>36904353.387000002</v>
      </c>
      <c r="E11" s="232">
        <f>D11/F11</f>
        <v>0.14949972832461522</v>
      </c>
      <c r="F11" s="233">
        <f>D11+B11</f>
        <v>246852310.70699999</v>
      </c>
      <c r="G11" s="226"/>
      <c r="H11" s="226"/>
      <c r="I11" s="226"/>
    </row>
    <row r="12" spans="1:10" ht="15" customHeight="1">
      <c r="A12" s="230" t="s">
        <v>35</v>
      </c>
      <c r="B12" s="231">
        <v>22274597.640000001</v>
      </c>
      <c r="C12" s="232">
        <f>B12/F12</f>
        <v>0.77333956916113622</v>
      </c>
      <c r="D12" s="231">
        <v>6528529.1211999999</v>
      </c>
      <c r="E12" s="232">
        <f>D12/F12</f>
        <v>0.22666043083886381</v>
      </c>
      <c r="F12" s="233">
        <f>D12+B12</f>
        <v>28803126.7612</v>
      </c>
      <c r="G12" s="226"/>
      <c r="H12" s="226"/>
      <c r="I12" s="226"/>
      <c r="J12" s="226"/>
    </row>
    <row r="13" spans="1:10" ht="15" customHeight="1">
      <c r="A13" s="230" t="s">
        <v>36</v>
      </c>
      <c r="B13" s="231">
        <v>461960630.16000003</v>
      </c>
      <c r="C13" s="232">
        <f>B13/F13</f>
        <v>0.78890401968317447</v>
      </c>
      <c r="D13" s="231">
        <v>123612036.0124</v>
      </c>
      <c r="E13" s="232">
        <f t="shared" ref="E13:E69" si="0">D13/F13</f>
        <v>0.21109598031682553</v>
      </c>
      <c r="F13" s="233">
        <f t="shared" ref="F13:F67" si="1">D13+B13</f>
        <v>585572666.1724</v>
      </c>
      <c r="G13" s="226"/>
      <c r="H13" s="226"/>
      <c r="I13" s="226"/>
      <c r="J13" s="226"/>
    </row>
    <row r="14" spans="1:10" ht="15" customHeight="1">
      <c r="A14" s="230" t="s">
        <v>37</v>
      </c>
      <c r="B14" s="231">
        <v>75352229.859999999</v>
      </c>
      <c r="C14" s="232">
        <f t="shared" ref="C14:C69" si="2">B14/F14</f>
        <v>0.84019353491653703</v>
      </c>
      <c r="D14" s="231">
        <v>14332142.5239</v>
      </c>
      <c r="E14" s="232">
        <f t="shared" si="0"/>
        <v>0.15980646508346291</v>
      </c>
      <c r="F14" s="233">
        <f>D14+B14</f>
        <v>89684372.383900002</v>
      </c>
      <c r="G14" s="226"/>
      <c r="H14" s="226"/>
      <c r="I14" s="226"/>
      <c r="J14" s="226"/>
    </row>
    <row r="15" spans="1:10" ht="15" customHeight="1">
      <c r="A15" s="230" t="s">
        <v>38</v>
      </c>
      <c r="B15" s="231">
        <v>5309676.58</v>
      </c>
      <c r="C15" s="232">
        <f t="shared" si="2"/>
        <v>0.7657832027295044</v>
      </c>
      <c r="D15" s="231">
        <v>1623978.4820000001</v>
      </c>
      <c r="E15" s="232">
        <f t="shared" si="0"/>
        <v>0.23421679727049566</v>
      </c>
      <c r="F15" s="233">
        <f t="shared" si="1"/>
        <v>6933655.0619999999</v>
      </c>
      <c r="G15" s="226"/>
      <c r="H15" s="226"/>
      <c r="I15" s="226"/>
      <c r="J15" s="226"/>
    </row>
    <row r="16" spans="1:10" ht="15" customHeight="1">
      <c r="A16" s="230" t="s">
        <v>39</v>
      </c>
      <c r="B16" s="231">
        <v>11630252.4</v>
      </c>
      <c r="C16" s="232">
        <f t="shared" si="2"/>
        <v>0.567587430820786</v>
      </c>
      <c r="D16" s="231">
        <v>8860427.5701000001</v>
      </c>
      <c r="E16" s="232">
        <f t="shared" si="0"/>
        <v>0.43241256917921395</v>
      </c>
      <c r="F16" s="233">
        <f t="shared" si="1"/>
        <v>20490679.970100001</v>
      </c>
      <c r="G16" s="226"/>
      <c r="H16" s="226"/>
      <c r="I16" s="226"/>
      <c r="J16" s="226"/>
    </row>
    <row r="17" spans="1:10" ht="15" customHeight="1">
      <c r="A17" s="230" t="s">
        <v>40</v>
      </c>
      <c r="B17" s="231">
        <v>159760374.94</v>
      </c>
      <c r="C17" s="232">
        <f t="shared" si="2"/>
        <v>0.84268924765846087</v>
      </c>
      <c r="D17" s="231">
        <v>29823597.3059</v>
      </c>
      <c r="E17" s="232">
        <f t="shared" si="0"/>
        <v>0.1573107523415391</v>
      </c>
      <c r="F17" s="233">
        <f t="shared" si="1"/>
        <v>189583972.24590001</v>
      </c>
      <c r="G17" s="226"/>
      <c r="H17" s="226"/>
      <c r="I17" s="226"/>
      <c r="J17" s="226"/>
    </row>
    <row r="18" spans="1:10" ht="15" customHeight="1">
      <c r="A18" s="230" t="s">
        <v>41</v>
      </c>
      <c r="B18" s="231">
        <v>1515975.02</v>
      </c>
      <c r="C18" s="232">
        <f t="shared" si="2"/>
        <v>1</v>
      </c>
      <c r="D18" s="231">
        <v>0</v>
      </c>
      <c r="E18" s="232">
        <f t="shared" si="0"/>
        <v>0</v>
      </c>
      <c r="F18" s="233">
        <f t="shared" si="1"/>
        <v>1515975.02</v>
      </c>
      <c r="G18" s="226"/>
      <c r="H18" s="226"/>
      <c r="I18" s="226"/>
      <c r="J18" s="226"/>
    </row>
    <row r="19" spans="1:10" ht="15" customHeight="1">
      <c r="A19" s="230" t="s">
        <v>42</v>
      </c>
      <c r="B19" s="231">
        <v>168379455.06</v>
      </c>
      <c r="C19" s="232">
        <f>B19/F19</f>
        <v>0.84148418873426256</v>
      </c>
      <c r="D19" s="231">
        <v>31718725.41</v>
      </c>
      <c r="E19" s="232">
        <f>D19/F19</f>
        <v>0.15851581126573749</v>
      </c>
      <c r="F19" s="233">
        <f>D19+B19</f>
        <v>200098180.47</v>
      </c>
      <c r="G19" s="226"/>
      <c r="H19" s="226"/>
      <c r="I19" s="226"/>
      <c r="J19" s="226"/>
    </row>
    <row r="20" spans="1:10" ht="15" customHeight="1">
      <c r="A20" s="230" t="s">
        <v>43</v>
      </c>
      <c r="B20" s="231">
        <v>25435466.940000001</v>
      </c>
      <c r="C20" s="232">
        <f>B20/F20</f>
        <v>0.67318318260473042</v>
      </c>
      <c r="D20" s="231">
        <v>12348404.6677</v>
      </c>
      <c r="E20" s="232">
        <f>D20/F20</f>
        <v>0.32681681739526947</v>
      </c>
      <c r="F20" s="233">
        <f>D20+B20</f>
        <v>37783871.607700005</v>
      </c>
      <c r="G20" s="226"/>
      <c r="H20" s="226"/>
      <c r="I20" s="226"/>
      <c r="J20" s="226"/>
    </row>
    <row r="21" spans="1:10" ht="15" customHeight="1">
      <c r="A21" s="230" t="s">
        <v>44</v>
      </c>
      <c r="B21" s="231">
        <v>35064646.159999996</v>
      </c>
      <c r="C21" s="232">
        <f>B21/F21</f>
        <v>1</v>
      </c>
      <c r="D21" s="231">
        <v>0</v>
      </c>
      <c r="E21" s="232">
        <f>D21/F21</f>
        <v>0</v>
      </c>
      <c r="F21" s="233">
        <f>D21+B21</f>
        <v>35064646.159999996</v>
      </c>
      <c r="G21" s="226"/>
      <c r="H21" s="226"/>
      <c r="I21" s="226"/>
      <c r="J21" s="226"/>
    </row>
    <row r="22" spans="1:10" ht="15" customHeight="1">
      <c r="A22" s="230" t="s">
        <v>285</v>
      </c>
      <c r="B22" s="231">
        <v>137360280.53999999</v>
      </c>
      <c r="C22" s="232">
        <f>B22/F22</f>
        <v>0.70976966633618188</v>
      </c>
      <c r="D22" s="231">
        <v>56167686.425750002</v>
      </c>
      <c r="E22" s="232">
        <f>D22/F22</f>
        <v>0.29023033366381817</v>
      </c>
      <c r="F22" s="233">
        <f>D22+B22</f>
        <v>193527966.96574998</v>
      </c>
      <c r="G22" s="226"/>
      <c r="H22" s="226"/>
      <c r="I22" s="226"/>
      <c r="J22" s="226"/>
    </row>
    <row r="23" spans="1:10" ht="15" customHeight="1">
      <c r="A23" s="230" t="s">
        <v>45</v>
      </c>
      <c r="B23" s="231">
        <v>8208303.2199999997</v>
      </c>
      <c r="C23" s="232">
        <f t="shared" si="2"/>
        <v>0.89091151670420177</v>
      </c>
      <c r="D23" s="231">
        <v>1005073.267</v>
      </c>
      <c r="E23" s="232">
        <f t="shared" si="0"/>
        <v>0.10908848329579826</v>
      </c>
      <c r="F23" s="233">
        <f t="shared" si="1"/>
        <v>9213376.4869999997</v>
      </c>
      <c r="G23" s="226"/>
      <c r="H23" s="226"/>
      <c r="I23" s="226"/>
      <c r="J23" s="226"/>
    </row>
    <row r="24" spans="1:10" ht="15" customHeight="1">
      <c r="A24" s="230" t="s">
        <v>46</v>
      </c>
      <c r="B24" s="231">
        <v>14573915.460000001</v>
      </c>
      <c r="C24" s="232">
        <f>B24/F24</f>
        <v>0.78527432368486028</v>
      </c>
      <c r="D24" s="231">
        <v>3985096.3661000002</v>
      </c>
      <c r="E24" s="232">
        <f>D24/F24</f>
        <v>0.21472567631513981</v>
      </c>
      <c r="F24" s="233">
        <f>D24+B24</f>
        <v>18559011.826099999</v>
      </c>
      <c r="G24" s="226"/>
      <c r="H24" s="226"/>
      <c r="I24" s="226"/>
      <c r="J24" s="226"/>
    </row>
    <row r="25" spans="1:10" ht="15" customHeight="1">
      <c r="A25" s="230" t="s">
        <v>47</v>
      </c>
      <c r="B25" s="231">
        <v>4032119.14</v>
      </c>
      <c r="C25" s="232">
        <f>B25/F25</f>
        <v>0.52809510089443201</v>
      </c>
      <c r="D25" s="231">
        <v>3603094.9212000002</v>
      </c>
      <c r="E25" s="232">
        <f>D25/F25</f>
        <v>0.47190489910556799</v>
      </c>
      <c r="F25" s="233">
        <f>D25+B25</f>
        <v>7635214.0612000003</v>
      </c>
      <c r="G25" s="226"/>
      <c r="H25" s="226"/>
      <c r="I25" s="226"/>
      <c r="J25" s="226"/>
    </row>
    <row r="26" spans="1:10" ht="15" customHeight="1">
      <c r="A26" s="230" t="s">
        <v>48</v>
      </c>
      <c r="B26" s="231">
        <v>146413968.62</v>
      </c>
      <c r="C26" s="232">
        <f t="shared" si="2"/>
        <v>0.53679378981579462</v>
      </c>
      <c r="D26" s="231">
        <v>126342481.618076</v>
      </c>
      <c r="E26" s="232">
        <f t="shared" si="0"/>
        <v>0.46320621018420544</v>
      </c>
      <c r="F26" s="233">
        <f t="shared" si="1"/>
        <v>272756450.23807597</v>
      </c>
      <c r="G26" s="226"/>
      <c r="H26" s="226"/>
      <c r="I26" s="226"/>
      <c r="J26" s="226"/>
    </row>
    <row r="27" spans="1:10" ht="15" customHeight="1">
      <c r="A27" s="230" t="s">
        <v>278</v>
      </c>
      <c r="B27" s="231">
        <v>2652222.4</v>
      </c>
      <c r="C27" s="232">
        <f>B27/F27</f>
        <v>0.87660856104161256</v>
      </c>
      <c r="D27" s="231">
        <v>373326.87920000002</v>
      </c>
      <c r="E27" s="232">
        <f>D27/F27</f>
        <v>0.12339143895838749</v>
      </c>
      <c r="F27" s="233">
        <f>D27+B27</f>
        <v>3025549.2791999998</v>
      </c>
      <c r="G27" s="226"/>
      <c r="H27" s="226"/>
      <c r="I27" s="226"/>
      <c r="J27" s="226"/>
    </row>
    <row r="28" spans="1:10" ht="15" customHeight="1">
      <c r="A28" s="230" t="s">
        <v>221</v>
      </c>
      <c r="B28" s="231">
        <v>9483281.0199999996</v>
      </c>
      <c r="C28" s="232">
        <f>B28/F28</f>
        <v>0.50218174912252955</v>
      </c>
      <c r="D28" s="231">
        <v>9400880.0164579991</v>
      </c>
      <c r="E28" s="232">
        <f>D28/F28</f>
        <v>0.49781825087747034</v>
      </c>
      <c r="F28" s="233">
        <f>D28+B28</f>
        <v>18884161.036458001</v>
      </c>
      <c r="G28" s="226"/>
      <c r="H28" s="226"/>
      <c r="I28" s="226"/>
      <c r="J28" s="226"/>
    </row>
    <row r="29" spans="1:10" ht="15" customHeight="1">
      <c r="A29" s="230" t="s">
        <v>49</v>
      </c>
      <c r="B29" s="231">
        <v>1805738194.04</v>
      </c>
      <c r="C29" s="232">
        <f>B29/F29</f>
        <v>0.73890133420014004</v>
      </c>
      <c r="D29" s="231">
        <v>638076846.56309998</v>
      </c>
      <c r="E29" s="232">
        <f>D29/F29</f>
        <v>0.26109866579985996</v>
      </c>
      <c r="F29" s="233">
        <f>D29+B29</f>
        <v>2443815040.6030998</v>
      </c>
      <c r="G29" s="226"/>
      <c r="H29" s="226"/>
      <c r="I29" s="226"/>
      <c r="J29" s="226"/>
    </row>
    <row r="30" spans="1:10" ht="15" customHeight="1">
      <c r="A30" s="230" t="s">
        <v>50</v>
      </c>
      <c r="B30" s="231">
        <v>80063149</v>
      </c>
      <c r="C30" s="232">
        <f>B30/F30</f>
        <v>0.81865800971089597</v>
      </c>
      <c r="D30" s="231">
        <v>17734891.2687</v>
      </c>
      <c r="E30" s="232">
        <f>D30/F30</f>
        <v>0.18134199028910403</v>
      </c>
      <c r="F30" s="233">
        <f>D30+B30</f>
        <v>97798040.268700004</v>
      </c>
      <c r="G30" s="226"/>
      <c r="H30" s="226"/>
      <c r="I30" s="226"/>
      <c r="J30" s="226"/>
    </row>
    <row r="31" spans="1:10" ht="15" customHeight="1">
      <c r="A31" s="230" t="s">
        <v>51</v>
      </c>
      <c r="B31" s="231">
        <v>1265939.8799999999</v>
      </c>
      <c r="C31" s="232">
        <f t="shared" si="2"/>
        <v>0.95360718028897073</v>
      </c>
      <c r="D31" s="231">
        <v>61587.75</v>
      </c>
      <c r="E31" s="232">
        <f t="shared" si="0"/>
        <v>4.6392819711029293E-2</v>
      </c>
      <c r="F31" s="233">
        <f t="shared" si="1"/>
        <v>1327527.6299999999</v>
      </c>
      <c r="G31" s="226"/>
      <c r="H31" s="226"/>
      <c r="I31" s="226"/>
      <c r="J31" s="226"/>
    </row>
    <row r="32" spans="1:10" ht="15" customHeight="1">
      <c r="A32" s="230" t="s">
        <v>52</v>
      </c>
      <c r="B32" s="231">
        <v>129414859.02</v>
      </c>
      <c r="C32" s="232">
        <f t="shared" si="2"/>
        <v>0.73364204388885423</v>
      </c>
      <c r="D32" s="231">
        <v>46985689.582699999</v>
      </c>
      <c r="E32" s="232">
        <f t="shared" si="0"/>
        <v>0.26635795611114577</v>
      </c>
      <c r="F32" s="233">
        <f t="shared" si="1"/>
        <v>176400548.6027</v>
      </c>
      <c r="G32" s="226"/>
      <c r="H32" s="226"/>
      <c r="I32" s="226"/>
      <c r="J32" s="226"/>
    </row>
    <row r="33" spans="1:10" ht="15" customHeight="1">
      <c r="A33" s="230" t="s">
        <v>326</v>
      </c>
      <c r="B33" s="231">
        <v>3808862.56</v>
      </c>
      <c r="C33" s="232">
        <f>B33/F33</f>
        <v>0.73682624370135796</v>
      </c>
      <c r="D33" s="231">
        <v>1360419.3332</v>
      </c>
      <c r="E33" s="232">
        <f>D33/F33</f>
        <v>0.26317375629864209</v>
      </c>
      <c r="F33" s="233">
        <f>D33+B33</f>
        <v>5169281.8931999998</v>
      </c>
      <c r="G33" s="226"/>
      <c r="H33" s="226"/>
      <c r="I33" s="226"/>
      <c r="J33" s="226"/>
    </row>
    <row r="34" spans="1:10" ht="15" customHeight="1">
      <c r="A34" s="230" t="s">
        <v>53</v>
      </c>
      <c r="B34" s="231">
        <v>739221.56</v>
      </c>
      <c r="C34" s="232">
        <f t="shared" si="2"/>
        <v>0.81709802570613332</v>
      </c>
      <c r="D34" s="231">
        <v>165469.84390000001</v>
      </c>
      <c r="E34" s="232">
        <f t="shared" si="0"/>
        <v>0.18290197429386673</v>
      </c>
      <c r="F34" s="233">
        <f t="shared" si="1"/>
        <v>904691.40390000003</v>
      </c>
      <c r="G34" s="226"/>
      <c r="H34" s="226"/>
      <c r="I34" s="226"/>
      <c r="J34" s="226"/>
    </row>
    <row r="35" spans="1:10" ht="15" customHeight="1">
      <c r="A35" s="230" t="s">
        <v>54</v>
      </c>
      <c r="B35" s="231">
        <v>4113439.5</v>
      </c>
      <c r="C35" s="232">
        <f>B35/F35</f>
        <v>0.93480486775396732</v>
      </c>
      <c r="D35" s="231">
        <v>286879.37070000003</v>
      </c>
      <c r="E35" s="232">
        <f>D35/F35</f>
        <v>6.5195132246032766E-2</v>
      </c>
      <c r="F35" s="233">
        <f>D35+B35</f>
        <v>4400318.8706999999</v>
      </c>
      <c r="G35" s="226"/>
      <c r="H35" s="226"/>
      <c r="I35" s="226"/>
      <c r="J35" s="226"/>
    </row>
    <row r="36" spans="1:10" ht="15" customHeight="1">
      <c r="A36" s="230" t="s">
        <v>300</v>
      </c>
      <c r="B36" s="231">
        <v>3475528.48</v>
      </c>
      <c r="C36" s="232">
        <f>B36/F36</f>
        <v>0.77546963343588626</v>
      </c>
      <c r="D36" s="231">
        <v>1006308.5</v>
      </c>
      <c r="E36" s="232">
        <f>D36/F36</f>
        <v>0.2245303665641136</v>
      </c>
      <c r="F36" s="233">
        <f>D36+B36</f>
        <v>4481836.9800000004</v>
      </c>
      <c r="G36" s="226"/>
      <c r="H36" s="226"/>
      <c r="I36" s="226"/>
      <c r="J36" s="226"/>
    </row>
    <row r="37" spans="1:10" ht="15" customHeight="1">
      <c r="A37" s="230" t="s">
        <v>55</v>
      </c>
      <c r="B37" s="231">
        <v>577697427.75999999</v>
      </c>
      <c r="C37" s="232">
        <f t="shared" si="2"/>
        <v>0.51542247050812218</v>
      </c>
      <c r="D37" s="231">
        <v>543125704.36011302</v>
      </c>
      <c r="E37" s="232">
        <f t="shared" si="0"/>
        <v>0.48457752949187793</v>
      </c>
      <c r="F37" s="233">
        <f t="shared" si="1"/>
        <v>1120823132.1201129</v>
      </c>
      <c r="G37" s="226"/>
      <c r="H37" s="226"/>
      <c r="I37" s="226"/>
      <c r="J37" s="226"/>
    </row>
    <row r="38" spans="1:10" ht="15" customHeight="1">
      <c r="A38" s="230" t="s">
        <v>210</v>
      </c>
      <c r="B38" s="231">
        <v>534209779.66000003</v>
      </c>
      <c r="C38" s="232">
        <f t="shared" si="2"/>
        <v>0.76038301559978649</v>
      </c>
      <c r="D38" s="231">
        <v>168343760.72729799</v>
      </c>
      <c r="E38" s="232">
        <f t="shared" si="0"/>
        <v>0.23961698440021356</v>
      </c>
      <c r="F38" s="233">
        <f t="shared" si="1"/>
        <v>702553540.38729799</v>
      </c>
      <c r="G38" s="226"/>
      <c r="H38" s="226"/>
      <c r="I38" s="226"/>
      <c r="J38" s="226"/>
    </row>
    <row r="39" spans="1:10" ht="15" customHeight="1">
      <c r="A39" s="230" t="s">
        <v>56</v>
      </c>
      <c r="B39" s="231">
        <v>164428200.40000001</v>
      </c>
      <c r="C39" s="232">
        <f t="shared" si="2"/>
        <v>0.85050164228280778</v>
      </c>
      <c r="D39" s="231">
        <v>28902643.687100001</v>
      </c>
      <c r="E39" s="232">
        <f t="shared" si="0"/>
        <v>0.14949835771719228</v>
      </c>
      <c r="F39" s="233">
        <f t="shared" si="1"/>
        <v>193330844.0871</v>
      </c>
      <c r="G39" s="226"/>
      <c r="H39" s="226"/>
      <c r="I39" s="226"/>
      <c r="J39" s="226"/>
    </row>
    <row r="40" spans="1:10" ht="15" customHeight="1">
      <c r="A40" s="230" t="s">
        <v>57</v>
      </c>
      <c r="B40" s="231">
        <v>2971034.88</v>
      </c>
      <c r="C40" s="232">
        <f t="shared" si="2"/>
        <v>0.93302568838862521</v>
      </c>
      <c r="D40" s="231">
        <v>213266.38519999999</v>
      </c>
      <c r="E40" s="232">
        <f t="shared" si="0"/>
        <v>6.6974311611374862E-2</v>
      </c>
      <c r="F40" s="233">
        <f t="shared" si="1"/>
        <v>3184301.2651999998</v>
      </c>
      <c r="G40" s="226"/>
      <c r="H40" s="226"/>
      <c r="I40" s="226"/>
      <c r="J40" s="226"/>
    </row>
    <row r="41" spans="1:10" ht="15" customHeight="1">
      <c r="A41" s="230" t="s">
        <v>316</v>
      </c>
      <c r="B41" s="231">
        <v>17585152.379999999</v>
      </c>
      <c r="C41" s="232">
        <f t="shared" si="2"/>
        <v>0.72005429732007009</v>
      </c>
      <c r="D41" s="231">
        <v>6836828.6365</v>
      </c>
      <c r="E41" s="232">
        <f t="shared" si="0"/>
        <v>0.27994570267992985</v>
      </c>
      <c r="F41" s="233">
        <f t="shared" si="1"/>
        <v>24421981.0165</v>
      </c>
      <c r="G41" s="226"/>
      <c r="H41" s="226"/>
      <c r="I41" s="226"/>
      <c r="J41" s="226"/>
    </row>
    <row r="42" spans="1:10" ht="15" customHeight="1">
      <c r="A42" s="230" t="s">
        <v>58</v>
      </c>
      <c r="B42" s="231">
        <v>17570069.219999999</v>
      </c>
      <c r="C42" s="232">
        <f>B42/F42</f>
        <v>8.4243963578422829E-2</v>
      </c>
      <c r="D42" s="231">
        <v>190991689.6726</v>
      </c>
      <c r="E42" s="232">
        <f>D42/F42</f>
        <v>0.91575603642157721</v>
      </c>
      <c r="F42" s="233">
        <f>D42+B42</f>
        <v>208561758.8926</v>
      </c>
      <c r="G42" s="226"/>
      <c r="H42" s="226"/>
      <c r="I42" s="226"/>
      <c r="J42" s="226"/>
    </row>
    <row r="43" spans="1:10" ht="15" customHeight="1">
      <c r="A43" s="230" t="s">
        <v>59</v>
      </c>
      <c r="B43" s="231">
        <v>119929894.09999999</v>
      </c>
      <c r="C43" s="232">
        <f>B43/F43</f>
        <v>0.82045495016301118</v>
      </c>
      <c r="D43" s="231">
        <v>26244973.973099999</v>
      </c>
      <c r="E43" s="232">
        <f>D43/F43</f>
        <v>0.17954504983698877</v>
      </c>
      <c r="F43" s="233">
        <f>D43+B43</f>
        <v>146174868.0731</v>
      </c>
      <c r="G43" s="226"/>
      <c r="H43" s="226"/>
      <c r="I43" s="226"/>
      <c r="J43" s="226"/>
    </row>
    <row r="44" spans="1:10" ht="15" customHeight="1">
      <c r="A44" s="230" t="s">
        <v>340</v>
      </c>
      <c r="B44" s="231">
        <v>409210263.45999998</v>
      </c>
      <c r="C44" s="232">
        <f>B44/F44</f>
        <v>0.85745820199658396</v>
      </c>
      <c r="D44" s="231">
        <v>68026134.194319993</v>
      </c>
      <c r="E44" s="232">
        <f>D44/F44</f>
        <v>0.14254179800341599</v>
      </c>
      <c r="F44" s="233">
        <f>D44+B44</f>
        <v>477236397.65432</v>
      </c>
      <c r="G44" s="226"/>
      <c r="H44" s="226"/>
      <c r="I44" s="226"/>
      <c r="J44" s="226"/>
    </row>
    <row r="45" spans="1:10" ht="15" customHeight="1">
      <c r="A45" s="230" t="s">
        <v>60</v>
      </c>
      <c r="B45" s="231">
        <v>84711728.379999995</v>
      </c>
      <c r="C45" s="232">
        <f t="shared" si="2"/>
        <v>0.71321070923539442</v>
      </c>
      <c r="D45" s="231">
        <v>34063448.833499998</v>
      </c>
      <c r="E45" s="232">
        <f t="shared" si="0"/>
        <v>0.28678929076460552</v>
      </c>
      <c r="F45" s="233">
        <f t="shared" si="1"/>
        <v>118775177.21349999</v>
      </c>
      <c r="G45" s="226"/>
      <c r="H45" s="226"/>
      <c r="I45" s="226"/>
      <c r="J45" s="226"/>
    </row>
    <row r="46" spans="1:10" ht="15" customHeight="1">
      <c r="A46" s="230" t="s">
        <v>61</v>
      </c>
      <c r="B46" s="231">
        <v>1576245241.1199999</v>
      </c>
      <c r="C46" s="232">
        <f t="shared" si="2"/>
        <v>0.79265883293199491</v>
      </c>
      <c r="D46" s="231">
        <v>412309198.23390001</v>
      </c>
      <c r="E46" s="232">
        <f t="shared" si="0"/>
        <v>0.20734116706800501</v>
      </c>
      <c r="F46" s="233">
        <f t="shared" si="1"/>
        <v>1988554439.3539</v>
      </c>
      <c r="G46" s="226"/>
      <c r="H46" s="226"/>
      <c r="I46" s="226"/>
      <c r="J46" s="226"/>
    </row>
    <row r="47" spans="1:10" ht="15" customHeight="1">
      <c r="A47" s="230" t="s">
        <v>62</v>
      </c>
      <c r="B47" s="231">
        <v>92292107.280000001</v>
      </c>
      <c r="C47" s="232">
        <f t="shared" si="2"/>
        <v>0.84979425971786371</v>
      </c>
      <c r="D47" s="231">
        <v>16313130.0755</v>
      </c>
      <c r="E47" s="232">
        <f t="shared" si="0"/>
        <v>0.15020574028213629</v>
      </c>
      <c r="F47" s="233">
        <f t="shared" si="1"/>
        <v>108605237.3555</v>
      </c>
      <c r="G47" s="226"/>
      <c r="H47" s="226"/>
      <c r="I47" s="226"/>
      <c r="J47" s="226"/>
    </row>
    <row r="48" spans="1:10" ht="15" customHeight="1">
      <c r="A48" s="230" t="s">
        <v>279</v>
      </c>
      <c r="B48" s="231">
        <v>1479261.58</v>
      </c>
      <c r="C48" s="232">
        <f>B48/F48</f>
        <v>1</v>
      </c>
      <c r="D48" s="231">
        <v>0</v>
      </c>
      <c r="E48" s="232">
        <f>D48/F48</f>
        <v>0</v>
      </c>
      <c r="F48" s="233">
        <f>D48+B48</f>
        <v>1479261.58</v>
      </c>
      <c r="G48" s="226"/>
      <c r="H48" s="226"/>
      <c r="I48" s="226"/>
      <c r="J48" s="226"/>
    </row>
    <row r="49" spans="1:10" ht="15" customHeight="1">
      <c r="A49" s="230" t="s">
        <v>63</v>
      </c>
      <c r="B49" s="231">
        <v>25497284.940000001</v>
      </c>
      <c r="C49" s="232">
        <f>B49/F49</f>
        <v>0.93132286090342686</v>
      </c>
      <c r="D49" s="231">
        <v>1880207.8827</v>
      </c>
      <c r="E49" s="232">
        <f>D49/F49</f>
        <v>6.8677139096573109E-2</v>
      </c>
      <c r="F49" s="233">
        <f>D49+B49</f>
        <v>27377492.822700001</v>
      </c>
      <c r="G49" s="226"/>
      <c r="H49" s="226"/>
      <c r="I49" s="226"/>
      <c r="J49" s="226"/>
    </row>
    <row r="50" spans="1:10" ht="15" customHeight="1">
      <c r="A50" s="230" t="s">
        <v>64</v>
      </c>
      <c r="B50" s="231">
        <v>1631692668.8399999</v>
      </c>
      <c r="C50" s="232">
        <f t="shared" si="2"/>
        <v>0.70367908144252411</v>
      </c>
      <c r="D50" s="231">
        <v>687109625.94340003</v>
      </c>
      <c r="E50" s="232">
        <f t="shared" si="0"/>
        <v>0.29632091855747589</v>
      </c>
      <c r="F50" s="233">
        <f t="shared" si="1"/>
        <v>2318802294.7834001</v>
      </c>
      <c r="G50" s="226"/>
      <c r="H50" s="226"/>
      <c r="I50" s="226"/>
      <c r="J50" s="226"/>
    </row>
    <row r="51" spans="1:10" ht="15" customHeight="1">
      <c r="A51" s="230" t="s">
        <v>65</v>
      </c>
      <c r="B51" s="231">
        <v>207865726.36000001</v>
      </c>
      <c r="C51" s="232">
        <f t="shared" si="2"/>
        <v>0.77861058046320797</v>
      </c>
      <c r="D51" s="231">
        <v>59104350.306999996</v>
      </c>
      <c r="E51" s="232">
        <f t="shared" si="0"/>
        <v>0.22138941953679203</v>
      </c>
      <c r="F51" s="233">
        <f t="shared" si="1"/>
        <v>266970076.667</v>
      </c>
      <c r="G51" s="226"/>
      <c r="H51" s="226"/>
      <c r="I51" s="226"/>
      <c r="J51" s="226"/>
    </row>
    <row r="52" spans="1:10" ht="15" customHeight="1">
      <c r="A52" s="230" t="s">
        <v>66</v>
      </c>
      <c r="B52" s="231">
        <v>9442225.5199999996</v>
      </c>
      <c r="C52" s="232">
        <f>B52/F52</f>
        <v>0.36742229828227352</v>
      </c>
      <c r="D52" s="231">
        <v>16256338.6775</v>
      </c>
      <c r="E52" s="232">
        <f>D52/F52</f>
        <v>0.63257770171772654</v>
      </c>
      <c r="F52" s="233">
        <f>D52+B52</f>
        <v>25698564.197499998</v>
      </c>
      <c r="G52" s="226"/>
      <c r="H52" s="226"/>
      <c r="I52" s="226"/>
      <c r="J52" s="226"/>
    </row>
    <row r="53" spans="1:10" ht="15" customHeight="1">
      <c r="A53" s="230" t="s">
        <v>67</v>
      </c>
      <c r="B53" s="231">
        <v>11832256.060000001</v>
      </c>
      <c r="C53" s="232">
        <f t="shared" si="2"/>
        <v>0.50457045837827097</v>
      </c>
      <c r="D53" s="231">
        <v>11617900.134299999</v>
      </c>
      <c r="E53" s="232">
        <f t="shared" si="0"/>
        <v>0.49542954162172903</v>
      </c>
      <c r="F53" s="233">
        <f t="shared" si="1"/>
        <v>23450156.1943</v>
      </c>
      <c r="G53" s="226"/>
      <c r="H53" s="226"/>
      <c r="I53" s="226"/>
      <c r="J53" s="226"/>
    </row>
    <row r="54" spans="1:10" ht="15" customHeight="1">
      <c r="A54" s="230" t="s">
        <v>68</v>
      </c>
      <c r="B54" s="231">
        <v>162778615.5</v>
      </c>
      <c r="C54" s="232">
        <f t="shared" si="2"/>
        <v>0.78361944279487339</v>
      </c>
      <c r="D54" s="231">
        <v>44948001.031400003</v>
      </c>
      <c r="E54" s="232">
        <f t="shared" si="0"/>
        <v>0.21638055720512664</v>
      </c>
      <c r="F54" s="233">
        <f t="shared" si="1"/>
        <v>207726616.5314</v>
      </c>
      <c r="G54" s="226"/>
      <c r="H54" s="226"/>
      <c r="I54" s="226"/>
      <c r="J54" s="226"/>
    </row>
    <row r="55" spans="1:10" ht="15" customHeight="1">
      <c r="A55" s="230" t="s">
        <v>69</v>
      </c>
      <c r="B55" s="231">
        <v>23915029.359999999</v>
      </c>
      <c r="C55" s="232">
        <f t="shared" si="2"/>
        <v>0.57412504738962622</v>
      </c>
      <c r="D55" s="231">
        <v>17739710.262899999</v>
      </c>
      <c r="E55" s="232">
        <f t="shared" si="0"/>
        <v>0.42587495261037389</v>
      </c>
      <c r="F55" s="233">
        <f t="shared" si="1"/>
        <v>41654739.622899994</v>
      </c>
      <c r="G55" s="226"/>
      <c r="H55" s="226"/>
      <c r="I55" s="226"/>
      <c r="J55" s="226"/>
    </row>
    <row r="56" spans="1:10" ht="15" customHeight="1">
      <c r="A56" s="230" t="s">
        <v>70</v>
      </c>
      <c r="B56" s="231">
        <v>26309600.239999998</v>
      </c>
      <c r="C56" s="232">
        <f t="shared" si="2"/>
        <v>0.80748057721888189</v>
      </c>
      <c r="D56" s="231">
        <v>6272731.7470000004</v>
      </c>
      <c r="E56" s="232">
        <f t="shared" si="0"/>
        <v>0.19251942278111808</v>
      </c>
      <c r="F56" s="233">
        <f t="shared" si="1"/>
        <v>32582331.987</v>
      </c>
      <c r="G56" s="226"/>
      <c r="H56" s="226"/>
      <c r="I56" s="226"/>
      <c r="J56" s="226"/>
    </row>
    <row r="57" spans="1:10" ht="15" customHeight="1">
      <c r="A57" s="230" t="s">
        <v>327</v>
      </c>
      <c r="B57" s="231">
        <v>42608334.899999999</v>
      </c>
      <c r="C57" s="232">
        <f>B57/F57</f>
        <v>0.74537372333500806</v>
      </c>
      <c r="D57" s="231">
        <v>14555385.212587999</v>
      </c>
      <c r="E57" s="232">
        <f>D57/F57</f>
        <v>0.25462627666499199</v>
      </c>
      <c r="F57" s="233">
        <f>D57+B57</f>
        <v>57163720.112587996</v>
      </c>
      <c r="G57" s="226"/>
      <c r="H57" s="226"/>
      <c r="I57" s="226"/>
      <c r="J57" s="226"/>
    </row>
    <row r="58" spans="1:10" ht="15" customHeight="1">
      <c r="A58" s="230" t="s">
        <v>391</v>
      </c>
      <c r="B58" s="231">
        <v>1391529521.5999999</v>
      </c>
      <c r="C58" s="232">
        <f>B58/F58</f>
        <v>0.62871454500090718</v>
      </c>
      <c r="D58" s="231">
        <v>821763510.45159996</v>
      </c>
      <c r="E58" s="232">
        <f>D58/F58</f>
        <v>0.37128545499909277</v>
      </c>
      <c r="F58" s="233">
        <f>D58+B58</f>
        <v>2213293032.0516</v>
      </c>
      <c r="G58" s="226"/>
      <c r="H58" s="226"/>
      <c r="I58" s="226"/>
      <c r="J58" s="226"/>
    </row>
    <row r="59" spans="1:10" ht="15" customHeight="1">
      <c r="A59" s="230" t="s">
        <v>301</v>
      </c>
      <c r="B59" s="231">
        <v>10231634.52</v>
      </c>
      <c r="C59" s="232">
        <f>B59/F59</f>
        <v>0.961196696920529</v>
      </c>
      <c r="D59" s="231">
        <v>413048.87599999999</v>
      </c>
      <c r="E59" s="232">
        <f>D59/F59</f>
        <v>3.8803303079470941E-2</v>
      </c>
      <c r="F59" s="233">
        <f>D59+B59</f>
        <v>10644683.396</v>
      </c>
      <c r="G59" s="226"/>
      <c r="H59" s="226"/>
      <c r="I59" s="226"/>
      <c r="J59" s="226"/>
    </row>
    <row r="60" spans="1:10" ht="15" customHeight="1">
      <c r="A60" s="230" t="s">
        <v>71</v>
      </c>
      <c r="B60" s="231">
        <v>1561782080.8399999</v>
      </c>
      <c r="C60" s="232">
        <f t="shared" si="2"/>
        <v>0.84219398913144061</v>
      </c>
      <c r="D60" s="231">
        <v>292638754.49589998</v>
      </c>
      <c r="E60" s="232">
        <f t="shared" si="0"/>
        <v>0.15780601086855939</v>
      </c>
      <c r="F60" s="233">
        <f t="shared" si="1"/>
        <v>1854420835.3358998</v>
      </c>
      <c r="G60" s="226"/>
      <c r="H60" s="226"/>
      <c r="I60" s="226"/>
      <c r="J60" s="226"/>
    </row>
    <row r="61" spans="1:10" ht="15" customHeight="1">
      <c r="A61" s="230" t="s">
        <v>72</v>
      </c>
      <c r="B61" s="231">
        <v>54595125.939999998</v>
      </c>
      <c r="C61" s="232">
        <f t="shared" si="2"/>
        <v>0.67572338004347343</v>
      </c>
      <c r="D61" s="231">
        <v>26199956.1193</v>
      </c>
      <c r="E61" s="232">
        <f t="shared" si="0"/>
        <v>0.32427661995652651</v>
      </c>
      <c r="F61" s="233">
        <f t="shared" si="1"/>
        <v>80795082.059300005</v>
      </c>
      <c r="G61" s="226"/>
      <c r="H61" s="226"/>
      <c r="I61" s="226"/>
      <c r="J61" s="226"/>
    </row>
    <row r="62" spans="1:10" ht="15" customHeight="1">
      <c r="A62" s="230" t="s">
        <v>73</v>
      </c>
      <c r="B62" s="231">
        <v>557534.42000000004</v>
      </c>
      <c r="C62" s="232">
        <f>B62/F62</f>
        <v>0.92325836860928545</v>
      </c>
      <c r="D62" s="231">
        <v>46342.5</v>
      </c>
      <c r="E62" s="232">
        <f>D62/F62</f>
        <v>7.6741631390714507E-2</v>
      </c>
      <c r="F62" s="233">
        <f>D62+B62</f>
        <v>603876.92000000004</v>
      </c>
      <c r="G62" s="226"/>
      <c r="H62" s="226"/>
      <c r="I62" s="226"/>
      <c r="J62" s="226"/>
    </row>
    <row r="63" spans="1:10" ht="15" customHeight="1">
      <c r="A63" s="230" t="s">
        <v>74</v>
      </c>
      <c r="B63" s="231">
        <v>523822356.95999998</v>
      </c>
      <c r="C63" s="232">
        <f t="shared" si="2"/>
        <v>0.79377804295342713</v>
      </c>
      <c r="D63" s="231">
        <v>136088006.6613</v>
      </c>
      <c r="E63" s="232">
        <f t="shared" si="0"/>
        <v>0.20622195704657287</v>
      </c>
      <c r="F63" s="233">
        <f t="shared" si="1"/>
        <v>659910363.62129998</v>
      </c>
      <c r="G63" s="226"/>
      <c r="H63" s="226"/>
      <c r="I63" s="226"/>
      <c r="J63" s="226"/>
    </row>
    <row r="64" spans="1:10" ht="15" customHeight="1">
      <c r="A64" s="230" t="s">
        <v>75</v>
      </c>
      <c r="B64" s="231">
        <v>1255096185</v>
      </c>
      <c r="C64" s="232">
        <f t="shared" si="2"/>
        <v>0.85558646596596577</v>
      </c>
      <c r="D64" s="231">
        <v>211846356.667</v>
      </c>
      <c r="E64" s="232">
        <f t="shared" si="0"/>
        <v>0.14441353403403423</v>
      </c>
      <c r="F64" s="233">
        <f t="shared" si="1"/>
        <v>1466942541.6670001</v>
      </c>
      <c r="G64" s="226"/>
      <c r="H64" s="226"/>
      <c r="I64" s="226"/>
      <c r="J64" s="226"/>
    </row>
    <row r="65" spans="1:9" ht="15" customHeight="1">
      <c r="A65" s="230" t="s">
        <v>218</v>
      </c>
      <c r="B65" s="231">
        <v>9910373.7599999998</v>
      </c>
      <c r="C65" s="232">
        <f t="shared" si="2"/>
        <v>0.63008817087624958</v>
      </c>
      <c r="D65" s="231">
        <v>5818176.9699999997</v>
      </c>
      <c r="E65" s="232">
        <f t="shared" si="0"/>
        <v>0.36991182912375042</v>
      </c>
      <c r="F65" s="233">
        <f t="shared" si="1"/>
        <v>15728550.73</v>
      </c>
      <c r="G65" s="226"/>
      <c r="H65" s="226"/>
      <c r="I65" s="226"/>
    </row>
    <row r="66" spans="1:9" ht="15" customHeight="1">
      <c r="A66" s="230" t="s">
        <v>76</v>
      </c>
      <c r="B66" s="231">
        <v>314348260.12</v>
      </c>
      <c r="C66" s="232">
        <f t="shared" si="2"/>
        <v>0.70793336820202768</v>
      </c>
      <c r="D66" s="231">
        <v>129688247.0422</v>
      </c>
      <c r="E66" s="232">
        <f t="shared" si="0"/>
        <v>0.29206663179797243</v>
      </c>
      <c r="F66" s="233">
        <f t="shared" si="1"/>
        <v>444036507.16219997</v>
      </c>
      <c r="G66" s="226"/>
      <c r="H66" s="226"/>
      <c r="I66" s="226"/>
    </row>
    <row r="67" spans="1:9" ht="15" customHeight="1">
      <c r="A67" s="230" t="s">
        <v>77</v>
      </c>
      <c r="B67" s="231">
        <v>1008960050.28</v>
      </c>
      <c r="C67" s="232">
        <f t="shared" si="2"/>
        <v>0.596451574765273</v>
      </c>
      <c r="D67" s="231">
        <v>682644252.51199996</v>
      </c>
      <c r="E67" s="232">
        <f t="shared" si="0"/>
        <v>0.40354842523472706</v>
      </c>
      <c r="F67" s="233">
        <f t="shared" si="1"/>
        <v>1691604302.7919998</v>
      </c>
      <c r="G67" s="226"/>
      <c r="H67" s="226"/>
      <c r="I67" s="226"/>
    </row>
    <row r="68" spans="1:9" ht="15" customHeight="1">
      <c r="A68" s="230" t="s">
        <v>78</v>
      </c>
      <c r="B68" s="231">
        <v>17159336.379999999</v>
      </c>
      <c r="C68" s="232">
        <f>B68/F68</f>
        <v>0.7465460533500613</v>
      </c>
      <c r="D68" s="231">
        <v>5825630.5928999996</v>
      </c>
      <c r="E68" s="232">
        <f>D68/F68</f>
        <v>0.2534539466499387</v>
      </c>
      <c r="F68" s="233">
        <f>D68+B68</f>
        <v>22984966.972899999</v>
      </c>
      <c r="G68" s="226"/>
      <c r="H68" s="226"/>
      <c r="I68" s="226"/>
    </row>
    <row r="69" spans="1:9" ht="15" customHeight="1">
      <c r="A69" s="230" t="s">
        <v>79</v>
      </c>
      <c r="B69" s="231">
        <v>119674786.62</v>
      </c>
      <c r="C69" s="232">
        <f t="shared" si="2"/>
        <v>0.83393193963615142</v>
      </c>
      <c r="D69" s="231">
        <v>23831872.5352</v>
      </c>
      <c r="E69" s="232">
        <f t="shared" si="0"/>
        <v>0.16606806036384861</v>
      </c>
      <c r="F69" s="233">
        <f>D69+B69</f>
        <v>143506659.1552</v>
      </c>
      <c r="G69" s="226"/>
      <c r="H69" s="226"/>
      <c r="I69" s="226"/>
    </row>
    <row r="70" spans="1:9" ht="4.5" customHeight="1"/>
    <row r="71" spans="1:9" customFormat="1" ht="12.75">
      <c r="A71" s="225"/>
      <c r="B71" s="226"/>
      <c r="C71" s="225"/>
      <c r="D71" s="226"/>
      <c r="E71" s="227"/>
      <c r="F71" s="59" t="s">
        <v>162</v>
      </c>
      <c r="G71" s="225"/>
      <c r="H71" s="225"/>
      <c r="I71" s="225"/>
    </row>
    <row r="72" spans="1:9" customFormat="1" ht="12.75">
      <c r="A72" s="225"/>
      <c r="B72" s="226"/>
      <c r="C72" s="225"/>
      <c r="D72" s="226"/>
      <c r="E72" s="227"/>
      <c r="F72" s="59" t="s">
        <v>163</v>
      </c>
      <c r="G72" s="225"/>
      <c r="H72" s="225"/>
      <c r="I72" s="225"/>
    </row>
    <row r="73" spans="1:9" customFormat="1" ht="4.5" customHeight="1">
      <c r="F73" s="59"/>
      <c r="G73" s="225"/>
      <c r="H73" s="225"/>
      <c r="I73" s="225"/>
    </row>
    <row r="74" spans="1:9" customFormat="1" ht="15.75">
      <c r="F74" s="94">
        <v>15</v>
      </c>
      <c r="G74" s="225"/>
      <c r="H74" s="225"/>
      <c r="I74" s="225"/>
    </row>
    <row r="75" spans="1:9" customFormat="1" ht="12.75">
      <c r="G75" s="225"/>
      <c r="H75" s="225"/>
      <c r="I75" s="225"/>
    </row>
    <row r="76" spans="1:9" ht="12.75">
      <c r="A76"/>
      <c r="B76"/>
      <c r="C76"/>
      <c r="D76"/>
      <c r="E76"/>
      <c r="F76"/>
    </row>
    <row r="77" spans="1:9" ht="15.75">
      <c r="A77"/>
      <c r="B77"/>
      <c r="C77"/>
      <c r="D77"/>
      <c r="E77"/>
      <c r="F77" s="94"/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workbookViewId="0">
      <selection activeCell="A5" sqref="A5"/>
    </sheetView>
  </sheetViews>
  <sheetFormatPr baseColWidth="10" defaultRowHeight="11.25"/>
  <cols>
    <col min="1" max="1" width="37.42578125" style="225" customWidth="1"/>
    <col min="2" max="2" width="18.7109375" style="226" customWidth="1"/>
    <col min="3" max="3" width="16" style="227" customWidth="1"/>
    <col min="4" max="4" width="14" style="226" customWidth="1"/>
    <col min="5" max="5" width="11.42578125" style="227"/>
    <col min="6" max="6" width="15.140625" style="228" customWidth="1"/>
    <col min="7" max="7" width="30.140625" style="225" bestFit="1" customWidth="1"/>
    <col min="8" max="16384" width="11.42578125" style="225"/>
  </cols>
  <sheetData>
    <row r="1" spans="1:9" ht="18" customHeight="1">
      <c r="A1"/>
      <c r="B1"/>
      <c r="C1"/>
      <c r="D1"/>
      <c r="E1"/>
      <c r="F1"/>
    </row>
    <row r="2" spans="1:9" ht="18">
      <c r="A2" s="22"/>
      <c r="B2" s="22"/>
      <c r="C2" s="22"/>
      <c r="D2" s="22"/>
      <c r="E2" s="22"/>
      <c r="F2" s="247" t="s">
        <v>369</v>
      </c>
    </row>
    <row r="3" spans="1:9" ht="15">
      <c r="A3"/>
      <c r="B3"/>
      <c r="C3"/>
      <c r="D3"/>
      <c r="E3"/>
      <c r="F3" s="248" t="s">
        <v>370</v>
      </c>
    </row>
    <row r="4" spans="1:9" ht="15.75" customHeight="1">
      <c r="A4"/>
      <c r="B4"/>
      <c r="C4"/>
      <c r="D4"/>
      <c r="E4"/>
      <c r="F4"/>
    </row>
    <row r="5" spans="1:9" customFormat="1" ht="15.75">
      <c r="G5" s="21"/>
    </row>
    <row r="6" spans="1:9" customFormat="1" ht="15.75">
      <c r="G6" s="21"/>
    </row>
    <row r="7" spans="1:9" customFormat="1" ht="15.75">
      <c r="G7" s="21"/>
    </row>
    <row r="8" spans="1:9" customFormat="1" ht="18">
      <c r="F8" s="195" t="s">
        <v>154</v>
      </c>
      <c r="G8" s="21"/>
    </row>
    <row r="9" spans="1:9" customFormat="1" ht="3.95" customHeight="1">
      <c r="G9" s="21"/>
    </row>
    <row r="10" spans="1:9" s="229" customFormat="1" ht="25.5">
      <c r="A10" s="284" t="s">
        <v>384</v>
      </c>
      <c r="B10" s="95" t="s">
        <v>189</v>
      </c>
      <c r="C10" s="95" t="s">
        <v>159</v>
      </c>
      <c r="D10" s="95" t="s">
        <v>190</v>
      </c>
      <c r="E10" s="95" t="s">
        <v>160</v>
      </c>
      <c r="F10" s="95" t="s">
        <v>161</v>
      </c>
    </row>
    <row r="11" spans="1:9" ht="15" customHeight="1">
      <c r="A11" s="230" t="s">
        <v>33</v>
      </c>
      <c r="B11" s="231">
        <v>1971319764.3599999</v>
      </c>
      <c r="C11" s="232">
        <f t="shared" ref="C11:C70" si="0">B11/F11</f>
        <v>0.82647801123773768</v>
      </c>
      <c r="D11" s="231">
        <v>413885573.90150005</v>
      </c>
      <c r="E11" s="232">
        <f t="shared" ref="E11:E70" si="1">D11/F11</f>
        <v>0.1735219887622623</v>
      </c>
      <c r="F11" s="233">
        <f t="shared" ref="F11:F70" si="2">D11+B11</f>
        <v>2385205338.2614999</v>
      </c>
      <c r="G11" s="226"/>
      <c r="H11" s="226"/>
      <c r="I11" s="226"/>
    </row>
    <row r="12" spans="1:9" ht="15" customHeight="1">
      <c r="A12" s="230" t="s">
        <v>35</v>
      </c>
      <c r="B12" s="231">
        <v>296322883.77999997</v>
      </c>
      <c r="C12" s="232">
        <f t="shared" si="0"/>
        <v>0.74331839292879509</v>
      </c>
      <c r="D12" s="231">
        <v>102325779.56389998</v>
      </c>
      <c r="E12" s="232">
        <f t="shared" si="1"/>
        <v>0.25668160707120491</v>
      </c>
      <c r="F12" s="233">
        <f t="shared" si="2"/>
        <v>398648663.34389997</v>
      </c>
      <c r="G12" s="226"/>
      <c r="H12" s="226"/>
      <c r="I12" s="226"/>
    </row>
    <row r="13" spans="1:9" ht="15" customHeight="1">
      <c r="A13" s="230" t="s">
        <v>36</v>
      </c>
      <c r="B13" s="231">
        <v>4027994632.1600003</v>
      </c>
      <c r="C13" s="232">
        <f t="shared" si="0"/>
        <v>0.7490848630775826</v>
      </c>
      <c r="D13" s="231">
        <v>1349226068.3239999</v>
      </c>
      <c r="E13" s="232">
        <f t="shared" si="1"/>
        <v>0.25091513692241735</v>
      </c>
      <c r="F13" s="233">
        <f t="shared" si="2"/>
        <v>5377220700.4840002</v>
      </c>
      <c r="G13" s="226"/>
      <c r="H13" s="226"/>
      <c r="I13" s="226"/>
    </row>
    <row r="14" spans="1:9" ht="15" customHeight="1">
      <c r="A14" s="230" t="s">
        <v>37</v>
      </c>
      <c r="B14" s="231">
        <v>1387251080.8599999</v>
      </c>
      <c r="C14" s="232">
        <f t="shared" si="0"/>
        <v>0.75214163651235011</v>
      </c>
      <c r="D14" s="231">
        <v>457150310.46920002</v>
      </c>
      <c r="E14" s="232">
        <f t="shared" si="1"/>
        <v>0.24785836348764989</v>
      </c>
      <c r="F14" s="233">
        <f t="shared" si="2"/>
        <v>1844401391.3291998</v>
      </c>
      <c r="G14" s="226"/>
      <c r="H14" s="226"/>
      <c r="I14" s="226"/>
    </row>
    <row r="15" spans="1:9" ht="15" customHeight="1">
      <c r="A15" s="230" t="s">
        <v>38</v>
      </c>
      <c r="B15" s="231">
        <v>101263203.22000001</v>
      </c>
      <c r="C15" s="232">
        <f t="shared" si="0"/>
        <v>0.72700381693978167</v>
      </c>
      <c r="D15" s="231">
        <v>38025203.333700001</v>
      </c>
      <c r="E15" s="232">
        <f t="shared" si="1"/>
        <v>0.27299618306021828</v>
      </c>
      <c r="F15" s="233">
        <f t="shared" si="2"/>
        <v>139288406.55370003</v>
      </c>
      <c r="G15" s="226"/>
      <c r="H15" s="226"/>
      <c r="I15" s="226"/>
    </row>
    <row r="16" spans="1:9" ht="15" customHeight="1">
      <c r="A16" s="253" t="s">
        <v>280</v>
      </c>
      <c r="B16" s="231">
        <v>704199958.93999994</v>
      </c>
      <c r="C16" s="232">
        <f t="shared" si="0"/>
        <v>0.72149075113666006</v>
      </c>
      <c r="D16" s="231">
        <v>271834671.8998</v>
      </c>
      <c r="E16" s="232">
        <f t="shared" si="1"/>
        <v>0.27850924886334</v>
      </c>
      <c r="F16" s="233">
        <f t="shared" si="2"/>
        <v>976034630.83979988</v>
      </c>
      <c r="G16" s="226"/>
      <c r="H16" s="226"/>
      <c r="I16" s="226"/>
    </row>
    <row r="17" spans="1:9" ht="15" customHeight="1">
      <c r="A17" s="230" t="s">
        <v>39</v>
      </c>
      <c r="B17" s="231">
        <v>491201939.65999997</v>
      </c>
      <c r="C17" s="232">
        <f t="shared" si="0"/>
        <v>0.85499785805818107</v>
      </c>
      <c r="D17" s="231">
        <v>83304692.175999999</v>
      </c>
      <c r="E17" s="232">
        <f t="shared" si="1"/>
        <v>0.14500214194181896</v>
      </c>
      <c r="F17" s="233">
        <f t="shared" si="2"/>
        <v>574506631.83599997</v>
      </c>
      <c r="G17" s="226"/>
      <c r="H17" s="226"/>
      <c r="I17" s="226"/>
    </row>
    <row r="18" spans="1:9" ht="15" customHeight="1">
      <c r="A18" s="230" t="s">
        <v>40</v>
      </c>
      <c r="B18" s="231">
        <v>6732068929.4599991</v>
      </c>
      <c r="C18" s="232">
        <f t="shared" si="0"/>
        <v>0.7526924336778168</v>
      </c>
      <c r="D18" s="231">
        <v>2211914865.5752001</v>
      </c>
      <c r="E18" s="232">
        <f t="shared" si="1"/>
        <v>0.24730756632218331</v>
      </c>
      <c r="F18" s="233">
        <f t="shared" si="2"/>
        <v>8943983795.0351982</v>
      </c>
      <c r="G18" s="226"/>
      <c r="H18" s="226"/>
      <c r="I18" s="226"/>
    </row>
    <row r="19" spans="1:9" ht="15" customHeight="1">
      <c r="A19" s="230" t="s">
        <v>41</v>
      </c>
      <c r="B19" s="231">
        <v>22422442.899999999</v>
      </c>
      <c r="C19" s="232">
        <f t="shared" si="0"/>
        <v>1</v>
      </c>
      <c r="D19" s="231">
        <v>0</v>
      </c>
      <c r="E19" s="232">
        <f t="shared" si="1"/>
        <v>0</v>
      </c>
      <c r="F19" s="233">
        <f t="shared" si="2"/>
        <v>22422442.899999999</v>
      </c>
      <c r="G19" s="226"/>
      <c r="H19" s="226"/>
      <c r="I19" s="226"/>
    </row>
    <row r="20" spans="1:9" ht="15" customHeight="1">
      <c r="A20" s="230" t="s">
        <v>42</v>
      </c>
      <c r="B20" s="231">
        <v>2554061854.0199995</v>
      </c>
      <c r="C20" s="232">
        <f t="shared" si="0"/>
        <v>0.85846738945386702</v>
      </c>
      <c r="D20" s="231">
        <v>421079526.30059999</v>
      </c>
      <c r="E20" s="232">
        <f t="shared" si="1"/>
        <v>0.141532610546133</v>
      </c>
      <c r="F20" s="233">
        <f t="shared" si="2"/>
        <v>2975141380.3205996</v>
      </c>
      <c r="G20" s="226"/>
      <c r="H20" s="226"/>
      <c r="I20" s="226"/>
    </row>
    <row r="21" spans="1:9" ht="15" customHeight="1">
      <c r="A21" s="230" t="s">
        <v>43</v>
      </c>
      <c r="B21" s="231">
        <v>328399977.5</v>
      </c>
      <c r="C21" s="232">
        <f t="shared" si="0"/>
        <v>0.75150349176223563</v>
      </c>
      <c r="D21" s="231">
        <v>108590643.435</v>
      </c>
      <c r="E21" s="232">
        <f t="shared" si="1"/>
        <v>0.2484965082377644</v>
      </c>
      <c r="F21" s="233">
        <f t="shared" si="2"/>
        <v>436990620.935</v>
      </c>
      <c r="G21" s="226"/>
      <c r="H21" s="226"/>
      <c r="I21" s="226"/>
    </row>
    <row r="22" spans="1:9" ht="15" customHeight="1">
      <c r="A22" s="230" t="s">
        <v>44</v>
      </c>
      <c r="B22" s="231">
        <v>509417684.20000005</v>
      </c>
      <c r="C22" s="232">
        <f t="shared" si="0"/>
        <v>1</v>
      </c>
      <c r="D22" s="231">
        <v>0</v>
      </c>
      <c r="E22" s="232">
        <f t="shared" si="1"/>
        <v>0</v>
      </c>
      <c r="F22" s="233">
        <f t="shared" si="2"/>
        <v>509417684.20000005</v>
      </c>
      <c r="G22" s="226"/>
      <c r="H22" s="226"/>
      <c r="I22" s="226"/>
    </row>
    <row r="23" spans="1:9" ht="15" customHeight="1">
      <c r="A23" s="253" t="s">
        <v>282</v>
      </c>
      <c r="B23" s="231">
        <v>1591512671.4599998</v>
      </c>
      <c r="C23" s="232">
        <f>B23/F23</f>
        <v>0.58079632649434199</v>
      </c>
      <c r="D23" s="231">
        <v>1148712427.8726561</v>
      </c>
      <c r="E23" s="232">
        <f>D23/F23</f>
        <v>0.41920367350565807</v>
      </c>
      <c r="F23" s="233">
        <f>D23+B23</f>
        <v>2740225099.3326559</v>
      </c>
      <c r="G23" s="226"/>
      <c r="H23" s="226"/>
      <c r="I23" s="226"/>
    </row>
    <row r="24" spans="1:9" ht="15" customHeight="1">
      <c r="A24" s="230" t="s">
        <v>45</v>
      </c>
      <c r="B24" s="231">
        <v>68168215.400000006</v>
      </c>
      <c r="C24" s="232">
        <f t="shared" si="0"/>
        <v>0.90146590087209344</v>
      </c>
      <c r="D24" s="231">
        <v>7451079.0559</v>
      </c>
      <c r="E24" s="232">
        <f t="shared" si="1"/>
        <v>9.8534099127906463E-2</v>
      </c>
      <c r="F24" s="233">
        <f t="shared" si="2"/>
        <v>75619294.455900013</v>
      </c>
      <c r="G24" s="226"/>
      <c r="H24" s="226"/>
      <c r="I24" s="226"/>
    </row>
    <row r="25" spans="1:9" ht="15" customHeight="1">
      <c r="A25" s="230" t="s">
        <v>46</v>
      </c>
      <c r="B25" s="231">
        <v>133917413.06</v>
      </c>
      <c r="C25" s="232">
        <f t="shared" si="0"/>
        <v>0.76545720649734728</v>
      </c>
      <c r="D25" s="231">
        <v>41033468.482800007</v>
      </c>
      <c r="E25" s="232">
        <f t="shared" si="1"/>
        <v>0.23454279350265275</v>
      </c>
      <c r="F25" s="233">
        <f t="shared" si="2"/>
        <v>174950881.54280001</v>
      </c>
      <c r="G25" s="226"/>
      <c r="H25" s="226"/>
      <c r="I25" s="226"/>
    </row>
    <row r="26" spans="1:9" ht="15" customHeight="1">
      <c r="A26" s="230" t="s">
        <v>47</v>
      </c>
      <c r="B26" s="231">
        <v>70105509.900000006</v>
      </c>
      <c r="C26" s="232">
        <f t="shared" si="0"/>
        <v>0.66980618011890358</v>
      </c>
      <c r="D26" s="231">
        <v>34559857.456800006</v>
      </c>
      <c r="E26" s="232">
        <f t="shared" si="1"/>
        <v>0.33019381988109636</v>
      </c>
      <c r="F26" s="233">
        <f t="shared" si="2"/>
        <v>104665367.35680002</v>
      </c>
      <c r="G26" s="226"/>
      <c r="H26" s="226"/>
      <c r="I26" s="226"/>
    </row>
    <row r="27" spans="1:9" ht="15" customHeight="1">
      <c r="A27" s="230" t="s">
        <v>48</v>
      </c>
      <c r="B27" s="231">
        <v>1748450616.1999998</v>
      </c>
      <c r="C27" s="232">
        <f t="shared" si="0"/>
        <v>0.41814145661681557</v>
      </c>
      <c r="D27" s="231">
        <v>2433030527.3984413</v>
      </c>
      <c r="E27" s="232">
        <f t="shared" si="1"/>
        <v>0.58185854338318443</v>
      </c>
      <c r="F27" s="233">
        <f t="shared" si="2"/>
        <v>4181481143.5984411</v>
      </c>
      <c r="G27" s="226"/>
      <c r="H27" s="226"/>
      <c r="I27" s="226"/>
    </row>
    <row r="28" spans="1:9" ht="15" customHeight="1">
      <c r="A28" s="253" t="s">
        <v>275</v>
      </c>
      <c r="B28" s="231">
        <v>28140681</v>
      </c>
      <c r="C28" s="232">
        <f>B28/F28</f>
        <v>0.3491224545981968</v>
      </c>
      <c r="D28" s="231">
        <v>52463361.018399999</v>
      </c>
      <c r="E28" s="232">
        <f>D28/F28</f>
        <v>0.6508775454018032</v>
      </c>
      <c r="F28" s="233">
        <f>D28+B28</f>
        <v>80604042.018399999</v>
      </c>
      <c r="G28" s="226"/>
      <c r="H28" s="226"/>
      <c r="I28" s="226"/>
    </row>
    <row r="29" spans="1:9" ht="15" customHeight="1">
      <c r="A29" s="253" t="s">
        <v>273</v>
      </c>
      <c r="B29" s="231">
        <v>229527268.14000002</v>
      </c>
      <c r="C29" s="232">
        <f>B29/F29</f>
        <v>0.30162465768920055</v>
      </c>
      <c r="D29" s="231">
        <v>531442573.97585595</v>
      </c>
      <c r="E29" s="232">
        <f>D29/F29</f>
        <v>0.69837534231079956</v>
      </c>
      <c r="F29" s="233">
        <f>D29+B29</f>
        <v>760969842.11585593</v>
      </c>
      <c r="G29" s="226"/>
      <c r="H29" s="226"/>
      <c r="I29" s="226"/>
    </row>
    <row r="30" spans="1:9" ht="15" customHeight="1">
      <c r="A30" s="230" t="s">
        <v>49</v>
      </c>
      <c r="B30" s="231">
        <v>18185523865.800003</v>
      </c>
      <c r="C30" s="232">
        <f t="shared" si="0"/>
        <v>0.74982256707301242</v>
      </c>
      <c r="D30" s="231">
        <v>6067579020.6448994</v>
      </c>
      <c r="E30" s="232">
        <f t="shared" si="1"/>
        <v>0.25017743292698763</v>
      </c>
      <c r="F30" s="233">
        <f t="shared" si="2"/>
        <v>24253102886.444901</v>
      </c>
      <c r="G30" s="226"/>
      <c r="H30" s="226"/>
      <c r="I30" s="226"/>
    </row>
    <row r="31" spans="1:9" ht="15" customHeight="1">
      <c r="A31" s="230" t="s">
        <v>50</v>
      </c>
      <c r="B31" s="231">
        <v>743990548.03999996</v>
      </c>
      <c r="C31" s="232">
        <f t="shared" si="0"/>
        <v>0.73800209975916009</v>
      </c>
      <c r="D31" s="231">
        <v>264123857.4377</v>
      </c>
      <c r="E31" s="232">
        <f t="shared" si="1"/>
        <v>0.26199790024083985</v>
      </c>
      <c r="F31" s="233">
        <f t="shared" si="2"/>
        <v>1008114405.4777</v>
      </c>
      <c r="G31" s="226"/>
      <c r="H31" s="226"/>
      <c r="I31" s="226"/>
    </row>
    <row r="32" spans="1:9" ht="15" customHeight="1">
      <c r="A32" s="230" t="s">
        <v>51</v>
      </c>
      <c r="B32" s="231">
        <v>18571476.079999998</v>
      </c>
      <c r="C32" s="232">
        <f t="shared" si="0"/>
        <v>0.61027480496559439</v>
      </c>
      <c r="D32" s="231">
        <v>11859857.360099999</v>
      </c>
      <c r="E32" s="232">
        <f t="shared" si="1"/>
        <v>0.38972519503440556</v>
      </c>
      <c r="F32" s="233">
        <f t="shared" si="2"/>
        <v>30431333.440099999</v>
      </c>
      <c r="G32" s="226"/>
      <c r="H32" s="226"/>
      <c r="I32" s="226"/>
    </row>
    <row r="33" spans="1:9" ht="15" customHeight="1">
      <c r="A33" s="230" t="s">
        <v>52</v>
      </c>
      <c r="B33" s="231">
        <v>1282212601.1399999</v>
      </c>
      <c r="C33" s="232">
        <f t="shared" si="0"/>
        <v>0.75929711336653771</v>
      </c>
      <c r="D33" s="231">
        <v>406471022.92250001</v>
      </c>
      <c r="E33" s="232">
        <f t="shared" si="1"/>
        <v>0.24070288663346218</v>
      </c>
      <c r="F33" s="233">
        <f t="shared" si="2"/>
        <v>1688683624.0625</v>
      </c>
      <c r="G33" s="226"/>
      <c r="H33" s="226"/>
      <c r="I33" s="226"/>
    </row>
    <row r="34" spans="1:9" ht="15" customHeight="1">
      <c r="A34" s="230" t="s">
        <v>324</v>
      </c>
      <c r="B34" s="231">
        <v>15374914.960000001</v>
      </c>
      <c r="C34" s="232">
        <f>B34/F34</f>
        <v>0.74706359628372954</v>
      </c>
      <c r="D34" s="231">
        <v>5205548.3854</v>
      </c>
      <c r="E34" s="232">
        <f>D34/F34</f>
        <v>0.25293640371627041</v>
      </c>
      <c r="F34" s="233">
        <f>D34+B34</f>
        <v>20580463.345400002</v>
      </c>
      <c r="G34" s="226"/>
      <c r="H34" s="226"/>
      <c r="I34" s="226"/>
    </row>
    <row r="35" spans="1:9" ht="15" customHeight="1">
      <c r="A35" s="230" t="s">
        <v>53</v>
      </c>
      <c r="B35" s="231">
        <v>22178385.059999995</v>
      </c>
      <c r="C35" s="232">
        <f t="shared" si="0"/>
        <v>0.7257704501521407</v>
      </c>
      <c r="D35" s="231">
        <v>8380016.7808999997</v>
      </c>
      <c r="E35" s="232">
        <f t="shared" si="1"/>
        <v>0.27422954984785924</v>
      </c>
      <c r="F35" s="233">
        <f t="shared" si="2"/>
        <v>30558401.840899996</v>
      </c>
      <c r="G35" s="226"/>
      <c r="H35" s="226"/>
      <c r="I35" s="226"/>
    </row>
    <row r="36" spans="1:9" ht="15" customHeight="1">
      <c r="A36" s="230" t="s">
        <v>54</v>
      </c>
      <c r="B36" s="231">
        <v>41460898.560000002</v>
      </c>
      <c r="C36" s="232">
        <f t="shared" si="0"/>
        <v>0.75336901209991081</v>
      </c>
      <c r="D36" s="231">
        <v>13573085.9736</v>
      </c>
      <c r="E36" s="232">
        <f t="shared" si="1"/>
        <v>0.24663098790008922</v>
      </c>
      <c r="F36" s="233">
        <f t="shared" si="2"/>
        <v>55033984.533600003</v>
      </c>
      <c r="G36" s="226"/>
      <c r="H36" s="226"/>
      <c r="I36" s="226"/>
    </row>
    <row r="37" spans="1:9" ht="15" customHeight="1">
      <c r="A37" s="230" t="s">
        <v>286</v>
      </c>
      <c r="B37" s="231">
        <v>26768084.120000001</v>
      </c>
      <c r="C37" s="232">
        <f>B37/F37</f>
        <v>0.81752623244953648</v>
      </c>
      <c r="D37" s="231">
        <v>5974698.9950999999</v>
      </c>
      <c r="E37" s="232">
        <f>D37/F37</f>
        <v>0.18247376755046354</v>
      </c>
      <c r="F37" s="233">
        <f>D37+B37</f>
        <v>32742783.1151</v>
      </c>
      <c r="G37" s="226"/>
      <c r="H37" s="226"/>
      <c r="I37" s="226"/>
    </row>
    <row r="38" spans="1:9" ht="15" customHeight="1">
      <c r="A38" s="230" t="s">
        <v>55</v>
      </c>
      <c r="B38" s="231">
        <v>8936233832.9400005</v>
      </c>
      <c r="C38" s="232">
        <f t="shared" si="0"/>
        <v>0.61555561015057725</v>
      </c>
      <c r="D38" s="231">
        <v>5581112261.5160618</v>
      </c>
      <c r="E38" s="232">
        <f t="shared" si="1"/>
        <v>0.38444438984942281</v>
      </c>
      <c r="F38" s="233">
        <f t="shared" si="2"/>
        <v>14517346094.456062</v>
      </c>
      <c r="G38" s="226"/>
      <c r="H38" s="226"/>
      <c r="I38" s="226"/>
    </row>
    <row r="39" spans="1:9" ht="15" customHeight="1">
      <c r="A39" s="230" t="s">
        <v>210</v>
      </c>
      <c r="B39" s="231">
        <v>7639914349.5600004</v>
      </c>
      <c r="C39" s="232">
        <f t="shared" si="0"/>
        <v>0.65682232462809209</v>
      </c>
      <c r="D39" s="231">
        <v>3991715793.1667953</v>
      </c>
      <c r="E39" s="232">
        <f t="shared" si="1"/>
        <v>0.34317767537190791</v>
      </c>
      <c r="F39" s="233">
        <f t="shared" si="2"/>
        <v>11631630142.726795</v>
      </c>
      <c r="G39" s="226"/>
      <c r="H39" s="226"/>
      <c r="I39" s="226"/>
    </row>
    <row r="40" spans="1:9" ht="15" customHeight="1">
      <c r="A40" s="230" t="s">
        <v>56</v>
      </c>
      <c r="B40" s="231">
        <v>2488119889.2199998</v>
      </c>
      <c r="C40" s="232">
        <f t="shared" si="0"/>
        <v>0.81243105360579948</v>
      </c>
      <c r="D40" s="231">
        <v>574441392.96759999</v>
      </c>
      <c r="E40" s="232">
        <f t="shared" si="1"/>
        <v>0.18756894639420055</v>
      </c>
      <c r="F40" s="233">
        <f t="shared" si="2"/>
        <v>3062561282.1875997</v>
      </c>
      <c r="G40" s="226"/>
      <c r="H40" s="226"/>
      <c r="I40" s="226"/>
    </row>
    <row r="41" spans="1:9" ht="15" customHeight="1">
      <c r="A41" s="230" t="s">
        <v>57</v>
      </c>
      <c r="B41" s="231">
        <v>82781381.719999999</v>
      </c>
      <c r="C41" s="232">
        <f t="shared" si="0"/>
        <v>0.73463239450000151</v>
      </c>
      <c r="D41" s="231">
        <v>29902706.729899995</v>
      </c>
      <c r="E41" s="232">
        <f t="shared" si="1"/>
        <v>0.26536760549999844</v>
      </c>
      <c r="F41" s="233">
        <f t="shared" si="2"/>
        <v>112684088.4499</v>
      </c>
      <c r="G41" s="226"/>
      <c r="H41" s="226"/>
      <c r="I41" s="226"/>
    </row>
    <row r="42" spans="1:9" ht="15" customHeight="1">
      <c r="A42" s="230" t="s">
        <v>289</v>
      </c>
      <c r="B42" s="231">
        <v>226144441.17999998</v>
      </c>
      <c r="C42" s="232">
        <f t="shared" si="0"/>
        <v>0.5700315004455494</v>
      </c>
      <c r="D42" s="231">
        <v>170578268.00929999</v>
      </c>
      <c r="E42" s="232">
        <f t="shared" si="1"/>
        <v>0.42996849955445071</v>
      </c>
      <c r="F42" s="233">
        <f t="shared" si="2"/>
        <v>396722709.18929994</v>
      </c>
      <c r="G42" s="226"/>
      <c r="H42" s="226"/>
      <c r="I42" s="226"/>
    </row>
    <row r="43" spans="1:9" ht="15" customHeight="1">
      <c r="A43" s="230" t="s">
        <v>58</v>
      </c>
      <c r="B43" s="231">
        <v>218060089.16</v>
      </c>
      <c r="C43" s="232">
        <f t="shared" si="0"/>
        <v>0.26100493246607115</v>
      </c>
      <c r="D43" s="231">
        <v>617403390.7815001</v>
      </c>
      <c r="E43" s="232">
        <f t="shared" si="1"/>
        <v>0.73899506753392896</v>
      </c>
      <c r="F43" s="233">
        <f t="shared" si="2"/>
        <v>835463479.94150007</v>
      </c>
      <c r="G43" s="226"/>
      <c r="H43" s="226"/>
      <c r="I43" s="226"/>
    </row>
    <row r="44" spans="1:9" ht="15" customHeight="1">
      <c r="A44" s="230" t="s">
        <v>59</v>
      </c>
      <c r="B44" s="231">
        <v>1156708451.4200001</v>
      </c>
      <c r="C44" s="232">
        <f t="shared" si="0"/>
        <v>0.7946522242369648</v>
      </c>
      <c r="D44" s="231">
        <v>298907497.46969998</v>
      </c>
      <c r="E44" s="232">
        <f t="shared" si="1"/>
        <v>0.20534777576303531</v>
      </c>
      <c r="F44" s="233">
        <f t="shared" si="2"/>
        <v>1455615948.8896999</v>
      </c>
      <c r="G44" s="226"/>
      <c r="H44" s="226"/>
      <c r="I44" s="226"/>
    </row>
    <row r="45" spans="1:9" ht="15" customHeight="1">
      <c r="A45" s="230" t="s">
        <v>337</v>
      </c>
      <c r="B45" s="231">
        <v>2879298007.2399998</v>
      </c>
      <c r="C45" s="232">
        <f>B45/F45</f>
        <v>0.82488725469487933</v>
      </c>
      <c r="D45" s="231">
        <v>611237203.30223894</v>
      </c>
      <c r="E45" s="232">
        <f>D45/F45</f>
        <v>0.17511274530512072</v>
      </c>
      <c r="F45" s="233">
        <f>D45+B45</f>
        <v>3490535210.5422387</v>
      </c>
      <c r="G45" s="226"/>
      <c r="H45" s="226"/>
      <c r="I45" s="226"/>
    </row>
    <row r="46" spans="1:9" ht="15" customHeight="1">
      <c r="A46" s="230" t="s">
        <v>60</v>
      </c>
      <c r="B46" s="231">
        <v>1555159514.0799999</v>
      </c>
      <c r="C46" s="232">
        <f t="shared" si="0"/>
        <v>0.78665380083647685</v>
      </c>
      <c r="D46" s="231">
        <v>421770505.74110007</v>
      </c>
      <c r="E46" s="232">
        <f t="shared" si="1"/>
        <v>0.2133461991635231</v>
      </c>
      <c r="F46" s="233">
        <f t="shared" si="2"/>
        <v>1976930019.8211</v>
      </c>
      <c r="G46" s="226"/>
      <c r="H46" s="226"/>
      <c r="I46" s="226"/>
    </row>
    <row r="47" spans="1:9" ht="15" customHeight="1">
      <c r="A47" s="230" t="s">
        <v>61</v>
      </c>
      <c r="B47" s="231">
        <v>17001748846.84</v>
      </c>
      <c r="C47" s="232">
        <f t="shared" si="0"/>
        <v>0.79414784046149434</v>
      </c>
      <c r="D47" s="231">
        <v>4407046821.4324999</v>
      </c>
      <c r="E47" s="232">
        <f t="shared" si="1"/>
        <v>0.20585215953850569</v>
      </c>
      <c r="F47" s="233">
        <f t="shared" si="2"/>
        <v>21408795668.272499</v>
      </c>
      <c r="G47" s="226"/>
      <c r="H47" s="226"/>
      <c r="I47" s="226"/>
    </row>
    <row r="48" spans="1:9" ht="15" customHeight="1">
      <c r="A48" s="230" t="s">
        <v>62</v>
      </c>
      <c r="B48" s="231">
        <v>895650080.75999999</v>
      </c>
      <c r="C48" s="232">
        <f t="shared" si="0"/>
        <v>0.8484044067044112</v>
      </c>
      <c r="D48" s="231">
        <v>160037600.35320002</v>
      </c>
      <c r="E48" s="232">
        <f t="shared" si="1"/>
        <v>0.15159559329558892</v>
      </c>
      <c r="F48" s="233">
        <f t="shared" si="2"/>
        <v>1055687681.1131999</v>
      </c>
      <c r="G48" s="226"/>
      <c r="H48" s="226"/>
      <c r="I48" s="226"/>
    </row>
    <row r="49" spans="1:9" ht="15" customHeight="1">
      <c r="A49" s="253" t="s">
        <v>281</v>
      </c>
      <c r="B49" s="231">
        <v>28107343.459999993</v>
      </c>
      <c r="C49" s="232">
        <f>B49/F49</f>
        <v>1</v>
      </c>
      <c r="D49" s="231">
        <v>0</v>
      </c>
      <c r="E49" s="232">
        <f>D49/F49</f>
        <v>0</v>
      </c>
      <c r="F49" s="233">
        <f>D49+B49</f>
        <v>28107343.459999993</v>
      </c>
      <c r="G49" s="226"/>
      <c r="H49" s="226"/>
      <c r="I49" s="226"/>
    </row>
    <row r="50" spans="1:9" ht="15" customHeight="1">
      <c r="A50" s="230" t="s">
        <v>63</v>
      </c>
      <c r="B50" s="231">
        <v>330626074.30000001</v>
      </c>
      <c r="C50" s="232">
        <f t="shared" si="0"/>
        <v>0.76674208671452548</v>
      </c>
      <c r="D50" s="231">
        <v>100582907.2191</v>
      </c>
      <c r="E50" s="232">
        <f t="shared" si="1"/>
        <v>0.23325791328547449</v>
      </c>
      <c r="F50" s="233">
        <f t="shared" si="2"/>
        <v>431208981.51910001</v>
      </c>
      <c r="G50" s="226"/>
      <c r="H50" s="226"/>
      <c r="I50" s="226"/>
    </row>
    <row r="51" spans="1:9" ht="15" customHeight="1">
      <c r="A51" s="230" t="s">
        <v>64</v>
      </c>
      <c r="B51" s="231">
        <v>13397064339.320002</v>
      </c>
      <c r="C51" s="232">
        <f t="shared" si="0"/>
        <v>0.79085730922576691</v>
      </c>
      <c r="D51" s="231">
        <v>3542861716.9182</v>
      </c>
      <c r="E51" s="232">
        <f t="shared" si="1"/>
        <v>0.20914269077423309</v>
      </c>
      <c r="F51" s="233">
        <f t="shared" si="2"/>
        <v>16939926056.238201</v>
      </c>
      <c r="G51" s="226"/>
      <c r="H51" s="226"/>
      <c r="I51" s="226"/>
    </row>
    <row r="52" spans="1:9" ht="15" customHeight="1">
      <c r="A52" s="230" t="s">
        <v>65</v>
      </c>
      <c r="B52" s="231">
        <v>2609100914.3400002</v>
      </c>
      <c r="C52" s="232">
        <f t="shared" si="0"/>
        <v>0.79477768674059091</v>
      </c>
      <c r="D52" s="231">
        <v>673705029.84799993</v>
      </c>
      <c r="E52" s="232">
        <f t="shared" si="1"/>
        <v>0.20522231325940907</v>
      </c>
      <c r="F52" s="233">
        <f t="shared" si="2"/>
        <v>3282805944.1880002</v>
      </c>
      <c r="G52" s="226"/>
      <c r="H52" s="226"/>
      <c r="I52" s="226"/>
    </row>
    <row r="53" spans="1:9" ht="15" customHeight="1">
      <c r="A53" s="230" t="s">
        <v>66</v>
      </c>
      <c r="B53" s="231">
        <v>119853975.86</v>
      </c>
      <c r="C53" s="232">
        <f t="shared" si="0"/>
        <v>0.69639542819452971</v>
      </c>
      <c r="D53" s="231">
        <v>52252231.342900001</v>
      </c>
      <c r="E53" s="232">
        <f t="shared" si="1"/>
        <v>0.30360457180547029</v>
      </c>
      <c r="F53" s="233">
        <f t="shared" si="2"/>
        <v>172106207.20289999</v>
      </c>
      <c r="G53" s="226"/>
      <c r="H53" s="226"/>
      <c r="I53" s="226"/>
    </row>
    <row r="54" spans="1:9" ht="15" customHeight="1">
      <c r="A54" s="230" t="s">
        <v>67</v>
      </c>
      <c r="B54" s="231">
        <v>206060519.88</v>
      </c>
      <c r="C54" s="232">
        <f t="shared" si="0"/>
        <v>0.68797680311178233</v>
      </c>
      <c r="D54" s="231">
        <v>93456148.339000002</v>
      </c>
      <c r="E54" s="232">
        <f t="shared" si="1"/>
        <v>0.31202319688821767</v>
      </c>
      <c r="F54" s="233">
        <f t="shared" si="2"/>
        <v>299516668.21899998</v>
      </c>
      <c r="G54" s="226"/>
      <c r="H54" s="226"/>
      <c r="I54" s="226"/>
    </row>
    <row r="55" spans="1:9" ht="15" customHeight="1">
      <c r="A55" s="230" t="s">
        <v>68</v>
      </c>
      <c r="B55" s="231">
        <v>1088391567.74</v>
      </c>
      <c r="C55" s="232">
        <f t="shared" si="0"/>
        <v>0.72315762012257934</v>
      </c>
      <c r="D55" s="231">
        <v>416662845.64709997</v>
      </c>
      <c r="E55" s="232">
        <f t="shared" si="1"/>
        <v>0.27684237987742061</v>
      </c>
      <c r="F55" s="233">
        <f t="shared" si="2"/>
        <v>1505054413.3871</v>
      </c>
      <c r="G55" s="226"/>
      <c r="H55" s="226"/>
      <c r="I55" s="226"/>
    </row>
    <row r="56" spans="1:9" ht="15" customHeight="1">
      <c r="A56" s="230" t="s">
        <v>69</v>
      </c>
      <c r="B56" s="231">
        <v>430714899.10000002</v>
      </c>
      <c r="C56" s="232">
        <f t="shared" si="0"/>
        <v>0.66404052403379588</v>
      </c>
      <c r="D56" s="231">
        <v>217912531.77359998</v>
      </c>
      <c r="E56" s="232">
        <f t="shared" si="1"/>
        <v>0.33595947596620418</v>
      </c>
      <c r="F56" s="233">
        <f t="shared" si="2"/>
        <v>648627430.87360001</v>
      </c>
      <c r="G56" s="226"/>
      <c r="H56" s="226"/>
      <c r="I56" s="226"/>
    </row>
    <row r="57" spans="1:9" ht="15" customHeight="1">
      <c r="A57" s="230" t="s">
        <v>70</v>
      </c>
      <c r="B57" s="231">
        <v>394429261.41999996</v>
      </c>
      <c r="C57" s="232">
        <f t="shared" si="0"/>
        <v>0.6135950193650076</v>
      </c>
      <c r="D57" s="231">
        <v>248387660.11920002</v>
      </c>
      <c r="E57" s="232">
        <f t="shared" si="1"/>
        <v>0.38640498063499246</v>
      </c>
      <c r="F57" s="233">
        <f t="shared" si="2"/>
        <v>642816921.53919995</v>
      </c>
      <c r="G57" s="226"/>
      <c r="H57" s="226"/>
      <c r="I57" s="226"/>
    </row>
    <row r="58" spans="1:9" ht="15" customHeight="1">
      <c r="A58" s="230" t="s">
        <v>328</v>
      </c>
      <c r="B58" s="231">
        <v>174264556.5</v>
      </c>
      <c r="C58" s="232">
        <f>B58/F58</f>
        <v>0.6417177768839859</v>
      </c>
      <c r="D58" s="231">
        <v>97294940.178093001</v>
      </c>
      <c r="E58" s="232">
        <f>D58/F58</f>
        <v>0.35828222311601404</v>
      </c>
      <c r="F58" s="233">
        <f>D58+B58</f>
        <v>271559496.67809302</v>
      </c>
      <c r="G58" s="226"/>
      <c r="H58" s="226"/>
      <c r="I58" s="226"/>
    </row>
    <row r="59" spans="1:9" ht="15" customHeight="1">
      <c r="A59" s="230" t="s">
        <v>392</v>
      </c>
      <c r="B59" s="231">
        <v>1391529521.5999999</v>
      </c>
      <c r="C59" s="232">
        <f>B59/F59</f>
        <v>0.62871454500090718</v>
      </c>
      <c r="D59" s="231">
        <v>821763510.45159996</v>
      </c>
      <c r="E59" s="232">
        <f>D59/F59</f>
        <v>0.37128545499909277</v>
      </c>
      <c r="F59" s="233">
        <f>D59+B59</f>
        <v>2213293032.0516</v>
      </c>
      <c r="G59" s="226"/>
      <c r="H59" s="226"/>
      <c r="I59" s="226"/>
    </row>
    <row r="60" spans="1:9" ht="15" customHeight="1">
      <c r="A60" s="230" t="s">
        <v>299</v>
      </c>
      <c r="B60" s="231">
        <v>34527286.379999995</v>
      </c>
      <c r="C60" s="232">
        <f>B60/F60</f>
        <v>0.83943327617114849</v>
      </c>
      <c r="D60" s="231">
        <v>6604376.3263999997</v>
      </c>
      <c r="E60" s="232">
        <f>D60/F60</f>
        <v>0.16056672382885154</v>
      </c>
      <c r="F60" s="233">
        <f>D60+B60</f>
        <v>41131662.706399992</v>
      </c>
      <c r="G60" s="226"/>
      <c r="H60" s="226"/>
      <c r="I60" s="226"/>
    </row>
    <row r="61" spans="1:9" ht="15" customHeight="1">
      <c r="A61" s="230" t="s">
        <v>71</v>
      </c>
      <c r="B61" s="231">
        <v>13292003906.700001</v>
      </c>
      <c r="C61" s="232">
        <f t="shared" si="0"/>
        <v>0.78008088074033732</v>
      </c>
      <c r="D61" s="231">
        <v>3747259886.1585002</v>
      </c>
      <c r="E61" s="232">
        <f t="shared" si="1"/>
        <v>0.21991911925966262</v>
      </c>
      <c r="F61" s="233">
        <f t="shared" si="2"/>
        <v>17039263792.858501</v>
      </c>
      <c r="G61" s="226"/>
      <c r="H61" s="226"/>
      <c r="I61" s="226"/>
    </row>
    <row r="62" spans="1:9" ht="15" customHeight="1">
      <c r="A62" s="230" t="s">
        <v>72</v>
      </c>
      <c r="B62" s="231">
        <v>768301704.77999997</v>
      </c>
      <c r="C62" s="232">
        <f t="shared" si="0"/>
        <v>0.61107274496504227</v>
      </c>
      <c r="D62" s="231">
        <v>488998201.18120003</v>
      </c>
      <c r="E62" s="232">
        <f t="shared" si="1"/>
        <v>0.38892725503495773</v>
      </c>
      <c r="F62" s="233">
        <f t="shared" si="2"/>
        <v>1257299905.9612</v>
      </c>
      <c r="G62" s="226"/>
      <c r="H62" s="226"/>
      <c r="I62" s="226"/>
    </row>
    <row r="63" spans="1:9" ht="15" customHeight="1">
      <c r="A63" s="230" t="s">
        <v>73</v>
      </c>
      <c r="B63" s="231">
        <v>15051307.24</v>
      </c>
      <c r="C63" s="232">
        <f t="shared" si="0"/>
        <v>0.35240882746221525</v>
      </c>
      <c r="D63" s="231">
        <v>27658483.3983</v>
      </c>
      <c r="E63" s="232">
        <f t="shared" si="1"/>
        <v>0.64759117253778475</v>
      </c>
      <c r="F63" s="233">
        <f t="shared" si="2"/>
        <v>42709790.638300002</v>
      </c>
      <c r="G63" s="226"/>
      <c r="H63" s="226"/>
      <c r="I63" s="226"/>
    </row>
    <row r="64" spans="1:9" ht="15" customHeight="1">
      <c r="A64" s="230" t="s">
        <v>74</v>
      </c>
      <c r="B64" s="231">
        <v>5315782641.5</v>
      </c>
      <c r="C64" s="232">
        <f t="shared" si="0"/>
        <v>0.77441467702968969</v>
      </c>
      <c r="D64" s="231">
        <v>1548476003.3502998</v>
      </c>
      <c r="E64" s="232">
        <f t="shared" si="1"/>
        <v>0.22558532297031036</v>
      </c>
      <c r="F64" s="233">
        <f t="shared" si="2"/>
        <v>6864258644.8502998</v>
      </c>
      <c r="G64" s="226"/>
      <c r="H64" s="226"/>
      <c r="I64" s="226"/>
    </row>
    <row r="65" spans="1:9" ht="15" customHeight="1">
      <c r="A65" s="230" t="s">
        <v>75</v>
      </c>
      <c r="B65" s="231">
        <v>12195149862.639999</v>
      </c>
      <c r="C65" s="232">
        <f t="shared" si="0"/>
        <v>0.8047168511551952</v>
      </c>
      <c r="D65" s="231">
        <v>2959435063.8884997</v>
      </c>
      <c r="E65" s="232">
        <f t="shared" si="1"/>
        <v>0.19528314884480477</v>
      </c>
      <c r="F65" s="233">
        <f t="shared" si="2"/>
        <v>15154584926.5285</v>
      </c>
      <c r="G65" s="226"/>
      <c r="H65" s="226"/>
      <c r="I65" s="226"/>
    </row>
    <row r="66" spans="1:9" ht="15" customHeight="1">
      <c r="A66" s="230" t="s">
        <v>218</v>
      </c>
      <c r="B66" s="231">
        <v>171717176.91999999</v>
      </c>
      <c r="C66" s="232">
        <f t="shared" si="0"/>
        <v>0.51358848874185314</v>
      </c>
      <c r="D66" s="231">
        <v>162630614.5203</v>
      </c>
      <c r="E66" s="232">
        <f t="shared" si="1"/>
        <v>0.4864115112581468</v>
      </c>
      <c r="F66" s="233">
        <f t="shared" si="2"/>
        <v>334347791.44029999</v>
      </c>
      <c r="G66" s="226"/>
      <c r="H66" s="226"/>
      <c r="I66" s="226"/>
    </row>
    <row r="67" spans="1:9" ht="15" customHeight="1">
      <c r="A67" s="230" t="s">
        <v>76</v>
      </c>
      <c r="B67" s="231">
        <v>2535133073.2399998</v>
      </c>
      <c r="C67" s="232">
        <f t="shared" si="0"/>
        <v>0.75098540612473097</v>
      </c>
      <c r="D67" s="231">
        <v>840609055.12159991</v>
      </c>
      <c r="E67" s="232">
        <f t="shared" si="1"/>
        <v>0.24901459387526897</v>
      </c>
      <c r="F67" s="233">
        <f t="shared" si="2"/>
        <v>3375742128.3615999</v>
      </c>
      <c r="G67" s="226"/>
      <c r="H67" s="226"/>
      <c r="I67" s="226"/>
    </row>
    <row r="68" spans="1:9" s="229" customFormat="1" ht="15" customHeight="1">
      <c r="A68" s="230" t="s">
        <v>77</v>
      </c>
      <c r="B68" s="231">
        <v>6087655867.3800001</v>
      </c>
      <c r="C68" s="232">
        <f t="shared" si="0"/>
        <v>0.75919170745648523</v>
      </c>
      <c r="D68" s="231">
        <v>1930945768.53016</v>
      </c>
      <c r="E68" s="232">
        <f t="shared" si="1"/>
        <v>0.24080829254351477</v>
      </c>
      <c r="F68" s="233">
        <f t="shared" si="2"/>
        <v>8018601635.9101601</v>
      </c>
      <c r="G68" s="226"/>
      <c r="H68" s="226"/>
      <c r="I68" s="226"/>
    </row>
    <row r="69" spans="1:9" s="229" customFormat="1" ht="15" customHeight="1">
      <c r="A69" s="230" t="s">
        <v>78</v>
      </c>
      <c r="B69" s="231">
        <v>134110993.25999999</v>
      </c>
      <c r="C69" s="232">
        <f t="shared" si="0"/>
        <v>0.76053838240820892</v>
      </c>
      <c r="D69" s="231">
        <v>42225923.274499997</v>
      </c>
      <c r="E69" s="232">
        <f t="shared" si="1"/>
        <v>0.23946161759179094</v>
      </c>
      <c r="F69" s="233">
        <f t="shared" si="2"/>
        <v>176336916.5345</v>
      </c>
      <c r="G69" s="226"/>
      <c r="H69" s="226"/>
      <c r="I69" s="226"/>
    </row>
    <row r="70" spans="1:9" ht="15" customHeight="1">
      <c r="A70" s="230" t="s">
        <v>79</v>
      </c>
      <c r="B70" s="231">
        <v>1488652063.8800001</v>
      </c>
      <c r="C70" s="232">
        <f t="shared" si="0"/>
        <v>0.77679919840512357</v>
      </c>
      <c r="D70" s="231">
        <v>427740315.17549998</v>
      </c>
      <c r="E70" s="232">
        <f t="shared" si="1"/>
        <v>0.22320080159487649</v>
      </c>
      <c r="F70" s="233">
        <f t="shared" si="2"/>
        <v>1916392379.0555</v>
      </c>
      <c r="G70" s="226"/>
      <c r="H70" s="226"/>
      <c r="I70" s="226"/>
    </row>
    <row r="71" spans="1:9" s="2" customFormat="1" ht="4.5" customHeight="1">
      <c r="A71" s="204"/>
      <c r="B71" s="206"/>
      <c r="C71" s="207"/>
      <c r="D71" s="206"/>
      <c r="E71" s="207"/>
      <c r="F71" s="206"/>
      <c r="G71" s="204"/>
      <c r="H71" s="204"/>
    </row>
    <row r="72" spans="1:9" s="2" customFormat="1" ht="11.25" customHeight="1">
      <c r="A72" s="204"/>
      <c r="B72" s="206"/>
      <c r="C72" s="207"/>
      <c r="D72" s="206"/>
      <c r="E72" s="207"/>
      <c r="F72" s="59" t="s">
        <v>162</v>
      </c>
    </row>
    <row r="73" spans="1:9" s="2" customFormat="1" ht="11.25" customHeight="1">
      <c r="A73" s="204"/>
      <c r="B73" s="206"/>
      <c r="C73" s="207"/>
      <c r="D73" s="206"/>
      <c r="E73" s="207"/>
      <c r="F73" s="59" t="s">
        <v>163</v>
      </c>
    </row>
    <row r="74" spans="1:9" s="2" customFormat="1" ht="11.25" customHeight="1">
      <c r="A74" s="258" t="s">
        <v>329</v>
      </c>
      <c r="B74" s="234"/>
      <c r="C74" s="258" t="s">
        <v>333</v>
      </c>
      <c r="D74" s="206"/>
      <c r="E74" s="258"/>
      <c r="F74" s="258" t="s">
        <v>335</v>
      </c>
    </row>
    <row r="75" spans="1:9" s="143" customFormat="1" ht="11.25" customHeight="1">
      <c r="A75" s="258" t="s">
        <v>332</v>
      </c>
      <c r="B75" s="234"/>
      <c r="C75" s="258" t="s">
        <v>331</v>
      </c>
      <c r="D75" s="205"/>
      <c r="E75" s="258"/>
      <c r="F75" s="275" t="s">
        <v>341</v>
      </c>
      <c r="G75" s="142"/>
      <c r="H75" s="142"/>
    </row>
    <row r="76" spans="1:9" customFormat="1" ht="11.25" customHeight="1">
      <c r="A76" s="258" t="s">
        <v>330</v>
      </c>
      <c r="B76" s="258"/>
      <c r="C76" s="258" t="s">
        <v>334</v>
      </c>
      <c r="E76" s="258"/>
      <c r="F76" s="258" t="s">
        <v>390</v>
      </c>
      <c r="G76" s="14"/>
      <c r="H76" s="14"/>
    </row>
    <row r="77" spans="1:9" customFormat="1" ht="4.5" customHeight="1">
      <c r="C77" s="258"/>
      <c r="D77" s="96"/>
      <c r="E77" s="96"/>
      <c r="F77" s="258"/>
      <c r="G77" s="14"/>
      <c r="H77" s="14"/>
    </row>
    <row r="78" spans="1:9" customFormat="1" ht="15.75">
      <c r="C78" s="59"/>
      <c r="D78" s="96"/>
      <c r="E78" s="96"/>
      <c r="F78" s="94">
        <v>16</v>
      </c>
      <c r="G78" s="14"/>
      <c r="H78" s="14"/>
    </row>
    <row r="79" spans="1:9" customFormat="1" ht="12.75">
      <c r="C79" s="59"/>
      <c r="D79" s="96"/>
      <c r="E79" s="96"/>
      <c r="G79" s="14"/>
      <c r="H79" s="14"/>
    </row>
    <row r="80" spans="1:9" customFormat="1" ht="15.75">
      <c r="F80" s="94"/>
      <c r="G80" s="14"/>
      <c r="H80" s="14"/>
    </row>
    <row r="81" spans="6:8" customFormat="1" ht="12.75">
      <c r="F81" s="228"/>
      <c r="G81" s="14"/>
      <c r="H81" s="14"/>
    </row>
  </sheetData>
  <phoneticPr fontId="4" type="noConversion"/>
  <printOptions horizontalCentered="1"/>
  <pageMargins left="0.78740157480314965" right="0.78740157480314965" top="0.98425196850393704" bottom="0.39370078740157483" header="0.51181102362204722" footer="0.51181102362204722"/>
  <pageSetup paperSize="9" scale="66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H45" sqref="H45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0.25">
      <c r="A2" s="22"/>
      <c r="B2" s="22"/>
      <c r="C2" s="22"/>
      <c r="D2" s="22"/>
      <c r="E2" s="22"/>
      <c r="F2" s="257" t="s">
        <v>164</v>
      </c>
      <c r="G2" s="4"/>
      <c r="H2"/>
    </row>
    <row r="3" spans="1:8" ht="18">
      <c r="F3" s="196" t="s">
        <v>165</v>
      </c>
      <c r="G3"/>
      <c r="H3"/>
    </row>
    <row r="4" spans="1:8" ht="12.75" customHeight="1">
      <c r="B4" s="14"/>
      <c r="G4" s="21"/>
      <c r="H4"/>
    </row>
    <row r="5" spans="1:8" ht="12.75" customHeight="1">
      <c r="G5" s="21"/>
      <c r="H5"/>
    </row>
    <row r="6" spans="1:8" ht="12.75" customHeight="1">
      <c r="D6" s="14"/>
      <c r="G6" s="21"/>
      <c r="H6"/>
    </row>
    <row r="7" spans="1:8" ht="12.75" customHeight="1">
      <c r="G7" s="21"/>
      <c r="H7"/>
    </row>
    <row r="8" spans="1:8" ht="12.75" customHeight="1">
      <c r="G8" s="21"/>
      <c r="H8"/>
    </row>
    <row r="9" spans="1:8" ht="12.75" customHeight="1">
      <c r="G9" s="21"/>
      <c r="H9"/>
    </row>
    <row r="10" spans="1:8" ht="15.75">
      <c r="F10" s="252" t="s">
        <v>385</v>
      </c>
      <c r="G10" s="21"/>
      <c r="H10"/>
    </row>
    <row r="11" spans="1:8" ht="12.75" customHeight="1">
      <c r="A11" s="37">
        <v>39416</v>
      </c>
      <c r="B11" s="74"/>
      <c r="C11" s="74"/>
      <c r="D11" s="74"/>
      <c r="E11" s="74"/>
      <c r="F11" s="71" t="s">
        <v>172</v>
      </c>
      <c r="G11" s="86"/>
      <c r="H11" s="92"/>
    </row>
    <row r="12" spans="1:8" ht="25.5">
      <c r="A12" s="3"/>
      <c r="B12" s="67" t="s">
        <v>6</v>
      </c>
      <c r="C12" s="67" t="s">
        <v>4</v>
      </c>
      <c r="D12" s="65" t="s">
        <v>169</v>
      </c>
      <c r="E12" s="67" t="s">
        <v>5</v>
      </c>
      <c r="F12" s="67" t="s">
        <v>85</v>
      </c>
      <c r="G12" s="6"/>
      <c r="H12" s="6"/>
    </row>
    <row r="13" spans="1:8" ht="25.5">
      <c r="A13" s="98" t="s">
        <v>166</v>
      </c>
      <c r="B13" s="76">
        <v>5032090281.0631742</v>
      </c>
      <c r="C13" s="76">
        <v>10279300611.12364</v>
      </c>
      <c r="D13" s="76">
        <v>498116829.70839298</v>
      </c>
      <c r="E13" s="76">
        <v>132836887256.06686</v>
      </c>
      <c r="F13" s="76">
        <v>148646394977.96207</v>
      </c>
      <c r="G13" s="6"/>
      <c r="H13" s="6"/>
    </row>
    <row r="14" spans="1:8" ht="25.5">
      <c r="A14" s="98" t="s">
        <v>167</v>
      </c>
      <c r="B14" s="76">
        <v>3765855700.9237151</v>
      </c>
      <c r="C14" s="76">
        <v>47886925843.490021</v>
      </c>
      <c r="D14" s="76">
        <v>1566145633.7852809</v>
      </c>
      <c r="E14" s="76">
        <v>8567460876.6343737</v>
      </c>
      <c r="F14" s="76">
        <v>61786388054.833389</v>
      </c>
      <c r="G14" s="6"/>
      <c r="H14" s="6"/>
    </row>
    <row r="15" spans="1:8" ht="25.5">
      <c r="A15" s="285" t="s">
        <v>386</v>
      </c>
      <c r="B15" s="76">
        <v>4989504438.4865522</v>
      </c>
      <c r="C15" s="76">
        <v>15557366857.574902</v>
      </c>
      <c r="D15" s="76">
        <v>2085923077.9330699</v>
      </c>
      <c r="E15" s="76">
        <v>819636696.0006249</v>
      </c>
      <c r="F15" s="76">
        <v>23452431069.995152</v>
      </c>
      <c r="G15" s="6"/>
      <c r="H15" s="6"/>
    </row>
    <row r="16" spans="1:8" ht="25.5">
      <c r="A16" s="98" t="s">
        <v>168</v>
      </c>
      <c r="B16" s="76">
        <v>13787450420.473442</v>
      </c>
      <c r="C16" s="76">
        <v>73723593312.188568</v>
      </c>
      <c r="D16" s="76">
        <v>4150185541.4267435</v>
      </c>
      <c r="E16" s="76">
        <v>142223984828.70184</v>
      </c>
      <c r="F16" s="76">
        <v>233885214102.79062</v>
      </c>
      <c r="G16" s="6"/>
      <c r="H16" s="6"/>
    </row>
    <row r="17" spans="1:8">
      <c r="A17" s="97"/>
      <c r="B17" s="8"/>
      <c r="C17" s="6"/>
      <c r="D17" s="5"/>
      <c r="E17" s="6"/>
      <c r="F17" s="5"/>
      <c r="G17" s="6"/>
      <c r="H17" s="6"/>
    </row>
    <row r="18" spans="1:8" ht="15.75">
      <c r="A18" s="97"/>
      <c r="B18" s="5"/>
      <c r="C18" s="6"/>
      <c r="D18" s="5"/>
      <c r="E18" s="6"/>
      <c r="F18" s="252" t="s">
        <v>385</v>
      </c>
      <c r="G18" s="6"/>
      <c r="H18" s="6"/>
    </row>
    <row r="19" spans="1:8">
      <c r="A19" s="37">
        <v>39416</v>
      </c>
      <c r="B19" s="28"/>
      <c r="C19" s="28"/>
      <c r="D19" s="28"/>
      <c r="E19" s="28"/>
      <c r="F19" s="71" t="s">
        <v>171</v>
      </c>
      <c r="G19" s="6"/>
      <c r="H19" s="6"/>
    </row>
    <row r="20" spans="1:8" ht="25.5">
      <c r="A20" s="3"/>
      <c r="B20" s="67" t="s">
        <v>6</v>
      </c>
      <c r="C20" s="67" t="s">
        <v>4</v>
      </c>
      <c r="D20" s="65" t="s">
        <v>169</v>
      </c>
      <c r="E20" s="67" t="s">
        <v>5</v>
      </c>
      <c r="F20" s="67" t="s">
        <v>85</v>
      </c>
      <c r="G20" s="6"/>
      <c r="H20" s="6"/>
    </row>
    <row r="21" spans="1:8" ht="25.5">
      <c r="A21" s="98" t="s">
        <v>166</v>
      </c>
      <c r="B21" s="76">
        <v>17</v>
      </c>
      <c r="C21" s="76">
        <v>300</v>
      </c>
      <c r="D21" s="76">
        <v>27</v>
      </c>
      <c r="E21" s="76">
        <v>156</v>
      </c>
      <c r="F21" s="76">
        <v>500</v>
      </c>
      <c r="G21" s="6"/>
      <c r="H21" s="6"/>
    </row>
    <row r="22" spans="1:8" ht="25.5">
      <c r="A22" s="98" t="s">
        <v>167</v>
      </c>
      <c r="B22" s="76">
        <v>36</v>
      </c>
      <c r="C22" s="76">
        <v>1346</v>
      </c>
      <c r="D22" s="76">
        <v>132</v>
      </c>
      <c r="E22" s="76">
        <v>18</v>
      </c>
      <c r="F22" s="76">
        <v>1532</v>
      </c>
      <c r="G22" s="6"/>
      <c r="H22" s="6"/>
    </row>
    <row r="23" spans="1:8" ht="25.5">
      <c r="A23" s="285" t="s">
        <v>386</v>
      </c>
      <c r="B23" s="76">
        <v>78</v>
      </c>
      <c r="C23" s="76">
        <v>863</v>
      </c>
      <c r="D23" s="76">
        <v>100</v>
      </c>
      <c r="E23" s="76">
        <v>18</v>
      </c>
      <c r="F23" s="76">
        <v>1059</v>
      </c>
      <c r="G23" s="72"/>
      <c r="H23" s="72"/>
    </row>
    <row r="24" spans="1:8" ht="25.5">
      <c r="A24" s="98" t="s">
        <v>168</v>
      </c>
      <c r="B24" s="76">
        <v>131</v>
      </c>
      <c r="C24" s="76">
        <v>2509</v>
      </c>
      <c r="D24" s="76">
        <v>259</v>
      </c>
      <c r="E24" s="76">
        <v>192</v>
      </c>
      <c r="F24" s="76">
        <v>3091</v>
      </c>
      <c r="G24" s="6"/>
      <c r="H24" s="6"/>
    </row>
    <row r="25" spans="1:8">
      <c r="A25" s="97"/>
      <c r="B25" s="5"/>
      <c r="C25" s="6"/>
      <c r="D25" s="5"/>
      <c r="E25" s="6"/>
      <c r="F25" s="5"/>
      <c r="G25" s="6"/>
      <c r="H25" s="6"/>
    </row>
    <row r="26" spans="1:8" ht="15.75">
      <c r="A26" s="97"/>
      <c r="B26" s="5"/>
      <c r="C26" s="6"/>
      <c r="D26" s="5"/>
      <c r="E26" s="6"/>
      <c r="F26" s="252" t="s">
        <v>397</v>
      </c>
      <c r="G26" s="6"/>
      <c r="H26" s="72"/>
    </row>
    <row r="27" spans="1:8">
      <c r="A27" s="208" t="s">
        <v>371</v>
      </c>
      <c r="B27" s="28"/>
      <c r="C27" s="28"/>
      <c r="D27" s="28"/>
      <c r="E27" s="28"/>
      <c r="F27" s="71" t="s">
        <v>172</v>
      </c>
      <c r="G27" s="6"/>
      <c r="H27" s="6"/>
    </row>
    <row r="28" spans="1:8" ht="25.5">
      <c r="A28" s="3"/>
      <c r="B28" s="67" t="s">
        <v>6</v>
      </c>
      <c r="C28" s="67" t="s">
        <v>4</v>
      </c>
      <c r="D28" s="65" t="s">
        <v>169</v>
      </c>
      <c r="E28" s="67" t="s">
        <v>5</v>
      </c>
      <c r="F28" s="67" t="s">
        <v>85</v>
      </c>
      <c r="G28" s="6"/>
      <c r="H28" s="6"/>
    </row>
    <row r="29" spans="1:8" ht="25.5">
      <c r="A29" s="98" t="s">
        <v>166</v>
      </c>
      <c r="B29" s="75">
        <v>1500000000</v>
      </c>
      <c r="C29" s="76">
        <v>46879400</v>
      </c>
      <c r="D29" s="75"/>
      <c r="E29" s="76">
        <v>26077769000</v>
      </c>
      <c r="F29" s="76">
        <v>27624648400</v>
      </c>
      <c r="G29" s="6"/>
      <c r="H29" s="6"/>
    </row>
    <row r="30" spans="1:8" ht="25.5">
      <c r="A30" s="98" t="s">
        <v>167</v>
      </c>
      <c r="B30" s="75">
        <v>755000000</v>
      </c>
      <c r="C30" s="76">
        <v>14877249412.750078</v>
      </c>
      <c r="D30" s="76">
        <v>161192856.21263501</v>
      </c>
      <c r="E30" s="75">
        <v>2850000000</v>
      </c>
      <c r="F30" s="76">
        <v>18643442268.962715</v>
      </c>
      <c r="G30" s="6"/>
      <c r="H30" s="6"/>
    </row>
    <row r="31" spans="1:8" ht="25.5">
      <c r="A31" s="285" t="s">
        <v>386</v>
      </c>
      <c r="B31" s="76">
        <v>1126200000</v>
      </c>
      <c r="C31" s="76">
        <v>2256994314.7518601</v>
      </c>
      <c r="D31" s="76">
        <v>774225270.71770298</v>
      </c>
      <c r="E31" s="75">
        <v>199685580</v>
      </c>
      <c r="F31" s="76">
        <v>4357105165.4695625</v>
      </c>
      <c r="G31" s="72"/>
      <c r="H31" s="72"/>
    </row>
    <row r="32" spans="1:8" ht="25.5">
      <c r="A32" s="98" t="s">
        <v>168</v>
      </c>
      <c r="B32" s="76">
        <v>3381200000</v>
      </c>
      <c r="C32" s="76">
        <v>17181123127.501938</v>
      </c>
      <c r="D32" s="76">
        <v>935418126.93033803</v>
      </c>
      <c r="E32" s="76">
        <v>29127454580</v>
      </c>
      <c r="F32" s="76">
        <v>50625195834.432281</v>
      </c>
      <c r="G32" s="6"/>
      <c r="H32" s="6"/>
    </row>
    <row r="33" spans="1:8">
      <c r="A33" s="97"/>
      <c r="B33" s="8"/>
      <c r="C33" s="6"/>
      <c r="D33" s="5"/>
      <c r="E33" s="6"/>
      <c r="F33" s="5"/>
      <c r="G33" s="6"/>
      <c r="H33" s="6"/>
    </row>
    <row r="34" spans="1:8" ht="15.75">
      <c r="A34" s="97"/>
      <c r="B34" s="5"/>
      <c r="C34" s="6"/>
      <c r="D34" s="5"/>
      <c r="E34" s="6"/>
      <c r="F34" s="252" t="s">
        <v>397</v>
      </c>
      <c r="G34" s="6"/>
      <c r="H34" s="6"/>
    </row>
    <row r="35" spans="1:8">
      <c r="A35" s="208" t="s">
        <v>371</v>
      </c>
      <c r="B35" s="28"/>
      <c r="C35" s="28"/>
      <c r="D35" s="28"/>
      <c r="E35" s="28"/>
      <c r="F35" s="71" t="s">
        <v>171</v>
      </c>
      <c r="G35" s="6"/>
      <c r="H35" s="6"/>
    </row>
    <row r="36" spans="1:8" ht="25.5">
      <c r="A36" s="3"/>
      <c r="B36" s="67" t="s">
        <v>6</v>
      </c>
      <c r="C36" s="67" t="s">
        <v>4</v>
      </c>
      <c r="D36" s="65" t="s">
        <v>169</v>
      </c>
      <c r="E36" s="67" t="s">
        <v>5</v>
      </c>
      <c r="F36" s="67" t="s">
        <v>85</v>
      </c>
      <c r="G36" s="6"/>
      <c r="H36" s="6"/>
    </row>
    <row r="37" spans="1:8" ht="25.5">
      <c r="A37" s="98" t="s">
        <v>166</v>
      </c>
      <c r="B37" s="75">
        <v>2</v>
      </c>
      <c r="C37" s="76">
        <v>1</v>
      </c>
      <c r="D37" s="75"/>
      <c r="E37" s="76">
        <v>102</v>
      </c>
      <c r="F37" s="76">
        <v>105</v>
      </c>
      <c r="G37" s="6"/>
      <c r="H37" s="6"/>
    </row>
    <row r="38" spans="1:8" ht="25.5">
      <c r="A38" s="98" t="s">
        <v>167</v>
      </c>
      <c r="B38" s="75">
        <v>5</v>
      </c>
      <c r="C38" s="76">
        <v>337</v>
      </c>
      <c r="D38" s="76">
        <v>27</v>
      </c>
      <c r="E38" s="75">
        <v>5</v>
      </c>
      <c r="F38" s="76">
        <v>374</v>
      </c>
      <c r="G38" s="6"/>
      <c r="H38" s="6"/>
    </row>
    <row r="39" spans="1:8" ht="25.5">
      <c r="A39" s="285" t="s">
        <v>386</v>
      </c>
      <c r="B39" s="76">
        <v>8</v>
      </c>
      <c r="C39" s="76">
        <v>60</v>
      </c>
      <c r="D39" s="76">
        <v>16</v>
      </c>
      <c r="E39" s="75">
        <v>7</v>
      </c>
      <c r="F39" s="76">
        <v>91</v>
      </c>
      <c r="G39" s="6"/>
      <c r="H39" s="6"/>
    </row>
    <row r="40" spans="1:8" ht="25.5">
      <c r="A40" s="98" t="s">
        <v>168</v>
      </c>
      <c r="B40" s="76">
        <v>15</v>
      </c>
      <c r="C40" s="76">
        <v>398</v>
      </c>
      <c r="D40" s="76">
        <v>43</v>
      </c>
      <c r="E40" s="76">
        <v>114</v>
      </c>
      <c r="F40" s="76">
        <v>570</v>
      </c>
      <c r="G40" s="6"/>
      <c r="H40" s="6"/>
    </row>
    <row r="41" spans="1:8">
      <c r="A41" s="97"/>
      <c r="B41" s="8"/>
      <c r="C41" s="6"/>
      <c r="D41" s="5"/>
      <c r="E41" s="6"/>
      <c r="F41" s="5"/>
      <c r="G41" s="6"/>
      <c r="H41" s="6"/>
    </row>
    <row r="42" spans="1:8">
      <c r="A42" s="97"/>
      <c r="B42" s="8"/>
      <c r="C42" s="6"/>
      <c r="D42" s="5"/>
      <c r="E42" s="6"/>
      <c r="F42" s="5"/>
      <c r="G42" s="6"/>
      <c r="H42" s="6"/>
    </row>
    <row r="43" spans="1:8">
      <c r="A43" s="97"/>
      <c r="B43" s="5"/>
      <c r="C43" s="6"/>
      <c r="D43" s="5"/>
      <c r="E43" s="6"/>
      <c r="F43" s="5"/>
      <c r="G43" s="6"/>
      <c r="H43" s="6"/>
    </row>
    <row r="44" spans="1:8" ht="15.75">
      <c r="A44" s="97"/>
      <c r="B44" s="5"/>
      <c r="C44" s="6"/>
      <c r="D44" s="5"/>
      <c r="E44" s="6"/>
      <c r="F44" s="252" t="s">
        <v>388</v>
      </c>
      <c r="G44" s="6"/>
      <c r="H44" s="6"/>
    </row>
    <row r="45" spans="1:8" ht="15" customHeight="1">
      <c r="A45" s="37"/>
      <c r="B45" s="28"/>
      <c r="C45" s="71" t="s">
        <v>173</v>
      </c>
      <c r="D45" s="28"/>
      <c r="E45" s="71" t="s">
        <v>170</v>
      </c>
      <c r="F45" s="28"/>
      <c r="G45" s="6"/>
      <c r="H45" s="6"/>
    </row>
    <row r="46" spans="1:8" ht="15" customHeight="1">
      <c r="A46" s="3"/>
      <c r="B46" s="67" t="s">
        <v>185</v>
      </c>
      <c r="C46" s="67" t="s">
        <v>387</v>
      </c>
      <c r="D46" s="67" t="s">
        <v>185</v>
      </c>
      <c r="E46" s="67" t="s">
        <v>387</v>
      </c>
      <c r="F46" s="67"/>
      <c r="G46" s="72"/>
      <c r="H46" s="72"/>
    </row>
    <row r="47" spans="1:8" ht="15" customHeight="1">
      <c r="A47" s="99" t="s">
        <v>197</v>
      </c>
      <c r="B47" s="190">
        <v>3.9540000000000002</v>
      </c>
      <c r="C47" s="104">
        <v>102.33</v>
      </c>
      <c r="D47" s="190">
        <v>3.9279999999999999</v>
      </c>
      <c r="E47" s="192">
        <v>102.5</v>
      </c>
      <c r="F47" s="100"/>
      <c r="G47" s="6"/>
      <c r="H47" s="6"/>
    </row>
    <row r="48" spans="1:8" ht="15" customHeight="1">
      <c r="A48" s="42" t="s">
        <v>198</v>
      </c>
      <c r="B48" s="188">
        <v>4.0910000000000002</v>
      </c>
      <c r="C48" s="188">
        <v>101.36</v>
      </c>
      <c r="D48" s="188">
        <v>4.0679999999999996</v>
      </c>
      <c r="E48" s="188">
        <v>101.49299999999999</v>
      </c>
      <c r="F48" s="77"/>
      <c r="G48" s="6"/>
      <c r="H48" s="6"/>
    </row>
    <row r="49" spans="1:8" ht="15" customHeight="1">
      <c r="A49" s="42" t="s">
        <v>175</v>
      </c>
      <c r="B49" s="188">
        <v>3.9769999999999999</v>
      </c>
      <c r="C49" s="188">
        <v>102.15600000000001</v>
      </c>
      <c r="D49" s="188">
        <v>3.95</v>
      </c>
      <c r="E49" s="191">
        <v>102.316</v>
      </c>
      <c r="F49" s="77"/>
      <c r="G49" s="6"/>
      <c r="H49" s="6"/>
    </row>
    <row r="50" spans="1:8" ht="15" customHeight="1">
      <c r="A50" s="42" t="s">
        <v>176</v>
      </c>
      <c r="B50" s="188">
        <v>4.0789999999999997</v>
      </c>
      <c r="C50" s="188">
        <v>101.33</v>
      </c>
      <c r="D50" s="188">
        <v>4.0590000000000002</v>
      </c>
      <c r="E50" s="188">
        <v>101.43</v>
      </c>
      <c r="F50" s="77"/>
      <c r="G50" s="6"/>
      <c r="H50" s="6"/>
    </row>
    <row r="51" spans="1:8" ht="15" customHeight="1">
      <c r="A51" s="43" t="s">
        <v>174</v>
      </c>
      <c r="B51" s="188">
        <v>4.22</v>
      </c>
      <c r="C51" s="188">
        <v>100.316</v>
      </c>
      <c r="D51" s="188">
        <v>4.1970000000000001</v>
      </c>
      <c r="E51" s="188">
        <v>100.402</v>
      </c>
      <c r="F51" s="77"/>
      <c r="G51" s="6"/>
      <c r="H51" s="6"/>
    </row>
    <row r="52" spans="1:8" ht="15" customHeight="1">
      <c r="A52" s="84" t="s">
        <v>177</v>
      </c>
      <c r="B52" s="191">
        <v>4.4329999999999998</v>
      </c>
      <c r="C52" s="188">
        <v>98.989000000000004</v>
      </c>
      <c r="D52" s="188">
        <v>4.42</v>
      </c>
      <c r="E52" s="188">
        <v>98.998999999999995</v>
      </c>
      <c r="F52" s="77"/>
      <c r="G52" s="6"/>
      <c r="H52" s="6"/>
    </row>
    <row r="53" spans="1:8" ht="15" customHeight="1">
      <c r="A53" s="85" t="s">
        <v>178</v>
      </c>
      <c r="B53" s="188">
        <v>4.6150000000000002</v>
      </c>
      <c r="C53" s="188">
        <v>97.802000000000007</v>
      </c>
      <c r="D53" s="188">
        <v>4.5940000000000003</v>
      </c>
      <c r="E53" s="188">
        <v>97.813999999999993</v>
      </c>
      <c r="F53" s="77"/>
      <c r="G53" s="6"/>
      <c r="H53" s="7"/>
    </row>
    <row r="54" spans="1:8" ht="15" customHeight="1">
      <c r="A54" s="85" t="s">
        <v>179</v>
      </c>
      <c r="B54" s="191">
        <v>4.4429999999999996</v>
      </c>
      <c r="C54" s="188">
        <v>98.802999999999997</v>
      </c>
      <c r="D54" s="188">
        <v>4.4139999999999997</v>
      </c>
      <c r="E54" s="188">
        <v>98.863</v>
      </c>
      <c r="F54" s="77"/>
      <c r="G54" s="6"/>
      <c r="H54" s="6"/>
    </row>
    <row r="55" spans="1:8" ht="15" customHeight="1">
      <c r="A55" s="85" t="s">
        <v>180</v>
      </c>
      <c r="B55" s="191">
        <v>4.2990000000000004</v>
      </c>
      <c r="C55" s="188">
        <v>99.335999999999999</v>
      </c>
      <c r="D55" s="188">
        <v>4.2649999999999997</v>
      </c>
      <c r="E55" s="188">
        <v>99.417000000000002</v>
      </c>
      <c r="F55" s="77"/>
      <c r="G55" s="6"/>
      <c r="H55" s="6"/>
    </row>
    <row r="56" spans="1:8" ht="15" customHeight="1">
      <c r="A56" s="85" t="s">
        <v>181</v>
      </c>
      <c r="B56" s="191">
        <v>4.3780000000000001</v>
      </c>
      <c r="C56" s="188">
        <v>98.84</v>
      </c>
      <c r="D56" s="188">
        <v>4.3499999999999996</v>
      </c>
      <c r="E56" s="188">
        <v>98.888999999999996</v>
      </c>
      <c r="F56" s="77"/>
      <c r="G56" s="6"/>
      <c r="H56" s="6"/>
    </row>
    <row r="57" spans="1:8" ht="15" customHeight="1">
      <c r="A57" s="29" t="s">
        <v>182</v>
      </c>
      <c r="B57" s="277">
        <v>4.2519999999999998</v>
      </c>
      <c r="C57" s="277">
        <v>99.68</v>
      </c>
      <c r="D57" s="277">
        <v>4.2210000000000001</v>
      </c>
      <c r="E57" s="277">
        <v>99.75</v>
      </c>
      <c r="F57" s="101"/>
      <c r="G57" s="93"/>
      <c r="H57" s="93"/>
    </row>
    <row r="58" spans="1:8" ht="15" customHeight="1">
      <c r="A58" s="29" t="s">
        <v>183</v>
      </c>
      <c r="B58" s="277">
        <v>4.1390000000000002</v>
      </c>
      <c r="C58" s="277">
        <v>100.16</v>
      </c>
      <c r="D58" s="277">
        <v>4.101</v>
      </c>
      <c r="E58" s="277">
        <v>100.06</v>
      </c>
      <c r="F58" s="102"/>
    </row>
    <row r="59" spans="1:8" ht="15" customHeight="1">
      <c r="A59" s="29" t="s">
        <v>184</v>
      </c>
      <c r="B59" s="277"/>
      <c r="C59" s="277"/>
      <c r="D59" s="277"/>
      <c r="E59" s="277"/>
      <c r="F59" s="102"/>
    </row>
    <row r="60" spans="1:8" ht="15" customHeight="1">
      <c r="A60" s="91" t="s">
        <v>202</v>
      </c>
      <c r="B60" s="189">
        <v>18.5</v>
      </c>
      <c r="C60" s="189">
        <v>-217</v>
      </c>
      <c r="D60" s="189">
        <v>17.3</v>
      </c>
      <c r="E60" s="189">
        <v>-244</v>
      </c>
      <c r="F60" s="103"/>
    </row>
    <row r="61" spans="1:8">
      <c r="A61" s="2" t="s">
        <v>186</v>
      </c>
      <c r="F61" s="59" t="s">
        <v>187</v>
      </c>
    </row>
    <row r="62" spans="1:8">
      <c r="F62" s="221" t="s">
        <v>389</v>
      </c>
    </row>
    <row r="63" spans="1:8">
      <c r="B63" s="317"/>
      <c r="F63" s="59" t="s">
        <v>188</v>
      </c>
    </row>
    <row r="64" spans="1:8">
      <c r="B64" s="193"/>
      <c r="C64" s="193"/>
      <c r="D64" s="193"/>
      <c r="E64" s="193"/>
    </row>
    <row r="65" spans="6:6" ht="15.75">
      <c r="F65" s="94">
        <v>17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9"/>
  <sheetViews>
    <sheetView zoomScale="60" workbookViewId="0">
      <selection activeCell="R8" sqref="R8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0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78" t="s">
        <v>372</v>
      </c>
    </row>
    <row r="3" spans="1:15" s="318" customFormat="1" ht="30" customHeight="1">
      <c r="O3" s="319" t="s">
        <v>373</v>
      </c>
    </row>
    <row r="4" spans="1:15" ht="15" customHeight="1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1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</row>
    <row r="6" spans="1:15" ht="15" customHeight="1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</row>
    <row r="7" spans="1:15" ht="12.75" customHeight="1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44.25" customHeight="1">
      <c r="A9" s="107"/>
      <c r="B9" s="107"/>
      <c r="C9" s="107"/>
      <c r="D9" s="107"/>
      <c r="E9" s="107"/>
      <c r="F9" s="107"/>
      <c r="G9" s="107"/>
      <c r="H9" s="4"/>
      <c r="I9" s="120"/>
      <c r="J9" s="107"/>
      <c r="K9" s="107"/>
      <c r="L9" s="107"/>
      <c r="M9" s="107"/>
      <c r="N9" s="107"/>
      <c r="O9" s="107"/>
    </row>
    <row r="10" spans="1:15" ht="26.25">
      <c r="A10" s="212"/>
      <c r="B10" s="213"/>
      <c r="C10" s="213"/>
      <c r="D10" s="213"/>
      <c r="E10" s="213"/>
      <c r="F10" s="213"/>
      <c r="G10" s="197" t="s">
        <v>212</v>
      </c>
      <c r="I10" s="214"/>
      <c r="J10" s="215"/>
      <c r="K10" s="215"/>
      <c r="L10" s="215"/>
      <c r="M10" s="215"/>
      <c r="N10" s="215"/>
      <c r="O10" s="197" t="s">
        <v>213</v>
      </c>
    </row>
    <row r="11" spans="1:15" ht="40.5">
      <c r="A11" s="105"/>
      <c r="B11" s="105" t="s">
        <v>80</v>
      </c>
      <c r="C11" s="106" t="s">
        <v>81</v>
      </c>
      <c r="D11" s="106" t="s">
        <v>82</v>
      </c>
      <c r="E11" s="106" t="s">
        <v>83</v>
      </c>
      <c r="F11" s="106" t="s">
        <v>84</v>
      </c>
      <c r="G11" s="106" t="s">
        <v>85</v>
      </c>
      <c r="I11" s="105"/>
      <c r="J11" s="105" t="s">
        <v>80</v>
      </c>
      <c r="K11" s="106" t="s">
        <v>81</v>
      </c>
      <c r="L11" s="106" t="s">
        <v>82</v>
      </c>
      <c r="M11" s="106" t="s">
        <v>83</v>
      </c>
      <c r="N11" s="106" t="s">
        <v>84</v>
      </c>
      <c r="O11" s="106" t="s">
        <v>85</v>
      </c>
    </row>
    <row r="12" spans="1:15" ht="20.25">
      <c r="A12" s="108" t="s">
        <v>86</v>
      </c>
      <c r="B12" s="115" t="s">
        <v>9</v>
      </c>
      <c r="C12" s="116">
        <v>1078</v>
      </c>
      <c r="D12" s="116">
        <v>1888</v>
      </c>
      <c r="E12" s="116">
        <v>2966</v>
      </c>
      <c r="F12" s="116">
        <v>9685</v>
      </c>
      <c r="G12" s="111">
        <v>12651</v>
      </c>
      <c r="I12" s="108" t="s">
        <v>86</v>
      </c>
      <c r="J12" s="115" t="s">
        <v>9</v>
      </c>
      <c r="K12" s="116">
        <v>1997</v>
      </c>
      <c r="L12" s="116">
        <v>3293</v>
      </c>
      <c r="M12" s="116">
        <v>5290</v>
      </c>
      <c r="N12" s="116">
        <v>12314</v>
      </c>
      <c r="O12" s="111">
        <v>17604</v>
      </c>
    </row>
    <row r="13" spans="1:15" ht="20.25">
      <c r="A13" s="108"/>
      <c r="B13" s="115" t="s">
        <v>87</v>
      </c>
      <c r="C13" s="116">
        <v>786</v>
      </c>
      <c r="D13" s="116">
        <v>556</v>
      </c>
      <c r="E13" s="116">
        <v>1342</v>
      </c>
      <c r="F13" s="116">
        <v>2540</v>
      </c>
      <c r="G13" s="111">
        <v>3882</v>
      </c>
      <c r="I13" s="108"/>
      <c r="J13" s="115" t="s">
        <v>87</v>
      </c>
      <c r="K13" s="116">
        <v>281</v>
      </c>
      <c r="L13" s="116">
        <v>649</v>
      </c>
      <c r="M13" s="116">
        <v>930</v>
      </c>
      <c r="N13" s="116">
        <v>6690</v>
      </c>
      <c r="O13" s="111">
        <v>7620</v>
      </c>
    </row>
    <row r="14" spans="1:15" ht="20.25">
      <c r="A14" s="108"/>
      <c r="B14" s="115" t="s">
        <v>342</v>
      </c>
      <c r="C14" s="116">
        <v>0</v>
      </c>
      <c r="D14" s="116">
        <v>0</v>
      </c>
      <c r="E14" s="116">
        <v>0</v>
      </c>
      <c r="F14" s="116">
        <v>0</v>
      </c>
      <c r="G14" s="111">
        <v>0</v>
      </c>
      <c r="I14" s="108"/>
      <c r="J14" s="115" t="s">
        <v>342</v>
      </c>
      <c r="K14" s="116">
        <v>0</v>
      </c>
      <c r="L14" s="116">
        <v>0</v>
      </c>
      <c r="M14" s="116">
        <v>0</v>
      </c>
      <c r="N14" s="116">
        <v>5</v>
      </c>
      <c r="O14" s="111">
        <v>5</v>
      </c>
    </row>
    <row r="15" spans="1:15" ht="20.25">
      <c r="A15" s="108"/>
      <c r="B15" s="114" t="s">
        <v>88</v>
      </c>
      <c r="C15" s="112">
        <v>1864</v>
      </c>
      <c r="D15" s="112">
        <v>2444</v>
      </c>
      <c r="E15" s="112">
        <v>4308</v>
      </c>
      <c r="F15" s="112">
        <v>12225</v>
      </c>
      <c r="G15" s="112">
        <v>16533</v>
      </c>
      <c r="I15" s="108"/>
      <c r="J15" s="114" t="s">
        <v>88</v>
      </c>
      <c r="K15" s="112">
        <v>2278</v>
      </c>
      <c r="L15" s="112">
        <v>3942</v>
      </c>
      <c r="M15" s="112">
        <v>6220</v>
      </c>
      <c r="N15" s="112">
        <v>19009</v>
      </c>
      <c r="O15" s="112">
        <v>25229</v>
      </c>
    </row>
    <row r="16" spans="1:15" ht="20.25">
      <c r="A16" s="108" t="s">
        <v>89</v>
      </c>
      <c r="B16" s="115" t="s">
        <v>90</v>
      </c>
      <c r="C16" s="116">
        <v>0</v>
      </c>
      <c r="D16" s="116">
        <v>0</v>
      </c>
      <c r="E16" s="116">
        <v>0</v>
      </c>
      <c r="F16" s="117" t="s">
        <v>91</v>
      </c>
      <c r="G16" s="111">
        <v>0</v>
      </c>
      <c r="I16" s="108" t="s">
        <v>89</v>
      </c>
      <c r="J16" s="122" t="s">
        <v>90</v>
      </c>
      <c r="K16" s="116">
        <v>30</v>
      </c>
      <c r="L16" s="116">
        <v>40</v>
      </c>
      <c r="M16" s="116">
        <v>70</v>
      </c>
      <c r="N16" s="117" t="s">
        <v>34</v>
      </c>
      <c r="O16" s="111">
        <v>70</v>
      </c>
    </row>
    <row r="17" spans="1:15" ht="20.25">
      <c r="A17" s="109"/>
      <c r="B17" s="116" t="s">
        <v>92</v>
      </c>
      <c r="C17" s="116">
        <v>3371</v>
      </c>
      <c r="D17" s="116">
        <v>7913</v>
      </c>
      <c r="E17" s="116">
        <v>11284</v>
      </c>
      <c r="F17" s="116">
        <v>0</v>
      </c>
      <c r="G17" s="111">
        <v>11284</v>
      </c>
      <c r="I17" s="109"/>
      <c r="J17" s="115" t="s">
        <v>92</v>
      </c>
      <c r="K17" s="116">
        <v>3577</v>
      </c>
      <c r="L17" s="116">
        <v>7692</v>
      </c>
      <c r="M17" s="116">
        <v>11269</v>
      </c>
      <c r="N17" s="117">
        <v>0</v>
      </c>
      <c r="O17" s="111">
        <v>11269</v>
      </c>
    </row>
    <row r="18" spans="1:15" ht="20.25">
      <c r="A18" s="109"/>
      <c r="B18" s="116" t="s">
        <v>93</v>
      </c>
      <c r="C18" s="116">
        <v>67</v>
      </c>
      <c r="D18" s="116">
        <v>438</v>
      </c>
      <c r="E18" s="116">
        <v>505</v>
      </c>
      <c r="F18" s="117">
        <v>0</v>
      </c>
      <c r="G18" s="111">
        <v>505</v>
      </c>
      <c r="I18" s="109"/>
      <c r="J18" s="115" t="s">
        <v>93</v>
      </c>
      <c r="K18" s="116">
        <v>67</v>
      </c>
      <c r="L18" s="116">
        <v>838</v>
      </c>
      <c r="M18" s="116">
        <v>905</v>
      </c>
      <c r="N18" s="117">
        <v>0</v>
      </c>
      <c r="O18" s="111">
        <v>905</v>
      </c>
    </row>
    <row r="19" spans="1:15" ht="20.25">
      <c r="A19" s="109"/>
      <c r="B19" s="116" t="s">
        <v>94</v>
      </c>
      <c r="C19" s="116">
        <v>10</v>
      </c>
      <c r="D19" s="116">
        <v>0</v>
      </c>
      <c r="E19" s="116">
        <v>10</v>
      </c>
      <c r="F19" s="117">
        <v>0</v>
      </c>
      <c r="G19" s="111">
        <v>10</v>
      </c>
      <c r="I19" s="109"/>
      <c r="J19" s="122" t="s">
        <v>94</v>
      </c>
      <c r="K19" s="116">
        <v>43</v>
      </c>
      <c r="L19" s="116">
        <v>20</v>
      </c>
      <c r="M19" s="116">
        <v>63</v>
      </c>
      <c r="N19" s="117">
        <v>0</v>
      </c>
      <c r="O19" s="111">
        <v>63</v>
      </c>
    </row>
    <row r="20" spans="1:15" ht="20.25">
      <c r="A20" s="109"/>
      <c r="B20" s="116" t="s">
        <v>95</v>
      </c>
      <c r="C20" s="116">
        <v>3710</v>
      </c>
      <c r="D20" s="116">
        <v>10971</v>
      </c>
      <c r="E20" s="116">
        <v>14681</v>
      </c>
      <c r="F20" s="117">
        <v>0</v>
      </c>
      <c r="G20" s="111">
        <v>14681</v>
      </c>
      <c r="I20" s="109"/>
      <c r="J20" s="115" t="s">
        <v>95</v>
      </c>
      <c r="K20" s="116">
        <v>4542</v>
      </c>
      <c r="L20" s="116">
        <v>8899</v>
      </c>
      <c r="M20" s="116">
        <v>13441</v>
      </c>
      <c r="N20" s="117">
        <v>0</v>
      </c>
      <c r="O20" s="111">
        <v>13441</v>
      </c>
    </row>
    <row r="21" spans="1:15" ht="20.25">
      <c r="A21" s="109"/>
      <c r="B21" s="116" t="s">
        <v>96</v>
      </c>
      <c r="C21" s="116">
        <v>0</v>
      </c>
      <c r="D21" s="116">
        <v>410</v>
      </c>
      <c r="E21" s="116">
        <v>410</v>
      </c>
      <c r="F21" s="117">
        <v>0</v>
      </c>
      <c r="G21" s="111">
        <v>410</v>
      </c>
      <c r="I21" s="109"/>
      <c r="J21" s="115" t="s">
        <v>96</v>
      </c>
      <c r="K21" s="116">
        <v>7</v>
      </c>
      <c r="L21" s="116">
        <v>693</v>
      </c>
      <c r="M21" s="116">
        <v>700</v>
      </c>
      <c r="N21" s="117">
        <v>25</v>
      </c>
      <c r="O21" s="111">
        <v>725</v>
      </c>
    </row>
    <row r="22" spans="1:15" ht="20.25">
      <c r="A22" s="109"/>
      <c r="B22" s="116" t="s">
        <v>97</v>
      </c>
      <c r="C22" s="116">
        <v>1067</v>
      </c>
      <c r="D22" s="116">
        <v>825</v>
      </c>
      <c r="E22" s="116">
        <v>1892</v>
      </c>
      <c r="F22" s="117">
        <v>15</v>
      </c>
      <c r="G22" s="111">
        <v>1907</v>
      </c>
      <c r="I22" s="109"/>
      <c r="J22" s="115" t="s">
        <v>97</v>
      </c>
      <c r="K22" s="116">
        <v>2193</v>
      </c>
      <c r="L22" s="116">
        <v>1719</v>
      </c>
      <c r="M22" s="116">
        <v>3912</v>
      </c>
      <c r="N22" s="117">
        <v>0</v>
      </c>
      <c r="O22" s="111">
        <v>3912</v>
      </c>
    </row>
    <row r="23" spans="1:15" ht="20.25">
      <c r="A23" s="109"/>
      <c r="B23" s="116" t="s">
        <v>284</v>
      </c>
      <c r="C23" s="116">
        <v>440</v>
      </c>
      <c r="D23" s="116">
        <v>545</v>
      </c>
      <c r="E23" s="116">
        <v>985</v>
      </c>
      <c r="F23" s="117">
        <v>90</v>
      </c>
      <c r="G23" s="111">
        <v>1075</v>
      </c>
      <c r="I23" s="109"/>
      <c r="J23" s="115" t="s">
        <v>284</v>
      </c>
      <c r="K23" s="116">
        <v>1770</v>
      </c>
      <c r="L23" s="116">
        <v>950</v>
      </c>
      <c r="M23" s="116">
        <v>2720</v>
      </c>
      <c r="N23" s="117">
        <v>170</v>
      </c>
      <c r="O23" s="111">
        <v>2890</v>
      </c>
    </row>
    <row r="24" spans="1:15" ht="20.25">
      <c r="A24" s="109"/>
      <c r="B24" s="116" t="s">
        <v>98</v>
      </c>
      <c r="C24" s="116">
        <v>283</v>
      </c>
      <c r="D24" s="116">
        <v>1968</v>
      </c>
      <c r="E24" s="116">
        <v>2251</v>
      </c>
      <c r="F24" s="117">
        <v>0</v>
      </c>
      <c r="G24" s="111">
        <v>2251</v>
      </c>
      <c r="I24" s="109"/>
      <c r="J24" s="115" t="s">
        <v>98</v>
      </c>
      <c r="K24" s="116">
        <v>518</v>
      </c>
      <c r="L24" s="116">
        <v>2240</v>
      </c>
      <c r="M24" s="116">
        <v>2758</v>
      </c>
      <c r="N24" s="117">
        <v>0</v>
      </c>
      <c r="O24" s="111">
        <v>2758</v>
      </c>
    </row>
    <row r="25" spans="1:15" ht="20.25">
      <c r="A25" s="109"/>
      <c r="B25" s="116" t="s">
        <v>99</v>
      </c>
      <c r="C25" s="116">
        <v>1589</v>
      </c>
      <c r="D25" s="116">
        <v>2534</v>
      </c>
      <c r="E25" s="116">
        <v>4123</v>
      </c>
      <c r="F25" s="117">
        <v>100</v>
      </c>
      <c r="G25" s="111">
        <v>4223</v>
      </c>
      <c r="I25" s="109"/>
      <c r="J25" s="115" t="s">
        <v>99</v>
      </c>
      <c r="K25" s="116">
        <v>3977</v>
      </c>
      <c r="L25" s="116">
        <v>6668</v>
      </c>
      <c r="M25" s="116">
        <v>10645</v>
      </c>
      <c r="N25" s="117">
        <v>62</v>
      </c>
      <c r="O25" s="111">
        <v>10707</v>
      </c>
    </row>
    <row r="26" spans="1:15" ht="20.25">
      <c r="A26" s="109"/>
      <c r="B26" s="116" t="s">
        <v>100</v>
      </c>
      <c r="C26" s="116">
        <v>1295</v>
      </c>
      <c r="D26" s="116">
        <v>2014</v>
      </c>
      <c r="E26" s="116">
        <v>3309</v>
      </c>
      <c r="F26" s="117">
        <v>30</v>
      </c>
      <c r="G26" s="111">
        <v>3339</v>
      </c>
      <c r="I26" s="109"/>
      <c r="J26" s="115" t="s">
        <v>100</v>
      </c>
      <c r="K26" s="116">
        <v>1612</v>
      </c>
      <c r="L26" s="116">
        <v>1284</v>
      </c>
      <c r="M26" s="116">
        <v>2896</v>
      </c>
      <c r="N26" s="117">
        <v>10</v>
      </c>
      <c r="O26" s="111">
        <v>2906</v>
      </c>
    </row>
    <row r="27" spans="1:15" ht="20.25">
      <c r="A27" s="109"/>
      <c r="B27" s="116" t="s">
        <v>101</v>
      </c>
      <c r="C27" s="116">
        <v>686</v>
      </c>
      <c r="D27" s="116">
        <v>2763</v>
      </c>
      <c r="E27" s="116">
        <v>3449</v>
      </c>
      <c r="F27" s="117">
        <v>138</v>
      </c>
      <c r="G27" s="111">
        <v>3587</v>
      </c>
      <c r="I27" s="109"/>
      <c r="J27" s="115" t="s">
        <v>101</v>
      </c>
      <c r="K27" s="116">
        <v>3040</v>
      </c>
      <c r="L27" s="116">
        <v>1721</v>
      </c>
      <c r="M27" s="116">
        <v>4761</v>
      </c>
      <c r="N27" s="117">
        <v>546</v>
      </c>
      <c r="O27" s="111">
        <v>5307</v>
      </c>
    </row>
    <row r="28" spans="1:15" ht="20.25">
      <c r="A28" s="109"/>
      <c r="B28" s="116" t="s">
        <v>102</v>
      </c>
      <c r="C28" s="116">
        <v>486</v>
      </c>
      <c r="D28" s="116">
        <v>17607</v>
      </c>
      <c r="E28" s="116">
        <v>18093</v>
      </c>
      <c r="F28" s="117">
        <v>10</v>
      </c>
      <c r="G28" s="111">
        <v>18103</v>
      </c>
      <c r="I28" s="109"/>
      <c r="J28" s="115" t="s">
        <v>102</v>
      </c>
      <c r="K28" s="116">
        <v>2331</v>
      </c>
      <c r="L28" s="116">
        <v>14797</v>
      </c>
      <c r="M28" s="116">
        <v>17128</v>
      </c>
      <c r="N28" s="117">
        <v>10</v>
      </c>
      <c r="O28" s="111">
        <v>17138</v>
      </c>
    </row>
    <row r="29" spans="1:15" ht="20.25">
      <c r="A29" s="109"/>
      <c r="B29" s="116" t="s">
        <v>103</v>
      </c>
      <c r="C29" s="116">
        <v>373</v>
      </c>
      <c r="D29" s="116">
        <v>224</v>
      </c>
      <c r="E29" s="116">
        <v>597</v>
      </c>
      <c r="F29" s="117">
        <v>0</v>
      </c>
      <c r="G29" s="111">
        <v>597</v>
      </c>
      <c r="I29" s="109"/>
      <c r="J29" s="115" t="s">
        <v>103</v>
      </c>
      <c r="K29" s="116">
        <v>450</v>
      </c>
      <c r="L29" s="116">
        <v>1284</v>
      </c>
      <c r="M29" s="116">
        <v>1734</v>
      </c>
      <c r="N29" s="117">
        <v>0</v>
      </c>
      <c r="O29" s="111">
        <v>1734</v>
      </c>
    </row>
    <row r="30" spans="1:15" ht="20.25">
      <c r="A30" s="109"/>
      <c r="B30" s="116" t="s">
        <v>104</v>
      </c>
      <c r="C30" s="116">
        <v>0</v>
      </c>
      <c r="D30" s="116">
        <v>5016</v>
      </c>
      <c r="E30" s="116">
        <v>5016</v>
      </c>
      <c r="F30" s="117" t="s">
        <v>91</v>
      </c>
      <c r="G30" s="111">
        <v>5016</v>
      </c>
      <c r="I30" s="109"/>
      <c r="J30" s="115" t="s">
        <v>104</v>
      </c>
      <c r="K30" s="116">
        <v>0</v>
      </c>
      <c r="L30" s="116">
        <v>2829</v>
      </c>
      <c r="M30" s="116">
        <v>2829</v>
      </c>
      <c r="N30" s="117" t="s">
        <v>91</v>
      </c>
      <c r="O30" s="111">
        <v>2829</v>
      </c>
    </row>
    <row r="31" spans="1:15" ht="20.25">
      <c r="A31" s="109"/>
      <c r="B31" s="116" t="s">
        <v>105</v>
      </c>
      <c r="C31" s="116">
        <v>8289</v>
      </c>
      <c r="D31" s="116">
        <v>3499</v>
      </c>
      <c r="E31" s="116">
        <v>11788</v>
      </c>
      <c r="F31" s="117">
        <v>730</v>
      </c>
      <c r="G31" s="111">
        <v>12518</v>
      </c>
      <c r="I31" s="109"/>
      <c r="J31" s="115" t="s">
        <v>105</v>
      </c>
      <c r="K31" s="116">
        <v>9880</v>
      </c>
      <c r="L31" s="116">
        <v>8215</v>
      </c>
      <c r="M31" s="116">
        <v>18095</v>
      </c>
      <c r="N31" s="117">
        <v>700</v>
      </c>
      <c r="O31" s="111">
        <v>18795</v>
      </c>
    </row>
    <row r="32" spans="1:15" ht="20.25">
      <c r="A32" s="109"/>
      <c r="B32" s="116" t="s">
        <v>106</v>
      </c>
      <c r="C32" s="116">
        <v>149</v>
      </c>
      <c r="D32" s="116">
        <v>670</v>
      </c>
      <c r="E32" s="116">
        <v>819</v>
      </c>
      <c r="F32" s="117">
        <v>0</v>
      </c>
      <c r="G32" s="111">
        <v>819</v>
      </c>
      <c r="I32" s="109"/>
      <c r="J32" s="115" t="s">
        <v>106</v>
      </c>
      <c r="K32" s="116">
        <v>651</v>
      </c>
      <c r="L32" s="116">
        <v>641</v>
      </c>
      <c r="M32" s="116">
        <v>1292</v>
      </c>
      <c r="N32" s="117">
        <v>0</v>
      </c>
      <c r="O32" s="111">
        <v>1292</v>
      </c>
    </row>
    <row r="33" spans="1:15" ht="20.25">
      <c r="A33" s="109"/>
      <c r="B33" s="116" t="s">
        <v>107</v>
      </c>
      <c r="C33" s="116">
        <v>1561</v>
      </c>
      <c r="D33" s="116">
        <v>1202</v>
      </c>
      <c r="E33" s="116">
        <v>2763</v>
      </c>
      <c r="F33" s="117">
        <v>15</v>
      </c>
      <c r="G33" s="111">
        <v>2778</v>
      </c>
      <c r="I33" s="109"/>
      <c r="J33" s="115" t="s">
        <v>107</v>
      </c>
      <c r="K33" s="116">
        <v>2649</v>
      </c>
      <c r="L33" s="116">
        <v>2241</v>
      </c>
      <c r="M33" s="116">
        <v>4890</v>
      </c>
      <c r="N33" s="117">
        <v>10</v>
      </c>
      <c r="O33" s="111">
        <v>4900</v>
      </c>
    </row>
    <row r="34" spans="1:15" ht="20.25">
      <c r="A34" s="109"/>
      <c r="B34" s="116" t="s">
        <v>108</v>
      </c>
      <c r="C34" s="116">
        <v>1663</v>
      </c>
      <c r="D34" s="116">
        <v>6894</v>
      </c>
      <c r="E34" s="116">
        <v>8557</v>
      </c>
      <c r="F34" s="117">
        <v>120</v>
      </c>
      <c r="G34" s="111">
        <v>8677</v>
      </c>
      <c r="I34" s="109"/>
      <c r="J34" s="115" t="s">
        <v>108</v>
      </c>
      <c r="K34" s="116">
        <v>1984</v>
      </c>
      <c r="L34" s="116">
        <v>6258</v>
      </c>
      <c r="M34" s="116">
        <v>8242</v>
      </c>
      <c r="N34" s="117">
        <v>0</v>
      </c>
      <c r="O34" s="111">
        <v>8242</v>
      </c>
    </row>
    <row r="35" spans="1:15" ht="20.25">
      <c r="A35" s="109"/>
      <c r="B35" s="116" t="s">
        <v>109</v>
      </c>
      <c r="C35" s="116">
        <v>571</v>
      </c>
      <c r="D35" s="116">
        <v>4067</v>
      </c>
      <c r="E35" s="116">
        <v>4638</v>
      </c>
      <c r="F35" s="117">
        <v>25</v>
      </c>
      <c r="G35" s="111">
        <v>4663</v>
      </c>
      <c r="I35" s="109"/>
      <c r="J35" s="115" t="s">
        <v>109</v>
      </c>
      <c r="K35" s="116">
        <v>529</v>
      </c>
      <c r="L35" s="116">
        <v>3441</v>
      </c>
      <c r="M35" s="116">
        <v>3970</v>
      </c>
      <c r="N35" s="117">
        <v>35</v>
      </c>
      <c r="O35" s="111">
        <v>4005</v>
      </c>
    </row>
    <row r="36" spans="1:15" ht="20.25">
      <c r="A36" s="109"/>
      <c r="B36" s="116" t="s">
        <v>110</v>
      </c>
      <c r="C36" s="116">
        <v>385</v>
      </c>
      <c r="D36" s="116">
        <v>0</v>
      </c>
      <c r="E36" s="116">
        <v>385</v>
      </c>
      <c r="F36" s="117">
        <v>0</v>
      </c>
      <c r="G36" s="111">
        <v>385</v>
      </c>
      <c r="I36" s="109"/>
      <c r="J36" s="115" t="s">
        <v>110</v>
      </c>
      <c r="K36" s="116">
        <v>495</v>
      </c>
      <c r="L36" s="116">
        <v>20</v>
      </c>
      <c r="M36" s="116">
        <v>515</v>
      </c>
      <c r="N36" s="117">
        <v>0</v>
      </c>
      <c r="O36" s="111">
        <v>515</v>
      </c>
    </row>
    <row r="37" spans="1:15" ht="20.25">
      <c r="A37" s="109"/>
      <c r="B37" s="116" t="s">
        <v>111</v>
      </c>
      <c r="C37" s="116">
        <v>513</v>
      </c>
      <c r="D37" s="116">
        <v>2073</v>
      </c>
      <c r="E37" s="116">
        <v>2586</v>
      </c>
      <c r="F37" s="117">
        <v>10</v>
      </c>
      <c r="G37" s="111">
        <v>2596</v>
      </c>
      <c r="I37" s="109"/>
      <c r="J37" s="115" t="s">
        <v>111</v>
      </c>
      <c r="K37" s="116">
        <v>1098</v>
      </c>
      <c r="L37" s="116">
        <v>3115</v>
      </c>
      <c r="M37" s="116">
        <v>4213</v>
      </c>
      <c r="N37" s="117">
        <v>60</v>
      </c>
      <c r="O37" s="111">
        <v>4273</v>
      </c>
    </row>
    <row r="38" spans="1:15" ht="20.25">
      <c r="A38" s="108"/>
      <c r="B38" s="114" t="s">
        <v>112</v>
      </c>
      <c r="C38" s="112">
        <v>26508</v>
      </c>
      <c r="D38" s="112">
        <v>71633</v>
      </c>
      <c r="E38" s="112">
        <v>98141</v>
      </c>
      <c r="F38" s="112">
        <v>1283</v>
      </c>
      <c r="G38" s="112">
        <v>99424</v>
      </c>
      <c r="I38" s="108"/>
      <c r="J38" s="114" t="s">
        <v>112</v>
      </c>
      <c r="K38" s="112">
        <v>41443</v>
      </c>
      <c r="L38" s="112">
        <v>75605</v>
      </c>
      <c r="M38" s="112">
        <v>117048</v>
      </c>
      <c r="N38" s="121">
        <v>1628</v>
      </c>
      <c r="O38" s="112">
        <v>118676</v>
      </c>
    </row>
    <row r="39" spans="1:15" ht="20.25">
      <c r="A39" s="108" t="s">
        <v>113</v>
      </c>
      <c r="B39" s="118" t="s">
        <v>114</v>
      </c>
      <c r="C39" s="117">
        <v>0</v>
      </c>
      <c r="D39" s="117">
        <v>0</v>
      </c>
      <c r="E39" s="117">
        <v>0</v>
      </c>
      <c r="F39" s="117">
        <v>65</v>
      </c>
      <c r="G39" s="113">
        <v>65</v>
      </c>
      <c r="I39" s="108" t="s">
        <v>113</v>
      </c>
      <c r="J39" s="115" t="s">
        <v>114</v>
      </c>
      <c r="K39" s="117">
        <v>0</v>
      </c>
      <c r="L39" s="117">
        <v>0</v>
      </c>
      <c r="M39" s="117">
        <v>0</v>
      </c>
      <c r="N39" s="117">
        <v>50</v>
      </c>
      <c r="O39" s="113">
        <v>50</v>
      </c>
    </row>
    <row r="40" spans="1:15" ht="20.25">
      <c r="A40" s="108"/>
      <c r="B40" s="118" t="s">
        <v>115</v>
      </c>
      <c r="C40" s="117" t="s">
        <v>34</v>
      </c>
      <c r="D40" s="117" t="s">
        <v>34</v>
      </c>
      <c r="E40" s="117" t="s">
        <v>34</v>
      </c>
      <c r="F40" s="117">
        <v>1203</v>
      </c>
      <c r="G40" s="113">
        <v>1203</v>
      </c>
      <c r="I40" s="108"/>
      <c r="J40" s="115" t="s">
        <v>115</v>
      </c>
      <c r="K40" s="117" t="s">
        <v>34</v>
      </c>
      <c r="L40" s="117" t="s">
        <v>34</v>
      </c>
      <c r="M40" s="117" t="s">
        <v>34</v>
      </c>
      <c r="N40" s="117">
        <v>597</v>
      </c>
      <c r="O40" s="113">
        <v>597</v>
      </c>
    </row>
    <row r="41" spans="1:15" ht="20.25">
      <c r="A41" s="108"/>
      <c r="B41" s="118" t="s">
        <v>116</v>
      </c>
      <c r="C41" s="117" t="s">
        <v>34</v>
      </c>
      <c r="D41" s="117" t="s">
        <v>34</v>
      </c>
      <c r="E41" s="117" t="s">
        <v>34</v>
      </c>
      <c r="F41" s="117">
        <v>0</v>
      </c>
      <c r="G41" s="113">
        <v>0</v>
      </c>
      <c r="I41" s="108"/>
      <c r="J41" s="115" t="s">
        <v>116</v>
      </c>
      <c r="K41" s="117" t="s">
        <v>34</v>
      </c>
      <c r="L41" s="117" t="s">
        <v>34</v>
      </c>
      <c r="M41" s="117" t="s">
        <v>34</v>
      </c>
      <c r="N41" s="117">
        <v>0</v>
      </c>
      <c r="O41" s="113">
        <v>0</v>
      </c>
    </row>
    <row r="42" spans="1:15" ht="20.25">
      <c r="A42" s="109"/>
      <c r="B42" s="118" t="s">
        <v>117</v>
      </c>
      <c r="C42" s="117">
        <v>0</v>
      </c>
      <c r="D42" s="117">
        <v>0</v>
      </c>
      <c r="E42" s="117">
        <v>0</v>
      </c>
      <c r="F42" s="117">
        <v>1</v>
      </c>
      <c r="G42" s="113">
        <v>1</v>
      </c>
      <c r="I42" s="109"/>
      <c r="J42" s="115" t="s">
        <v>117</v>
      </c>
      <c r="K42" s="117">
        <v>0</v>
      </c>
      <c r="L42" s="117">
        <v>0</v>
      </c>
      <c r="M42" s="117">
        <v>0</v>
      </c>
      <c r="N42" s="117">
        <v>1</v>
      </c>
      <c r="O42" s="113">
        <v>1</v>
      </c>
    </row>
    <row r="43" spans="1:15" ht="20.25">
      <c r="A43" s="109"/>
      <c r="B43" s="118" t="s">
        <v>15</v>
      </c>
      <c r="C43" s="117">
        <v>2</v>
      </c>
      <c r="D43" s="117">
        <v>0</v>
      </c>
      <c r="E43" s="117">
        <v>2</v>
      </c>
      <c r="F43" s="117">
        <v>13</v>
      </c>
      <c r="G43" s="113">
        <v>15</v>
      </c>
      <c r="I43" s="109"/>
      <c r="J43" s="118" t="s">
        <v>15</v>
      </c>
      <c r="K43" s="117">
        <v>2</v>
      </c>
      <c r="L43" s="117">
        <v>0</v>
      </c>
      <c r="M43" s="117">
        <v>2</v>
      </c>
      <c r="N43" s="117">
        <v>6</v>
      </c>
      <c r="O43" s="113">
        <v>8</v>
      </c>
    </row>
    <row r="44" spans="1:15" ht="20.25">
      <c r="A44" s="109"/>
      <c r="B44" s="118" t="s">
        <v>118</v>
      </c>
      <c r="C44" s="117">
        <v>0</v>
      </c>
      <c r="D44" s="117">
        <v>0</v>
      </c>
      <c r="E44" s="117">
        <v>0</v>
      </c>
      <c r="F44" s="117">
        <v>31</v>
      </c>
      <c r="G44" s="113">
        <v>31</v>
      </c>
      <c r="I44" s="109"/>
      <c r="J44" s="115" t="s">
        <v>118</v>
      </c>
      <c r="K44" s="117">
        <v>0</v>
      </c>
      <c r="L44" s="117">
        <v>0</v>
      </c>
      <c r="M44" s="117">
        <v>0</v>
      </c>
      <c r="N44" s="117">
        <v>5</v>
      </c>
      <c r="O44" s="113">
        <v>5</v>
      </c>
    </row>
    <row r="45" spans="1:15" ht="20.25">
      <c r="A45" s="109"/>
      <c r="B45" s="119" t="s">
        <v>312</v>
      </c>
      <c r="C45" s="117">
        <v>0</v>
      </c>
      <c r="D45" s="117">
        <v>0</v>
      </c>
      <c r="E45" s="117">
        <v>0</v>
      </c>
      <c r="F45" s="117">
        <v>802</v>
      </c>
      <c r="G45" s="113">
        <v>802</v>
      </c>
      <c r="I45" s="109"/>
      <c r="J45" s="119" t="s">
        <v>312</v>
      </c>
      <c r="K45" s="117">
        <v>0</v>
      </c>
      <c r="L45" s="117">
        <v>0</v>
      </c>
      <c r="M45" s="117">
        <v>0</v>
      </c>
      <c r="N45" s="117">
        <v>5329</v>
      </c>
      <c r="O45" s="113">
        <v>5329</v>
      </c>
    </row>
    <row r="46" spans="1:15" ht="20.25">
      <c r="A46" s="109"/>
      <c r="B46" s="119" t="s">
        <v>313</v>
      </c>
      <c r="C46" s="117" t="s">
        <v>34</v>
      </c>
      <c r="D46" s="117" t="s">
        <v>34</v>
      </c>
      <c r="E46" s="117" t="s">
        <v>34</v>
      </c>
      <c r="F46" s="117">
        <v>2775</v>
      </c>
      <c r="G46" s="113">
        <v>2775</v>
      </c>
      <c r="I46" s="109"/>
      <c r="J46" s="119" t="s">
        <v>313</v>
      </c>
      <c r="K46" s="117" t="s">
        <v>34</v>
      </c>
      <c r="L46" s="117" t="s">
        <v>34</v>
      </c>
      <c r="M46" s="117" t="s">
        <v>34</v>
      </c>
      <c r="N46" s="117">
        <v>1389</v>
      </c>
      <c r="O46" s="113">
        <v>1389</v>
      </c>
    </row>
    <row r="47" spans="1:15" ht="20.25">
      <c r="A47" s="109"/>
      <c r="B47" s="118" t="s">
        <v>119</v>
      </c>
      <c r="C47" s="117" t="s">
        <v>34</v>
      </c>
      <c r="D47" s="117" t="s">
        <v>34</v>
      </c>
      <c r="E47" s="117" t="s">
        <v>34</v>
      </c>
      <c r="F47" s="117">
        <v>1551</v>
      </c>
      <c r="G47" s="113">
        <v>1551</v>
      </c>
      <c r="I47" s="109"/>
      <c r="J47" s="115" t="s">
        <v>119</v>
      </c>
      <c r="K47" s="117" t="s">
        <v>34</v>
      </c>
      <c r="L47" s="117" t="s">
        <v>34</v>
      </c>
      <c r="M47" s="117" t="s">
        <v>34</v>
      </c>
      <c r="N47" s="117">
        <v>844</v>
      </c>
      <c r="O47" s="113">
        <v>844</v>
      </c>
    </row>
    <row r="48" spans="1:15" ht="20.25">
      <c r="A48" s="108"/>
      <c r="B48" s="114" t="s">
        <v>120</v>
      </c>
      <c r="C48" s="112">
        <v>2</v>
      </c>
      <c r="D48" s="112">
        <v>0</v>
      </c>
      <c r="E48" s="112">
        <v>2</v>
      </c>
      <c r="F48" s="112">
        <v>6441</v>
      </c>
      <c r="G48" s="112">
        <v>6443</v>
      </c>
      <c r="I48" s="108"/>
      <c r="J48" s="114" t="s">
        <v>120</v>
      </c>
      <c r="K48" s="112">
        <v>2</v>
      </c>
      <c r="L48" s="112">
        <v>0</v>
      </c>
      <c r="M48" s="121">
        <v>2</v>
      </c>
      <c r="N48" s="112">
        <v>8221</v>
      </c>
      <c r="O48" s="112">
        <v>8223</v>
      </c>
    </row>
    <row r="49" spans="1:15" ht="20.25">
      <c r="A49" s="108" t="s">
        <v>85</v>
      </c>
      <c r="B49" s="108"/>
      <c r="C49" s="110">
        <v>28374</v>
      </c>
      <c r="D49" s="110">
        <v>74077</v>
      </c>
      <c r="E49" s="110">
        <v>102451</v>
      </c>
      <c r="F49" s="110">
        <v>19949</v>
      </c>
      <c r="G49" s="110">
        <v>122400</v>
      </c>
      <c r="I49" s="108" t="s">
        <v>85</v>
      </c>
      <c r="J49" s="108"/>
      <c r="K49" s="110">
        <v>43723</v>
      </c>
      <c r="L49" s="110">
        <v>79547</v>
      </c>
      <c r="M49" s="110">
        <v>123270</v>
      </c>
      <c r="N49" s="110">
        <v>28858</v>
      </c>
      <c r="O49" s="110">
        <v>152128</v>
      </c>
    </row>
    <row r="50" spans="1:15" ht="17.25" customHeight="1">
      <c r="N50" s="216"/>
      <c r="O50" s="123" t="s">
        <v>194</v>
      </c>
    </row>
    <row r="51" spans="1:15" ht="31.5" customHeight="1">
      <c r="A51" s="107"/>
      <c r="B51" s="107"/>
      <c r="C51" s="107"/>
      <c r="D51" s="107"/>
      <c r="E51" s="107"/>
      <c r="F51" s="107"/>
      <c r="G51" s="107"/>
      <c r="H51" s="4"/>
      <c r="I51" s="107"/>
      <c r="J51" s="107"/>
      <c r="K51" s="107"/>
      <c r="L51" s="107"/>
      <c r="M51" s="107"/>
      <c r="N51" s="107"/>
      <c r="O51" s="107"/>
    </row>
    <row r="52" spans="1:15" ht="27" customHeight="1">
      <c r="A52" s="212"/>
      <c r="B52" s="213"/>
      <c r="D52" s="217"/>
      <c r="E52" s="217"/>
      <c r="F52" s="217"/>
      <c r="G52" s="197" t="s">
        <v>214</v>
      </c>
      <c r="I52" s="212"/>
      <c r="J52" s="213"/>
      <c r="L52" s="14"/>
      <c r="M52" s="213"/>
      <c r="N52" s="213"/>
      <c r="O52" s="197" t="s">
        <v>215</v>
      </c>
    </row>
    <row r="53" spans="1:15" ht="40.5">
      <c r="A53" s="105"/>
      <c r="B53" s="105" t="s">
        <v>80</v>
      </c>
      <c r="C53" s="106" t="s">
        <v>81</v>
      </c>
      <c r="D53" s="106" t="s">
        <v>82</v>
      </c>
      <c r="E53" s="106" t="s">
        <v>83</v>
      </c>
      <c r="F53" s="106" t="s">
        <v>84</v>
      </c>
      <c r="G53" s="106" t="s">
        <v>85</v>
      </c>
      <c r="I53" s="105"/>
      <c r="J53" s="105" t="s">
        <v>80</v>
      </c>
      <c r="K53" s="106" t="s">
        <v>81</v>
      </c>
      <c r="L53" s="106" t="s">
        <v>82</v>
      </c>
      <c r="M53" s="106" t="s">
        <v>83</v>
      </c>
      <c r="N53" s="106" t="s">
        <v>84</v>
      </c>
      <c r="O53" s="106" t="s">
        <v>85</v>
      </c>
    </row>
    <row r="54" spans="1:15" ht="20.25">
      <c r="A54" s="108" t="s">
        <v>86</v>
      </c>
      <c r="B54" s="115" t="s">
        <v>9</v>
      </c>
      <c r="C54" s="119">
        <v>2920.732</v>
      </c>
      <c r="D54" s="119">
        <v>5342.72</v>
      </c>
      <c r="E54" s="119">
        <v>8263.4520000000011</v>
      </c>
      <c r="F54" s="134" t="s">
        <v>34</v>
      </c>
      <c r="G54" s="140">
        <v>8263.4520000000011</v>
      </c>
      <c r="I54" s="108" t="s">
        <v>86</v>
      </c>
      <c r="J54" s="115" t="s">
        <v>9</v>
      </c>
      <c r="K54" s="136">
        <v>101.545</v>
      </c>
      <c r="L54" s="136">
        <v>160.71600000000001</v>
      </c>
      <c r="M54" s="136">
        <v>262.26100000000002</v>
      </c>
      <c r="N54" s="136">
        <v>856.98978399999999</v>
      </c>
      <c r="O54" s="141">
        <v>1119.2507840000001</v>
      </c>
    </row>
    <row r="55" spans="1:15" ht="20.25">
      <c r="A55" s="108"/>
      <c r="B55" s="115" t="s">
        <v>87</v>
      </c>
      <c r="C55" s="119">
        <v>2232.8000000000002</v>
      </c>
      <c r="D55" s="119">
        <v>1096.152</v>
      </c>
      <c r="E55" s="119">
        <v>3328.9520000000002</v>
      </c>
      <c r="F55" s="134" t="s">
        <v>34</v>
      </c>
      <c r="G55" s="140">
        <v>3328.9520000000002</v>
      </c>
      <c r="I55" s="108"/>
      <c r="J55" s="115" t="s">
        <v>87</v>
      </c>
      <c r="K55" s="136">
        <v>44.131999999999998</v>
      </c>
      <c r="L55" s="136">
        <v>30.651</v>
      </c>
      <c r="M55" s="136">
        <v>74.783000000000001</v>
      </c>
      <c r="N55" s="136">
        <v>147.97516999999999</v>
      </c>
      <c r="O55" s="141">
        <v>222.75817000000001</v>
      </c>
    </row>
    <row r="56" spans="1:15" ht="20.25">
      <c r="A56" s="108"/>
      <c r="B56" s="115" t="s">
        <v>342</v>
      </c>
      <c r="C56" s="119">
        <v>0</v>
      </c>
      <c r="D56" s="119">
        <v>0</v>
      </c>
      <c r="E56" s="119">
        <v>0</v>
      </c>
      <c r="F56" s="134" t="s">
        <v>34</v>
      </c>
      <c r="G56" s="140">
        <v>0</v>
      </c>
      <c r="I56" s="108"/>
      <c r="J56" s="115" t="s">
        <v>342</v>
      </c>
      <c r="K56" s="136">
        <v>0</v>
      </c>
      <c r="L56" s="136">
        <v>0</v>
      </c>
      <c r="M56" s="136">
        <v>0</v>
      </c>
      <c r="N56" s="136">
        <v>0</v>
      </c>
      <c r="O56" s="141">
        <v>0</v>
      </c>
    </row>
    <row r="57" spans="1:15" ht="20.25">
      <c r="A57" s="108"/>
      <c r="B57" s="114" t="s">
        <v>88</v>
      </c>
      <c r="C57" s="127">
        <v>5153.5320000000002</v>
      </c>
      <c r="D57" s="127">
        <v>6438.8720000000003</v>
      </c>
      <c r="E57" s="127">
        <v>11592.404000000002</v>
      </c>
      <c r="F57" s="137" t="s">
        <v>34</v>
      </c>
      <c r="G57" s="127">
        <v>11592.404000000002</v>
      </c>
      <c r="I57" s="108"/>
      <c r="J57" s="114" t="s">
        <v>88</v>
      </c>
      <c r="K57" s="130">
        <v>145.67699999999999</v>
      </c>
      <c r="L57" s="130">
        <v>191.36700000000002</v>
      </c>
      <c r="M57" s="130">
        <v>337.04400000000004</v>
      </c>
      <c r="N57" s="130">
        <v>1004.964954</v>
      </c>
      <c r="O57" s="130">
        <v>1342.0089540000001</v>
      </c>
    </row>
    <row r="58" spans="1:15" ht="20.25">
      <c r="A58" s="108" t="s">
        <v>89</v>
      </c>
      <c r="B58" s="115" t="s">
        <v>90</v>
      </c>
      <c r="C58" s="119">
        <v>0</v>
      </c>
      <c r="D58" s="119">
        <v>0</v>
      </c>
      <c r="E58" s="119">
        <v>0</v>
      </c>
      <c r="F58" s="134" t="s">
        <v>34</v>
      </c>
      <c r="G58" s="140">
        <v>0</v>
      </c>
      <c r="I58" s="108" t="s">
        <v>89</v>
      </c>
      <c r="J58" s="115" t="s">
        <v>90</v>
      </c>
      <c r="K58" s="136">
        <v>0</v>
      </c>
      <c r="L58" s="136">
        <v>0</v>
      </c>
      <c r="M58" s="136">
        <v>0</v>
      </c>
      <c r="N58" s="132" t="s">
        <v>91</v>
      </c>
      <c r="O58" s="141">
        <v>0</v>
      </c>
    </row>
    <row r="59" spans="1:15" ht="20.25">
      <c r="A59" s="109"/>
      <c r="B59" s="116" t="s">
        <v>92</v>
      </c>
      <c r="C59" s="119">
        <v>130.369</v>
      </c>
      <c r="D59" s="119">
        <v>882.29700000000003</v>
      </c>
      <c r="E59" s="119">
        <v>1012.6660000000001</v>
      </c>
      <c r="F59" s="134" t="s">
        <v>34</v>
      </c>
      <c r="G59" s="140">
        <v>1012.6660000000001</v>
      </c>
      <c r="I59" s="109"/>
      <c r="J59" s="136" t="s">
        <v>92</v>
      </c>
      <c r="K59" s="136">
        <v>2.1074999999999999</v>
      </c>
      <c r="L59" s="136">
        <v>5.3279500000000004</v>
      </c>
      <c r="M59" s="136">
        <v>7.4354500000000003</v>
      </c>
      <c r="N59" s="132">
        <v>0</v>
      </c>
      <c r="O59" s="141">
        <v>7.4354500000000003</v>
      </c>
    </row>
    <row r="60" spans="1:15" ht="20.25">
      <c r="A60" s="109"/>
      <c r="B60" s="116" t="s">
        <v>93</v>
      </c>
      <c r="C60" s="119">
        <v>4.8529999999999998</v>
      </c>
      <c r="D60" s="119">
        <v>140.9</v>
      </c>
      <c r="E60" s="119">
        <v>145.75300000000001</v>
      </c>
      <c r="F60" s="134" t="s">
        <v>34</v>
      </c>
      <c r="G60" s="140">
        <v>145.75300000000001</v>
      </c>
      <c r="I60" s="109"/>
      <c r="J60" s="136" t="s">
        <v>93</v>
      </c>
      <c r="K60" s="136">
        <v>0.50639999999999996</v>
      </c>
      <c r="L60" s="136">
        <v>3.2412000000000001</v>
      </c>
      <c r="M60" s="115">
        <v>3.7476000000000003</v>
      </c>
      <c r="N60" s="132">
        <v>0</v>
      </c>
      <c r="O60" s="141">
        <v>3.7476000000000003</v>
      </c>
    </row>
    <row r="61" spans="1:15" ht="20.25">
      <c r="A61" s="109"/>
      <c r="B61" s="116" t="s">
        <v>94</v>
      </c>
      <c r="C61" s="119">
        <v>2.75</v>
      </c>
      <c r="D61" s="119">
        <v>0</v>
      </c>
      <c r="E61" s="119">
        <v>2.75</v>
      </c>
      <c r="F61" s="134" t="s">
        <v>34</v>
      </c>
      <c r="G61" s="140">
        <v>2.75</v>
      </c>
      <c r="I61" s="109"/>
      <c r="J61" s="136" t="s">
        <v>94</v>
      </c>
      <c r="K61" s="136">
        <v>4.3999999999999997E-2</v>
      </c>
      <c r="L61" s="136">
        <v>0</v>
      </c>
      <c r="M61" s="136">
        <v>4.3999999999999997E-2</v>
      </c>
      <c r="N61" s="132">
        <v>0</v>
      </c>
      <c r="O61" s="141">
        <v>4.3999999999999997E-2</v>
      </c>
    </row>
    <row r="62" spans="1:15" ht="20.25">
      <c r="A62" s="109"/>
      <c r="B62" s="116" t="s">
        <v>95</v>
      </c>
      <c r="C62" s="119">
        <v>1083.327</v>
      </c>
      <c r="D62" s="119">
        <v>5999.7709999999997</v>
      </c>
      <c r="E62" s="119">
        <v>7083.098</v>
      </c>
      <c r="F62" s="134" t="s">
        <v>34</v>
      </c>
      <c r="G62" s="140">
        <v>7083.098</v>
      </c>
      <c r="I62" s="109"/>
      <c r="J62" s="136" t="s">
        <v>95</v>
      </c>
      <c r="K62" s="136">
        <v>17.029800000000002</v>
      </c>
      <c r="L62" s="136">
        <v>58.412199999999999</v>
      </c>
      <c r="M62" s="136">
        <v>75.442000000000007</v>
      </c>
      <c r="N62" s="132">
        <v>0</v>
      </c>
      <c r="O62" s="141">
        <v>75.442000000000007</v>
      </c>
    </row>
    <row r="63" spans="1:15" ht="20.25">
      <c r="A63" s="109"/>
      <c r="B63" s="116" t="s">
        <v>96</v>
      </c>
      <c r="C63" s="119">
        <v>0</v>
      </c>
      <c r="D63" s="119">
        <v>122.48</v>
      </c>
      <c r="E63" s="119">
        <v>122.48</v>
      </c>
      <c r="F63" s="134" t="s">
        <v>34</v>
      </c>
      <c r="G63" s="140">
        <v>122.48</v>
      </c>
      <c r="I63" s="109"/>
      <c r="J63" s="136" t="s">
        <v>96</v>
      </c>
      <c r="K63" s="136">
        <v>0</v>
      </c>
      <c r="L63" s="136">
        <v>3.488</v>
      </c>
      <c r="M63" s="136">
        <v>3.488</v>
      </c>
      <c r="N63" s="132">
        <v>0</v>
      </c>
      <c r="O63" s="141">
        <v>3.488</v>
      </c>
    </row>
    <row r="64" spans="1:15" ht="20.25">
      <c r="A64" s="109"/>
      <c r="B64" s="116" t="s">
        <v>97</v>
      </c>
      <c r="C64" s="119">
        <v>233</v>
      </c>
      <c r="D64" s="119">
        <v>143.23500000000001</v>
      </c>
      <c r="E64" s="119">
        <v>376.23500000000001</v>
      </c>
      <c r="F64" s="134" t="s">
        <v>34</v>
      </c>
      <c r="G64" s="140">
        <v>376.23500000000001</v>
      </c>
      <c r="I64" s="109"/>
      <c r="J64" s="136" t="s">
        <v>97</v>
      </c>
      <c r="K64" s="136">
        <v>8.6788000000000007</v>
      </c>
      <c r="L64" s="136">
        <v>6.3113999999999999</v>
      </c>
      <c r="M64" s="136">
        <v>14.990200000000002</v>
      </c>
      <c r="N64" s="132">
        <v>0.24353</v>
      </c>
      <c r="O64" s="141">
        <v>15.233730000000001</v>
      </c>
    </row>
    <row r="65" spans="1:15" ht="20.25">
      <c r="A65" s="109"/>
      <c r="B65" s="116" t="s">
        <v>284</v>
      </c>
      <c r="C65" s="119">
        <v>64.599999999999994</v>
      </c>
      <c r="D65" s="119">
        <v>96.18</v>
      </c>
      <c r="E65" s="119">
        <v>160.78</v>
      </c>
      <c r="F65" s="134" t="s">
        <v>34</v>
      </c>
      <c r="G65" s="140">
        <v>160.78</v>
      </c>
      <c r="I65" s="109"/>
      <c r="J65" s="136" t="s">
        <v>284</v>
      </c>
      <c r="K65" s="136">
        <v>1.1599999999999999</v>
      </c>
      <c r="L65" s="136">
        <v>1.413</v>
      </c>
      <c r="M65" s="136">
        <v>2.573</v>
      </c>
      <c r="N65" s="132">
        <v>0.46607999999999999</v>
      </c>
      <c r="O65" s="141">
        <v>3.0390799999999998</v>
      </c>
    </row>
    <row r="66" spans="1:15" ht="20.25">
      <c r="A66" s="109"/>
      <c r="B66" s="116" t="s">
        <v>98</v>
      </c>
      <c r="C66" s="119">
        <v>75.549000000000007</v>
      </c>
      <c r="D66" s="119">
        <v>773.73599999999999</v>
      </c>
      <c r="E66" s="119">
        <v>849.28499999999997</v>
      </c>
      <c r="F66" s="134" t="s">
        <v>34</v>
      </c>
      <c r="G66" s="140">
        <v>849.28499999999997</v>
      </c>
      <c r="I66" s="109"/>
      <c r="J66" s="136" t="s">
        <v>98</v>
      </c>
      <c r="K66" s="136">
        <v>2.0695999999999999</v>
      </c>
      <c r="L66" s="136">
        <v>15.075799999999999</v>
      </c>
      <c r="M66" s="136">
        <v>17.145399999999999</v>
      </c>
      <c r="N66" s="132">
        <v>0</v>
      </c>
      <c r="O66" s="141">
        <v>17.145399999999999</v>
      </c>
    </row>
    <row r="67" spans="1:15" ht="20.25">
      <c r="A67" s="109"/>
      <c r="B67" s="116" t="s">
        <v>99</v>
      </c>
      <c r="C67" s="119">
        <v>310.57</v>
      </c>
      <c r="D67" s="119">
        <v>359.88299999999998</v>
      </c>
      <c r="E67" s="119">
        <v>670.45299999999997</v>
      </c>
      <c r="F67" s="134" t="s">
        <v>34</v>
      </c>
      <c r="G67" s="140">
        <v>670.45299999999997</v>
      </c>
      <c r="I67" s="109"/>
      <c r="J67" s="136" t="s">
        <v>99</v>
      </c>
      <c r="K67" s="136">
        <v>8.0449999999999999</v>
      </c>
      <c r="L67" s="136">
        <v>12.126200000000001</v>
      </c>
      <c r="M67" s="136">
        <v>20.171199999999999</v>
      </c>
      <c r="N67" s="132">
        <v>1.0069999999999999</v>
      </c>
      <c r="O67" s="141">
        <v>21.1782</v>
      </c>
    </row>
    <row r="68" spans="1:15" ht="20.25">
      <c r="A68" s="109"/>
      <c r="B68" s="116" t="s">
        <v>100</v>
      </c>
      <c r="C68" s="119">
        <v>140.24100000000001</v>
      </c>
      <c r="D68" s="119">
        <v>1162.2149999999999</v>
      </c>
      <c r="E68" s="119">
        <v>1302.4559999999999</v>
      </c>
      <c r="F68" s="134" t="s">
        <v>34</v>
      </c>
      <c r="G68" s="140">
        <v>1302.4559999999999</v>
      </c>
      <c r="I68" s="109"/>
      <c r="J68" s="136" t="s">
        <v>100</v>
      </c>
      <c r="K68" s="136">
        <v>3.1343999999999999</v>
      </c>
      <c r="L68" s="136">
        <v>5.6997999999999998</v>
      </c>
      <c r="M68" s="136">
        <v>8.8341999999999992</v>
      </c>
      <c r="N68" s="132">
        <v>0.13682</v>
      </c>
      <c r="O68" s="141">
        <v>8.9710199999999993</v>
      </c>
    </row>
    <row r="69" spans="1:15" ht="20.25">
      <c r="A69" s="109"/>
      <c r="B69" s="116" t="s">
        <v>101</v>
      </c>
      <c r="C69" s="119">
        <v>209.20699999999999</v>
      </c>
      <c r="D69" s="119">
        <v>1141.3050000000001</v>
      </c>
      <c r="E69" s="119">
        <v>1350.5120000000002</v>
      </c>
      <c r="F69" s="134" t="s">
        <v>34</v>
      </c>
      <c r="G69" s="140">
        <v>1350.5120000000002</v>
      </c>
      <c r="I69" s="109"/>
      <c r="J69" s="136" t="s">
        <v>101</v>
      </c>
      <c r="K69" s="136">
        <v>7.6965000000000003</v>
      </c>
      <c r="L69" s="136">
        <v>28.068000000000001</v>
      </c>
      <c r="M69" s="136">
        <v>35.764499999999998</v>
      </c>
      <c r="N69" s="132">
        <v>2.9946000000000002</v>
      </c>
      <c r="O69" s="141">
        <v>38.759099999999997</v>
      </c>
    </row>
    <row r="70" spans="1:15" ht="20.25">
      <c r="A70" s="109"/>
      <c r="B70" s="116" t="s">
        <v>102</v>
      </c>
      <c r="C70" s="119">
        <v>43.652000000000001</v>
      </c>
      <c r="D70" s="119">
        <v>11824.950999999999</v>
      </c>
      <c r="E70" s="119">
        <v>11868.602999999999</v>
      </c>
      <c r="F70" s="134" t="s">
        <v>34</v>
      </c>
      <c r="G70" s="140">
        <v>11868.602999999999</v>
      </c>
      <c r="I70" s="109"/>
      <c r="J70" s="136" t="s">
        <v>102</v>
      </c>
      <c r="K70" s="136">
        <v>1.6586000000000001</v>
      </c>
      <c r="L70" s="136">
        <v>63.497599999999998</v>
      </c>
      <c r="M70" s="136">
        <v>65.156199999999998</v>
      </c>
      <c r="N70" s="132">
        <v>5.8270000000000002E-2</v>
      </c>
      <c r="O70" s="141">
        <v>65.214469999999992</v>
      </c>
    </row>
    <row r="71" spans="1:15" ht="20.25">
      <c r="A71" s="109"/>
      <c r="B71" s="116" t="s">
        <v>103</v>
      </c>
      <c r="C71" s="119">
        <v>133.08699999999999</v>
      </c>
      <c r="D71" s="119">
        <v>34.101999999999997</v>
      </c>
      <c r="E71" s="119">
        <v>167.18899999999999</v>
      </c>
      <c r="F71" s="134" t="s">
        <v>34</v>
      </c>
      <c r="G71" s="140">
        <v>167.18899999999999</v>
      </c>
      <c r="I71" s="109"/>
      <c r="J71" s="136" t="s">
        <v>103</v>
      </c>
      <c r="K71" s="136">
        <v>2.492</v>
      </c>
      <c r="L71" s="136">
        <v>1.2789999999999999</v>
      </c>
      <c r="M71" s="136">
        <v>3.7709999999999999</v>
      </c>
      <c r="N71" s="132">
        <v>0</v>
      </c>
      <c r="O71" s="141">
        <v>3.7709999999999999</v>
      </c>
    </row>
    <row r="72" spans="1:15" ht="20.25">
      <c r="A72" s="109"/>
      <c r="B72" s="116" t="s">
        <v>104</v>
      </c>
      <c r="C72" s="119">
        <v>0</v>
      </c>
      <c r="D72" s="119">
        <v>1425.96</v>
      </c>
      <c r="E72" s="119">
        <v>1425.96</v>
      </c>
      <c r="F72" s="134" t="s">
        <v>34</v>
      </c>
      <c r="G72" s="140">
        <v>1425.96</v>
      </c>
      <c r="I72" s="109"/>
      <c r="J72" s="136" t="s">
        <v>104</v>
      </c>
      <c r="K72" s="136">
        <v>0</v>
      </c>
      <c r="L72" s="136">
        <v>16.801600000000001</v>
      </c>
      <c r="M72" s="136">
        <v>16.801600000000001</v>
      </c>
      <c r="N72" s="132" t="s">
        <v>91</v>
      </c>
      <c r="O72" s="141">
        <v>16.801600000000001</v>
      </c>
    </row>
    <row r="73" spans="1:15" ht="20.25">
      <c r="A73" s="109"/>
      <c r="B73" s="116" t="s">
        <v>105</v>
      </c>
      <c r="C73" s="119">
        <v>993.12300000000005</v>
      </c>
      <c r="D73" s="119">
        <v>271.50599999999997</v>
      </c>
      <c r="E73" s="119">
        <v>1264.6289999999999</v>
      </c>
      <c r="F73" s="134" t="s">
        <v>34</v>
      </c>
      <c r="G73" s="140">
        <v>1264.6289999999999</v>
      </c>
      <c r="I73" s="109"/>
      <c r="J73" s="136" t="s">
        <v>105</v>
      </c>
      <c r="K73" s="136">
        <v>16.491399999999999</v>
      </c>
      <c r="L73" s="136">
        <v>6.7834000000000003</v>
      </c>
      <c r="M73" s="136">
        <v>23.274799999999999</v>
      </c>
      <c r="N73" s="132">
        <v>2.8795799999999998</v>
      </c>
      <c r="O73" s="141">
        <v>26.15438</v>
      </c>
    </row>
    <row r="74" spans="1:15" ht="20.25">
      <c r="A74" s="109"/>
      <c r="B74" s="116" t="s">
        <v>106</v>
      </c>
      <c r="C74" s="119">
        <v>35.465000000000003</v>
      </c>
      <c r="D74" s="119">
        <v>169.54</v>
      </c>
      <c r="E74" s="119">
        <v>205.005</v>
      </c>
      <c r="F74" s="134" t="s">
        <v>34</v>
      </c>
      <c r="G74" s="140">
        <v>205.005</v>
      </c>
      <c r="I74" s="109"/>
      <c r="J74" s="136" t="s">
        <v>106</v>
      </c>
      <c r="K74" s="136">
        <v>0.30059999999999998</v>
      </c>
      <c r="L74" s="136">
        <v>1.627</v>
      </c>
      <c r="M74" s="136">
        <v>1.9276</v>
      </c>
      <c r="N74" s="132">
        <v>0</v>
      </c>
      <c r="O74" s="141">
        <v>1.9276</v>
      </c>
    </row>
    <row r="75" spans="1:15" ht="20.25">
      <c r="A75" s="109"/>
      <c r="B75" s="116" t="s">
        <v>107</v>
      </c>
      <c r="C75" s="119">
        <v>705.45</v>
      </c>
      <c r="D75" s="119">
        <v>219.785</v>
      </c>
      <c r="E75" s="119">
        <v>925.23500000000001</v>
      </c>
      <c r="F75" s="134" t="s">
        <v>34</v>
      </c>
      <c r="G75" s="140">
        <v>925.23500000000001</v>
      </c>
      <c r="I75" s="109"/>
      <c r="J75" s="136" t="s">
        <v>107</v>
      </c>
      <c r="K75" s="136">
        <v>6.6337999999999999</v>
      </c>
      <c r="L75" s="136">
        <v>5.4147999999999996</v>
      </c>
      <c r="M75" s="136">
        <v>12.0486</v>
      </c>
      <c r="N75" s="132">
        <v>0.13625999999999999</v>
      </c>
      <c r="O75" s="141">
        <v>12.18486</v>
      </c>
    </row>
    <row r="76" spans="1:15" ht="20.25">
      <c r="A76" s="109"/>
      <c r="B76" s="116" t="s">
        <v>108</v>
      </c>
      <c r="C76" s="119">
        <v>247.58600000000001</v>
      </c>
      <c r="D76" s="119">
        <v>2295.828</v>
      </c>
      <c r="E76" s="119">
        <v>2543.4139999999998</v>
      </c>
      <c r="F76" s="134" t="s">
        <v>34</v>
      </c>
      <c r="G76" s="140">
        <v>2543.4139999999998</v>
      </c>
      <c r="I76" s="109"/>
      <c r="J76" s="136" t="s">
        <v>108</v>
      </c>
      <c r="K76" s="136">
        <v>9.3474000000000004</v>
      </c>
      <c r="L76" s="136">
        <v>36.191200000000002</v>
      </c>
      <c r="M76" s="136">
        <v>45.538600000000002</v>
      </c>
      <c r="N76" s="132">
        <v>1.36425</v>
      </c>
      <c r="O76" s="141">
        <v>46.902850000000001</v>
      </c>
    </row>
    <row r="77" spans="1:15" ht="20.25">
      <c r="A77" s="109"/>
      <c r="B77" s="116" t="s">
        <v>109</v>
      </c>
      <c r="C77" s="119">
        <v>122.02200000000001</v>
      </c>
      <c r="D77" s="119">
        <v>1442.9760000000001</v>
      </c>
      <c r="E77" s="119">
        <v>1564.998</v>
      </c>
      <c r="F77" s="134" t="s">
        <v>34</v>
      </c>
      <c r="G77" s="140">
        <v>1564.998</v>
      </c>
      <c r="I77" s="109"/>
      <c r="J77" s="136" t="s">
        <v>109</v>
      </c>
      <c r="K77" s="136">
        <v>2.1656</v>
      </c>
      <c r="L77" s="136">
        <v>16.46</v>
      </c>
      <c r="M77" s="136">
        <v>18.625600000000002</v>
      </c>
      <c r="N77" s="132">
        <v>0.19497999999999999</v>
      </c>
      <c r="O77" s="141">
        <v>18.820580000000003</v>
      </c>
    </row>
    <row r="78" spans="1:15" ht="20.25">
      <c r="A78" s="109"/>
      <c r="B78" s="119" t="s">
        <v>110</v>
      </c>
      <c r="C78" s="119">
        <v>64.924999999999997</v>
      </c>
      <c r="D78" s="119">
        <v>0</v>
      </c>
      <c r="E78" s="119">
        <v>64.924999999999997</v>
      </c>
      <c r="F78" s="134" t="s">
        <v>34</v>
      </c>
      <c r="G78" s="140">
        <v>64.924999999999997</v>
      </c>
      <c r="I78" s="109"/>
      <c r="J78" s="136" t="s">
        <v>110</v>
      </c>
      <c r="K78" s="136">
        <v>1.1499999999999999</v>
      </c>
      <c r="L78" s="136">
        <v>0</v>
      </c>
      <c r="M78" s="136">
        <v>1.1499999999999999</v>
      </c>
      <c r="N78" s="132">
        <v>0</v>
      </c>
      <c r="O78" s="141">
        <v>1.1499999999999999</v>
      </c>
    </row>
    <row r="79" spans="1:15" ht="20.25">
      <c r="A79" s="109"/>
      <c r="B79" s="119" t="s">
        <v>111</v>
      </c>
      <c r="C79" s="119">
        <v>104.944</v>
      </c>
      <c r="D79" s="119">
        <v>599.71</v>
      </c>
      <c r="E79" s="119">
        <v>704.654</v>
      </c>
      <c r="F79" s="134" t="s">
        <v>34</v>
      </c>
      <c r="G79" s="140">
        <v>704.654</v>
      </c>
      <c r="I79" s="109"/>
      <c r="J79" s="136" t="s">
        <v>111</v>
      </c>
      <c r="K79" s="136">
        <v>2.5861999999999998</v>
      </c>
      <c r="L79" s="136">
        <v>9.9710000000000001</v>
      </c>
      <c r="M79" s="136">
        <v>12.5572</v>
      </c>
      <c r="N79" s="132">
        <v>9.9699999999999997E-2</v>
      </c>
      <c r="O79" s="141">
        <v>12.6569</v>
      </c>
    </row>
    <row r="80" spans="1:15" ht="20.25">
      <c r="A80" s="108"/>
      <c r="B80" s="114" t="s">
        <v>112</v>
      </c>
      <c r="C80" s="127">
        <v>4704.72</v>
      </c>
      <c r="D80" s="127">
        <v>29106.36</v>
      </c>
      <c r="E80" s="127">
        <v>33811.08</v>
      </c>
      <c r="F80" s="128" t="s">
        <v>34</v>
      </c>
      <c r="G80" s="127">
        <v>33811.08</v>
      </c>
      <c r="I80" s="108"/>
      <c r="J80" s="114" t="s">
        <v>112</v>
      </c>
      <c r="K80" s="130">
        <v>93.297600000000017</v>
      </c>
      <c r="L80" s="130">
        <v>297.18914999999998</v>
      </c>
      <c r="M80" s="130">
        <v>390.48675000000014</v>
      </c>
      <c r="N80" s="130">
        <v>9.5810699999999986</v>
      </c>
      <c r="O80" s="130">
        <v>400.06781999999998</v>
      </c>
    </row>
    <row r="81" spans="1:15" ht="20.25">
      <c r="A81" s="108" t="s">
        <v>113</v>
      </c>
      <c r="B81" s="119" t="s">
        <v>114</v>
      </c>
      <c r="C81" s="119">
        <v>0</v>
      </c>
      <c r="D81" s="119">
        <v>0</v>
      </c>
      <c r="E81" s="119">
        <v>0</v>
      </c>
      <c r="F81" s="134" t="s">
        <v>34</v>
      </c>
      <c r="G81" s="129">
        <v>0</v>
      </c>
      <c r="I81" s="108" t="s">
        <v>113</v>
      </c>
      <c r="J81" s="115" t="s">
        <v>114</v>
      </c>
      <c r="K81" s="132">
        <v>0</v>
      </c>
      <c r="L81" s="132">
        <v>0</v>
      </c>
      <c r="M81" s="132">
        <v>0</v>
      </c>
      <c r="N81" s="133">
        <v>3.5837240000000001</v>
      </c>
      <c r="O81" s="131">
        <v>3.5837240000000001</v>
      </c>
    </row>
    <row r="82" spans="1:15" ht="20.25">
      <c r="A82" s="108"/>
      <c r="B82" s="119" t="s">
        <v>115</v>
      </c>
      <c r="C82" s="135" t="s">
        <v>34</v>
      </c>
      <c r="D82" s="135" t="s">
        <v>34</v>
      </c>
      <c r="E82" s="135" t="s">
        <v>34</v>
      </c>
      <c r="F82" s="134" t="s">
        <v>34</v>
      </c>
      <c r="G82" s="129">
        <v>0</v>
      </c>
      <c r="I82" s="108"/>
      <c r="J82" s="115" t="s">
        <v>115</v>
      </c>
      <c r="K82" s="132" t="s">
        <v>34</v>
      </c>
      <c r="L82" s="132" t="s">
        <v>34</v>
      </c>
      <c r="M82" s="132" t="s">
        <v>34</v>
      </c>
      <c r="N82" s="133">
        <v>67.867614000000003</v>
      </c>
      <c r="O82" s="131">
        <v>67.867614000000003</v>
      </c>
    </row>
    <row r="83" spans="1:15" ht="20.25">
      <c r="A83" s="108"/>
      <c r="B83" s="119" t="s">
        <v>116</v>
      </c>
      <c r="C83" s="135" t="s">
        <v>34</v>
      </c>
      <c r="D83" s="135" t="s">
        <v>34</v>
      </c>
      <c r="E83" s="135" t="s">
        <v>34</v>
      </c>
      <c r="F83" s="134" t="s">
        <v>34</v>
      </c>
      <c r="G83" s="129">
        <v>0</v>
      </c>
      <c r="I83" s="108"/>
      <c r="J83" s="115" t="s">
        <v>116</v>
      </c>
      <c r="K83" s="132" t="s">
        <v>34</v>
      </c>
      <c r="L83" s="132" t="s">
        <v>34</v>
      </c>
      <c r="M83" s="132" t="s">
        <v>34</v>
      </c>
      <c r="N83" s="133">
        <v>0</v>
      </c>
      <c r="O83" s="131">
        <v>0</v>
      </c>
    </row>
    <row r="84" spans="1:15" ht="20.25">
      <c r="A84" s="109"/>
      <c r="B84" s="119" t="s">
        <v>117</v>
      </c>
      <c r="C84" s="119">
        <v>0</v>
      </c>
      <c r="D84" s="119">
        <v>0</v>
      </c>
      <c r="E84" s="119">
        <v>0</v>
      </c>
      <c r="F84" s="134" t="s">
        <v>34</v>
      </c>
      <c r="G84" s="129">
        <v>0</v>
      </c>
      <c r="I84" s="109"/>
      <c r="J84" s="115" t="s">
        <v>117</v>
      </c>
      <c r="K84" s="132">
        <v>0</v>
      </c>
      <c r="L84" s="132">
        <v>0</v>
      </c>
      <c r="M84" s="132">
        <v>0</v>
      </c>
      <c r="N84" s="133">
        <v>9.6416000000000002E-2</v>
      </c>
      <c r="O84" s="131">
        <v>9.6416000000000002E-2</v>
      </c>
    </row>
    <row r="85" spans="1:15" ht="20.25">
      <c r="A85" s="109"/>
      <c r="B85" s="119" t="s">
        <v>15</v>
      </c>
      <c r="C85" s="119">
        <v>0.85199999999999998</v>
      </c>
      <c r="D85" s="119">
        <v>0</v>
      </c>
      <c r="E85" s="119">
        <v>0.85199999999999998</v>
      </c>
      <c r="F85" s="134" t="s">
        <v>34</v>
      </c>
      <c r="G85" s="129">
        <v>0.85199999999999998</v>
      </c>
      <c r="I85" s="109"/>
      <c r="J85" s="119" t="s">
        <v>15</v>
      </c>
      <c r="K85" s="132">
        <v>8.2000000000000003E-2</v>
      </c>
      <c r="L85" s="132">
        <v>0</v>
      </c>
      <c r="M85" s="132">
        <v>8.2000000000000003E-2</v>
      </c>
      <c r="N85" s="133">
        <v>0.50574399999999997</v>
      </c>
      <c r="O85" s="131">
        <v>0.58774399999999993</v>
      </c>
    </row>
    <row r="86" spans="1:15" ht="20.25">
      <c r="A86" s="109"/>
      <c r="B86" s="119" t="s">
        <v>118</v>
      </c>
      <c r="C86" s="119">
        <v>0</v>
      </c>
      <c r="D86" s="119">
        <v>0</v>
      </c>
      <c r="E86" s="119">
        <v>0</v>
      </c>
      <c r="F86" s="134" t="s">
        <v>34</v>
      </c>
      <c r="G86" s="129">
        <v>0</v>
      </c>
      <c r="I86" s="109"/>
      <c r="J86" s="115" t="s">
        <v>118</v>
      </c>
      <c r="K86" s="132">
        <v>0</v>
      </c>
      <c r="L86" s="132">
        <v>0</v>
      </c>
      <c r="M86" s="132">
        <v>0</v>
      </c>
      <c r="N86" s="133">
        <v>1.353864</v>
      </c>
      <c r="O86" s="131">
        <v>1.353864</v>
      </c>
    </row>
    <row r="87" spans="1:15" ht="20.25">
      <c r="A87" s="109"/>
      <c r="B87" s="119" t="s">
        <v>414</v>
      </c>
      <c r="C87" s="119">
        <v>0</v>
      </c>
      <c r="D87" s="119">
        <v>0</v>
      </c>
      <c r="E87" s="119">
        <v>0</v>
      </c>
      <c r="F87" s="134" t="s">
        <v>34</v>
      </c>
      <c r="G87" s="129">
        <v>0</v>
      </c>
      <c r="I87" s="109"/>
      <c r="J87" s="119" t="s">
        <v>414</v>
      </c>
      <c r="K87" s="132">
        <v>0</v>
      </c>
      <c r="L87" s="132">
        <v>0</v>
      </c>
      <c r="M87" s="132">
        <v>0</v>
      </c>
      <c r="N87" s="133">
        <v>32.842534714999999</v>
      </c>
      <c r="O87" s="131">
        <v>32.842534714999999</v>
      </c>
    </row>
    <row r="88" spans="1:15" ht="20.25">
      <c r="A88" s="109"/>
      <c r="B88" s="119" t="s">
        <v>415</v>
      </c>
      <c r="C88" s="135" t="s">
        <v>34</v>
      </c>
      <c r="D88" s="135" t="s">
        <v>34</v>
      </c>
      <c r="E88" s="135" t="s">
        <v>34</v>
      </c>
      <c r="F88" s="134" t="s">
        <v>34</v>
      </c>
      <c r="G88" s="129">
        <v>0</v>
      </c>
      <c r="I88" s="109"/>
      <c r="J88" s="119" t="s">
        <v>415</v>
      </c>
      <c r="K88" s="132" t="s">
        <v>34</v>
      </c>
      <c r="L88" s="132" t="s">
        <v>34</v>
      </c>
      <c r="M88" s="132" t="s">
        <v>34</v>
      </c>
      <c r="N88" s="133">
        <v>102.73669348999999</v>
      </c>
      <c r="O88" s="131">
        <v>102.73669348999999</v>
      </c>
    </row>
    <row r="89" spans="1:15" ht="20.25">
      <c r="A89" s="109"/>
      <c r="B89" s="119" t="s">
        <v>119</v>
      </c>
      <c r="C89" s="135" t="s">
        <v>34</v>
      </c>
      <c r="D89" s="135" t="s">
        <v>34</v>
      </c>
      <c r="E89" s="135" t="s">
        <v>34</v>
      </c>
      <c r="F89" s="134" t="s">
        <v>34</v>
      </c>
      <c r="G89" s="129">
        <v>0</v>
      </c>
      <c r="I89" s="109"/>
      <c r="J89" s="115" t="s">
        <v>119</v>
      </c>
      <c r="K89" s="132" t="s">
        <v>34</v>
      </c>
      <c r="L89" s="132" t="s">
        <v>34</v>
      </c>
      <c r="M89" s="132" t="s">
        <v>34</v>
      </c>
      <c r="N89" s="133">
        <v>63.412264</v>
      </c>
      <c r="O89" s="131">
        <v>63.412264</v>
      </c>
    </row>
    <row r="90" spans="1:15" ht="20.25">
      <c r="A90" s="108"/>
      <c r="B90" s="114" t="s">
        <v>120</v>
      </c>
      <c r="C90" s="127">
        <v>0.85199999999999998</v>
      </c>
      <c r="D90" s="127">
        <v>0</v>
      </c>
      <c r="E90" s="127">
        <v>0.85199999999999998</v>
      </c>
      <c r="F90" s="128" t="s">
        <v>34</v>
      </c>
      <c r="G90" s="127">
        <v>0.85199999999999998</v>
      </c>
      <c r="I90" s="108"/>
      <c r="J90" s="114" t="s">
        <v>120</v>
      </c>
      <c r="K90" s="130">
        <v>8.2000000000000003E-2</v>
      </c>
      <c r="L90" s="130">
        <v>0</v>
      </c>
      <c r="M90" s="130">
        <v>8.2000000000000003E-2</v>
      </c>
      <c r="N90" s="130">
        <v>272.39885420500002</v>
      </c>
      <c r="O90" s="130">
        <v>272.48085420500001</v>
      </c>
    </row>
    <row r="91" spans="1:15" ht="20.25">
      <c r="A91" s="108" t="s">
        <v>85</v>
      </c>
      <c r="B91" s="108"/>
      <c r="C91" s="124">
        <v>9859.1040000000012</v>
      </c>
      <c r="D91" s="124">
        <v>35545.232000000004</v>
      </c>
      <c r="E91" s="124">
        <v>45404.33600000001</v>
      </c>
      <c r="F91" s="125" t="s">
        <v>34</v>
      </c>
      <c r="G91" s="124">
        <v>45404.33600000001</v>
      </c>
      <c r="I91" s="108" t="s">
        <v>85</v>
      </c>
      <c r="J91" s="108"/>
      <c r="K91" s="126">
        <v>239.0566</v>
      </c>
      <c r="L91" s="126">
        <v>488.55615</v>
      </c>
      <c r="M91" s="126">
        <v>727.61275000000012</v>
      </c>
      <c r="N91" s="126">
        <v>1286.9448782049999</v>
      </c>
      <c r="O91" s="126">
        <v>2014.5576282050001</v>
      </c>
    </row>
    <row r="92" spans="1:15" s="14" customFormat="1" ht="20.25" customHeight="1">
      <c r="A92" s="216"/>
      <c r="B92" s="11"/>
      <c r="C92" s="12"/>
      <c r="D92" s="12"/>
      <c r="E92" s="12"/>
      <c r="F92" s="139" t="s">
        <v>219</v>
      </c>
      <c r="G92" s="218">
        <v>0.67749999999999999</v>
      </c>
      <c r="I92" s="11"/>
      <c r="J92" s="11"/>
      <c r="K92" s="15"/>
      <c r="L92" s="15"/>
      <c r="M92" s="15"/>
      <c r="N92" s="139" t="s">
        <v>219</v>
      </c>
      <c r="O92" s="219">
        <v>0.67749999999999999</v>
      </c>
    </row>
    <row r="93" spans="1:15" s="14" customFormat="1" ht="20.25">
      <c r="A93" s="11"/>
      <c r="B93" s="11"/>
      <c r="C93" s="12"/>
      <c r="D93" s="12"/>
      <c r="E93" s="12"/>
      <c r="F93" s="13"/>
      <c r="G93" s="123" t="s">
        <v>196</v>
      </c>
      <c r="I93" s="11"/>
      <c r="J93" s="11"/>
      <c r="K93" s="15"/>
      <c r="L93" s="15"/>
      <c r="M93" s="15"/>
      <c r="N93" s="15"/>
      <c r="O93" s="15"/>
    </row>
    <row r="94" spans="1:15" s="14" customFormat="1" ht="20.25">
      <c r="A94" s="11"/>
      <c r="B94" s="11"/>
      <c r="C94" s="12"/>
      <c r="E94" s="12"/>
      <c r="F94" s="13"/>
      <c r="G94" s="138" t="s">
        <v>195</v>
      </c>
      <c r="I94" s="11"/>
      <c r="J94" s="11"/>
      <c r="L94" s="15"/>
      <c r="M94" s="15"/>
      <c r="N94" s="15"/>
      <c r="O94" s="15"/>
    </row>
    <row r="95" spans="1:15" s="17" customFormat="1" ht="20.25" customHeight="1">
      <c r="C95" s="16"/>
      <c r="D95" s="16"/>
      <c r="E95" s="16"/>
      <c r="F95" s="16"/>
      <c r="G95" s="16"/>
      <c r="O95" s="18">
        <v>18</v>
      </c>
    </row>
    <row r="99" spans="15:15" ht="26.25">
      <c r="O99" s="19"/>
    </row>
  </sheetData>
  <phoneticPr fontId="4" type="noConversion"/>
  <pageMargins left="0.78740157480314965" right="0.39370078740157483" top="0.78740157480314965" bottom="0.39370078740157483" header="0.51181102362204722" footer="0.51181102362204722"/>
  <pageSetup paperSize="9" scale="3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zoomScaleNormal="100" workbookViewId="0">
      <selection activeCell="C7" sqref="C7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2"/>
      <c r="B2" s="22"/>
      <c r="C2" s="22"/>
      <c r="D2" s="22"/>
      <c r="E2" s="22"/>
      <c r="F2" s="164" t="s">
        <v>137</v>
      </c>
    </row>
    <row r="3" spans="1:6" ht="14.25">
      <c r="F3" s="166" t="s">
        <v>138</v>
      </c>
    </row>
    <row r="4" spans="1:6" ht="12.75" customHeight="1">
      <c r="E4" s="53"/>
      <c r="F4" s="14"/>
    </row>
    <row r="5" spans="1:6" ht="12.75" customHeight="1">
      <c r="E5" s="53"/>
      <c r="F5" s="14"/>
    </row>
    <row r="6" spans="1:6" ht="12.75" customHeight="1">
      <c r="E6" s="53"/>
      <c r="F6" s="14"/>
    </row>
    <row r="7" spans="1:6" ht="12.75" customHeight="1">
      <c r="E7" s="53"/>
      <c r="F7" s="14"/>
    </row>
    <row r="8" spans="1:6" ht="12.75" customHeight="1">
      <c r="B8" s="14"/>
      <c r="C8" s="14"/>
      <c r="E8" s="53"/>
      <c r="F8" s="14"/>
    </row>
    <row r="9" spans="1:6">
      <c r="F9" s="14"/>
    </row>
    <row r="10" spans="1:6" ht="15">
      <c r="F10" s="194" t="s">
        <v>0</v>
      </c>
    </row>
    <row r="11" spans="1:6" ht="3" customHeight="1">
      <c r="F11" s="14"/>
    </row>
    <row r="12" spans="1:6" ht="24">
      <c r="A12" s="276" t="s">
        <v>363</v>
      </c>
      <c r="B12" s="168" t="s">
        <v>1</v>
      </c>
      <c r="C12" s="168" t="s">
        <v>2</v>
      </c>
      <c r="D12" s="168" t="s">
        <v>3</v>
      </c>
      <c r="E12" s="320" t="s">
        <v>412</v>
      </c>
      <c r="F12" s="321"/>
    </row>
    <row r="13" spans="1:6" ht="24.75" customHeight="1">
      <c r="A13" s="276"/>
      <c r="B13" s="168"/>
      <c r="C13" s="168"/>
      <c r="D13" s="168"/>
      <c r="E13" s="288" t="s">
        <v>398</v>
      </c>
      <c r="F13" s="288" t="s">
        <v>399</v>
      </c>
    </row>
    <row r="14" spans="1:6" ht="24">
      <c r="A14" s="169" t="s">
        <v>199</v>
      </c>
      <c r="B14" s="170">
        <v>59</v>
      </c>
      <c r="C14" s="170">
        <v>3</v>
      </c>
      <c r="D14" s="170">
        <v>36</v>
      </c>
      <c r="E14" s="171">
        <v>2</v>
      </c>
      <c r="F14" s="171">
        <v>1</v>
      </c>
    </row>
    <row r="15" spans="1:6" ht="24">
      <c r="A15" s="279" t="s">
        <v>374</v>
      </c>
      <c r="B15" s="170">
        <v>59</v>
      </c>
      <c r="C15" s="170">
        <v>3</v>
      </c>
      <c r="D15" s="170">
        <v>42</v>
      </c>
      <c r="E15" s="171">
        <v>2</v>
      </c>
      <c r="F15" s="171">
        <v>1</v>
      </c>
    </row>
    <row r="16" spans="1:6" ht="24">
      <c r="A16" s="169" t="s">
        <v>200</v>
      </c>
      <c r="B16" s="172">
        <v>130039452509.53</v>
      </c>
      <c r="C16" s="172">
        <v>1554290095.6800001</v>
      </c>
      <c r="D16" s="172">
        <v>24730936722.699902</v>
      </c>
      <c r="E16" s="259">
        <v>67367500</v>
      </c>
      <c r="F16" s="259">
        <v>29000000</v>
      </c>
    </row>
    <row r="17" spans="1:6" ht="25.5" customHeight="1" thickBot="1">
      <c r="A17" s="238" t="s">
        <v>201</v>
      </c>
      <c r="B17" s="239">
        <v>3195988719.0900002</v>
      </c>
      <c r="C17" s="260" t="s">
        <v>34</v>
      </c>
      <c r="D17" s="239">
        <v>196367453453.92899</v>
      </c>
      <c r="E17" s="260" t="s">
        <v>34</v>
      </c>
      <c r="F17" s="260" t="s">
        <v>34</v>
      </c>
    </row>
    <row r="18" spans="1:6">
      <c r="A18" s="173" t="s">
        <v>136</v>
      </c>
      <c r="B18" s="174">
        <v>124007291799.09999</v>
      </c>
      <c r="C18" s="174">
        <v>3823399538.6199999</v>
      </c>
      <c r="D18" s="174">
        <v>1696370713.3599999</v>
      </c>
      <c r="E18" s="262"/>
      <c r="F18" s="262"/>
    </row>
    <row r="19" spans="1:6">
      <c r="A19" s="265" t="s">
        <v>304</v>
      </c>
      <c r="B19" s="170">
        <v>13784073527.24</v>
      </c>
      <c r="C19" s="170">
        <v>721828777.62</v>
      </c>
      <c r="D19" s="170">
        <v>266818698.40000001</v>
      </c>
      <c r="E19" s="263"/>
      <c r="F19" s="263"/>
    </row>
    <row r="20" spans="1:6">
      <c r="A20" s="266" t="s">
        <v>305</v>
      </c>
      <c r="B20" s="174">
        <v>12876087676.139999</v>
      </c>
      <c r="C20" s="174">
        <v>1216947527.4000001</v>
      </c>
      <c r="D20" s="174">
        <v>158269624.59999999</v>
      </c>
      <c r="E20" s="262"/>
      <c r="F20" s="262"/>
    </row>
    <row r="21" spans="1:6">
      <c r="A21" s="265" t="s">
        <v>306</v>
      </c>
      <c r="B21" s="170">
        <v>18117501527.52</v>
      </c>
      <c r="C21" s="170">
        <v>861809099.79999995</v>
      </c>
      <c r="D21" s="170">
        <v>179312652.24000001</v>
      </c>
      <c r="E21" s="263"/>
      <c r="F21" s="263"/>
    </row>
    <row r="22" spans="1:6">
      <c r="A22" s="176" t="s">
        <v>206</v>
      </c>
      <c r="B22" s="174">
        <v>11969797517.059999</v>
      </c>
      <c r="C22" s="174">
        <v>758093950.41999996</v>
      </c>
      <c r="D22" s="174">
        <v>358634893.51999998</v>
      </c>
      <c r="E22" s="262"/>
      <c r="F22" s="262"/>
    </row>
    <row r="23" spans="1:6">
      <c r="A23" s="265" t="s">
        <v>307</v>
      </c>
      <c r="B23" s="170">
        <v>14906394434.200001</v>
      </c>
      <c r="C23" s="170">
        <v>1549681439.48</v>
      </c>
      <c r="D23" s="170">
        <v>191094601.78</v>
      </c>
      <c r="E23" s="263"/>
      <c r="F23" s="263"/>
    </row>
    <row r="24" spans="1:6">
      <c r="A24" s="266" t="s">
        <v>308</v>
      </c>
      <c r="B24" s="174">
        <v>16139600649.780001</v>
      </c>
      <c r="C24" s="174">
        <v>1247415198.98</v>
      </c>
      <c r="D24" s="174">
        <v>80170843.480000004</v>
      </c>
      <c r="E24" s="261">
        <v>1241596.8</v>
      </c>
      <c r="F24" s="262" t="s">
        <v>34</v>
      </c>
    </row>
    <row r="25" spans="1:6">
      <c r="A25" s="265" t="s">
        <v>309</v>
      </c>
      <c r="B25" s="170">
        <v>15007549332.559999</v>
      </c>
      <c r="C25" s="170">
        <v>2266730491.6799998</v>
      </c>
      <c r="D25" s="170">
        <v>64270590.020000003</v>
      </c>
      <c r="E25" s="259">
        <v>13223004.6</v>
      </c>
      <c r="F25" s="263" t="s">
        <v>34</v>
      </c>
    </row>
    <row r="26" spans="1:6">
      <c r="A26" s="176" t="s">
        <v>207</v>
      </c>
      <c r="B26" s="174">
        <v>16675989220.299999</v>
      </c>
      <c r="C26" s="174">
        <v>676953760.72000003</v>
      </c>
      <c r="D26" s="174">
        <v>88657370.480000004</v>
      </c>
      <c r="E26" s="261">
        <v>4301640.12</v>
      </c>
      <c r="F26" s="262" t="s">
        <v>34</v>
      </c>
    </row>
    <row r="27" spans="1:6">
      <c r="A27" s="175" t="s">
        <v>208</v>
      </c>
      <c r="B27" s="170">
        <v>12786684757.620001</v>
      </c>
      <c r="C27" s="172">
        <v>11499447.48</v>
      </c>
      <c r="D27" s="172">
        <v>67183118.040000007</v>
      </c>
      <c r="E27" s="259">
        <v>497762.6</v>
      </c>
      <c r="F27" s="263" t="s">
        <v>34</v>
      </c>
    </row>
    <row r="28" spans="1:6">
      <c r="A28" s="266" t="s">
        <v>310</v>
      </c>
      <c r="B28" s="174">
        <v>15535913694.9</v>
      </c>
      <c r="C28" s="174">
        <v>13987679.08</v>
      </c>
      <c r="D28" s="174">
        <v>36117111.119999997</v>
      </c>
      <c r="E28" s="261">
        <v>948495.06</v>
      </c>
      <c r="F28" s="262" t="s">
        <v>34</v>
      </c>
    </row>
    <row r="29" spans="1:6">
      <c r="A29" s="175" t="s">
        <v>209</v>
      </c>
      <c r="B29" s="172">
        <v>18701056913.32</v>
      </c>
      <c r="C29" s="172">
        <v>14328186.359999999</v>
      </c>
      <c r="D29" s="172">
        <v>66416924.899999999</v>
      </c>
      <c r="E29" s="259">
        <v>1235019.2</v>
      </c>
      <c r="F29" s="259">
        <v>48111</v>
      </c>
    </row>
    <row r="30" spans="1:6">
      <c r="A30" s="266" t="s">
        <v>311</v>
      </c>
      <c r="B30" s="174"/>
      <c r="C30" s="174"/>
      <c r="D30" s="174"/>
      <c r="E30" s="261"/>
      <c r="F30" s="261"/>
    </row>
    <row r="31" spans="1:6">
      <c r="A31" s="177" t="s">
        <v>205</v>
      </c>
      <c r="B31" s="178">
        <v>166500649250.63998</v>
      </c>
      <c r="C31" s="178">
        <v>9339275559.0199986</v>
      </c>
      <c r="D31" s="178">
        <v>1556946428.5799999</v>
      </c>
      <c r="E31" s="264">
        <v>21447518.379999999</v>
      </c>
      <c r="F31" s="264">
        <v>48111</v>
      </c>
    </row>
    <row r="32" spans="1:6">
      <c r="F32" s="59" t="s">
        <v>139</v>
      </c>
    </row>
    <row r="33" spans="1:6">
      <c r="E33" s="59"/>
      <c r="F33" s="300" t="s">
        <v>417</v>
      </c>
    </row>
    <row r="34" spans="1:6">
      <c r="E34" s="59"/>
    </row>
    <row r="35" spans="1:6">
      <c r="E35" s="59"/>
    </row>
    <row r="36" spans="1:6">
      <c r="E36" s="59"/>
    </row>
    <row r="39" spans="1:6" ht="15">
      <c r="F39" s="237" t="s">
        <v>401</v>
      </c>
    </row>
    <row r="40" spans="1:6" ht="3" customHeight="1"/>
    <row r="41" spans="1:6" ht="24">
      <c r="A41" s="167">
        <v>39416</v>
      </c>
      <c r="B41" s="168" t="s">
        <v>4</v>
      </c>
      <c r="C41" s="179" t="s">
        <v>5</v>
      </c>
      <c r="D41" s="168" t="s">
        <v>6</v>
      </c>
      <c r="E41" s="179" t="s">
        <v>7</v>
      </c>
      <c r="F41" s="179"/>
    </row>
    <row r="42" spans="1:6" ht="24">
      <c r="A42" s="169" t="s">
        <v>199</v>
      </c>
      <c r="B42" s="170">
        <v>45</v>
      </c>
      <c r="C42" s="172">
        <v>4</v>
      </c>
      <c r="D42" s="172">
        <v>34</v>
      </c>
      <c r="E42" s="172">
        <v>30</v>
      </c>
      <c r="F42" s="172"/>
    </row>
    <row r="43" spans="1:6" ht="24.75" thickBot="1">
      <c r="A43" s="301" t="s">
        <v>374</v>
      </c>
      <c r="B43" s="302">
        <v>1644</v>
      </c>
      <c r="C43" s="239">
        <v>173</v>
      </c>
      <c r="D43" s="239">
        <v>53</v>
      </c>
      <c r="E43" s="239">
        <v>159</v>
      </c>
      <c r="F43" s="239"/>
    </row>
    <row r="44" spans="1:6">
      <c r="A44" s="266" t="s">
        <v>209</v>
      </c>
      <c r="B44" s="181">
        <v>58872191.5</v>
      </c>
      <c r="C44" s="181">
        <v>3328951.8</v>
      </c>
      <c r="D44" s="181">
        <v>3942539.2</v>
      </c>
      <c r="E44" s="181">
        <v>3458422.91</v>
      </c>
      <c r="F44" s="181"/>
    </row>
    <row r="45" spans="1:6" ht="13.5" thickBot="1">
      <c r="A45" s="305" t="s">
        <v>311</v>
      </c>
      <c r="B45" s="302"/>
      <c r="C45" s="239"/>
      <c r="D45" s="239"/>
      <c r="E45" s="239"/>
      <c r="F45" s="239"/>
    </row>
    <row r="46" spans="1:6">
      <c r="F46" s="59" t="s">
        <v>139</v>
      </c>
    </row>
    <row r="52" spans="1:8" ht="15">
      <c r="F52" s="237" t="s">
        <v>402</v>
      </c>
    </row>
    <row r="53" spans="1:8" ht="3" customHeight="1"/>
    <row r="54" spans="1:8" ht="24">
      <c r="A54" s="276" t="s">
        <v>363</v>
      </c>
      <c r="B54" s="168" t="s">
        <v>4</v>
      </c>
      <c r="C54" s="179" t="s">
        <v>5</v>
      </c>
      <c r="D54" s="168" t="s">
        <v>6</v>
      </c>
      <c r="E54" s="179" t="s">
        <v>7</v>
      </c>
      <c r="F54" s="179"/>
    </row>
    <row r="55" spans="1:8" ht="24">
      <c r="A55" s="169" t="s">
        <v>199</v>
      </c>
      <c r="B55" s="170">
        <v>95</v>
      </c>
      <c r="C55" s="172">
        <v>7</v>
      </c>
      <c r="D55" s="172">
        <v>71</v>
      </c>
      <c r="E55" s="172">
        <v>33</v>
      </c>
      <c r="F55" s="172"/>
    </row>
    <row r="56" spans="1:8" ht="24.75" thickBot="1">
      <c r="A56" s="301" t="s">
        <v>374</v>
      </c>
      <c r="B56" s="302">
        <v>863</v>
      </c>
      <c r="C56" s="239">
        <v>18</v>
      </c>
      <c r="D56" s="239">
        <v>78</v>
      </c>
      <c r="E56" s="239">
        <v>100</v>
      </c>
      <c r="F56" s="239"/>
    </row>
    <row r="57" spans="1:8">
      <c r="A57" s="266" t="s">
        <v>209</v>
      </c>
      <c r="B57" s="181">
        <v>5356444.6399999997</v>
      </c>
      <c r="C57" s="181" t="s">
        <v>34</v>
      </c>
      <c r="D57" s="181">
        <v>1264307.6200000001</v>
      </c>
      <c r="E57" s="181">
        <v>832837.97</v>
      </c>
      <c r="F57" s="181"/>
    </row>
    <row r="58" spans="1:8" ht="13.5" thickBot="1">
      <c r="A58" s="305" t="s">
        <v>311</v>
      </c>
      <c r="B58" s="302"/>
      <c r="C58" s="239"/>
      <c r="D58" s="239"/>
      <c r="E58" s="239"/>
      <c r="F58" s="239"/>
    </row>
    <row r="59" spans="1:8">
      <c r="F59" s="59" t="s">
        <v>139</v>
      </c>
      <c r="G59" s="38"/>
      <c r="H59" s="26"/>
    </row>
    <row r="60" spans="1:8">
      <c r="A60" s="45"/>
      <c r="B60" s="27"/>
      <c r="C60" s="26"/>
      <c r="D60" s="26"/>
      <c r="E60" s="26"/>
      <c r="F60" s="38"/>
      <c r="G60" s="38"/>
      <c r="H60" s="26"/>
    </row>
    <row r="61" spans="1:8">
      <c r="A61" s="45"/>
      <c r="B61" s="27"/>
      <c r="C61" s="26"/>
      <c r="D61" s="26"/>
      <c r="E61" s="26"/>
      <c r="F61" s="38"/>
      <c r="G61" s="38"/>
      <c r="H61" s="26"/>
    </row>
    <row r="62" spans="1:8">
      <c r="A62" s="45"/>
      <c r="B62" s="46"/>
      <c r="C62" s="46"/>
      <c r="D62" s="46"/>
      <c r="E62" s="46"/>
      <c r="F62" s="46"/>
      <c r="G62" s="46"/>
      <c r="H62" s="46"/>
    </row>
    <row r="63" spans="1:8">
      <c r="A63" s="45"/>
      <c r="B63" s="46"/>
      <c r="C63" s="46"/>
      <c r="D63" s="46"/>
      <c r="E63" s="46"/>
      <c r="F63" s="46"/>
      <c r="G63" s="46"/>
      <c r="H63" s="46"/>
    </row>
    <row r="64" spans="1:8">
      <c r="A64" s="47"/>
      <c r="B64" s="27"/>
      <c r="C64" s="26"/>
      <c r="D64" s="26"/>
      <c r="E64" s="26"/>
      <c r="F64" s="26"/>
      <c r="G64" s="26"/>
      <c r="H64" s="26"/>
    </row>
    <row r="65" spans="1:8">
      <c r="A65" s="48"/>
      <c r="B65" s="27"/>
      <c r="C65" s="27"/>
      <c r="D65" s="27"/>
      <c r="E65" s="27"/>
      <c r="F65" s="9">
        <v>1</v>
      </c>
      <c r="G65" s="26"/>
      <c r="H65" s="27"/>
    </row>
    <row r="66" spans="1:8">
      <c r="A66" s="45"/>
      <c r="B66" s="27"/>
      <c r="C66" s="27"/>
      <c r="D66" s="27"/>
      <c r="E66" s="27"/>
      <c r="F66" s="27"/>
      <c r="G66" s="27"/>
      <c r="H66" s="27"/>
    </row>
    <row r="67" spans="1:8">
      <c r="A67" s="45"/>
      <c r="B67" s="27"/>
      <c r="C67" s="27"/>
      <c r="D67" s="27"/>
      <c r="E67" s="27"/>
      <c r="F67" s="27"/>
      <c r="G67" s="27"/>
      <c r="H67" s="27"/>
    </row>
    <row r="68" spans="1:8">
      <c r="A68" s="45"/>
      <c r="B68" s="27"/>
      <c r="C68" s="27"/>
      <c r="D68" s="27"/>
      <c r="E68" s="27"/>
      <c r="F68" s="27"/>
      <c r="G68" s="27"/>
      <c r="H68" s="27"/>
    </row>
    <row r="69" spans="1:8">
      <c r="A69" s="45"/>
      <c r="B69" s="27"/>
      <c r="C69" s="27"/>
      <c r="D69" s="27"/>
      <c r="E69" s="27"/>
      <c r="F69" s="27"/>
      <c r="G69" s="27"/>
      <c r="H69" s="27"/>
    </row>
    <row r="70" spans="1:8">
      <c r="A70" s="45"/>
      <c r="B70" s="27"/>
      <c r="C70" s="27"/>
      <c r="D70" s="27"/>
      <c r="E70" s="27"/>
      <c r="F70" s="27"/>
      <c r="G70" s="27"/>
      <c r="H70" s="27"/>
    </row>
    <row r="71" spans="1:8">
      <c r="A71" s="45"/>
      <c r="B71" s="27"/>
      <c r="C71" s="27"/>
      <c r="D71" s="27"/>
      <c r="E71" s="27"/>
      <c r="F71" s="27"/>
      <c r="G71" s="27"/>
      <c r="H71" s="27"/>
    </row>
    <row r="72" spans="1:8">
      <c r="A72" s="45"/>
      <c r="B72" s="27"/>
      <c r="C72" s="27"/>
      <c r="D72" s="27"/>
      <c r="E72" s="27"/>
      <c r="F72" s="27"/>
      <c r="G72" s="27"/>
      <c r="H72" s="27"/>
    </row>
    <row r="73" spans="1:8">
      <c r="A73" s="45"/>
      <c r="B73" s="27"/>
      <c r="C73" s="27"/>
      <c r="D73" s="27"/>
      <c r="E73" s="27"/>
      <c r="F73" s="27"/>
      <c r="G73" s="27"/>
      <c r="H73" s="27"/>
    </row>
    <row r="74" spans="1:8">
      <c r="A74" s="45"/>
      <c r="B74" s="27"/>
      <c r="C74" s="27"/>
      <c r="D74" s="27"/>
      <c r="E74" s="27"/>
      <c r="F74" s="27"/>
      <c r="G74" s="27"/>
      <c r="H74" s="27"/>
    </row>
    <row r="75" spans="1:8">
      <c r="A75" s="45"/>
      <c r="B75" s="27"/>
      <c r="C75" s="27"/>
      <c r="D75" s="27"/>
      <c r="E75" s="27"/>
      <c r="F75" s="27"/>
      <c r="G75" s="27"/>
      <c r="H75" s="27"/>
    </row>
    <row r="76" spans="1:8">
      <c r="A76" s="45"/>
      <c r="B76" s="26"/>
      <c r="C76" s="26"/>
      <c r="D76" s="26"/>
      <c r="E76" s="26"/>
      <c r="F76" s="27"/>
      <c r="G76" s="26"/>
      <c r="H76" s="26"/>
    </row>
    <row r="77" spans="1:8">
      <c r="A77" s="45"/>
      <c r="B77" s="27"/>
      <c r="C77" s="27"/>
      <c r="D77" s="27"/>
      <c r="E77" s="27"/>
      <c r="F77" s="27"/>
      <c r="G77" s="27"/>
      <c r="H77" s="27"/>
    </row>
    <row r="78" spans="1:8">
      <c r="A78" s="49"/>
      <c r="B78" s="50"/>
      <c r="C78" s="50"/>
      <c r="D78" s="50"/>
      <c r="E78" s="50"/>
      <c r="F78" s="50"/>
      <c r="G78" s="51"/>
      <c r="H78" s="50"/>
    </row>
  </sheetData>
  <mergeCells count="1">
    <mergeCell ref="E12:F12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>
      <selection activeCell="E41" sqref="E41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2"/>
      <c r="B2" s="22"/>
      <c r="C2" s="22"/>
      <c r="D2" s="22"/>
      <c r="E2" s="164" t="s">
        <v>137</v>
      </c>
    </row>
    <row r="3" spans="1:6" ht="14.25">
      <c r="E3" s="166" t="s">
        <v>138</v>
      </c>
    </row>
    <row r="4" spans="1:6" ht="12.75" customHeight="1">
      <c r="E4" s="53"/>
      <c r="F4" s="14"/>
    </row>
    <row r="5" spans="1:6" ht="12.75" customHeight="1">
      <c r="E5" s="53"/>
      <c r="F5" s="14"/>
    </row>
    <row r="6" spans="1:6" ht="12.75" customHeight="1">
      <c r="E6" s="53"/>
      <c r="F6" s="14"/>
    </row>
    <row r="7" spans="1:6" ht="12.75" customHeight="1">
      <c r="E7" s="53"/>
      <c r="F7" s="14"/>
    </row>
    <row r="8" spans="1:6" ht="12.75" customHeight="1">
      <c r="B8" s="14"/>
      <c r="C8" s="14"/>
      <c r="E8" s="53"/>
      <c r="F8" s="14"/>
    </row>
    <row r="9" spans="1:6">
      <c r="F9" s="14"/>
    </row>
    <row r="10" spans="1:6" ht="15">
      <c r="E10" s="237" t="s">
        <v>403</v>
      </c>
    </row>
    <row r="11" spans="1:6" ht="3" customHeight="1">
      <c r="F11" s="14"/>
    </row>
    <row r="12" spans="1:6" ht="24">
      <c r="A12" s="167">
        <v>39416</v>
      </c>
      <c r="B12" s="168" t="s">
        <v>4</v>
      </c>
      <c r="C12" s="179" t="s">
        <v>5</v>
      </c>
      <c r="D12" s="168" t="s">
        <v>6</v>
      </c>
      <c r="E12" s="179" t="s">
        <v>7</v>
      </c>
      <c r="F12" s="289"/>
    </row>
    <row r="13" spans="1:6" ht="24">
      <c r="A13" s="169" t="s">
        <v>199</v>
      </c>
      <c r="B13" s="170">
        <v>118</v>
      </c>
      <c r="C13" s="172">
        <v>10</v>
      </c>
      <c r="D13" s="172">
        <v>100</v>
      </c>
      <c r="E13" s="172">
        <v>53</v>
      </c>
      <c r="F13" s="290"/>
    </row>
    <row r="14" spans="1:6" ht="24.75" thickBot="1">
      <c r="A14" s="301" t="s">
        <v>374</v>
      </c>
      <c r="B14" s="302">
        <v>2507</v>
      </c>
      <c r="C14" s="239">
        <v>191</v>
      </c>
      <c r="D14" s="239">
        <v>131</v>
      </c>
      <c r="E14" s="239">
        <v>259</v>
      </c>
      <c r="F14" s="290"/>
    </row>
    <row r="15" spans="1:6">
      <c r="A15" s="173" t="s">
        <v>136</v>
      </c>
      <c r="B15" s="181">
        <v>769653388.06000006</v>
      </c>
      <c r="C15" s="181">
        <v>34669396.200000003</v>
      </c>
      <c r="D15" s="181">
        <v>65763375.079999991</v>
      </c>
      <c r="E15" s="181">
        <v>118710952.92</v>
      </c>
      <c r="F15" s="292"/>
    </row>
    <row r="16" spans="1:6">
      <c r="A16" s="265" t="s">
        <v>304</v>
      </c>
      <c r="B16" s="180">
        <v>65151323.990000002</v>
      </c>
      <c r="C16" s="180">
        <v>4834809.5</v>
      </c>
      <c r="D16" s="180">
        <v>4758631.6500000004</v>
      </c>
      <c r="E16" s="180">
        <v>11302899.9</v>
      </c>
      <c r="F16" s="292"/>
    </row>
    <row r="17" spans="1:6">
      <c r="A17" s="266" t="s">
        <v>305</v>
      </c>
      <c r="B17" s="181">
        <v>56363725.539999999</v>
      </c>
      <c r="C17" s="181">
        <v>2818809.64</v>
      </c>
      <c r="D17" s="181">
        <v>4603900.46</v>
      </c>
      <c r="E17" s="181">
        <v>10194393.039999999</v>
      </c>
      <c r="F17" s="292"/>
    </row>
    <row r="18" spans="1:6">
      <c r="A18" s="265" t="s">
        <v>306</v>
      </c>
      <c r="B18" s="180">
        <v>63945630.270000003</v>
      </c>
      <c r="C18" s="180">
        <v>3202621.42</v>
      </c>
      <c r="D18" s="180">
        <v>3354742.5</v>
      </c>
      <c r="E18" s="180">
        <v>10712298.91</v>
      </c>
      <c r="F18" s="292"/>
    </row>
    <row r="19" spans="1:6">
      <c r="A19" s="176" t="s">
        <v>206</v>
      </c>
      <c r="B19" s="181">
        <v>66817525.490000002</v>
      </c>
      <c r="C19" s="181">
        <v>2946787.02</v>
      </c>
      <c r="D19" s="181">
        <v>4317474.7</v>
      </c>
      <c r="E19" s="181">
        <v>12411299.99</v>
      </c>
      <c r="F19" s="292"/>
    </row>
    <row r="20" spans="1:6">
      <c r="A20" s="265" t="s">
        <v>307</v>
      </c>
      <c r="B20" s="180">
        <v>53040544.450000003</v>
      </c>
      <c r="C20" s="180">
        <v>5826466.2999999998</v>
      </c>
      <c r="D20" s="180">
        <v>4387784.7</v>
      </c>
      <c r="E20" s="180">
        <v>8545868.4100000001</v>
      </c>
      <c r="F20" s="292"/>
    </row>
    <row r="21" spans="1:6">
      <c r="A21" s="266" t="s">
        <v>308</v>
      </c>
      <c r="B21" s="181">
        <v>67294126.670000002</v>
      </c>
      <c r="C21" s="181">
        <v>9004578.1400000006</v>
      </c>
      <c r="D21" s="181">
        <v>6162954.4199999999</v>
      </c>
      <c r="E21" s="181">
        <v>9883852.7200000007</v>
      </c>
      <c r="F21" s="291"/>
    </row>
    <row r="22" spans="1:6">
      <c r="A22" s="265" t="s">
        <v>309</v>
      </c>
      <c r="B22" s="180">
        <v>68850926.280000001</v>
      </c>
      <c r="C22" s="180">
        <v>5164773.9400000004</v>
      </c>
      <c r="D22" s="180">
        <v>4742875.08</v>
      </c>
      <c r="E22" s="180">
        <v>7611809.6100000003</v>
      </c>
      <c r="F22" s="291"/>
    </row>
    <row r="23" spans="1:6">
      <c r="A23" s="176" t="s">
        <v>207</v>
      </c>
      <c r="B23" s="181">
        <v>48490822.399999999</v>
      </c>
      <c r="C23" s="181">
        <v>5138082.4800000004</v>
      </c>
      <c r="D23" s="181">
        <v>3044763.98</v>
      </c>
      <c r="E23" s="181">
        <v>2952193.68</v>
      </c>
      <c r="F23" s="291"/>
    </row>
    <row r="24" spans="1:6">
      <c r="A24" s="175" t="s">
        <v>208</v>
      </c>
      <c r="B24" s="180">
        <v>95204263.670000002</v>
      </c>
      <c r="C24" s="180">
        <v>4001608.74</v>
      </c>
      <c r="D24" s="180">
        <v>4596465.33</v>
      </c>
      <c r="E24" s="180">
        <v>7878171.6399999997</v>
      </c>
      <c r="F24" s="291"/>
    </row>
    <row r="25" spans="1:6">
      <c r="A25" s="266" t="s">
        <v>310</v>
      </c>
      <c r="B25" s="181">
        <v>62372473.240000002</v>
      </c>
      <c r="C25" s="181">
        <v>3202138.38</v>
      </c>
      <c r="D25" s="181">
        <v>4747317.18</v>
      </c>
      <c r="E25" s="181">
        <v>3960406.89</v>
      </c>
      <c r="F25" s="291"/>
    </row>
    <row r="26" spans="1:6">
      <c r="A26" s="175" t="s">
        <v>209</v>
      </c>
      <c r="B26" s="182">
        <v>64228636.140000001</v>
      </c>
      <c r="C26" s="182">
        <v>3328951.8</v>
      </c>
      <c r="D26" s="182">
        <v>5206847</v>
      </c>
      <c r="E26" s="182">
        <v>4291260.88</v>
      </c>
      <c r="F26" s="291"/>
    </row>
    <row r="27" spans="1:6">
      <c r="A27" s="266" t="s">
        <v>311</v>
      </c>
      <c r="B27" s="181"/>
      <c r="C27" s="181"/>
      <c r="D27" s="181"/>
      <c r="E27" s="181"/>
      <c r="F27" s="291"/>
    </row>
    <row r="28" spans="1:6">
      <c r="A28" s="177" t="s">
        <v>205</v>
      </c>
      <c r="B28" s="183">
        <v>711759998.13999999</v>
      </c>
      <c r="C28" s="183">
        <v>49469627.359999999</v>
      </c>
      <c r="D28" s="183">
        <v>49923756.819999993</v>
      </c>
      <c r="E28" s="183">
        <v>89744455.670000002</v>
      </c>
      <c r="F28" s="293"/>
    </row>
    <row r="29" spans="1:6">
      <c r="E29" s="299" t="s">
        <v>139</v>
      </c>
    </row>
    <row r="30" spans="1:6">
      <c r="E30" s="59"/>
    </row>
    <row r="31" spans="1:6">
      <c r="E31" s="59"/>
    </row>
    <row r="34" spans="1:6" ht="15">
      <c r="E34" s="237" t="s">
        <v>404</v>
      </c>
    </row>
    <row r="35" spans="1:6" ht="3" customHeight="1"/>
    <row r="36" spans="1:6" ht="25.5">
      <c r="A36" s="208" t="s">
        <v>363</v>
      </c>
      <c r="B36" s="273" t="s">
        <v>319</v>
      </c>
      <c r="C36" s="62" t="s">
        <v>317</v>
      </c>
      <c r="D36" s="271" t="s">
        <v>318</v>
      </c>
      <c r="E36" s="61" t="s">
        <v>355</v>
      </c>
      <c r="F36" s="294"/>
    </row>
    <row r="37" spans="1:6" ht="25.5">
      <c r="A37" s="42" t="s">
        <v>133</v>
      </c>
      <c r="B37" s="56">
        <v>17</v>
      </c>
      <c r="C37" s="55">
        <v>4</v>
      </c>
      <c r="D37" s="55">
        <v>2</v>
      </c>
      <c r="E37" s="55" t="s">
        <v>34</v>
      </c>
      <c r="F37" s="295"/>
    </row>
    <row r="38" spans="1:6" ht="26.25" thickBot="1">
      <c r="A38" s="303" t="s">
        <v>375</v>
      </c>
      <c r="B38" s="241">
        <v>1955</v>
      </c>
      <c r="C38" s="242">
        <v>22</v>
      </c>
      <c r="D38" s="242">
        <v>1451</v>
      </c>
      <c r="E38" s="242" t="s">
        <v>34</v>
      </c>
      <c r="F38" s="295"/>
    </row>
    <row r="39" spans="1:6">
      <c r="A39" s="266" t="s">
        <v>209</v>
      </c>
      <c r="B39" s="181">
        <v>46523464.880000003</v>
      </c>
      <c r="C39" s="181">
        <v>85269973.700000003</v>
      </c>
      <c r="D39" s="181">
        <v>4077640.32</v>
      </c>
      <c r="E39" s="181" t="s">
        <v>34</v>
      </c>
      <c r="F39" s="296"/>
    </row>
    <row r="40" spans="1:6" ht="13.5" thickBot="1">
      <c r="A40" s="305" t="s">
        <v>311</v>
      </c>
      <c r="B40" s="302"/>
      <c r="C40" s="239"/>
      <c r="D40" s="239"/>
      <c r="E40" s="239"/>
      <c r="F40" s="295"/>
    </row>
    <row r="41" spans="1:6">
      <c r="E41" s="299" t="s">
        <v>139</v>
      </c>
      <c r="F41" s="4"/>
    </row>
    <row r="42" spans="1:6">
      <c r="E42" s="300" t="s">
        <v>325</v>
      </c>
    </row>
    <row r="43" spans="1:6">
      <c r="E43" s="300" t="s">
        <v>416</v>
      </c>
    </row>
    <row r="44" spans="1:6">
      <c r="E44" s="300"/>
    </row>
    <row r="45" spans="1:6">
      <c r="E45" s="300"/>
    </row>
    <row r="46" spans="1:6">
      <c r="E46" s="300"/>
    </row>
    <row r="47" spans="1:6">
      <c r="E47" s="300"/>
    </row>
    <row r="48" spans="1:6" ht="15">
      <c r="E48" s="237" t="s">
        <v>405</v>
      </c>
    </row>
    <row r="49" spans="1:8" ht="3" customHeight="1"/>
    <row r="50" spans="1:8" ht="25.5">
      <c r="A50" s="208" t="s">
        <v>363</v>
      </c>
      <c r="B50" s="273" t="s">
        <v>319</v>
      </c>
      <c r="C50" s="62" t="s">
        <v>317</v>
      </c>
      <c r="D50" s="271" t="s">
        <v>318</v>
      </c>
      <c r="E50" s="61" t="s">
        <v>355</v>
      </c>
    </row>
    <row r="51" spans="1:8" ht="25.5">
      <c r="A51" s="42" t="s">
        <v>133</v>
      </c>
      <c r="B51" s="56">
        <v>8</v>
      </c>
      <c r="C51" s="55" t="s">
        <v>34</v>
      </c>
      <c r="D51" s="55">
        <v>4</v>
      </c>
      <c r="E51" s="55">
        <v>67</v>
      </c>
    </row>
    <row r="52" spans="1:8" ht="26.25" thickBot="1">
      <c r="A52" s="303" t="s">
        <v>375</v>
      </c>
      <c r="B52" s="241">
        <v>20</v>
      </c>
      <c r="C52" s="242" t="s">
        <v>34</v>
      </c>
      <c r="D52" s="242">
        <v>75</v>
      </c>
      <c r="E52" s="242">
        <v>400</v>
      </c>
    </row>
    <row r="53" spans="1:8">
      <c r="A53" s="266" t="s">
        <v>209</v>
      </c>
      <c r="B53" s="181">
        <v>273716.82</v>
      </c>
      <c r="C53" s="181" t="s">
        <v>34</v>
      </c>
      <c r="D53" s="181">
        <v>19535.939999999999</v>
      </c>
      <c r="E53" s="181">
        <v>85561311.079999998</v>
      </c>
    </row>
    <row r="54" spans="1:8" ht="13.5" thickBot="1">
      <c r="A54" s="305" t="s">
        <v>311</v>
      </c>
      <c r="B54" s="302"/>
      <c r="C54" s="239"/>
      <c r="D54" s="239"/>
      <c r="E54" s="239"/>
    </row>
    <row r="55" spans="1:8">
      <c r="E55" s="299" t="s">
        <v>139</v>
      </c>
    </row>
    <row r="56" spans="1:8">
      <c r="E56" s="300" t="s">
        <v>325</v>
      </c>
    </row>
    <row r="57" spans="1:8">
      <c r="E57" s="300" t="s">
        <v>416</v>
      </c>
    </row>
    <row r="59" spans="1:8">
      <c r="E59" s="9">
        <v>2</v>
      </c>
    </row>
    <row r="61" spans="1:8">
      <c r="A61" s="44"/>
      <c r="B61" s="39"/>
      <c r="C61" s="40"/>
      <c r="D61" s="39"/>
      <c r="F61" s="40"/>
      <c r="G61" s="40"/>
      <c r="H61" s="39"/>
    </row>
    <row r="62" spans="1:8">
      <c r="A62" s="45"/>
      <c r="B62" s="27"/>
      <c r="C62" s="26"/>
      <c r="D62" s="26"/>
      <c r="E62" s="26"/>
      <c r="F62" s="38"/>
      <c r="G62" s="38"/>
      <c r="H62" s="26"/>
    </row>
    <row r="63" spans="1:8">
      <c r="A63" s="45"/>
      <c r="B63" s="27"/>
      <c r="C63" s="26"/>
      <c r="D63" s="26"/>
      <c r="F63" s="38"/>
      <c r="G63" s="38"/>
      <c r="H63" s="26"/>
    </row>
    <row r="64" spans="1:8">
      <c r="A64" s="45"/>
      <c r="B64" s="46"/>
      <c r="C64" s="46"/>
      <c r="D64" s="46"/>
      <c r="E64" s="46"/>
      <c r="F64" s="46"/>
      <c r="G64" s="46"/>
      <c r="H64" s="46"/>
    </row>
    <row r="65" spans="1:8">
      <c r="A65" s="45"/>
      <c r="B65" s="46"/>
      <c r="C65" s="46"/>
      <c r="D65" s="46"/>
      <c r="E65" s="46"/>
      <c r="F65" s="46"/>
      <c r="G65" s="46"/>
      <c r="H65" s="46"/>
    </row>
    <row r="66" spans="1:8">
      <c r="A66" s="47"/>
      <c r="B66" s="27"/>
      <c r="C66" s="26"/>
      <c r="D66" s="26"/>
      <c r="E66" s="26"/>
      <c r="F66" s="26"/>
      <c r="G66" s="26"/>
      <c r="H66" s="26"/>
    </row>
    <row r="67" spans="1:8">
      <c r="A67" s="48"/>
      <c r="B67" s="27"/>
      <c r="C67" s="27"/>
      <c r="D67" s="27"/>
      <c r="E67" s="27"/>
      <c r="F67" s="27"/>
      <c r="G67" s="26"/>
      <c r="H67" s="27"/>
    </row>
    <row r="68" spans="1:8">
      <c r="A68" s="45"/>
      <c r="B68" s="27"/>
      <c r="C68" s="27"/>
      <c r="D68" s="27"/>
      <c r="E68" s="27"/>
      <c r="F68" s="27"/>
      <c r="G68" s="27"/>
      <c r="H68" s="27"/>
    </row>
    <row r="69" spans="1:8">
      <c r="A69" s="45"/>
      <c r="B69" s="27"/>
      <c r="C69" s="27"/>
      <c r="D69" s="27"/>
      <c r="E69" s="27"/>
      <c r="F69" s="27"/>
      <c r="G69" s="27"/>
      <c r="H69" s="27"/>
    </row>
    <row r="70" spans="1:8">
      <c r="A70" s="45"/>
      <c r="B70" s="27"/>
      <c r="C70" s="27"/>
      <c r="D70" s="27"/>
      <c r="E70" s="27"/>
      <c r="F70" s="27"/>
      <c r="G70" s="27"/>
      <c r="H70" s="27"/>
    </row>
    <row r="71" spans="1:8">
      <c r="A71" s="45"/>
      <c r="B71" s="27"/>
      <c r="C71" s="27"/>
      <c r="D71" s="27"/>
      <c r="E71" s="27"/>
      <c r="F71" s="27"/>
      <c r="G71" s="27"/>
      <c r="H71" s="27"/>
    </row>
    <row r="72" spans="1:8">
      <c r="A72" s="45"/>
      <c r="B72" s="27"/>
      <c r="C72" s="27"/>
      <c r="D72" s="27"/>
      <c r="E72" s="27"/>
      <c r="F72" s="27"/>
      <c r="G72" s="27"/>
      <c r="H72" s="27"/>
    </row>
    <row r="73" spans="1:8">
      <c r="A73" s="45"/>
      <c r="B73" s="27"/>
      <c r="C73" s="27"/>
      <c r="D73" s="27"/>
      <c r="E73" s="27"/>
      <c r="F73" s="27"/>
      <c r="G73" s="27"/>
      <c r="H73" s="27"/>
    </row>
    <row r="74" spans="1:8">
      <c r="A74" s="45"/>
      <c r="B74" s="27"/>
      <c r="C74" s="27"/>
      <c r="D74" s="27"/>
      <c r="E74" s="27"/>
      <c r="F74" s="27"/>
      <c r="G74" s="27"/>
      <c r="H74" s="27"/>
    </row>
    <row r="75" spans="1:8">
      <c r="A75" s="45"/>
      <c r="B75" s="27"/>
      <c r="C75" s="27"/>
      <c r="D75" s="27"/>
      <c r="E75" s="27"/>
      <c r="F75" s="27"/>
      <c r="G75" s="27"/>
      <c r="H75" s="27"/>
    </row>
    <row r="76" spans="1:8">
      <c r="A76" s="45"/>
      <c r="B76" s="27"/>
      <c r="C76" s="27"/>
      <c r="D76" s="27"/>
      <c r="E76" s="27"/>
      <c r="F76" s="27"/>
      <c r="G76" s="27"/>
      <c r="H76" s="27"/>
    </row>
    <row r="77" spans="1:8">
      <c r="A77" s="45"/>
      <c r="B77" s="27"/>
      <c r="C77" s="27"/>
      <c r="D77" s="27"/>
      <c r="E77" s="27"/>
      <c r="F77" s="27"/>
      <c r="G77" s="27"/>
      <c r="H77" s="27"/>
    </row>
    <row r="78" spans="1:8">
      <c r="A78" s="45"/>
      <c r="B78" s="26"/>
      <c r="C78" s="26"/>
      <c r="D78" s="26"/>
      <c r="E78" s="26"/>
      <c r="F78" s="27"/>
      <c r="G78" s="26"/>
      <c r="H78" s="26"/>
    </row>
    <row r="79" spans="1:8">
      <c r="A79" s="45"/>
      <c r="B79" s="27"/>
      <c r="C79" s="27"/>
      <c r="D79" s="27"/>
      <c r="E79" s="27"/>
      <c r="F79" s="27"/>
      <c r="G79" s="27"/>
      <c r="H79" s="27"/>
    </row>
    <row r="80" spans="1:8">
      <c r="A80" s="49"/>
      <c r="B80" s="50"/>
      <c r="C80" s="50"/>
      <c r="D80" s="50"/>
      <c r="E80" s="50"/>
      <c r="F80" s="50"/>
      <c r="G80" s="51"/>
      <c r="H80" s="50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workbookViewId="0">
      <selection activeCell="F32" sqref="F32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164" t="s">
        <v>137</v>
      </c>
    </row>
    <row r="3" spans="1:8" ht="14.25">
      <c r="F3" s="166" t="s">
        <v>138</v>
      </c>
    </row>
    <row r="5" spans="1:8">
      <c r="D5" s="14"/>
    </row>
    <row r="7" spans="1:8">
      <c r="B7" s="274"/>
    </row>
    <row r="8" spans="1:8">
      <c r="B8" s="14"/>
    </row>
    <row r="10" spans="1:8" ht="15">
      <c r="F10" s="237" t="s">
        <v>406</v>
      </c>
    </row>
    <row r="11" spans="1:8" ht="3" customHeight="1"/>
    <row r="12" spans="1:8" ht="25.5">
      <c r="A12" s="208" t="s">
        <v>363</v>
      </c>
      <c r="B12" s="273" t="s">
        <v>319</v>
      </c>
      <c r="C12" s="62" t="s">
        <v>317</v>
      </c>
      <c r="D12" s="271" t="s">
        <v>318</v>
      </c>
      <c r="E12" s="61" t="s">
        <v>355</v>
      </c>
      <c r="F12" s="62"/>
    </row>
    <row r="13" spans="1:8" ht="25.5">
      <c r="A13" s="42" t="s">
        <v>133</v>
      </c>
      <c r="B13" s="56">
        <v>21</v>
      </c>
      <c r="C13" s="55">
        <v>4</v>
      </c>
      <c r="D13" s="55">
        <v>5</v>
      </c>
      <c r="E13" s="55">
        <v>67</v>
      </c>
      <c r="F13" s="55"/>
      <c r="H13" s="272"/>
    </row>
    <row r="14" spans="1:8" ht="26.25" thickBot="1">
      <c r="A14" s="303" t="s">
        <v>375</v>
      </c>
      <c r="B14" s="241">
        <v>1975</v>
      </c>
      <c r="C14" s="242">
        <v>22</v>
      </c>
      <c r="D14" s="242">
        <v>1526</v>
      </c>
      <c r="E14" s="242">
        <v>400</v>
      </c>
      <c r="F14" s="242"/>
      <c r="H14" s="272"/>
    </row>
    <row r="15" spans="1:8">
      <c r="A15" s="41" t="s">
        <v>136</v>
      </c>
      <c r="B15" s="57">
        <v>361963828.53000003</v>
      </c>
      <c r="C15" s="63">
        <v>1503144280.7599998</v>
      </c>
      <c r="D15" s="57">
        <v>55035489.479999997</v>
      </c>
      <c r="E15" s="57"/>
      <c r="F15" s="57"/>
      <c r="H15" s="272"/>
    </row>
    <row r="16" spans="1:8">
      <c r="A16" s="267" t="s">
        <v>304</v>
      </c>
      <c r="B16" s="56">
        <v>46754912.030000001</v>
      </c>
      <c r="C16" s="56">
        <v>93240097.700000003</v>
      </c>
      <c r="D16" s="56">
        <v>4519459.8</v>
      </c>
      <c r="E16" s="56"/>
      <c r="F16" s="56"/>
      <c r="H16" s="272"/>
    </row>
    <row r="17" spans="1:8">
      <c r="A17" s="268" t="s">
        <v>305</v>
      </c>
      <c r="B17" s="57">
        <v>54486441.769999996</v>
      </c>
      <c r="C17" s="57">
        <v>56266511.219999999</v>
      </c>
      <c r="D17" s="57">
        <v>4735451.4000000004</v>
      </c>
      <c r="E17" s="57"/>
      <c r="F17" s="57"/>
      <c r="H17" s="272"/>
    </row>
    <row r="18" spans="1:8">
      <c r="A18" s="267" t="s">
        <v>306</v>
      </c>
      <c r="B18" s="56">
        <v>41965733.459999993</v>
      </c>
      <c r="C18" s="56">
        <v>86110674.140000001</v>
      </c>
      <c r="D18" s="56">
        <v>6900553.4800000004</v>
      </c>
      <c r="E18" s="56"/>
      <c r="F18" s="56"/>
      <c r="H18" s="272"/>
    </row>
    <row r="19" spans="1:8">
      <c r="A19" s="31" t="s">
        <v>206</v>
      </c>
      <c r="B19" s="57">
        <v>34340665.539999999</v>
      </c>
      <c r="C19" s="57">
        <v>43299442.100000001</v>
      </c>
      <c r="D19" s="57">
        <v>4026488.48</v>
      </c>
      <c r="E19" s="57"/>
      <c r="F19" s="57"/>
      <c r="H19" s="272"/>
    </row>
    <row r="20" spans="1:8">
      <c r="A20" s="267" t="s">
        <v>307</v>
      </c>
      <c r="B20" s="56">
        <v>29183511.379999999</v>
      </c>
      <c r="C20" s="56">
        <v>50246172.299999997</v>
      </c>
      <c r="D20" s="56">
        <v>3490241.88</v>
      </c>
      <c r="E20" s="56"/>
      <c r="F20" s="56"/>
      <c r="H20" s="272"/>
    </row>
    <row r="21" spans="1:8">
      <c r="A21" s="268" t="s">
        <v>308</v>
      </c>
      <c r="B21" s="57">
        <v>38465965.460000001</v>
      </c>
      <c r="C21" s="57">
        <v>56334995.799999997</v>
      </c>
      <c r="D21" s="57">
        <v>3029115.94</v>
      </c>
      <c r="E21" s="57"/>
      <c r="F21" s="57"/>
      <c r="H21" s="272"/>
    </row>
    <row r="22" spans="1:8">
      <c r="A22" s="267" t="s">
        <v>309</v>
      </c>
      <c r="B22" s="56">
        <v>50269013.340000004</v>
      </c>
      <c r="C22" s="56">
        <v>103919613.98</v>
      </c>
      <c r="D22" s="56">
        <v>5247253.2</v>
      </c>
      <c r="E22" s="56"/>
      <c r="F22" s="56"/>
      <c r="H22" s="272"/>
    </row>
    <row r="23" spans="1:8">
      <c r="A23" s="31" t="s">
        <v>207</v>
      </c>
      <c r="B23" s="57">
        <v>46316763.759999998</v>
      </c>
      <c r="C23" s="57">
        <v>132938921.7</v>
      </c>
      <c r="D23" s="57">
        <v>6026139.3200000003</v>
      </c>
      <c r="E23" s="57"/>
      <c r="F23" s="57"/>
      <c r="H23" s="272"/>
    </row>
    <row r="24" spans="1:8">
      <c r="A24" s="32" t="s">
        <v>208</v>
      </c>
      <c r="B24" s="56">
        <v>29012998.440000001</v>
      </c>
      <c r="C24" s="56">
        <v>103222016.23999999</v>
      </c>
      <c r="D24" s="56">
        <v>1271238.5</v>
      </c>
      <c r="E24" s="56"/>
      <c r="F24" s="56"/>
      <c r="H24" s="272"/>
    </row>
    <row r="25" spans="1:8">
      <c r="A25" s="268" t="s">
        <v>310</v>
      </c>
      <c r="B25" s="57">
        <v>37444766.990000002</v>
      </c>
      <c r="C25" s="57">
        <v>80006050.060000002</v>
      </c>
      <c r="D25" s="57">
        <v>4069883.26</v>
      </c>
      <c r="E25" s="57">
        <v>23811392.899999999</v>
      </c>
      <c r="F25" s="57"/>
      <c r="H25" s="272"/>
    </row>
    <row r="26" spans="1:8">
      <c r="A26" s="32" t="s">
        <v>209</v>
      </c>
      <c r="B26" s="55">
        <v>46797181.700000003</v>
      </c>
      <c r="C26" s="55">
        <v>85269973.700000003</v>
      </c>
      <c r="D26" s="55">
        <v>4097176.26</v>
      </c>
      <c r="E26" s="55">
        <v>85561311.079999998</v>
      </c>
      <c r="F26" s="56"/>
      <c r="H26" s="272"/>
    </row>
    <row r="27" spans="1:8">
      <c r="A27" s="268" t="s">
        <v>311</v>
      </c>
      <c r="B27" s="57"/>
      <c r="C27" s="57"/>
      <c r="D27" s="57"/>
      <c r="E27" s="57"/>
      <c r="F27" s="57"/>
      <c r="H27" s="272"/>
    </row>
    <row r="28" spans="1:8">
      <c r="A28" s="35" t="s">
        <v>205</v>
      </c>
      <c r="B28" s="58">
        <v>455037953.87</v>
      </c>
      <c r="C28" s="64">
        <v>890854468.94000006</v>
      </c>
      <c r="D28" s="58">
        <v>47413001.519999996</v>
      </c>
      <c r="E28" s="58">
        <v>109372703.97999999</v>
      </c>
      <c r="F28" s="58"/>
      <c r="H28" s="272"/>
    </row>
    <row r="29" spans="1:8">
      <c r="F29" s="59" t="s">
        <v>139</v>
      </c>
    </row>
    <row r="30" spans="1:8">
      <c r="E30" s="14"/>
      <c r="F30" s="251" t="s">
        <v>325</v>
      </c>
    </row>
    <row r="31" spans="1:8">
      <c r="E31" s="14"/>
      <c r="F31" s="251" t="s">
        <v>416</v>
      </c>
    </row>
    <row r="32" spans="1:8">
      <c r="E32" s="14"/>
      <c r="F32" s="250"/>
    </row>
    <row r="33" spans="1:6">
      <c r="E33" s="14"/>
      <c r="F33" s="250"/>
    </row>
    <row r="34" spans="1:6">
      <c r="E34" s="14"/>
      <c r="F34" s="250"/>
    </row>
    <row r="38" spans="1:6" ht="15">
      <c r="F38" s="194"/>
    </row>
    <row r="39" spans="1:6" ht="15">
      <c r="A39" s="14"/>
      <c r="B39" s="14"/>
      <c r="C39" s="14"/>
      <c r="D39" s="14"/>
      <c r="E39" s="14"/>
      <c r="F39" s="313"/>
    </row>
    <row r="40" spans="1:6" ht="3" customHeight="1">
      <c r="A40" s="14"/>
      <c r="B40" s="14"/>
      <c r="C40" s="14"/>
      <c r="D40" s="14"/>
      <c r="E40" s="14"/>
      <c r="F40" s="14"/>
    </row>
    <row r="41" spans="1:6" ht="38.450000000000003" customHeight="1">
      <c r="A41" s="306"/>
      <c r="B41" s="308"/>
      <c r="C41" s="297"/>
      <c r="D41" s="308"/>
      <c r="E41" s="307"/>
      <c r="F41" s="314"/>
    </row>
    <row r="42" spans="1:6">
      <c r="A42" s="309"/>
      <c r="B42" s="46"/>
      <c r="C42" s="38"/>
      <c r="D42" s="38"/>
      <c r="E42" s="38"/>
      <c r="F42" s="38"/>
    </row>
    <row r="43" spans="1:6">
      <c r="A43" s="315"/>
      <c r="B43" s="46"/>
      <c r="C43" s="38"/>
      <c r="D43" s="38"/>
      <c r="E43" s="38"/>
      <c r="F43" s="38"/>
    </row>
    <row r="44" spans="1:6">
      <c r="A44" s="309"/>
      <c r="B44" s="46"/>
      <c r="C44" s="38"/>
      <c r="D44" s="46"/>
      <c r="E44" s="38"/>
      <c r="F44" s="46"/>
    </row>
    <row r="45" spans="1:6" ht="25.5" customHeight="1" thickBot="1">
      <c r="A45" s="316"/>
      <c r="B45" s="310"/>
      <c r="C45" s="311"/>
      <c r="D45" s="310"/>
      <c r="E45" s="311"/>
      <c r="F45" s="310"/>
    </row>
    <row r="46" spans="1:6">
      <c r="A46" s="48"/>
      <c r="B46" s="46"/>
      <c r="C46" s="46"/>
      <c r="D46" s="46"/>
      <c r="E46" s="46"/>
      <c r="F46" s="46"/>
    </row>
    <row r="47" spans="1:6">
      <c r="A47" s="312"/>
      <c r="B47" s="46"/>
      <c r="C47" s="46"/>
      <c r="D47" s="46"/>
      <c r="E47" s="46"/>
      <c r="F47" s="38"/>
    </row>
    <row r="48" spans="1:6">
      <c r="A48" s="312"/>
      <c r="B48" s="46"/>
      <c r="C48" s="46"/>
      <c r="D48" s="46"/>
      <c r="E48" s="46"/>
      <c r="F48" s="38"/>
    </row>
    <row r="49" spans="1:6">
      <c r="A49" s="312"/>
      <c r="B49" s="46"/>
      <c r="C49" s="46"/>
      <c r="D49" s="46"/>
      <c r="E49" s="46"/>
      <c r="F49" s="38"/>
    </row>
    <row r="50" spans="1:6">
      <c r="A50" s="45"/>
      <c r="B50" s="46"/>
      <c r="C50" s="46"/>
      <c r="D50" s="46"/>
      <c r="E50" s="46"/>
      <c r="F50" s="38"/>
    </row>
    <row r="51" spans="1:6">
      <c r="A51" s="312"/>
      <c r="B51" s="46"/>
      <c r="C51" s="46"/>
      <c r="D51" s="46"/>
      <c r="E51" s="46"/>
      <c r="F51" s="38"/>
    </row>
    <row r="52" spans="1:6">
      <c r="A52" s="312"/>
      <c r="B52" s="46"/>
      <c r="C52" s="46"/>
      <c r="D52" s="46"/>
      <c r="E52" s="46"/>
      <c r="F52" s="38"/>
    </row>
    <row r="53" spans="1:6">
      <c r="A53" s="312"/>
      <c r="B53" s="46"/>
      <c r="C53" s="46"/>
      <c r="D53" s="46"/>
      <c r="E53" s="46"/>
      <c r="F53" s="38"/>
    </row>
    <row r="54" spans="1:6">
      <c r="A54" s="45"/>
      <c r="B54" s="46"/>
      <c r="C54" s="46"/>
      <c r="D54" s="46"/>
      <c r="E54" s="46"/>
      <c r="F54" s="38"/>
    </row>
    <row r="55" spans="1:6">
      <c r="A55" s="45"/>
      <c r="B55" s="46"/>
      <c r="C55" s="46"/>
      <c r="D55" s="46"/>
      <c r="E55" s="46"/>
      <c r="F55" s="38"/>
    </row>
    <row r="56" spans="1:6">
      <c r="A56" s="312"/>
      <c r="B56" s="46"/>
      <c r="C56" s="46"/>
      <c r="D56" s="46"/>
      <c r="E56" s="46"/>
      <c r="F56" s="38"/>
    </row>
    <row r="57" spans="1:6">
      <c r="A57" s="45"/>
      <c r="B57" s="46"/>
      <c r="C57" s="46"/>
      <c r="D57" s="46"/>
      <c r="E57" s="38"/>
      <c r="F57" s="38"/>
    </row>
    <row r="58" spans="1:6">
      <c r="A58" s="312"/>
      <c r="B58" s="46"/>
      <c r="C58" s="46"/>
      <c r="D58" s="46"/>
      <c r="E58" s="46"/>
      <c r="F58" s="38"/>
    </row>
    <row r="59" spans="1:6">
      <c r="A59" s="49"/>
      <c r="B59" s="298"/>
      <c r="C59" s="298"/>
      <c r="D59" s="298"/>
      <c r="E59" s="298"/>
      <c r="F59" s="298"/>
    </row>
    <row r="60" spans="1:6">
      <c r="A60" s="14"/>
      <c r="B60" s="14"/>
      <c r="C60" s="14"/>
      <c r="D60" s="14"/>
      <c r="E60" s="14"/>
      <c r="F60" s="250"/>
    </row>
    <row r="61" spans="1:6">
      <c r="E61" s="14"/>
      <c r="F61" s="251"/>
    </row>
    <row r="62" spans="1:6">
      <c r="E62" s="14"/>
      <c r="F62" s="251"/>
    </row>
    <row r="63" spans="1:6">
      <c r="E63" s="14"/>
      <c r="F63" s="251"/>
    </row>
    <row r="68" spans="6:6" ht="15.75">
      <c r="F68" s="70">
        <v>3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selection activeCell="C42" sqref="C42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55" t="s">
        <v>400</v>
      </c>
    </row>
    <row r="3" spans="1:8" ht="14.25">
      <c r="F3" s="166" t="s">
        <v>138</v>
      </c>
    </row>
    <row r="5" spans="1:8">
      <c r="D5" s="14"/>
    </row>
    <row r="7" spans="1:8" ht="15">
      <c r="F7" s="194"/>
    </row>
    <row r="8" spans="1:8" ht="15">
      <c r="B8" s="274"/>
      <c r="F8" s="194"/>
    </row>
    <row r="9" spans="1:8">
      <c r="B9" s="14"/>
    </row>
    <row r="10" spans="1:8" ht="15">
      <c r="F10" s="194" t="s">
        <v>407</v>
      </c>
    </row>
    <row r="11" spans="1:8" ht="15">
      <c r="F11" s="194" t="s">
        <v>408</v>
      </c>
    </row>
    <row r="12" spans="1:8" ht="3" customHeight="1"/>
    <row r="13" spans="1:8" ht="38.25">
      <c r="A13" s="208" t="s">
        <v>363</v>
      </c>
      <c r="B13" s="61" t="s">
        <v>140</v>
      </c>
      <c r="C13" s="62" t="s">
        <v>141</v>
      </c>
      <c r="D13" s="61" t="s">
        <v>142</v>
      </c>
      <c r="E13" s="271" t="s">
        <v>376</v>
      </c>
      <c r="F13" s="66" t="s">
        <v>143</v>
      </c>
    </row>
    <row r="14" spans="1:8" ht="25.5">
      <c r="A14" s="42" t="s">
        <v>133</v>
      </c>
      <c r="B14" s="56">
        <v>99</v>
      </c>
      <c r="C14" s="55">
        <v>96</v>
      </c>
      <c r="D14" s="55">
        <v>21</v>
      </c>
      <c r="E14" s="55">
        <v>5</v>
      </c>
      <c r="F14" s="55">
        <v>183</v>
      </c>
      <c r="H14" s="272"/>
    </row>
    <row r="15" spans="1:8" ht="25.5">
      <c r="A15" s="280" t="s">
        <v>375</v>
      </c>
      <c r="B15" s="56">
        <v>106</v>
      </c>
      <c r="C15" s="55">
        <v>2029</v>
      </c>
      <c r="D15" s="55">
        <v>3428</v>
      </c>
      <c r="E15" s="55">
        <v>11</v>
      </c>
      <c r="F15" s="55">
        <v>5574</v>
      </c>
      <c r="H15" s="272"/>
    </row>
    <row r="16" spans="1:8" ht="25.5">
      <c r="A16" s="42" t="s">
        <v>134</v>
      </c>
      <c r="B16" s="56">
        <v>156392046827.90988</v>
      </c>
      <c r="C16" s="55" t="s">
        <v>8</v>
      </c>
      <c r="D16" s="56" t="s">
        <v>8</v>
      </c>
      <c r="E16" s="55">
        <v>643413051</v>
      </c>
      <c r="F16" s="56">
        <v>157035459878.90988</v>
      </c>
      <c r="H16" s="272"/>
    </row>
    <row r="17" spans="1:8" ht="25.5" customHeight="1" thickBot="1">
      <c r="A17" s="240" t="s">
        <v>135</v>
      </c>
      <c r="B17" s="241">
        <v>199563442173.01898</v>
      </c>
      <c r="C17" s="242" t="s">
        <v>8</v>
      </c>
      <c r="D17" s="241" t="s">
        <v>8</v>
      </c>
      <c r="E17" s="242">
        <v>0</v>
      </c>
      <c r="F17" s="241">
        <v>199563442173.01898</v>
      </c>
      <c r="H17" s="272"/>
    </row>
    <row r="18" spans="1:8">
      <c r="A18" s="266" t="s">
        <v>209</v>
      </c>
      <c r="B18" s="181">
        <v>18783037043.780003</v>
      </c>
      <c r="C18" s="181">
        <v>69602105.409999996</v>
      </c>
      <c r="D18" s="181">
        <v>135871078.90000001</v>
      </c>
      <c r="E18" s="181">
        <v>8186770.1200000001</v>
      </c>
      <c r="F18" s="181">
        <v>18996696998.210003</v>
      </c>
      <c r="H18" s="272"/>
    </row>
    <row r="19" spans="1:8" ht="13.5" thickBot="1">
      <c r="A19" s="305" t="s">
        <v>311</v>
      </c>
      <c r="B19" s="302"/>
      <c r="C19" s="239"/>
      <c r="D19" s="239"/>
      <c r="E19" s="239"/>
      <c r="F19" s="239"/>
      <c r="H19" s="272"/>
    </row>
    <row r="20" spans="1:8">
      <c r="F20" s="59" t="s">
        <v>139</v>
      </c>
    </row>
    <row r="21" spans="1:8">
      <c r="F21" s="59"/>
    </row>
    <row r="22" spans="1:8">
      <c r="F22" s="59"/>
    </row>
    <row r="23" spans="1:8">
      <c r="F23" s="59"/>
    </row>
    <row r="24" spans="1:8" ht="15">
      <c r="F24" s="194" t="s">
        <v>407</v>
      </c>
    </row>
    <row r="25" spans="1:8" ht="15">
      <c r="F25" s="237" t="s">
        <v>409</v>
      </c>
    </row>
    <row r="26" spans="1:8" ht="3" customHeight="1"/>
    <row r="27" spans="1:8" ht="38.25">
      <c r="A27" s="208" t="s">
        <v>363</v>
      </c>
      <c r="B27" s="61" t="s">
        <v>140</v>
      </c>
      <c r="C27" s="62" t="s">
        <v>141</v>
      </c>
      <c r="D27" s="61" t="s">
        <v>142</v>
      </c>
      <c r="E27" s="271" t="s">
        <v>376</v>
      </c>
      <c r="F27" s="66" t="s">
        <v>143</v>
      </c>
    </row>
    <row r="28" spans="1:8" ht="25.5">
      <c r="A28" s="42" t="s">
        <v>133</v>
      </c>
      <c r="B28" s="56">
        <v>1</v>
      </c>
      <c r="C28" s="55">
        <v>189</v>
      </c>
      <c r="D28" s="55">
        <v>77</v>
      </c>
      <c r="E28" s="55">
        <v>32</v>
      </c>
      <c r="F28" s="55">
        <v>292</v>
      </c>
    </row>
    <row r="29" spans="1:8" ht="25.5">
      <c r="A29" s="280" t="s">
        <v>375</v>
      </c>
      <c r="B29" s="56">
        <v>1</v>
      </c>
      <c r="C29" s="55">
        <v>1059</v>
      </c>
      <c r="D29" s="55">
        <v>495</v>
      </c>
      <c r="E29" s="55">
        <v>32</v>
      </c>
      <c r="F29" s="55">
        <v>1587</v>
      </c>
    </row>
    <row r="30" spans="1:8" ht="25.5">
      <c r="A30" s="42" t="s">
        <v>134</v>
      </c>
      <c r="B30" s="56">
        <v>29000000</v>
      </c>
      <c r="C30" s="55" t="s">
        <v>8</v>
      </c>
      <c r="D30" s="56" t="s">
        <v>8</v>
      </c>
      <c r="E30" s="55">
        <v>708659869.51999998</v>
      </c>
      <c r="F30" s="56">
        <v>737659869.51999998</v>
      </c>
    </row>
    <row r="31" spans="1:8" ht="25.5" customHeight="1" thickBot="1">
      <c r="A31" s="240" t="s">
        <v>135</v>
      </c>
      <c r="B31" s="241" t="s">
        <v>34</v>
      </c>
      <c r="C31" s="242" t="s">
        <v>8</v>
      </c>
      <c r="D31" s="241" t="s">
        <v>8</v>
      </c>
      <c r="E31" s="242">
        <v>1011032759.7</v>
      </c>
      <c r="F31" s="241">
        <v>1011032759.7</v>
      </c>
    </row>
    <row r="32" spans="1:8">
      <c r="A32" s="266" t="s">
        <v>209</v>
      </c>
      <c r="B32" s="181">
        <v>48111</v>
      </c>
      <c r="C32" s="181">
        <v>7453590.2299999995</v>
      </c>
      <c r="D32" s="181">
        <v>85854563.840000004</v>
      </c>
      <c r="E32" s="181">
        <v>62484271.020000003</v>
      </c>
      <c r="F32" s="181">
        <v>155840536.09</v>
      </c>
    </row>
    <row r="33" spans="1:6" ht="13.5" thickBot="1">
      <c r="A33" s="305" t="s">
        <v>311</v>
      </c>
      <c r="B33" s="302"/>
      <c r="C33" s="239"/>
      <c r="D33" s="239"/>
      <c r="E33" s="239"/>
      <c r="F33" s="239"/>
    </row>
    <row r="34" spans="1:6">
      <c r="F34" s="59" t="s">
        <v>139</v>
      </c>
    </row>
    <row r="38" spans="1:6" ht="15">
      <c r="F38" s="194" t="s">
        <v>407</v>
      </c>
    </row>
    <row r="39" spans="1:6" ht="15">
      <c r="F39" s="237" t="s">
        <v>410</v>
      </c>
    </row>
    <row r="40" spans="1:6" ht="3" customHeight="1"/>
    <row r="41" spans="1:6" ht="38.450000000000003" customHeight="1">
      <c r="A41" s="208" t="s">
        <v>363</v>
      </c>
      <c r="B41" s="61" t="s">
        <v>140</v>
      </c>
      <c r="C41" s="62" t="s">
        <v>141</v>
      </c>
      <c r="D41" s="61" t="s">
        <v>142</v>
      </c>
      <c r="E41" s="271" t="s">
        <v>376</v>
      </c>
      <c r="F41" s="66" t="s">
        <v>143</v>
      </c>
    </row>
    <row r="42" spans="1:6" ht="25.5">
      <c r="A42" s="42" t="s">
        <v>133</v>
      </c>
      <c r="B42" s="56">
        <v>100</v>
      </c>
      <c r="C42" s="55">
        <v>250</v>
      </c>
      <c r="D42" s="55">
        <v>94</v>
      </c>
      <c r="E42" s="55">
        <v>37</v>
      </c>
      <c r="F42" s="55">
        <v>431</v>
      </c>
    </row>
    <row r="43" spans="1:6" ht="25.5">
      <c r="A43" s="280" t="s">
        <v>375</v>
      </c>
      <c r="B43" s="56">
        <v>107</v>
      </c>
      <c r="C43" s="55">
        <v>3088</v>
      </c>
      <c r="D43" s="55">
        <v>3923</v>
      </c>
      <c r="E43" s="55">
        <v>43</v>
      </c>
      <c r="F43" s="55">
        <v>7161</v>
      </c>
    </row>
    <row r="44" spans="1:6" ht="25.5">
      <c r="A44" s="42" t="s">
        <v>134</v>
      </c>
      <c r="B44" s="56">
        <v>156421046827.90988</v>
      </c>
      <c r="C44" s="55" t="s">
        <v>8</v>
      </c>
      <c r="D44" s="56" t="s">
        <v>8</v>
      </c>
      <c r="E44" s="55">
        <v>1352072920.52</v>
      </c>
      <c r="F44" s="56">
        <v>157773119748.42987</v>
      </c>
    </row>
    <row r="45" spans="1:6" ht="25.5" customHeight="1" thickBot="1">
      <c r="A45" s="240" t="s">
        <v>135</v>
      </c>
      <c r="B45" s="241">
        <v>199563442173.01898</v>
      </c>
      <c r="C45" s="242" t="s">
        <v>8</v>
      </c>
      <c r="D45" s="241" t="s">
        <v>8</v>
      </c>
      <c r="E45" s="242">
        <v>1011032759.7</v>
      </c>
      <c r="F45" s="241">
        <v>200574474932.71899</v>
      </c>
    </row>
    <row r="46" spans="1:6">
      <c r="A46" s="41" t="s">
        <v>136</v>
      </c>
      <c r="B46" s="57">
        <v>129527062051.07997</v>
      </c>
      <c r="C46" s="57">
        <v>988797112.25999999</v>
      </c>
      <c r="D46" s="57">
        <v>1920143598.7699997</v>
      </c>
      <c r="E46" s="57">
        <v>255383684.88</v>
      </c>
      <c r="F46" s="57">
        <v>132691386446.98997</v>
      </c>
    </row>
    <row r="47" spans="1:6">
      <c r="A47" s="267" t="s">
        <v>304</v>
      </c>
      <c r="B47" s="56">
        <v>14772721003.26</v>
      </c>
      <c r="C47" s="56">
        <v>86047665.040000021</v>
      </c>
      <c r="D47" s="56">
        <v>144514469.53000003</v>
      </c>
      <c r="E47" s="56">
        <v>46518176.619999997</v>
      </c>
      <c r="F47" s="55">
        <v>15049801314.450003</v>
      </c>
    </row>
    <row r="48" spans="1:6">
      <c r="A48" s="268" t="s">
        <v>305</v>
      </c>
      <c r="B48" s="57">
        <v>14251304828.139999</v>
      </c>
      <c r="C48" s="57">
        <v>73980828.680000007</v>
      </c>
      <c r="D48" s="57">
        <v>115488404.39</v>
      </c>
      <c r="E48" s="57">
        <v>27899733.82</v>
      </c>
      <c r="F48" s="63">
        <v>14468673795.029999</v>
      </c>
    </row>
    <row r="49" spans="1:6">
      <c r="A49" s="267" t="s">
        <v>306</v>
      </c>
      <c r="B49" s="56">
        <v>19158623279.560001</v>
      </c>
      <c r="C49" s="56">
        <v>81215293.099999994</v>
      </c>
      <c r="D49" s="56">
        <v>134976961.07999998</v>
      </c>
      <c r="E49" s="56">
        <v>66087675.82</v>
      </c>
      <c r="F49" s="55">
        <v>19440903209.560001</v>
      </c>
    </row>
    <row r="50" spans="1:6">
      <c r="A50" s="31" t="s">
        <v>206</v>
      </c>
      <c r="B50" s="57">
        <v>13086526361</v>
      </c>
      <c r="C50" s="57">
        <v>86493087.200000003</v>
      </c>
      <c r="D50" s="57">
        <v>81666596.120000005</v>
      </c>
      <c r="E50" s="57">
        <v>74807005.159999996</v>
      </c>
      <c r="F50" s="63">
        <v>13329493049.480001</v>
      </c>
    </row>
    <row r="51" spans="1:6">
      <c r="A51" s="267" t="s">
        <v>307</v>
      </c>
      <c r="B51" s="56">
        <v>16647170475.460001</v>
      </c>
      <c r="C51" s="56">
        <v>71800663.859999999</v>
      </c>
      <c r="D51" s="56">
        <v>82919925.559999987</v>
      </c>
      <c r="E51" s="56">
        <v>213034565.08000001</v>
      </c>
      <c r="F51" s="55">
        <v>17014925629.960001</v>
      </c>
    </row>
    <row r="52" spans="1:6">
      <c r="A52" s="268" t="s">
        <v>308</v>
      </c>
      <c r="B52" s="57">
        <v>17468428289.040001</v>
      </c>
      <c r="C52" s="57">
        <v>92345511.950000003</v>
      </c>
      <c r="D52" s="57">
        <v>97830077.199999988</v>
      </c>
      <c r="E52" s="57">
        <v>84474900.840000004</v>
      </c>
      <c r="F52" s="63">
        <v>17743078779.030003</v>
      </c>
    </row>
    <row r="53" spans="1:6">
      <c r="A53" s="267" t="s">
        <v>309</v>
      </c>
      <c r="B53" s="56">
        <v>17351773418.859997</v>
      </c>
      <c r="C53" s="56">
        <v>86370384.909999996</v>
      </c>
      <c r="D53" s="56">
        <v>159435880.51999998</v>
      </c>
      <c r="E53" s="56">
        <v>94339983.620000005</v>
      </c>
      <c r="F53" s="55">
        <v>17691919667.909996</v>
      </c>
    </row>
    <row r="54" spans="1:6">
      <c r="A54" s="31" t="s">
        <v>207</v>
      </c>
      <c r="B54" s="57">
        <v>17445901991.619999</v>
      </c>
      <c r="C54" s="57">
        <v>59625862.539999992</v>
      </c>
      <c r="D54" s="57">
        <v>185281824.78</v>
      </c>
      <c r="E54" s="57">
        <v>167140964</v>
      </c>
      <c r="F54" s="63">
        <v>17857950642.939999</v>
      </c>
    </row>
    <row r="55" spans="1:6">
      <c r="A55" s="32" t="s">
        <v>208</v>
      </c>
      <c r="B55" s="56">
        <v>12865865085.740002</v>
      </c>
      <c r="C55" s="56">
        <v>111680509.38</v>
      </c>
      <c r="D55" s="56">
        <v>133506253.17999999</v>
      </c>
      <c r="E55" s="56">
        <v>116560704.84</v>
      </c>
      <c r="F55" s="55">
        <v>13227612553.140001</v>
      </c>
    </row>
    <row r="56" spans="1:6">
      <c r="A56" s="268" t="s">
        <v>310</v>
      </c>
      <c r="B56" s="57">
        <v>15586966980.16</v>
      </c>
      <c r="C56" s="57">
        <v>74282335.690000013</v>
      </c>
      <c r="D56" s="57">
        <v>145332093.21000001</v>
      </c>
      <c r="E56" s="57">
        <v>67897919.680000007</v>
      </c>
      <c r="F56" s="63">
        <v>15874479328.74</v>
      </c>
    </row>
    <row r="57" spans="1:6">
      <c r="A57" s="32" t="s">
        <v>209</v>
      </c>
      <c r="B57" s="56">
        <v>18783085154.780003</v>
      </c>
      <c r="C57" s="56">
        <v>77055695.640000001</v>
      </c>
      <c r="D57" s="56">
        <v>221725642.74000001</v>
      </c>
      <c r="E57" s="55">
        <v>70671041.140000001</v>
      </c>
      <c r="F57" s="55">
        <v>19152537534.300003</v>
      </c>
    </row>
    <row r="58" spans="1:6">
      <c r="A58" s="268" t="s">
        <v>311</v>
      </c>
      <c r="B58" s="57"/>
      <c r="C58" s="57"/>
      <c r="D58" s="57"/>
      <c r="E58" s="57"/>
      <c r="F58" s="63"/>
    </row>
    <row r="59" spans="1:6">
      <c r="A59" s="35" t="s">
        <v>205</v>
      </c>
      <c r="B59" s="58">
        <v>177418366867.62003</v>
      </c>
      <c r="C59" s="58">
        <v>900897837.99000001</v>
      </c>
      <c r="D59" s="58">
        <v>1502678128.3099999</v>
      </c>
      <c r="E59" s="58">
        <v>1029432670.62</v>
      </c>
      <c r="F59" s="58">
        <v>180851375504.54001</v>
      </c>
    </row>
    <row r="60" spans="1:6">
      <c r="F60" s="59" t="s">
        <v>139</v>
      </c>
    </row>
    <row r="66" spans="6:6" ht="15.75">
      <c r="F66" s="70">
        <v>4</v>
      </c>
    </row>
  </sheetData>
  <phoneticPr fontId="4" type="noConversion"/>
  <pageMargins left="0.78740157480314965" right="0.78740157480314965" top="0.98425196850393704" bottom="0.39370078740157483" header="0.51181102362204722" footer="0.51181102362204722"/>
  <pageSetup paperSize="9"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zoomScale="85" workbookViewId="0">
      <selection activeCell="G62" sqref="G62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2"/>
      <c r="B2" s="22"/>
      <c r="C2" s="22"/>
      <c r="D2" s="22"/>
      <c r="E2" s="22"/>
      <c r="F2" s="22"/>
      <c r="G2" s="22"/>
      <c r="H2" s="22"/>
      <c r="I2" s="22"/>
      <c r="J2" s="247" t="s">
        <v>378</v>
      </c>
    </row>
    <row r="3" spans="1:10" ht="15">
      <c r="J3" s="281" t="s">
        <v>379</v>
      </c>
    </row>
    <row r="5" spans="1:10">
      <c r="E5" s="14"/>
    </row>
    <row r="6" spans="1:10">
      <c r="B6" s="14"/>
      <c r="D6" t="s">
        <v>314</v>
      </c>
    </row>
    <row r="10" spans="1:10" ht="15">
      <c r="J10" s="194" t="s">
        <v>211</v>
      </c>
    </row>
    <row r="11" spans="1:10" ht="3.95" customHeight="1"/>
    <row r="12" spans="1:10" ht="52.5" customHeight="1">
      <c r="A12" s="208" t="s">
        <v>363</v>
      </c>
      <c r="B12" s="273" t="s">
        <v>346</v>
      </c>
      <c r="C12" s="273" t="s">
        <v>339</v>
      </c>
      <c r="D12" s="62" t="s">
        <v>191</v>
      </c>
      <c r="E12" s="62" t="s">
        <v>192</v>
      </c>
      <c r="F12" s="62" t="s">
        <v>193</v>
      </c>
      <c r="G12" s="62" t="s">
        <v>147</v>
      </c>
      <c r="H12" s="62" t="s">
        <v>148</v>
      </c>
      <c r="I12" s="273" t="s">
        <v>317</v>
      </c>
      <c r="J12" s="222" t="s">
        <v>143</v>
      </c>
    </row>
    <row r="13" spans="1:10" ht="25.5">
      <c r="A13" s="42" t="s">
        <v>133</v>
      </c>
      <c r="B13" s="34">
        <v>10</v>
      </c>
      <c r="C13" s="34">
        <v>86</v>
      </c>
      <c r="D13" s="34">
        <v>5</v>
      </c>
      <c r="E13" s="34">
        <v>2</v>
      </c>
      <c r="F13" s="34">
        <v>3</v>
      </c>
      <c r="G13" s="55">
        <v>96</v>
      </c>
      <c r="H13" s="34">
        <v>17</v>
      </c>
      <c r="I13" s="34">
        <v>4</v>
      </c>
      <c r="J13" s="68">
        <v>183</v>
      </c>
    </row>
    <row r="14" spans="1:10" ht="25.5">
      <c r="A14" s="280" t="s">
        <v>375</v>
      </c>
      <c r="B14" s="34">
        <v>10</v>
      </c>
      <c r="C14" s="34">
        <v>93</v>
      </c>
      <c r="D14" s="34">
        <v>11</v>
      </c>
      <c r="E14" s="34">
        <v>1451</v>
      </c>
      <c r="F14" s="34">
        <v>3</v>
      </c>
      <c r="G14" s="55">
        <v>2029</v>
      </c>
      <c r="H14" s="34">
        <v>1955</v>
      </c>
      <c r="I14" s="34">
        <v>22</v>
      </c>
      <c r="J14" s="68">
        <v>5574</v>
      </c>
    </row>
    <row r="15" spans="1:10" ht="26.25" thickBot="1">
      <c r="A15" s="240" t="s">
        <v>144</v>
      </c>
      <c r="B15" s="243">
        <v>199563442173.01901</v>
      </c>
      <c r="C15" s="243">
        <v>156287365827.91</v>
      </c>
      <c r="D15" s="243">
        <v>643413051</v>
      </c>
      <c r="E15" s="242" t="s">
        <v>8</v>
      </c>
      <c r="F15" s="243">
        <v>104681000</v>
      </c>
      <c r="G15" s="242" t="s">
        <v>8</v>
      </c>
      <c r="H15" s="242" t="s">
        <v>8</v>
      </c>
      <c r="I15" s="242" t="s">
        <v>8</v>
      </c>
      <c r="J15" s="244">
        <v>356598902051.92902</v>
      </c>
    </row>
    <row r="16" spans="1:10">
      <c r="A16" s="41" t="s">
        <v>136</v>
      </c>
      <c r="B16" s="30">
        <v>3884684908.9800005</v>
      </c>
      <c r="C16" s="30">
        <v>125646466874.09999</v>
      </c>
      <c r="D16" s="30">
        <v>160637808.31999999</v>
      </c>
      <c r="E16" s="30">
        <v>52548473.599999994</v>
      </c>
      <c r="F16" s="30">
        <v>3971123.82</v>
      </c>
      <c r="G16" s="30">
        <v>840801031.81999981</v>
      </c>
      <c r="H16" s="30">
        <v>333866026.90999997</v>
      </c>
      <c r="I16" s="30">
        <v>1503144280.7599998</v>
      </c>
      <c r="J16" s="69">
        <v>132426120528.31001</v>
      </c>
    </row>
    <row r="17" spans="1:10">
      <c r="A17" s="267" t="s">
        <v>304</v>
      </c>
      <c r="B17" s="33">
        <v>601009305.63999999</v>
      </c>
      <c r="C17" s="33">
        <v>14171154338.639999</v>
      </c>
      <c r="D17" s="33">
        <v>37092864.68</v>
      </c>
      <c r="E17" s="33">
        <v>4505119.9800000004</v>
      </c>
      <c r="F17" s="33">
        <v>557358.98</v>
      </c>
      <c r="G17" s="33">
        <v>75512606.219999999</v>
      </c>
      <c r="H17" s="33">
        <v>46194471.509999998</v>
      </c>
      <c r="I17" s="33">
        <v>93240097.700000003</v>
      </c>
      <c r="J17" s="68">
        <v>15029266163.349998</v>
      </c>
    </row>
    <row r="18" spans="1:10">
      <c r="A18" s="268" t="s">
        <v>305</v>
      </c>
      <c r="B18" s="30">
        <v>1046406024.36</v>
      </c>
      <c r="C18" s="30">
        <v>13207302171</v>
      </c>
      <c r="D18" s="30">
        <v>16162413.18</v>
      </c>
      <c r="E18" s="30">
        <v>4734923.4000000004</v>
      </c>
      <c r="F18" s="30">
        <v>314963.88</v>
      </c>
      <c r="G18" s="30">
        <v>64690943.460000001</v>
      </c>
      <c r="H18" s="30">
        <v>53737409.149999999</v>
      </c>
      <c r="I18" s="30">
        <v>56266511.219999999</v>
      </c>
      <c r="J18" s="69">
        <v>14449615359.649998</v>
      </c>
    </row>
    <row r="19" spans="1:10">
      <c r="A19" s="267" t="s">
        <v>306</v>
      </c>
      <c r="B19" s="33">
        <v>698816393.34000003</v>
      </c>
      <c r="C19" s="33">
        <v>18459397769.34</v>
      </c>
      <c r="D19" s="33">
        <v>57138922.299999997</v>
      </c>
      <c r="E19" s="33">
        <v>6881443.4800000004</v>
      </c>
      <c r="F19" s="33">
        <v>409116.88</v>
      </c>
      <c r="G19" s="33">
        <v>73059017.609999999</v>
      </c>
      <c r="H19" s="33">
        <v>41220197.840000004</v>
      </c>
      <c r="I19" s="33">
        <v>86110674.140000001</v>
      </c>
      <c r="J19" s="68">
        <v>19423033534.93</v>
      </c>
    </row>
    <row r="20" spans="1:10">
      <c r="A20" s="31" t="s">
        <v>206</v>
      </c>
      <c r="B20" s="30">
        <v>650609040.03999996</v>
      </c>
      <c r="C20" s="30">
        <v>12435625792.780001</v>
      </c>
      <c r="D20" s="30">
        <v>27806500.399999999</v>
      </c>
      <c r="E20" s="30">
        <v>4004025.78</v>
      </c>
      <c r="F20" s="30">
        <v>291528.18</v>
      </c>
      <c r="G20" s="30">
        <v>72732041.120000005</v>
      </c>
      <c r="H20" s="30">
        <v>33488909.34</v>
      </c>
      <c r="I20" s="30">
        <v>43299442.100000001</v>
      </c>
      <c r="J20" s="69">
        <v>13267857279.740002</v>
      </c>
    </row>
    <row r="21" spans="1:10">
      <c r="A21" s="267" t="s">
        <v>307</v>
      </c>
      <c r="B21" s="33">
        <v>1445264319.22</v>
      </c>
      <c r="C21" s="33">
        <v>15201608934.24</v>
      </c>
      <c r="D21" s="33">
        <v>33291501.16</v>
      </c>
      <c r="E21" s="33">
        <v>3461593.44</v>
      </c>
      <c r="F21" s="33">
        <v>297222</v>
      </c>
      <c r="G21" s="33">
        <v>64169426.880000003</v>
      </c>
      <c r="H21" s="33">
        <v>28555820.739999998</v>
      </c>
      <c r="I21" s="33">
        <v>50246172.299999997</v>
      </c>
      <c r="J21" s="68">
        <v>16826894989.979998</v>
      </c>
    </row>
    <row r="22" spans="1:10">
      <c r="A22" s="268" t="s">
        <v>308</v>
      </c>
      <c r="B22" s="30">
        <v>1147671911.9200001</v>
      </c>
      <c r="C22" s="30">
        <v>16319031777.82</v>
      </c>
      <c r="D22" s="30">
        <v>24459447.98</v>
      </c>
      <c r="E22" s="30">
        <v>3029115.94</v>
      </c>
      <c r="F22" s="30">
        <v>483002.5</v>
      </c>
      <c r="G22" s="30">
        <v>81959660.109999999</v>
      </c>
      <c r="H22" s="30">
        <v>37279156.859999999</v>
      </c>
      <c r="I22" s="30">
        <v>56334995.799999997</v>
      </c>
      <c r="J22" s="69">
        <v>17670249068.929996</v>
      </c>
    </row>
    <row r="23" spans="1:10">
      <c r="A23" s="267" t="s">
        <v>309</v>
      </c>
      <c r="B23" s="33">
        <v>2193365052.4000001</v>
      </c>
      <c r="C23" s="33">
        <v>15157870960.26</v>
      </c>
      <c r="D23" s="33">
        <v>20986041.640000001</v>
      </c>
      <c r="E23" s="33">
        <v>5234302.4000000004</v>
      </c>
      <c r="F23" s="33">
        <v>359335.2</v>
      </c>
      <c r="G23" s="33">
        <v>72465782.739999995</v>
      </c>
      <c r="H23" s="33">
        <v>49855460.18</v>
      </c>
      <c r="I23" s="33">
        <v>103919613.98</v>
      </c>
      <c r="J23" s="68">
        <v>17604056548.800003</v>
      </c>
    </row>
    <row r="24" spans="1:10">
      <c r="A24" s="31" t="s">
        <v>207</v>
      </c>
      <c r="B24" s="30">
        <v>1330062617.3199999</v>
      </c>
      <c r="C24" s="30">
        <v>16115225814.1</v>
      </c>
      <c r="D24" s="30">
        <v>11259583.220000001</v>
      </c>
      <c r="E24" s="30">
        <v>5931939.2599999998</v>
      </c>
      <c r="F24" s="30">
        <v>446929.6</v>
      </c>
      <c r="G24" s="30">
        <v>52829680.380000003</v>
      </c>
      <c r="H24" s="30">
        <v>45814396.920000002</v>
      </c>
      <c r="I24" s="30">
        <v>132938921.7</v>
      </c>
      <c r="J24" s="69">
        <v>17694509882.5</v>
      </c>
    </row>
    <row r="25" spans="1:10">
      <c r="A25" s="32" t="s">
        <v>208</v>
      </c>
      <c r="B25" s="33">
        <v>1154841487.3599999</v>
      </c>
      <c r="C25" s="33">
        <v>11710674039.200001</v>
      </c>
      <c r="D25" s="33">
        <v>7812458.6200000001</v>
      </c>
      <c r="E25" s="33">
        <v>1271238.5</v>
      </c>
      <c r="F25" s="33">
        <v>298589.18</v>
      </c>
      <c r="G25" s="33">
        <v>76892366.459999993</v>
      </c>
      <c r="H25" s="33">
        <v>28759915.039999999</v>
      </c>
      <c r="I25" s="33">
        <v>103222016.23999999</v>
      </c>
      <c r="J25" s="68">
        <v>13083772110.600002</v>
      </c>
    </row>
    <row r="26" spans="1:10">
      <c r="A26" s="268" t="s">
        <v>310</v>
      </c>
      <c r="B26" s="30">
        <v>419814687.13999999</v>
      </c>
      <c r="C26" s="30">
        <v>15166780242.82</v>
      </c>
      <c r="D26" s="60">
        <v>9562821.2799999993</v>
      </c>
      <c r="E26" s="30">
        <v>4069484.26</v>
      </c>
      <c r="F26" s="30">
        <v>285143</v>
      </c>
      <c r="G26" s="30">
        <v>67746462.670000002</v>
      </c>
      <c r="H26" s="30">
        <v>37232978.329999998</v>
      </c>
      <c r="I26" s="30">
        <v>80006050.060000002</v>
      </c>
      <c r="J26" s="69">
        <v>15785497869.559999</v>
      </c>
    </row>
    <row r="27" spans="1:10">
      <c r="A27" s="32" t="s">
        <v>209</v>
      </c>
      <c r="B27" s="34">
        <v>552396750.32000005</v>
      </c>
      <c r="C27" s="34">
        <v>18230270610.060001</v>
      </c>
      <c r="D27" s="34">
        <v>8186770.1200000001</v>
      </c>
      <c r="E27" s="34">
        <v>4077640.32</v>
      </c>
      <c r="F27" s="34">
        <v>369683.4</v>
      </c>
      <c r="G27" s="34">
        <v>69602105.409999996</v>
      </c>
      <c r="H27" s="34">
        <v>46523464.880000003</v>
      </c>
      <c r="I27" s="34">
        <v>85269973.700000003</v>
      </c>
      <c r="J27" s="68">
        <v>18996696998.210003</v>
      </c>
    </row>
    <row r="28" spans="1:10">
      <c r="A28" s="268" t="s">
        <v>311</v>
      </c>
      <c r="B28" s="30"/>
      <c r="C28" s="30"/>
      <c r="D28" s="30"/>
      <c r="E28" s="30"/>
      <c r="F28" s="30"/>
      <c r="G28" s="30"/>
      <c r="H28" s="30"/>
      <c r="I28" s="30"/>
      <c r="J28" s="69"/>
    </row>
    <row r="29" spans="1:10">
      <c r="A29" s="35" t="s">
        <v>205</v>
      </c>
      <c r="B29" s="36">
        <v>11240257589.059999</v>
      </c>
      <c r="C29" s="36">
        <v>166174942450.26001</v>
      </c>
      <c r="D29" s="36">
        <v>253759324.57999998</v>
      </c>
      <c r="E29" s="36">
        <v>47200826.759999998</v>
      </c>
      <c r="F29" s="36">
        <v>4112872.8</v>
      </c>
      <c r="G29" s="36">
        <v>771660093.06000006</v>
      </c>
      <c r="H29" s="36">
        <v>448662180.79000002</v>
      </c>
      <c r="I29" s="36">
        <v>890854468.94000006</v>
      </c>
      <c r="J29" s="36">
        <v>179831449806.24997</v>
      </c>
    </row>
    <row r="30" spans="1:10">
      <c r="J30" s="59" t="s">
        <v>139</v>
      </c>
    </row>
    <row r="31" spans="1:10">
      <c r="J31" s="221" t="s">
        <v>380</v>
      </c>
    </row>
    <row r="32" spans="1:10">
      <c r="J32" s="59" t="s">
        <v>145</v>
      </c>
    </row>
    <row r="33" spans="1:10">
      <c r="J33" s="59" t="s">
        <v>146</v>
      </c>
    </row>
    <row r="34" spans="1:10">
      <c r="J34" s="59"/>
    </row>
    <row r="35" spans="1:10">
      <c r="J35" s="59"/>
    </row>
    <row r="40" spans="1:10" ht="15">
      <c r="J40" s="237" t="s">
        <v>377</v>
      </c>
    </row>
    <row r="41" spans="1:10" ht="3.95" customHeight="1"/>
    <row r="42" spans="1:10" ht="52.5" customHeight="1">
      <c r="A42" s="208" t="s">
        <v>363</v>
      </c>
      <c r="B42" s="273" t="s">
        <v>346</v>
      </c>
      <c r="C42" s="273" t="s">
        <v>339</v>
      </c>
      <c r="D42" s="62" t="s">
        <v>191</v>
      </c>
      <c r="E42" s="62" t="s">
        <v>192</v>
      </c>
      <c r="F42" s="62" t="s">
        <v>193</v>
      </c>
      <c r="G42" s="62" t="s">
        <v>147</v>
      </c>
      <c r="H42" s="62" t="s">
        <v>148</v>
      </c>
      <c r="I42" s="273" t="s">
        <v>356</v>
      </c>
      <c r="J42" s="222" t="s">
        <v>143</v>
      </c>
    </row>
    <row r="43" spans="1:10" ht="25.5">
      <c r="A43" s="42" t="s">
        <v>133</v>
      </c>
      <c r="B43" s="34">
        <v>8</v>
      </c>
      <c r="C43" s="34">
        <v>16</v>
      </c>
      <c r="D43" s="34">
        <v>8</v>
      </c>
      <c r="E43" s="55">
        <v>4</v>
      </c>
      <c r="F43" s="34">
        <v>1</v>
      </c>
      <c r="G43" s="55">
        <v>189</v>
      </c>
      <c r="H43" s="34">
        <v>8</v>
      </c>
      <c r="I43" s="33">
        <v>67</v>
      </c>
      <c r="J43" s="68">
        <v>292</v>
      </c>
    </row>
    <row r="44" spans="1:10" ht="25.5">
      <c r="A44" s="280" t="s">
        <v>375</v>
      </c>
      <c r="B44" s="34">
        <v>8</v>
      </c>
      <c r="C44" s="34">
        <v>16</v>
      </c>
      <c r="D44" s="34">
        <v>8</v>
      </c>
      <c r="E44" s="55">
        <v>75</v>
      </c>
      <c r="F44" s="34">
        <v>1</v>
      </c>
      <c r="G44" s="55">
        <v>1059</v>
      </c>
      <c r="H44" s="34">
        <v>20</v>
      </c>
      <c r="I44" s="33">
        <v>400</v>
      </c>
      <c r="J44" s="68">
        <v>1587</v>
      </c>
    </row>
    <row r="45" spans="1:10" ht="26.25" thickBot="1">
      <c r="A45" s="240" t="s">
        <v>144</v>
      </c>
      <c r="B45" s="243">
        <v>1011032759.7</v>
      </c>
      <c r="C45" s="243">
        <v>497894489.92000002</v>
      </c>
      <c r="D45" s="243">
        <v>226320477.80000001</v>
      </c>
      <c r="E45" s="242" t="s">
        <v>8</v>
      </c>
      <c r="F45" s="243">
        <v>13444901.800000001</v>
      </c>
      <c r="G45" s="242" t="s">
        <v>8</v>
      </c>
      <c r="H45" s="242" t="s">
        <v>8</v>
      </c>
      <c r="I45" s="241" t="s">
        <v>8</v>
      </c>
      <c r="J45" s="244">
        <v>1748692629.22</v>
      </c>
    </row>
    <row r="46" spans="1:10">
      <c r="A46" s="41" t="s">
        <v>136</v>
      </c>
      <c r="B46" s="30">
        <v>49437925.640000008</v>
      </c>
      <c r="C46" s="30">
        <v>28663722.920000002</v>
      </c>
      <c r="D46" s="30">
        <v>8583372.1800000016</v>
      </c>
      <c r="E46" s="30">
        <v>2487015.88</v>
      </c>
      <c r="F46" s="57" t="s">
        <v>34</v>
      </c>
      <c r="G46" s="30">
        <v>147996080.44</v>
      </c>
      <c r="H46" s="30">
        <v>28097801.620000001</v>
      </c>
      <c r="I46" s="30"/>
      <c r="J46" s="69">
        <v>265265918.68000001</v>
      </c>
    </row>
    <row r="47" spans="1:10">
      <c r="A47" s="267" t="s">
        <v>304</v>
      </c>
      <c r="B47" s="33">
        <v>2919403.98</v>
      </c>
      <c r="C47" s="33">
        <v>4491072.58</v>
      </c>
      <c r="D47" s="33">
        <v>2014835.38</v>
      </c>
      <c r="E47" s="33">
        <v>14339.82</v>
      </c>
      <c r="F47" s="56" t="s">
        <v>34</v>
      </c>
      <c r="G47" s="33">
        <v>10535058.82</v>
      </c>
      <c r="H47" s="33">
        <v>560440.52</v>
      </c>
      <c r="I47" s="33"/>
      <c r="J47" s="68">
        <v>20535151.100000001</v>
      </c>
    </row>
    <row r="48" spans="1:10">
      <c r="A48" s="268" t="s">
        <v>305</v>
      </c>
      <c r="B48" s="30">
        <v>3165074.5</v>
      </c>
      <c r="C48" s="30">
        <v>4519765.72</v>
      </c>
      <c r="D48" s="30">
        <v>1334149.32</v>
      </c>
      <c r="E48" s="30">
        <v>528</v>
      </c>
      <c r="F48" s="57" t="s">
        <v>34</v>
      </c>
      <c r="G48" s="30">
        <v>9289885.2200000007</v>
      </c>
      <c r="H48" s="30">
        <v>749032.62</v>
      </c>
      <c r="I48" s="30"/>
      <c r="J48" s="69">
        <v>19058435.379999999</v>
      </c>
    </row>
    <row r="49" spans="1:10">
      <c r="A49" s="267" t="s">
        <v>306</v>
      </c>
      <c r="B49" s="33">
        <v>3104914.72</v>
      </c>
      <c r="C49" s="33">
        <v>4005969.8</v>
      </c>
      <c r="D49" s="33">
        <v>1837869</v>
      </c>
      <c r="E49" s="33">
        <v>19110</v>
      </c>
      <c r="F49" s="56" t="s">
        <v>34</v>
      </c>
      <c r="G49" s="33">
        <v>8156275.4900000002</v>
      </c>
      <c r="H49" s="33">
        <v>745535.62</v>
      </c>
      <c r="I49" s="33"/>
      <c r="J49" s="68">
        <v>17869674.629999999</v>
      </c>
    </row>
    <row r="50" spans="1:10">
      <c r="A50" s="31" t="s">
        <v>206</v>
      </c>
      <c r="B50" s="30">
        <v>41471325.880000003</v>
      </c>
      <c r="C50" s="30">
        <v>4430807.5199999996</v>
      </c>
      <c r="D50" s="30">
        <v>1098371.3600000001</v>
      </c>
      <c r="E50" s="30">
        <v>22462.7</v>
      </c>
      <c r="F50" s="57" t="s">
        <v>34</v>
      </c>
      <c r="G50" s="30">
        <v>13761046.08</v>
      </c>
      <c r="H50" s="30">
        <v>851756.2</v>
      </c>
      <c r="I50" s="30"/>
      <c r="J50" s="69">
        <v>61635769.74000001</v>
      </c>
    </row>
    <row r="51" spans="1:10">
      <c r="A51" s="267" t="s">
        <v>307</v>
      </c>
      <c r="B51" s="33">
        <v>174671986.68000001</v>
      </c>
      <c r="C51" s="33">
        <v>3310497.92</v>
      </c>
      <c r="D51" s="33">
        <v>1760579.32</v>
      </c>
      <c r="E51" s="33">
        <v>28648.44</v>
      </c>
      <c r="F51" s="56" t="s">
        <v>34</v>
      </c>
      <c r="G51" s="33">
        <v>7631236.9800000004</v>
      </c>
      <c r="H51" s="33">
        <v>627690.64</v>
      </c>
      <c r="I51" s="33"/>
      <c r="J51" s="68">
        <v>188030639.97999996</v>
      </c>
    </row>
    <row r="52" spans="1:10">
      <c r="A52" s="268" t="s">
        <v>308</v>
      </c>
      <c r="B52" s="30">
        <v>56021544.039999999</v>
      </c>
      <c r="C52" s="30">
        <v>4189317.54</v>
      </c>
      <c r="D52" s="30">
        <v>1046188.08</v>
      </c>
      <c r="E52" s="57">
        <v>0</v>
      </c>
      <c r="F52" s="57" t="s">
        <v>34</v>
      </c>
      <c r="G52" s="30">
        <v>10385851.84</v>
      </c>
      <c r="H52" s="30">
        <v>1186808.6000000001</v>
      </c>
      <c r="I52" s="30"/>
      <c r="J52" s="69">
        <v>72829710.099999994</v>
      </c>
    </row>
    <row r="53" spans="1:10">
      <c r="A53" s="267" t="s">
        <v>309</v>
      </c>
      <c r="B53" s="33">
        <v>68996472.400000006</v>
      </c>
      <c r="C53" s="33">
        <v>3001934.38</v>
      </c>
      <c r="D53" s="33">
        <v>1533606.2</v>
      </c>
      <c r="E53" s="33">
        <v>12950.8</v>
      </c>
      <c r="F53" s="56" t="s">
        <v>34</v>
      </c>
      <c r="G53" s="33">
        <v>13904602.17</v>
      </c>
      <c r="H53" s="33">
        <v>413553.16</v>
      </c>
      <c r="I53" s="33"/>
      <c r="J53" s="68">
        <v>87863119.109999999</v>
      </c>
    </row>
    <row r="54" spans="1:10">
      <c r="A54" s="31" t="s">
        <v>207</v>
      </c>
      <c r="B54" s="30">
        <v>153126026.97999999</v>
      </c>
      <c r="C54" s="30">
        <v>1990878.82</v>
      </c>
      <c r="D54" s="30">
        <v>931105.58</v>
      </c>
      <c r="E54" s="30">
        <v>94200.06</v>
      </c>
      <c r="F54" s="57" t="s">
        <v>34</v>
      </c>
      <c r="G54" s="30">
        <v>6796182.1600000001</v>
      </c>
      <c r="H54" s="30">
        <v>502366.84</v>
      </c>
      <c r="I54" s="30"/>
      <c r="J54" s="69">
        <v>163440760.44</v>
      </c>
    </row>
    <row r="55" spans="1:10">
      <c r="A55" s="32" t="s">
        <v>208</v>
      </c>
      <c r="B55" s="33">
        <v>106246987.36</v>
      </c>
      <c r="C55" s="33">
        <v>1206604.74</v>
      </c>
      <c r="D55" s="33">
        <v>1345624.12</v>
      </c>
      <c r="E55" s="33">
        <v>0</v>
      </c>
      <c r="F55" s="56" t="s">
        <v>34</v>
      </c>
      <c r="G55" s="33">
        <v>34788142.920000002</v>
      </c>
      <c r="H55" s="33">
        <v>253083.4</v>
      </c>
      <c r="I55" s="33"/>
      <c r="J55" s="68">
        <v>143840442.53999999</v>
      </c>
    </row>
    <row r="56" spans="1:10">
      <c r="A56" s="268" t="s">
        <v>310</v>
      </c>
      <c r="B56" s="30">
        <v>55289779.460000001</v>
      </c>
      <c r="C56" s="30">
        <v>2309055.84</v>
      </c>
      <c r="D56" s="30">
        <v>823170.3</v>
      </c>
      <c r="E56" s="30">
        <v>399</v>
      </c>
      <c r="F56" s="57" t="s">
        <v>34</v>
      </c>
      <c r="G56" s="30">
        <v>6535873.0199999996</v>
      </c>
      <c r="H56" s="30">
        <v>211788.66</v>
      </c>
      <c r="I56" s="30">
        <v>23811392.899999999</v>
      </c>
      <c r="J56" s="69">
        <v>88981459.179999977</v>
      </c>
    </row>
    <row r="57" spans="1:10">
      <c r="A57" s="32" t="s">
        <v>209</v>
      </c>
      <c r="B57" s="34">
        <v>59120397.420000002</v>
      </c>
      <c r="C57" s="34">
        <v>1682601.32</v>
      </c>
      <c r="D57" s="34">
        <v>1729383.28</v>
      </c>
      <c r="E57" s="34">
        <v>19535.939999999999</v>
      </c>
      <c r="F57" s="56" t="s">
        <v>34</v>
      </c>
      <c r="G57" s="34">
        <v>7453590.2300000004</v>
      </c>
      <c r="H57" s="34">
        <v>273716.82</v>
      </c>
      <c r="I57" s="33">
        <v>85561311.079999998</v>
      </c>
      <c r="J57" s="68">
        <v>155840536.08999997</v>
      </c>
    </row>
    <row r="58" spans="1:10">
      <c r="A58" s="268" t="s">
        <v>311</v>
      </c>
      <c r="B58" s="30"/>
      <c r="C58" s="30"/>
      <c r="D58" s="30"/>
      <c r="E58" s="30"/>
      <c r="F58" s="57"/>
      <c r="G58" s="30"/>
      <c r="H58" s="30"/>
      <c r="I58" s="30"/>
      <c r="J58" s="69"/>
    </row>
    <row r="59" spans="1:10">
      <c r="A59" s="35" t="s">
        <v>205</v>
      </c>
      <c r="B59" s="36">
        <v>724133913.42000008</v>
      </c>
      <c r="C59" s="36">
        <v>35138506.179999992</v>
      </c>
      <c r="D59" s="36">
        <v>15454881.939999999</v>
      </c>
      <c r="E59" s="36">
        <v>212174.76</v>
      </c>
      <c r="F59" s="58" t="s">
        <v>34</v>
      </c>
      <c r="G59" s="36">
        <v>129237744.93000001</v>
      </c>
      <c r="H59" s="36">
        <v>6375773.080000001</v>
      </c>
      <c r="I59" s="36">
        <v>109372703.97999999</v>
      </c>
      <c r="J59" s="36">
        <v>1019925698.2900001</v>
      </c>
    </row>
    <row r="60" spans="1:10">
      <c r="J60" s="59" t="s">
        <v>139</v>
      </c>
    </row>
    <row r="61" spans="1:10">
      <c r="J61" s="221" t="s">
        <v>380</v>
      </c>
    </row>
    <row r="62" spans="1:10">
      <c r="C62" s="272"/>
      <c r="J62" s="59" t="s">
        <v>145</v>
      </c>
    </row>
    <row r="63" spans="1:10">
      <c r="J63" s="59" t="s">
        <v>146</v>
      </c>
    </row>
    <row r="69" spans="10:10" ht="15.75">
      <c r="J69" s="70">
        <v>5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G14" sqref="G14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4" t="s">
        <v>121</v>
      </c>
    </row>
    <row r="3" spans="1:8" ht="14.25">
      <c r="H3" s="165" t="s">
        <v>122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4"/>
      <c r="B11" s="145" t="s">
        <v>9</v>
      </c>
      <c r="C11" s="145" t="s">
        <v>10</v>
      </c>
      <c r="D11" s="145" t="s">
        <v>11</v>
      </c>
      <c r="E11" s="145" t="s">
        <v>12</v>
      </c>
      <c r="F11" s="145" t="s">
        <v>13</v>
      </c>
      <c r="G11" s="145" t="s">
        <v>14</v>
      </c>
      <c r="H11" s="145" t="s">
        <v>347</v>
      </c>
    </row>
    <row r="12" spans="1:8">
      <c r="A12" s="146" t="s">
        <v>203</v>
      </c>
      <c r="B12" s="200">
        <v>4463.47</v>
      </c>
      <c r="C12" s="200">
        <v>2249.02</v>
      </c>
      <c r="D12" s="200">
        <v>2934.69</v>
      </c>
      <c r="E12" s="200">
        <v>2872.91</v>
      </c>
      <c r="F12" s="200">
        <v>353.12</v>
      </c>
      <c r="G12" s="200">
        <v>1676.7</v>
      </c>
      <c r="H12" s="201">
        <v>4463.47</v>
      </c>
    </row>
    <row r="13" spans="1:8">
      <c r="A13" s="235" t="s">
        <v>364</v>
      </c>
      <c r="B13" s="147">
        <v>4871.71</v>
      </c>
      <c r="C13" s="147">
        <v>2320.5</v>
      </c>
      <c r="D13" s="147">
        <v>3170.01</v>
      </c>
      <c r="E13" s="147">
        <v>3932.62</v>
      </c>
      <c r="F13" s="147">
        <v>282.08999999999997</v>
      </c>
      <c r="G13" s="147">
        <v>1783.66</v>
      </c>
      <c r="H13" s="148">
        <v>4187.99</v>
      </c>
    </row>
    <row r="14" spans="1:8">
      <c r="A14" s="149">
        <v>39387</v>
      </c>
      <c r="B14" s="150" t="s">
        <v>34</v>
      </c>
      <c r="C14" s="150" t="s">
        <v>34</v>
      </c>
      <c r="D14" s="150" t="s">
        <v>34</v>
      </c>
      <c r="E14" s="150" t="s">
        <v>34</v>
      </c>
      <c r="F14" s="150" t="s">
        <v>34</v>
      </c>
      <c r="G14" s="150" t="s">
        <v>34</v>
      </c>
      <c r="H14" s="150" t="s">
        <v>34</v>
      </c>
    </row>
    <row r="15" spans="1:8">
      <c r="A15" s="149">
        <v>39388</v>
      </c>
      <c r="B15" s="150">
        <v>4763.76</v>
      </c>
      <c r="C15" s="150">
        <v>2268.08</v>
      </c>
      <c r="D15" s="150">
        <v>3088.49</v>
      </c>
      <c r="E15" s="150">
        <v>3889.05</v>
      </c>
      <c r="F15" s="150">
        <v>275.58999999999997</v>
      </c>
      <c r="G15" s="150">
        <v>1752.84</v>
      </c>
      <c r="H15" s="151">
        <v>4282.68</v>
      </c>
    </row>
    <row r="16" spans="1:8">
      <c r="A16" s="149">
        <v>39391</v>
      </c>
      <c r="B16" s="150">
        <v>4691.58</v>
      </c>
      <c r="C16" s="150">
        <v>2237</v>
      </c>
      <c r="D16" s="150">
        <v>3035.54</v>
      </c>
      <c r="E16" s="150">
        <v>3846.63</v>
      </c>
      <c r="F16" s="150">
        <v>273.77999999999997</v>
      </c>
      <c r="G16" s="150">
        <v>1732.5</v>
      </c>
      <c r="H16" s="151">
        <v>4350.47</v>
      </c>
    </row>
    <row r="17" spans="1:8">
      <c r="A17" s="149">
        <v>39392</v>
      </c>
      <c r="B17" s="150">
        <v>4703.1000000000004</v>
      </c>
      <c r="C17" s="150">
        <v>2239.35</v>
      </c>
      <c r="D17" s="150">
        <v>3041.05</v>
      </c>
      <c r="E17" s="150">
        <v>3920.94</v>
      </c>
      <c r="F17" s="150">
        <v>273.62</v>
      </c>
      <c r="G17" s="150">
        <v>1734.45</v>
      </c>
      <c r="H17" s="151">
        <v>4340.7700000000004</v>
      </c>
    </row>
    <row r="18" spans="1:8">
      <c r="A18" s="149">
        <v>39393</v>
      </c>
      <c r="B18" s="150">
        <v>4644.3999999999996</v>
      </c>
      <c r="C18" s="150">
        <v>2204.2399999999998</v>
      </c>
      <c r="D18" s="150">
        <v>3013.49</v>
      </c>
      <c r="E18" s="150">
        <v>3872.69</v>
      </c>
      <c r="F18" s="150">
        <v>266.68</v>
      </c>
      <c r="G18" s="150">
        <v>1713.96</v>
      </c>
      <c r="H18" s="151">
        <v>4395.92</v>
      </c>
    </row>
    <row r="19" spans="1:8">
      <c r="A19" s="149">
        <v>39394</v>
      </c>
      <c r="B19" s="150">
        <v>4659.51</v>
      </c>
      <c r="C19" s="150">
        <v>2192.0500000000002</v>
      </c>
      <c r="D19" s="150">
        <v>3025.96</v>
      </c>
      <c r="E19" s="150">
        <v>3834.27</v>
      </c>
      <c r="F19" s="150">
        <v>255.45</v>
      </c>
      <c r="G19" s="150">
        <v>1707.06</v>
      </c>
      <c r="H19" s="151">
        <v>4382.6000000000004</v>
      </c>
    </row>
    <row r="20" spans="1:8">
      <c r="A20" s="149">
        <v>39395</v>
      </c>
      <c r="B20" s="150">
        <v>4587.42</v>
      </c>
      <c r="C20" s="150">
        <v>2163.4899999999998</v>
      </c>
      <c r="D20" s="150">
        <v>2965.21</v>
      </c>
      <c r="E20" s="150">
        <v>3783.63</v>
      </c>
      <c r="F20" s="150">
        <v>253.3</v>
      </c>
      <c r="G20" s="150">
        <v>1687.28</v>
      </c>
      <c r="H20" s="151">
        <v>4451.3900000000003</v>
      </c>
    </row>
    <row r="21" spans="1:8">
      <c r="A21" s="149">
        <v>39398</v>
      </c>
      <c r="B21" s="150">
        <v>4569.88</v>
      </c>
      <c r="C21" s="150">
        <v>2154.35</v>
      </c>
      <c r="D21" s="150">
        <v>2951.67</v>
      </c>
      <c r="E21" s="150">
        <v>3794.61</v>
      </c>
      <c r="F21" s="150">
        <v>249.97</v>
      </c>
      <c r="G21" s="150">
        <v>1680.35</v>
      </c>
      <c r="H21" s="151">
        <v>4471.34</v>
      </c>
    </row>
    <row r="22" spans="1:8">
      <c r="A22" s="149">
        <v>39399</v>
      </c>
      <c r="B22" s="150">
        <v>4534.95</v>
      </c>
      <c r="C22" s="150">
        <v>2138.42</v>
      </c>
      <c r="D22" s="150">
        <v>2948.6</v>
      </c>
      <c r="E22" s="150">
        <v>3743.35</v>
      </c>
      <c r="F22" s="150">
        <v>247.79</v>
      </c>
      <c r="G22" s="150">
        <v>1670.6</v>
      </c>
      <c r="H22" s="151">
        <v>4506.47</v>
      </c>
    </row>
    <row r="23" spans="1:8">
      <c r="A23" s="149">
        <v>39400</v>
      </c>
      <c r="B23" s="150">
        <v>4500.3500000000004</v>
      </c>
      <c r="C23" s="150">
        <v>2115.3200000000002</v>
      </c>
      <c r="D23" s="150">
        <v>2918.24</v>
      </c>
      <c r="E23" s="150">
        <v>3758.61</v>
      </c>
      <c r="F23" s="150">
        <v>241.96</v>
      </c>
      <c r="G23" s="150">
        <v>1659.84</v>
      </c>
      <c r="H23" s="151">
        <v>4541.79</v>
      </c>
    </row>
    <row r="24" spans="1:8">
      <c r="A24" s="149">
        <v>39401</v>
      </c>
      <c r="B24" s="150">
        <v>4433.54</v>
      </c>
      <c r="C24" s="150">
        <v>2085.62</v>
      </c>
      <c r="D24" s="150">
        <v>2880.66</v>
      </c>
      <c r="E24" s="150">
        <v>3624.65</v>
      </c>
      <c r="F24" s="150">
        <v>237.84</v>
      </c>
      <c r="G24" s="150">
        <v>1640.11</v>
      </c>
      <c r="H24" s="151">
        <v>4610.2299999999996</v>
      </c>
    </row>
    <row r="25" spans="1:8">
      <c r="A25" s="149">
        <v>39402</v>
      </c>
      <c r="B25" s="150">
        <v>4411.1400000000003</v>
      </c>
      <c r="C25" s="150">
        <v>2076.75</v>
      </c>
      <c r="D25" s="150">
        <v>2875.24</v>
      </c>
      <c r="E25" s="150">
        <v>3619.96</v>
      </c>
      <c r="F25" s="150">
        <v>237.51</v>
      </c>
      <c r="G25" s="150">
        <v>1635.03</v>
      </c>
      <c r="H25" s="151">
        <v>4634.57</v>
      </c>
    </row>
    <row r="26" spans="1:8">
      <c r="A26" s="149">
        <v>39405</v>
      </c>
      <c r="B26" s="150">
        <v>4267.32</v>
      </c>
      <c r="C26" s="150">
        <v>2005.47</v>
      </c>
      <c r="D26" s="150">
        <v>2777.72</v>
      </c>
      <c r="E26" s="150">
        <v>3469.89</v>
      </c>
      <c r="F26" s="150">
        <v>221.52</v>
      </c>
      <c r="G26" s="150">
        <v>1587.45</v>
      </c>
      <c r="H26" s="151">
        <v>4788.8</v>
      </c>
    </row>
    <row r="27" spans="1:8">
      <c r="A27" s="149">
        <v>39406</v>
      </c>
      <c r="B27" s="150">
        <v>4322.28</v>
      </c>
      <c r="C27" s="150">
        <v>2029.64</v>
      </c>
      <c r="D27" s="150">
        <v>2825.92</v>
      </c>
      <c r="E27" s="150">
        <v>3484.27</v>
      </c>
      <c r="F27" s="150">
        <v>224.53</v>
      </c>
      <c r="G27" s="150">
        <v>1600.52</v>
      </c>
      <c r="H27" s="151">
        <v>4728.21</v>
      </c>
    </row>
    <row r="28" spans="1:8">
      <c r="A28" s="149">
        <v>39407</v>
      </c>
      <c r="B28" s="150">
        <v>4171.8999999999996</v>
      </c>
      <c r="C28" s="150">
        <v>1963.76</v>
      </c>
      <c r="D28" s="150">
        <v>2738.35</v>
      </c>
      <c r="E28" s="150">
        <v>3346.98</v>
      </c>
      <c r="F28" s="150">
        <v>219.06</v>
      </c>
      <c r="G28" s="150">
        <v>1556.58</v>
      </c>
      <c r="H28" s="151">
        <v>4893.78</v>
      </c>
    </row>
    <row r="29" spans="1:8">
      <c r="A29" s="149">
        <v>39408</v>
      </c>
      <c r="B29" s="150">
        <v>4178.83</v>
      </c>
      <c r="C29" s="150">
        <v>1975.1</v>
      </c>
      <c r="D29" s="150">
        <v>2743.68</v>
      </c>
      <c r="E29" s="150">
        <v>3356.03</v>
      </c>
      <c r="F29" s="150">
        <v>224.83</v>
      </c>
      <c r="G29" s="150">
        <v>1558.94</v>
      </c>
      <c r="H29" s="151">
        <v>4886.7700000000004</v>
      </c>
    </row>
    <row r="30" spans="1:8">
      <c r="A30" s="149">
        <v>39409</v>
      </c>
      <c r="B30" s="150">
        <v>4241.79</v>
      </c>
      <c r="C30" s="150">
        <v>2003.46</v>
      </c>
      <c r="D30" s="150">
        <v>2786.53</v>
      </c>
      <c r="E30" s="150">
        <v>3396.84</v>
      </c>
      <c r="F30" s="150">
        <v>229.71</v>
      </c>
      <c r="G30" s="150">
        <v>1575.85</v>
      </c>
      <c r="H30" s="151">
        <v>4814.25</v>
      </c>
    </row>
    <row r="31" spans="1:8">
      <c r="A31" s="149">
        <v>39412</v>
      </c>
      <c r="B31" s="150">
        <v>4276.9799999999996</v>
      </c>
      <c r="C31" s="150">
        <v>2020.02</v>
      </c>
      <c r="D31" s="150">
        <v>2804.44</v>
      </c>
      <c r="E31" s="150">
        <v>3477.61</v>
      </c>
      <c r="F31" s="150">
        <v>227.47</v>
      </c>
      <c r="G31" s="150">
        <v>1592.79</v>
      </c>
      <c r="H31" s="151">
        <v>4777.6099999999997</v>
      </c>
    </row>
    <row r="32" spans="1:8">
      <c r="A32" s="149">
        <v>39413</v>
      </c>
      <c r="B32" s="150">
        <v>4208.49</v>
      </c>
      <c r="C32" s="150">
        <v>1997.86</v>
      </c>
      <c r="D32" s="150">
        <v>2743.24</v>
      </c>
      <c r="E32" s="150">
        <v>3459.84</v>
      </c>
      <c r="F32" s="150">
        <v>231.21</v>
      </c>
      <c r="G32" s="150">
        <v>1577.67</v>
      </c>
      <c r="H32" s="151">
        <v>4855.1899999999996</v>
      </c>
    </row>
    <row r="33" spans="1:8">
      <c r="A33" s="149">
        <v>39414</v>
      </c>
      <c r="B33" s="150">
        <v>4373.53</v>
      </c>
      <c r="C33" s="150">
        <v>2076.44</v>
      </c>
      <c r="D33" s="150">
        <v>2868.4</v>
      </c>
      <c r="E33" s="150">
        <v>3494.39</v>
      </c>
      <c r="F33" s="150">
        <v>241.24</v>
      </c>
      <c r="G33" s="150">
        <v>1628.9</v>
      </c>
      <c r="H33" s="150">
        <v>4665.8900000000003</v>
      </c>
    </row>
    <row r="34" spans="1:8">
      <c r="A34" s="149">
        <v>39415</v>
      </c>
      <c r="B34" s="150">
        <v>4403.9799999999996</v>
      </c>
      <c r="C34" s="150">
        <v>2094.16</v>
      </c>
      <c r="D34" s="150">
        <v>2881.46</v>
      </c>
      <c r="E34" s="150">
        <v>3591.58</v>
      </c>
      <c r="F34" s="150">
        <v>244.23</v>
      </c>
      <c r="G34" s="150">
        <v>1639.22</v>
      </c>
      <c r="H34" s="151">
        <v>4634.42</v>
      </c>
    </row>
    <row r="35" spans="1:8">
      <c r="A35" s="149">
        <v>39416</v>
      </c>
      <c r="B35" s="150">
        <v>4471.83</v>
      </c>
      <c r="C35" s="150">
        <v>2125.46</v>
      </c>
      <c r="D35" s="150">
        <v>2917.7</v>
      </c>
      <c r="E35" s="150">
        <v>3643.42</v>
      </c>
      <c r="F35" s="150">
        <v>249.57</v>
      </c>
      <c r="G35" s="150">
        <v>1654.47</v>
      </c>
      <c r="H35" s="151">
        <v>4564.05</v>
      </c>
    </row>
    <row r="36" spans="1:8">
      <c r="A36" s="199" t="s">
        <v>204</v>
      </c>
      <c r="B36" s="202">
        <v>1.9E-3</v>
      </c>
      <c r="C36" s="202">
        <v>-5.4899999999999997E-2</v>
      </c>
      <c r="D36" s="202">
        <v>-5.7999999999999996E-3</v>
      </c>
      <c r="E36" s="202">
        <v>0.26819999999999999</v>
      </c>
      <c r="F36" s="202">
        <v>-0.29320000000000002</v>
      </c>
      <c r="G36" s="202">
        <v>-1.3299999999999999E-2</v>
      </c>
      <c r="H36" s="203">
        <v>2.2499999999999999E-2</v>
      </c>
    </row>
    <row r="37" spans="1:8">
      <c r="A37" s="236" t="s">
        <v>365</v>
      </c>
      <c r="B37" s="153">
        <v>-8.2100000000000006E-2</v>
      </c>
      <c r="C37" s="153">
        <v>-8.4099999999999994E-2</v>
      </c>
      <c r="D37" s="153">
        <v>-7.9600000000000004E-2</v>
      </c>
      <c r="E37" s="153">
        <v>-7.3499999999999996E-2</v>
      </c>
      <c r="F37" s="153">
        <v>-0.1153</v>
      </c>
      <c r="G37" s="153">
        <v>-7.2400000000000006E-2</v>
      </c>
      <c r="H37" s="203">
        <v>8.9800000000000005E-2</v>
      </c>
    </row>
    <row r="38" spans="1:8">
      <c r="A38" s="155" t="s">
        <v>125</v>
      </c>
      <c r="B38" s="150">
        <v>4763.76</v>
      </c>
      <c r="C38" s="150">
        <v>2268.08</v>
      </c>
      <c r="D38" s="150">
        <v>3088.49</v>
      </c>
      <c r="E38" s="150">
        <v>3920.94</v>
      </c>
      <c r="F38" s="150">
        <v>275.58999999999997</v>
      </c>
      <c r="G38" s="150">
        <v>1752.84</v>
      </c>
      <c r="H38" s="151">
        <v>4893.78</v>
      </c>
    </row>
    <row r="39" spans="1:8">
      <c r="A39" s="156" t="s">
        <v>123</v>
      </c>
      <c r="B39" s="157">
        <v>39388</v>
      </c>
      <c r="C39" s="157">
        <v>39388</v>
      </c>
      <c r="D39" s="157">
        <v>39388</v>
      </c>
      <c r="E39" s="157">
        <v>39392</v>
      </c>
      <c r="F39" s="157">
        <v>39388</v>
      </c>
      <c r="G39" s="157">
        <v>39388</v>
      </c>
      <c r="H39" s="158">
        <v>39407</v>
      </c>
    </row>
    <row r="40" spans="1:8">
      <c r="A40" s="152" t="s">
        <v>126</v>
      </c>
      <c r="B40" s="159">
        <v>4171.8999999999996</v>
      </c>
      <c r="C40" s="159">
        <v>1963.76</v>
      </c>
      <c r="D40" s="159">
        <v>2738.35</v>
      </c>
      <c r="E40" s="159">
        <v>3346.98</v>
      </c>
      <c r="F40" s="159">
        <v>219.06</v>
      </c>
      <c r="G40" s="159">
        <v>1556.58</v>
      </c>
      <c r="H40" s="160">
        <v>4282.68</v>
      </c>
    </row>
    <row r="41" spans="1:8">
      <c r="A41" s="161" t="s">
        <v>124</v>
      </c>
      <c r="B41" s="162">
        <v>39407</v>
      </c>
      <c r="C41" s="162">
        <v>39407</v>
      </c>
      <c r="D41" s="162">
        <v>39407</v>
      </c>
      <c r="E41" s="162">
        <v>39407</v>
      </c>
      <c r="F41" s="162">
        <v>39407</v>
      </c>
      <c r="G41" s="162">
        <v>39407</v>
      </c>
      <c r="H41" s="163">
        <v>39388</v>
      </c>
    </row>
    <row r="42" spans="1:8">
      <c r="A42" s="282" t="s">
        <v>381</v>
      </c>
      <c r="B42" s="150">
        <v>4981.87</v>
      </c>
      <c r="C42" s="150">
        <v>2506.81</v>
      </c>
      <c r="D42" s="150">
        <v>3233.92</v>
      </c>
      <c r="E42" s="150">
        <v>4058.3</v>
      </c>
      <c r="F42" s="150">
        <v>393.13</v>
      </c>
      <c r="G42" s="150">
        <v>1876.02</v>
      </c>
      <c r="H42" s="151">
        <v>4893.78</v>
      </c>
    </row>
    <row r="43" spans="1:8">
      <c r="A43" s="156" t="s">
        <v>127</v>
      </c>
      <c r="B43" s="157">
        <v>39272</v>
      </c>
      <c r="C43" s="157">
        <v>39234</v>
      </c>
      <c r="D43" s="157">
        <v>39269</v>
      </c>
      <c r="E43" s="157">
        <v>39234</v>
      </c>
      <c r="F43" s="157">
        <v>39182</v>
      </c>
      <c r="G43" s="157">
        <v>39248</v>
      </c>
      <c r="H43" s="158">
        <v>39407</v>
      </c>
    </row>
    <row r="44" spans="1:8">
      <c r="A44" s="236" t="s">
        <v>382</v>
      </c>
      <c r="B44" s="159">
        <v>4171.8999999999996</v>
      </c>
      <c r="C44" s="159">
        <v>1963.76</v>
      </c>
      <c r="D44" s="159">
        <v>2738.35</v>
      </c>
      <c r="E44" s="159">
        <v>2898.63</v>
      </c>
      <c r="F44" s="159">
        <v>219.06</v>
      </c>
      <c r="G44" s="159">
        <v>1556.58</v>
      </c>
      <c r="H44" s="160">
        <v>4033.01</v>
      </c>
    </row>
    <row r="45" spans="1:8">
      <c r="A45" s="161" t="s">
        <v>128</v>
      </c>
      <c r="B45" s="162">
        <v>39407</v>
      </c>
      <c r="C45" s="162">
        <v>39407</v>
      </c>
      <c r="D45" s="162">
        <v>39407</v>
      </c>
      <c r="E45" s="162">
        <v>39090</v>
      </c>
      <c r="F45" s="162">
        <v>39407</v>
      </c>
      <c r="G45" s="162">
        <v>39407</v>
      </c>
      <c r="H45" s="163">
        <v>39272</v>
      </c>
    </row>
    <row r="46" spans="1:8">
      <c r="A46" s="155" t="s">
        <v>129</v>
      </c>
      <c r="B46" s="150">
        <v>4981.87</v>
      </c>
      <c r="C46" s="150">
        <v>2506.81</v>
      </c>
      <c r="D46" s="150">
        <v>3233.92</v>
      </c>
      <c r="E46" s="150">
        <v>4058.3</v>
      </c>
      <c r="F46" s="150">
        <v>393.13</v>
      </c>
      <c r="G46" s="150">
        <v>1876.02</v>
      </c>
      <c r="H46" s="151">
        <v>4893.78</v>
      </c>
    </row>
    <row r="47" spans="1:8">
      <c r="A47" s="156" t="s">
        <v>131</v>
      </c>
      <c r="B47" s="157">
        <v>39272</v>
      </c>
      <c r="C47" s="157">
        <v>39234</v>
      </c>
      <c r="D47" s="157">
        <v>39269</v>
      </c>
      <c r="E47" s="157">
        <v>39234</v>
      </c>
      <c r="F47" s="157">
        <v>39182</v>
      </c>
      <c r="G47" s="157">
        <v>39248</v>
      </c>
      <c r="H47" s="158">
        <v>39407</v>
      </c>
    </row>
    <row r="48" spans="1:8">
      <c r="A48" s="152" t="s">
        <v>130</v>
      </c>
      <c r="B48" s="159">
        <v>682.96</v>
      </c>
      <c r="C48" s="159">
        <v>533.04</v>
      </c>
      <c r="D48" s="159">
        <v>1017.31</v>
      </c>
      <c r="E48" s="159">
        <v>570.32000000000005</v>
      </c>
      <c r="F48" s="159">
        <v>155.47</v>
      </c>
      <c r="G48" s="159">
        <v>94.46</v>
      </c>
      <c r="H48" s="160">
        <v>4033.01</v>
      </c>
    </row>
    <row r="49" spans="1:8">
      <c r="A49" s="161" t="s">
        <v>132</v>
      </c>
      <c r="B49" s="162">
        <v>33829</v>
      </c>
      <c r="C49" s="162">
        <v>37539</v>
      </c>
      <c r="D49" s="162">
        <v>37988</v>
      </c>
      <c r="E49" s="162">
        <v>37540</v>
      </c>
      <c r="F49" s="162">
        <v>35066</v>
      </c>
      <c r="G49" s="162">
        <v>25384</v>
      </c>
      <c r="H49" s="163">
        <v>39272</v>
      </c>
    </row>
    <row r="66" spans="8:8" ht="15.75">
      <c r="H66" s="70">
        <v>6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C14" sqref="C14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4" t="s">
        <v>149</v>
      </c>
    </row>
    <row r="3" spans="1:8" ht="14.25">
      <c r="H3" s="165" t="s">
        <v>150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4" t="s">
        <v>216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4"/>
      <c r="B11" s="145" t="s">
        <v>15</v>
      </c>
      <c r="C11" s="145" t="s">
        <v>16</v>
      </c>
      <c r="D11" s="145" t="s">
        <v>17</v>
      </c>
      <c r="E11" s="145" t="s">
        <v>348</v>
      </c>
      <c r="F11" s="145" t="s">
        <v>18</v>
      </c>
      <c r="G11" s="145"/>
      <c r="H11" s="145"/>
    </row>
    <row r="12" spans="1:8">
      <c r="A12" s="146" t="s">
        <v>203</v>
      </c>
      <c r="B12" s="147">
        <v>1794.51</v>
      </c>
      <c r="C12" s="147">
        <v>1680.45</v>
      </c>
      <c r="D12" s="147">
        <v>2544.14</v>
      </c>
      <c r="E12" s="147">
        <v>2544.14</v>
      </c>
      <c r="F12" s="147">
        <v>1987.36</v>
      </c>
      <c r="G12" s="147"/>
      <c r="H12" s="148"/>
    </row>
    <row r="13" spans="1:8">
      <c r="A13" s="235" t="s">
        <v>364</v>
      </c>
      <c r="B13" s="200">
        <v>2102.7199999999998</v>
      </c>
      <c r="C13" s="200">
        <v>2030.92</v>
      </c>
      <c r="D13" s="200">
        <v>3022.39</v>
      </c>
      <c r="E13" s="200">
        <v>2170.08</v>
      </c>
      <c r="F13" s="200">
        <v>2680.71</v>
      </c>
      <c r="G13" s="200"/>
      <c r="H13" s="201"/>
    </row>
    <row r="14" spans="1:8">
      <c r="A14" s="149">
        <v>39387</v>
      </c>
      <c r="B14" s="150" t="s">
        <v>34</v>
      </c>
      <c r="C14" s="150">
        <v>2028.34</v>
      </c>
      <c r="D14" s="150">
        <v>3017.88</v>
      </c>
      <c r="E14" s="150">
        <v>2173.8200000000002</v>
      </c>
      <c r="F14" s="150">
        <v>2679.16</v>
      </c>
      <c r="G14" s="150"/>
      <c r="H14" s="150"/>
    </row>
    <row r="15" spans="1:8">
      <c r="A15" s="149">
        <v>39388</v>
      </c>
      <c r="B15" s="150">
        <v>2078.15</v>
      </c>
      <c r="C15" s="150">
        <v>2017.04</v>
      </c>
      <c r="D15" s="150">
        <v>2986.79</v>
      </c>
      <c r="E15" s="150">
        <v>2196.71</v>
      </c>
      <c r="F15" s="150">
        <v>2703</v>
      </c>
      <c r="G15" s="150"/>
      <c r="H15" s="150"/>
    </row>
    <row r="16" spans="1:8">
      <c r="A16" s="149">
        <v>39391</v>
      </c>
      <c r="B16" s="150">
        <v>2057.9699999999998</v>
      </c>
      <c r="C16" s="150">
        <v>1997.24</v>
      </c>
      <c r="D16" s="150">
        <v>2961.45</v>
      </c>
      <c r="E16" s="150">
        <v>2216.8200000000002</v>
      </c>
      <c r="F16" s="150">
        <v>2665.65</v>
      </c>
      <c r="G16" s="150"/>
      <c r="H16" s="151"/>
    </row>
    <row r="17" spans="1:8">
      <c r="A17" s="149">
        <v>39392</v>
      </c>
      <c r="B17" s="150">
        <v>2063.1999999999998</v>
      </c>
      <c r="C17" s="150">
        <v>2000.79</v>
      </c>
      <c r="D17" s="150">
        <v>2975.79</v>
      </c>
      <c r="E17" s="150">
        <v>2206.59</v>
      </c>
      <c r="F17" s="150">
        <v>2645.76</v>
      </c>
      <c r="G17" s="150"/>
      <c r="H17" s="151"/>
    </row>
    <row r="18" spans="1:8">
      <c r="A18" s="149">
        <v>39393</v>
      </c>
      <c r="B18" s="150">
        <v>2040.16</v>
      </c>
      <c r="C18" s="150">
        <v>1974.51</v>
      </c>
      <c r="D18" s="150">
        <v>2928.01</v>
      </c>
      <c r="E18" s="150">
        <v>2242.52</v>
      </c>
      <c r="F18" s="150">
        <v>2634.59</v>
      </c>
      <c r="G18" s="150"/>
      <c r="H18" s="151"/>
    </row>
    <row r="19" spans="1:8">
      <c r="A19" s="149">
        <v>39394</v>
      </c>
      <c r="B19" s="150">
        <v>2034.47</v>
      </c>
      <c r="C19" s="150">
        <v>1957.74</v>
      </c>
      <c r="D19" s="150">
        <v>2905.76</v>
      </c>
      <c r="E19" s="150">
        <v>2260.0700000000002</v>
      </c>
      <c r="F19" s="150">
        <v>2605.11</v>
      </c>
      <c r="G19" s="150"/>
      <c r="H19" s="151"/>
    </row>
    <row r="20" spans="1:8">
      <c r="A20" s="149">
        <v>39395</v>
      </c>
      <c r="B20" s="150">
        <v>2012.81</v>
      </c>
      <c r="C20" s="150">
        <v>1937.09</v>
      </c>
      <c r="D20" s="150">
        <v>2873.1</v>
      </c>
      <c r="E20" s="150">
        <v>2285.9699999999998</v>
      </c>
      <c r="F20" s="150">
        <v>2583.0700000000002</v>
      </c>
      <c r="G20" s="150"/>
      <c r="H20" s="150"/>
    </row>
    <row r="21" spans="1:8">
      <c r="A21" s="149">
        <v>39398</v>
      </c>
      <c r="B21" s="150">
        <v>1982.46</v>
      </c>
      <c r="C21" s="150">
        <v>1906.45</v>
      </c>
      <c r="D21" s="150">
        <v>2828.33</v>
      </c>
      <c r="E21" s="150">
        <v>2323.1</v>
      </c>
      <c r="F21" s="150">
        <v>2540.39</v>
      </c>
      <c r="G21" s="150"/>
      <c r="H21" s="150"/>
    </row>
    <row r="22" spans="1:8">
      <c r="A22" s="149">
        <v>39399</v>
      </c>
      <c r="B22" s="150">
        <v>1981.81</v>
      </c>
      <c r="C22" s="150">
        <v>1914.97</v>
      </c>
      <c r="D22" s="150">
        <v>2853.39</v>
      </c>
      <c r="E22" s="150">
        <v>2303</v>
      </c>
      <c r="F22" s="150">
        <v>2518</v>
      </c>
      <c r="G22" s="150"/>
      <c r="H22" s="151"/>
    </row>
    <row r="23" spans="1:8">
      <c r="A23" s="149">
        <v>39400</v>
      </c>
      <c r="B23" s="150">
        <v>1970.88</v>
      </c>
      <c r="C23" s="150">
        <v>1904.64</v>
      </c>
      <c r="D23" s="150">
        <v>2839.19</v>
      </c>
      <c r="E23" s="150">
        <v>2314.9499999999998</v>
      </c>
      <c r="F23" s="150">
        <v>2501.23</v>
      </c>
      <c r="G23" s="150"/>
      <c r="H23" s="151"/>
    </row>
    <row r="24" spans="1:8">
      <c r="A24" s="149">
        <v>39401</v>
      </c>
      <c r="B24" s="150">
        <v>1957.66</v>
      </c>
      <c r="C24" s="150">
        <v>1886.8</v>
      </c>
      <c r="D24" s="150">
        <v>2806.16</v>
      </c>
      <c r="E24" s="150">
        <v>2342.4</v>
      </c>
      <c r="F24" s="150">
        <v>2495.27</v>
      </c>
      <c r="G24" s="150"/>
      <c r="H24" s="151"/>
    </row>
    <row r="25" spans="1:8">
      <c r="A25" s="149">
        <v>39402</v>
      </c>
      <c r="B25" s="150">
        <v>1948.18</v>
      </c>
      <c r="C25" s="150">
        <v>1877.55</v>
      </c>
      <c r="D25" s="150">
        <v>2790.15</v>
      </c>
      <c r="E25" s="150">
        <v>2356.29</v>
      </c>
      <c r="F25" s="150">
        <v>2489.11</v>
      </c>
      <c r="G25" s="150"/>
      <c r="H25" s="151"/>
    </row>
    <row r="26" spans="1:8">
      <c r="A26" s="149">
        <v>39405</v>
      </c>
      <c r="B26" s="150">
        <v>1916.29</v>
      </c>
      <c r="C26" s="150">
        <v>1863.66</v>
      </c>
      <c r="D26" s="150">
        <v>2774.45</v>
      </c>
      <c r="E26" s="150">
        <v>2371.14</v>
      </c>
      <c r="F26" s="150">
        <v>2457.34</v>
      </c>
      <c r="G26" s="150"/>
      <c r="H26" s="151"/>
    </row>
    <row r="27" spans="1:8">
      <c r="A27" s="149">
        <v>39406</v>
      </c>
      <c r="B27" s="150">
        <v>1929.33</v>
      </c>
      <c r="C27" s="150">
        <v>1862.92</v>
      </c>
      <c r="D27" s="150">
        <v>2783.22</v>
      </c>
      <c r="E27" s="150">
        <v>2364.1799999999998</v>
      </c>
      <c r="F27" s="150">
        <v>2429.5300000000002</v>
      </c>
      <c r="G27" s="150"/>
      <c r="H27" s="151"/>
    </row>
    <row r="28" spans="1:8">
      <c r="A28" s="149">
        <v>39407</v>
      </c>
      <c r="B28" s="150">
        <v>1880.51</v>
      </c>
      <c r="C28" s="150">
        <v>1826.56</v>
      </c>
      <c r="D28" s="150">
        <v>2728</v>
      </c>
      <c r="E28" s="150">
        <v>2411.62</v>
      </c>
      <c r="F28" s="150">
        <v>2384.5500000000002</v>
      </c>
      <c r="G28" s="150"/>
      <c r="H28" s="151"/>
    </row>
    <row r="29" spans="1:8">
      <c r="A29" s="149">
        <v>39408</v>
      </c>
      <c r="B29" s="150">
        <v>1882.38</v>
      </c>
      <c r="C29" s="150">
        <v>1826.74</v>
      </c>
      <c r="D29" s="150">
        <v>2739.44</v>
      </c>
      <c r="E29" s="150">
        <v>2402.0500000000002</v>
      </c>
      <c r="F29" s="150">
        <v>2354.5100000000002</v>
      </c>
      <c r="G29" s="150"/>
      <c r="H29" s="151"/>
    </row>
    <row r="30" spans="1:8">
      <c r="A30" s="149">
        <v>39409</v>
      </c>
      <c r="B30" s="150">
        <v>1906.51</v>
      </c>
      <c r="C30" s="150">
        <v>1846.99</v>
      </c>
      <c r="D30" s="150">
        <v>2756.39</v>
      </c>
      <c r="E30" s="150">
        <v>2387.7399999999998</v>
      </c>
      <c r="F30" s="150">
        <v>2416.9899999999998</v>
      </c>
      <c r="G30" s="150"/>
      <c r="H30" s="151"/>
    </row>
    <row r="31" spans="1:8">
      <c r="A31" s="149">
        <v>39412</v>
      </c>
      <c r="B31" s="150">
        <v>1903.67</v>
      </c>
      <c r="C31" s="150">
        <v>1839.48</v>
      </c>
      <c r="D31" s="150">
        <v>2731.28</v>
      </c>
      <c r="E31" s="150">
        <v>2411.13</v>
      </c>
      <c r="F31" s="150">
        <v>2444.89</v>
      </c>
      <c r="G31" s="150"/>
      <c r="H31" s="151"/>
    </row>
    <row r="32" spans="1:8">
      <c r="A32" s="149">
        <v>39413</v>
      </c>
      <c r="B32" s="150">
        <v>1862.38</v>
      </c>
      <c r="C32" s="150">
        <v>1807.73</v>
      </c>
      <c r="D32" s="150">
        <v>2673.67</v>
      </c>
      <c r="E32" s="150">
        <v>2462.5300000000002</v>
      </c>
      <c r="F32" s="150">
        <v>2431.1</v>
      </c>
      <c r="G32" s="150"/>
      <c r="H32" s="151"/>
    </row>
    <row r="33" spans="1:9">
      <c r="A33" s="149">
        <v>39414</v>
      </c>
      <c r="B33" s="150">
        <v>1919.44</v>
      </c>
      <c r="C33" s="150">
        <v>1848.5</v>
      </c>
      <c r="D33" s="150">
        <v>2756.73</v>
      </c>
      <c r="E33" s="150">
        <v>2386.58</v>
      </c>
      <c r="F33" s="150">
        <v>2424.15</v>
      </c>
      <c r="G33" s="150"/>
      <c r="H33" s="151"/>
      <c r="I33" s="1"/>
    </row>
    <row r="34" spans="1:9">
      <c r="A34" s="149">
        <v>39415</v>
      </c>
      <c r="B34" s="150">
        <v>1936.68</v>
      </c>
      <c r="C34" s="150">
        <v>1859.69</v>
      </c>
      <c r="D34" s="150">
        <v>2777.78</v>
      </c>
      <c r="E34" s="150">
        <v>2368.88</v>
      </c>
      <c r="F34" s="150">
        <v>2426.98</v>
      </c>
      <c r="G34" s="150"/>
      <c r="H34" s="151"/>
      <c r="I34" s="1"/>
    </row>
    <row r="35" spans="1:9">
      <c r="A35" s="149">
        <v>39416</v>
      </c>
      <c r="B35" s="150">
        <v>1959.11</v>
      </c>
      <c r="C35" s="150">
        <v>1880.05</v>
      </c>
      <c r="D35" s="150">
        <v>2808.26</v>
      </c>
      <c r="E35" s="150">
        <v>2343.41</v>
      </c>
      <c r="F35" s="150">
        <v>2453.37</v>
      </c>
      <c r="G35" s="150"/>
      <c r="H35" s="151"/>
    </row>
    <row r="36" spans="1:9">
      <c r="A36" s="199" t="s">
        <v>204</v>
      </c>
      <c r="B36" s="202">
        <v>9.1700000000000004E-2</v>
      </c>
      <c r="C36" s="202">
        <v>0.1188</v>
      </c>
      <c r="D36" s="202">
        <v>0.1038</v>
      </c>
      <c r="E36" s="202">
        <v>-7.8899999999999998E-2</v>
      </c>
      <c r="F36" s="202">
        <v>0.23449999999999999</v>
      </c>
      <c r="G36" s="202"/>
      <c r="H36" s="203"/>
    </row>
    <row r="37" spans="1:9">
      <c r="A37" s="236" t="s">
        <v>365</v>
      </c>
      <c r="B37" s="153">
        <v>-6.83E-2</v>
      </c>
      <c r="C37" s="153">
        <v>-7.4300000000000005E-2</v>
      </c>
      <c r="D37" s="153">
        <v>-7.0800000000000002E-2</v>
      </c>
      <c r="E37" s="153">
        <v>7.9899999999999999E-2</v>
      </c>
      <c r="F37" s="153">
        <v>-8.48E-2</v>
      </c>
      <c r="G37" s="153"/>
      <c r="H37" s="154"/>
    </row>
    <row r="38" spans="1:9">
      <c r="A38" s="155" t="s">
        <v>125</v>
      </c>
      <c r="B38" s="150">
        <v>2078.15</v>
      </c>
      <c r="C38" s="150">
        <v>2028.34</v>
      </c>
      <c r="D38" s="150">
        <v>3017.88</v>
      </c>
      <c r="E38" s="150">
        <v>2462.5300000000002</v>
      </c>
      <c r="F38" s="150">
        <v>2703</v>
      </c>
      <c r="G38" s="150"/>
      <c r="H38" s="151"/>
    </row>
    <row r="39" spans="1:9">
      <c r="A39" s="156" t="s">
        <v>123</v>
      </c>
      <c r="B39" s="157">
        <v>39388</v>
      </c>
      <c r="C39" s="157">
        <v>39387</v>
      </c>
      <c r="D39" s="157">
        <v>39387</v>
      </c>
      <c r="E39" s="157">
        <v>39413</v>
      </c>
      <c r="F39" s="157">
        <v>39388</v>
      </c>
      <c r="G39" s="157"/>
      <c r="H39" s="158"/>
    </row>
    <row r="40" spans="1:9">
      <c r="A40" s="152" t="s">
        <v>126</v>
      </c>
      <c r="B40" s="159">
        <v>1862.38</v>
      </c>
      <c r="C40" s="159">
        <v>1807.73</v>
      </c>
      <c r="D40" s="159">
        <v>2673.67</v>
      </c>
      <c r="E40" s="159">
        <v>2173.8200000000002</v>
      </c>
      <c r="F40" s="159">
        <v>2354.5100000000002</v>
      </c>
      <c r="G40" s="159"/>
      <c r="H40" s="160"/>
    </row>
    <row r="41" spans="1:9">
      <c r="A41" s="161" t="s">
        <v>124</v>
      </c>
      <c r="B41" s="162">
        <v>39413</v>
      </c>
      <c r="C41" s="162">
        <v>39413</v>
      </c>
      <c r="D41" s="162">
        <v>39413</v>
      </c>
      <c r="E41" s="162">
        <v>39387</v>
      </c>
      <c r="F41" s="162">
        <v>39408</v>
      </c>
      <c r="G41" s="162"/>
      <c r="H41" s="163"/>
    </row>
    <row r="42" spans="1:9">
      <c r="A42" s="282" t="s">
        <v>381</v>
      </c>
      <c r="B42" s="150">
        <v>2114.15</v>
      </c>
      <c r="C42" s="150">
        <v>2049.21</v>
      </c>
      <c r="D42" s="150">
        <v>3058.2</v>
      </c>
      <c r="E42" s="150">
        <v>2722.3</v>
      </c>
      <c r="F42" s="150">
        <v>2900.29</v>
      </c>
      <c r="G42" s="150"/>
      <c r="H42" s="151"/>
    </row>
    <row r="43" spans="1:9">
      <c r="A43" s="156" t="s">
        <v>127</v>
      </c>
      <c r="B43" s="157">
        <v>39384</v>
      </c>
      <c r="C43" s="157">
        <v>39384</v>
      </c>
      <c r="D43" s="157">
        <v>39384</v>
      </c>
      <c r="E43" s="157">
        <v>39146</v>
      </c>
      <c r="F43" s="157">
        <v>39302</v>
      </c>
      <c r="G43" s="157"/>
      <c r="H43" s="158"/>
    </row>
    <row r="44" spans="1:9">
      <c r="A44" s="236" t="s">
        <v>382</v>
      </c>
      <c r="B44" s="159">
        <v>1689.15</v>
      </c>
      <c r="C44" s="159">
        <v>1604.6</v>
      </c>
      <c r="D44" s="159">
        <v>2385.6799999999998</v>
      </c>
      <c r="E44" s="159">
        <v>2143.87</v>
      </c>
      <c r="F44" s="159">
        <v>1983.23</v>
      </c>
      <c r="G44" s="159"/>
      <c r="H44" s="160"/>
    </row>
    <row r="45" spans="1:9">
      <c r="A45" s="161" t="s">
        <v>128</v>
      </c>
      <c r="B45" s="162">
        <v>39146</v>
      </c>
      <c r="C45" s="162">
        <v>39146</v>
      </c>
      <c r="D45" s="162">
        <v>39146</v>
      </c>
      <c r="E45" s="162">
        <v>39384</v>
      </c>
      <c r="F45" s="162">
        <v>39084</v>
      </c>
      <c r="G45" s="162"/>
      <c r="H45" s="163"/>
    </row>
    <row r="46" spans="1:9">
      <c r="A46" s="155" t="s">
        <v>129</v>
      </c>
      <c r="B46" s="151">
        <v>2114.15</v>
      </c>
      <c r="C46" s="151">
        <v>2049.21</v>
      </c>
      <c r="D46" s="151">
        <v>3058.2</v>
      </c>
      <c r="E46" s="151">
        <v>2722.3</v>
      </c>
      <c r="F46" s="151">
        <v>2900.29</v>
      </c>
      <c r="G46" s="151"/>
      <c r="H46" s="151"/>
    </row>
    <row r="47" spans="1:9">
      <c r="A47" s="156" t="s">
        <v>131</v>
      </c>
      <c r="B47" s="158">
        <v>39384</v>
      </c>
      <c r="C47" s="158">
        <v>39384</v>
      </c>
      <c r="D47" s="158">
        <v>39384</v>
      </c>
      <c r="E47" s="158">
        <v>39146</v>
      </c>
      <c r="F47" s="158">
        <v>39302</v>
      </c>
      <c r="G47" s="158"/>
      <c r="H47" s="158"/>
    </row>
    <row r="48" spans="1:9">
      <c r="A48" s="152" t="s">
        <v>130</v>
      </c>
      <c r="B48" s="160">
        <v>995.27</v>
      </c>
      <c r="C48" s="160">
        <v>986.95</v>
      </c>
      <c r="D48" s="160">
        <v>643.27</v>
      </c>
      <c r="E48" s="160">
        <v>2143.87</v>
      </c>
      <c r="F48" s="160">
        <v>1017.75</v>
      </c>
      <c r="G48" s="160"/>
      <c r="H48" s="160"/>
    </row>
    <row r="49" spans="1:8">
      <c r="A49" s="161" t="s">
        <v>132</v>
      </c>
      <c r="B49" s="163">
        <v>38358</v>
      </c>
      <c r="C49" s="163">
        <v>38488</v>
      </c>
      <c r="D49" s="163">
        <v>37158</v>
      </c>
      <c r="E49" s="163">
        <v>39384</v>
      </c>
      <c r="F49" s="163">
        <v>38355</v>
      </c>
      <c r="G49" s="163"/>
      <c r="H49" s="163"/>
    </row>
    <row r="66" spans="8:8" ht="15.75">
      <c r="H66" s="70">
        <v>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H26" sqref="H2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4" t="s">
        <v>149</v>
      </c>
    </row>
    <row r="3" spans="1:8" ht="14.25">
      <c r="H3" s="165" t="s">
        <v>150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237" t="s">
        <v>225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4"/>
      <c r="B11" s="145" t="s">
        <v>29</v>
      </c>
      <c r="C11" s="145" t="s">
        <v>30</v>
      </c>
      <c r="D11" s="145" t="s">
        <v>31</v>
      </c>
      <c r="E11" s="145" t="s">
        <v>32</v>
      </c>
      <c r="F11" s="145" t="s">
        <v>345</v>
      </c>
      <c r="G11" s="145" t="s">
        <v>344</v>
      </c>
      <c r="H11" s="145"/>
    </row>
    <row r="12" spans="1:8">
      <c r="A12" s="146" t="s">
        <v>203</v>
      </c>
      <c r="B12" s="147">
        <v>1685.47</v>
      </c>
      <c r="C12" s="147">
        <v>2250.34</v>
      </c>
      <c r="D12" s="147">
        <v>1666.77</v>
      </c>
      <c r="E12" s="147">
        <v>1340.32</v>
      </c>
      <c r="F12" s="147">
        <v>1843.64</v>
      </c>
      <c r="G12" s="147">
        <v>2308.4699999999998</v>
      </c>
      <c r="H12" s="160"/>
    </row>
    <row r="13" spans="1:8">
      <c r="A13" s="235" t="s">
        <v>364</v>
      </c>
      <c r="B13" s="200">
        <v>1964.91</v>
      </c>
      <c r="C13" s="200">
        <v>2162.73</v>
      </c>
      <c r="D13" s="200">
        <v>2140.79</v>
      </c>
      <c r="E13" s="200">
        <v>1406.91</v>
      </c>
      <c r="F13" s="200">
        <v>2391.5</v>
      </c>
      <c r="G13" s="200">
        <v>2385.9899999999998</v>
      </c>
      <c r="H13" s="201"/>
    </row>
    <row r="14" spans="1:8">
      <c r="A14" s="149">
        <v>39387</v>
      </c>
      <c r="B14" s="150">
        <v>1955.15</v>
      </c>
      <c r="C14" s="150">
        <v>2157.39</v>
      </c>
      <c r="D14" s="150">
        <v>2139.81</v>
      </c>
      <c r="E14" s="150">
        <v>1409.43</v>
      </c>
      <c r="F14" s="150">
        <v>2396.12</v>
      </c>
      <c r="G14" s="150">
        <v>2372.71</v>
      </c>
      <c r="H14" s="151"/>
    </row>
    <row r="15" spans="1:8">
      <c r="A15" s="149">
        <v>39388</v>
      </c>
      <c r="B15" s="150">
        <v>1925.16</v>
      </c>
      <c r="C15" s="150">
        <v>2160.63</v>
      </c>
      <c r="D15" s="150">
        <v>2132.4899999999998</v>
      </c>
      <c r="E15" s="150">
        <v>1418.2</v>
      </c>
      <c r="F15" s="150">
        <v>2400.02</v>
      </c>
      <c r="G15" s="150">
        <v>2305.4</v>
      </c>
      <c r="H15" s="151"/>
    </row>
    <row r="16" spans="1:8">
      <c r="A16" s="149">
        <v>39391</v>
      </c>
      <c r="B16" s="150">
        <v>1909.31</v>
      </c>
      <c r="C16" s="150">
        <v>2130.64</v>
      </c>
      <c r="D16" s="150">
        <v>2104.1</v>
      </c>
      <c r="E16" s="150">
        <v>1399.39</v>
      </c>
      <c r="F16" s="150">
        <v>2384.16</v>
      </c>
      <c r="G16" s="150">
        <v>2312.41</v>
      </c>
      <c r="H16" s="151"/>
    </row>
    <row r="17" spans="1:8">
      <c r="A17" s="149">
        <v>39392</v>
      </c>
      <c r="B17" s="150">
        <v>1917.67</v>
      </c>
      <c r="C17" s="150">
        <v>2116.4499999999998</v>
      </c>
      <c r="D17" s="150">
        <v>2097.63</v>
      </c>
      <c r="E17" s="150">
        <v>1401.98</v>
      </c>
      <c r="F17" s="150">
        <v>2394.7399999999998</v>
      </c>
      <c r="G17" s="150">
        <v>2317.09</v>
      </c>
      <c r="H17" s="151"/>
    </row>
    <row r="18" spans="1:8">
      <c r="A18" s="149">
        <v>39393</v>
      </c>
      <c r="B18" s="150">
        <v>1895.02</v>
      </c>
      <c r="C18" s="150">
        <v>2053.9899999999998</v>
      </c>
      <c r="D18" s="150">
        <v>2070.2399999999998</v>
      </c>
      <c r="E18" s="150">
        <v>1392.19</v>
      </c>
      <c r="F18" s="150">
        <v>2369.5</v>
      </c>
      <c r="G18" s="150">
        <v>2272.04</v>
      </c>
      <c r="H18" s="151"/>
    </row>
    <row r="19" spans="1:8">
      <c r="A19" s="149">
        <v>39394</v>
      </c>
      <c r="B19" s="150">
        <v>1868.58</v>
      </c>
      <c r="C19" s="150">
        <v>2024.52</v>
      </c>
      <c r="D19" s="150">
        <v>2047.31</v>
      </c>
      <c r="E19" s="150">
        <v>1385.99</v>
      </c>
      <c r="F19" s="150">
        <v>2370.86</v>
      </c>
      <c r="G19" s="150">
        <v>2232.1799999999998</v>
      </c>
      <c r="H19" s="151"/>
    </row>
    <row r="20" spans="1:8">
      <c r="A20" s="149">
        <v>39395</v>
      </c>
      <c r="B20" s="150">
        <v>1853.7</v>
      </c>
      <c r="C20" s="150">
        <v>2026.48</v>
      </c>
      <c r="D20" s="150">
        <v>2028.99</v>
      </c>
      <c r="E20" s="150">
        <v>1378.62</v>
      </c>
      <c r="F20" s="150">
        <v>2346.4899999999998</v>
      </c>
      <c r="G20" s="150">
        <v>2176.65</v>
      </c>
      <c r="H20" s="151"/>
    </row>
    <row r="21" spans="1:8">
      <c r="A21" s="149">
        <v>39398</v>
      </c>
      <c r="B21" s="150">
        <v>1819.08</v>
      </c>
      <c r="C21" s="150">
        <v>2012.49</v>
      </c>
      <c r="D21" s="150">
        <v>1999.32</v>
      </c>
      <c r="E21" s="150">
        <v>1368.44</v>
      </c>
      <c r="F21" s="150">
        <v>2312.91</v>
      </c>
      <c r="G21" s="150">
        <v>2137.4899999999998</v>
      </c>
      <c r="H21" s="151"/>
    </row>
    <row r="22" spans="1:8">
      <c r="A22" s="149">
        <v>39399</v>
      </c>
      <c r="B22" s="150">
        <v>1850.09</v>
      </c>
      <c r="C22" s="150">
        <v>2009.15</v>
      </c>
      <c r="D22" s="150">
        <v>2014.26</v>
      </c>
      <c r="E22" s="150">
        <v>1358.81</v>
      </c>
      <c r="F22" s="150">
        <v>2293.52</v>
      </c>
      <c r="G22" s="150">
        <v>2175.9499999999998</v>
      </c>
      <c r="H22" s="151"/>
    </row>
    <row r="23" spans="1:8">
      <c r="A23" s="149">
        <v>39400</v>
      </c>
      <c r="B23" s="150">
        <v>1828.7</v>
      </c>
      <c r="C23" s="150">
        <v>2006.91</v>
      </c>
      <c r="D23" s="150">
        <v>2014.8</v>
      </c>
      <c r="E23" s="150">
        <v>1347.32</v>
      </c>
      <c r="F23" s="150">
        <v>2287.15</v>
      </c>
      <c r="G23" s="150">
        <v>2159.54</v>
      </c>
      <c r="H23" s="151"/>
    </row>
    <row r="24" spans="1:8">
      <c r="A24" s="149">
        <v>39401</v>
      </c>
      <c r="B24" s="150">
        <v>1788.45</v>
      </c>
      <c r="C24" s="150">
        <v>2030.48</v>
      </c>
      <c r="D24" s="150">
        <v>2000.23</v>
      </c>
      <c r="E24" s="150">
        <v>1334.54</v>
      </c>
      <c r="F24" s="150">
        <v>2263.15</v>
      </c>
      <c r="G24" s="150">
        <v>2070.71</v>
      </c>
      <c r="H24" s="151"/>
    </row>
    <row r="25" spans="1:8">
      <c r="A25" s="149">
        <v>39402</v>
      </c>
      <c r="B25" s="150">
        <v>1785.36</v>
      </c>
      <c r="C25" s="150">
        <v>2035.49</v>
      </c>
      <c r="D25" s="150">
        <v>1971.74</v>
      </c>
      <c r="E25" s="150">
        <v>1320.5</v>
      </c>
      <c r="F25" s="150">
        <v>2248.1</v>
      </c>
      <c r="G25" s="150">
        <v>2060.36</v>
      </c>
      <c r="H25" s="151"/>
    </row>
    <row r="26" spans="1:8">
      <c r="A26" s="149">
        <v>39405</v>
      </c>
      <c r="B26" s="150">
        <v>1752.8</v>
      </c>
      <c r="C26" s="150">
        <v>2003.48</v>
      </c>
      <c r="D26" s="150">
        <v>1971.24</v>
      </c>
      <c r="E26" s="150">
        <v>1318.96</v>
      </c>
      <c r="F26" s="150">
        <v>2238.4299999999998</v>
      </c>
      <c r="G26" s="150">
        <v>1986.79</v>
      </c>
      <c r="H26" s="151"/>
    </row>
    <row r="27" spans="1:8">
      <c r="A27" s="149">
        <v>39406</v>
      </c>
      <c r="B27" s="150">
        <v>1754.51</v>
      </c>
      <c r="C27" s="150">
        <v>1992.03</v>
      </c>
      <c r="D27" s="150">
        <v>1970.97</v>
      </c>
      <c r="E27" s="150">
        <v>1319.76</v>
      </c>
      <c r="F27" s="150">
        <v>2241.1999999999998</v>
      </c>
      <c r="G27" s="150">
        <v>1983.91</v>
      </c>
      <c r="H27" s="151"/>
    </row>
    <row r="28" spans="1:8">
      <c r="A28" s="149">
        <v>39407</v>
      </c>
      <c r="B28" s="150">
        <v>1700.59</v>
      </c>
      <c r="C28" s="150">
        <v>1957.16</v>
      </c>
      <c r="D28" s="150">
        <v>1939.72</v>
      </c>
      <c r="E28" s="150">
        <v>1293.56</v>
      </c>
      <c r="F28" s="150">
        <v>2212.61</v>
      </c>
      <c r="G28" s="150">
        <v>1899.32</v>
      </c>
      <c r="H28" s="151"/>
    </row>
    <row r="29" spans="1:8">
      <c r="A29" s="149">
        <v>39408</v>
      </c>
      <c r="B29" s="150">
        <v>1696.84</v>
      </c>
      <c r="C29" s="150">
        <v>1934.98</v>
      </c>
      <c r="D29" s="150">
        <v>1931.93</v>
      </c>
      <c r="E29" s="150">
        <v>1308.92</v>
      </c>
      <c r="F29" s="150">
        <v>2256.48</v>
      </c>
      <c r="G29" s="150">
        <v>1949.48</v>
      </c>
      <c r="H29" s="151"/>
    </row>
    <row r="30" spans="1:8">
      <c r="A30" s="149">
        <v>39409</v>
      </c>
      <c r="B30" s="150">
        <v>1698.83</v>
      </c>
      <c r="C30" s="150">
        <v>1982.52</v>
      </c>
      <c r="D30" s="150">
        <v>1954.83</v>
      </c>
      <c r="E30" s="150">
        <v>1330.65</v>
      </c>
      <c r="F30" s="150">
        <v>2305.2600000000002</v>
      </c>
      <c r="G30" s="150">
        <v>1967.26</v>
      </c>
      <c r="H30" s="151"/>
    </row>
    <row r="31" spans="1:8">
      <c r="A31" s="149">
        <v>39412</v>
      </c>
      <c r="B31" s="150">
        <v>1697.26</v>
      </c>
      <c r="C31" s="150">
        <v>1998.36</v>
      </c>
      <c r="D31" s="150">
        <v>1936.46</v>
      </c>
      <c r="E31" s="150">
        <v>1310.52</v>
      </c>
      <c r="F31" s="150">
        <v>2296.6999999999998</v>
      </c>
      <c r="G31" s="150">
        <v>1948.32</v>
      </c>
      <c r="H31" s="151"/>
    </row>
    <row r="32" spans="1:8">
      <c r="A32" s="149">
        <v>39413</v>
      </c>
      <c r="B32" s="150">
        <v>1646.95</v>
      </c>
      <c r="C32" s="150">
        <v>1996.87</v>
      </c>
      <c r="D32" s="150">
        <v>1897.42</v>
      </c>
      <c r="E32" s="150">
        <v>1292.28</v>
      </c>
      <c r="F32" s="150">
        <v>2271.2800000000002</v>
      </c>
      <c r="G32" s="150">
        <v>1943.79</v>
      </c>
      <c r="H32" s="151"/>
    </row>
    <row r="33" spans="1:9">
      <c r="A33" s="149">
        <v>39414</v>
      </c>
      <c r="B33" s="150">
        <v>1709.71</v>
      </c>
      <c r="C33" s="150">
        <v>2032.81</v>
      </c>
      <c r="D33" s="150">
        <v>1934.52</v>
      </c>
      <c r="E33" s="150">
        <v>1324.29</v>
      </c>
      <c r="F33" s="150">
        <v>2298.98</v>
      </c>
      <c r="G33" s="150">
        <v>1982.87</v>
      </c>
      <c r="H33" s="151"/>
      <c r="I33" s="1"/>
    </row>
    <row r="34" spans="1:9">
      <c r="A34" s="149">
        <v>39415</v>
      </c>
      <c r="B34" s="150">
        <v>1747.72</v>
      </c>
      <c r="C34" s="150">
        <v>2044.12</v>
      </c>
      <c r="D34" s="150">
        <v>1944.32</v>
      </c>
      <c r="E34" s="150">
        <v>1326.88</v>
      </c>
      <c r="F34" s="150">
        <v>2293.16</v>
      </c>
      <c r="G34" s="150">
        <v>2017.96</v>
      </c>
      <c r="H34" s="151"/>
      <c r="I34" s="1"/>
    </row>
    <row r="35" spans="1:9">
      <c r="A35" s="149">
        <v>39416</v>
      </c>
      <c r="B35" s="150">
        <v>1769.98</v>
      </c>
      <c r="C35" s="150">
        <v>2066.39</v>
      </c>
      <c r="D35" s="150">
        <v>1991.88</v>
      </c>
      <c r="E35" s="150">
        <v>1335.54</v>
      </c>
      <c r="F35" s="150">
        <v>2303</v>
      </c>
      <c r="G35" s="150">
        <v>2041.88</v>
      </c>
      <c r="H35" s="151"/>
    </row>
    <row r="36" spans="1:9">
      <c r="A36" s="199" t="s">
        <v>204</v>
      </c>
      <c r="B36" s="202">
        <v>5.0099999999999999E-2</v>
      </c>
      <c r="C36" s="202">
        <v>-8.1699999999999995E-2</v>
      </c>
      <c r="D36" s="202">
        <v>0.1951</v>
      </c>
      <c r="E36" s="202">
        <v>-3.5999999999999999E-3</v>
      </c>
      <c r="F36" s="202">
        <v>0.2492</v>
      </c>
      <c r="G36" s="202">
        <v>-0.11550000000000001</v>
      </c>
      <c r="H36" s="203"/>
    </row>
    <row r="37" spans="1:9">
      <c r="A37" s="236" t="s">
        <v>365</v>
      </c>
      <c r="B37" s="153">
        <v>-9.9199999999999997E-2</v>
      </c>
      <c r="C37" s="153">
        <v>-4.4499999999999998E-2</v>
      </c>
      <c r="D37" s="153">
        <v>-6.9599999999999995E-2</v>
      </c>
      <c r="E37" s="153">
        <v>-5.0700000000000002E-2</v>
      </c>
      <c r="F37" s="153">
        <v>-3.6999999999999998E-2</v>
      </c>
      <c r="G37" s="153">
        <v>-0.14419999999999999</v>
      </c>
      <c r="H37" s="154"/>
    </row>
    <row r="38" spans="1:9">
      <c r="A38" s="155" t="s">
        <v>125</v>
      </c>
      <c r="B38" s="150">
        <v>1955.15</v>
      </c>
      <c r="C38" s="150">
        <v>2160.63</v>
      </c>
      <c r="D38" s="150">
        <v>2139.81</v>
      </c>
      <c r="E38" s="150">
        <v>1418.2</v>
      </c>
      <c r="F38" s="150">
        <v>2400.02</v>
      </c>
      <c r="G38" s="150">
        <v>2372.71</v>
      </c>
      <c r="H38" s="151"/>
    </row>
    <row r="39" spans="1:9">
      <c r="A39" s="156" t="s">
        <v>123</v>
      </c>
      <c r="B39" s="157">
        <v>39387</v>
      </c>
      <c r="C39" s="157">
        <v>39388</v>
      </c>
      <c r="D39" s="157">
        <v>39387</v>
      </c>
      <c r="E39" s="157">
        <v>39388</v>
      </c>
      <c r="F39" s="157">
        <v>39388</v>
      </c>
      <c r="G39" s="157">
        <v>39387</v>
      </c>
      <c r="H39" s="158"/>
    </row>
    <row r="40" spans="1:9">
      <c r="A40" s="152" t="s">
        <v>126</v>
      </c>
      <c r="B40" s="159">
        <v>1646.95</v>
      </c>
      <c r="C40" s="159">
        <v>1934.98</v>
      </c>
      <c r="D40" s="159">
        <v>1897.42</v>
      </c>
      <c r="E40" s="159">
        <v>1292.28</v>
      </c>
      <c r="F40" s="159">
        <v>2212.61</v>
      </c>
      <c r="G40" s="159">
        <v>1899.32</v>
      </c>
      <c r="H40" s="160"/>
    </row>
    <row r="41" spans="1:9">
      <c r="A41" s="161" t="s">
        <v>124</v>
      </c>
      <c r="B41" s="162">
        <v>39413</v>
      </c>
      <c r="C41" s="162">
        <v>39408</v>
      </c>
      <c r="D41" s="162">
        <v>39413</v>
      </c>
      <c r="E41" s="162">
        <v>39413</v>
      </c>
      <c r="F41" s="162">
        <v>39407</v>
      </c>
      <c r="G41" s="162">
        <v>39407</v>
      </c>
      <c r="H41" s="163"/>
    </row>
    <row r="42" spans="1:9">
      <c r="A42" s="282" t="s">
        <v>381</v>
      </c>
      <c r="B42" s="150">
        <v>2061.15</v>
      </c>
      <c r="C42" s="150">
        <v>2384.85</v>
      </c>
      <c r="D42" s="150">
        <v>2227.14</v>
      </c>
      <c r="E42" s="150">
        <v>1489.26</v>
      </c>
      <c r="F42" s="150">
        <v>2427.66</v>
      </c>
      <c r="G42" s="150">
        <v>2805.28</v>
      </c>
      <c r="H42" s="151"/>
    </row>
    <row r="43" spans="1:9">
      <c r="A43" s="156" t="s">
        <v>127</v>
      </c>
      <c r="B43" s="157">
        <v>39286</v>
      </c>
      <c r="C43" s="157">
        <v>39282</v>
      </c>
      <c r="D43" s="157">
        <v>39279</v>
      </c>
      <c r="E43" s="157">
        <v>39282</v>
      </c>
      <c r="F43" s="157">
        <v>39384</v>
      </c>
      <c r="G43" s="157">
        <v>39182</v>
      </c>
      <c r="H43" s="158"/>
    </row>
    <row r="44" spans="1:9">
      <c r="A44" s="236" t="s">
        <v>382</v>
      </c>
      <c r="B44" s="159">
        <v>1609.59</v>
      </c>
      <c r="C44" s="159">
        <v>1934.98</v>
      </c>
      <c r="D44" s="159">
        <v>1588.67</v>
      </c>
      <c r="E44" s="159">
        <v>1270.0999999999999</v>
      </c>
      <c r="F44" s="159">
        <v>1770.52</v>
      </c>
      <c r="G44" s="159">
        <v>1899.32</v>
      </c>
      <c r="H44" s="160"/>
    </row>
    <row r="45" spans="1:9">
      <c r="A45" s="161" t="s">
        <v>128</v>
      </c>
      <c r="B45" s="162">
        <v>39092</v>
      </c>
      <c r="C45" s="162">
        <v>39408</v>
      </c>
      <c r="D45" s="162">
        <v>39146</v>
      </c>
      <c r="E45" s="162">
        <v>39092</v>
      </c>
      <c r="F45" s="162">
        <v>39092</v>
      </c>
      <c r="G45" s="162">
        <v>39407</v>
      </c>
      <c r="H45" s="163"/>
    </row>
    <row r="46" spans="1:9">
      <c r="A46" s="155" t="s">
        <v>129</v>
      </c>
      <c r="B46" s="156">
        <v>2061.15</v>
      </c>
      <c r="C46" s="156">
        <v>2384.85</v>
      </c>
      <c r="D46" s="156">
        <v>2227.14</v>
      </c>
      <c r="E46" s="156">
        <v>1489.26</v>
      </c>
      <c r="F46" s="151">
        <v>2427.66</v>
      </c>
      <c r="G46" s="151">
        <v>2805.28</v>
      </c>
      <c r="H46" s="151"/>
    </row>
    <row r="47" spans="1:9">
      <c r="A47" s="156" t="s">
        <v>131</v>
      </c>
      <c r="B47" s="158">
        <v>39286</v>
      </c>
      <c r="C47" s="158">
        <v>39282</v>
      </c>
      <c r="D47" s="158">
        <v>39279</v>
      </c>
      <c r="E47" s="158">
        <v>39282</v>
      </c>
      <c r="F47" s="158">
        <v>39384</v>
      </c>
      <c r="G47" s="158">
        <v>39182</v>
      </c>
      <c r="H47" s="158"/>
    </row>
    <row r="48" spans="1:9">
      <c r="A48" s="152" t="s">
        <v>130</v>
      </c>
      <c r="B48" s="161">
        <v>954.19</v>
      </c>
      <c r="C48" s="161">
        <v>998.82</v>
      </c>
      <c r="D48" s="161">
        <v>976.89</v>
      </c>
      <c r="E48" s="161">
        <v>1004.26</v>
      </c>
      <c r="F48" s="160">
        <v>1010.49</v>
      </c>
      <c r="G48" s="160">
        <v>992.74</v>
      </c>
      <c r="H48" s="160"/>
    </row>
    <row r="49" spans="1:8">
      <c r="A49" s="161" t="s">
        <v>132</v>
      </c>
      <c r="B49" s="163">
        <v>38488</v>
      </c>
      <c r="C49" s="163">
        <v>38355</v>
      </c>
      <c r="D49" s="163">
        <v>38362</v>
      </c>
      <c r="E49" s="163">
        <v>38358</v>
      </c>
      <c r="F49" s="163">
        <v>38355</v>
      </c>
      <c r="G49" s="163">
        <v>38358</v>
      </c>
      <c r="H49" s="163"/>
    </row>
    <row r="66" spans="8:8" ht="15.75">
      <c r="H66" s="70">
        <v>8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3</vt:i4>
      </vt:variant>
    </vt:vector>
  </HeadingPairs>
  <TitlesOfParts>
    <vt:vector size="22" baseType="lpstr">
      <vt:lpstr>1.Seite</vt:lpstr>
      <vt:lpstr>Umsätze1</vt:lpstr>
      <vt:lpstr>Umsätze2</vt:lpstr>
      <vt:lpstr>Umsätze3</vt:lpstr>
      <vt:lpstr>Umsätze4</vt:lpstr>
      <vt:lpstr>Umsätze5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2007-12-05T10:31:47Z</cp:lastPrinted>
  <dcterms:created xsi:type="dcterms:W3CDTF">1996-10-17T05:27:31Z</dcterms:created>
  <dcterms:modified xsi:type="dcterms:W3CDTF">2016-02-17T09:54:19Z</dcterms:modified>
</cp:coreProperties>
</file>