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0410" windowHeight="7335"/>
  </bookViews>
  <sheets>
    <sheet name="1.Seite" sheetId="16" r:id="rId1"/>
    <sheet name="Umsätze1" sheetId="12" r:id="rId2"/>
    <sheet name="Umsätze2" sheetId="14" r:id="rId3"/>
    <sheet name="Umsätze3" sheetId="15" r:id="rId4"/>
    <sheet name="ÖsterrIndizes" sheetId="11" r:id="rId5"/>
    <sheet name="CEERegIndizes" sheetId="17" r:id="rId6"/>
    <sheet name="CEEBranIndizes" sheetId="18" r:id="rId7"/>
    <sheet name="CEELändIndizes" sheetId="19" r:id="rId8"/>
    <sheet name="RussischeIndizes" sheetId="25" r:id="rId9"/>
    <sheet name="NoneuropIndizes" sheetId="20" r:id="rId10"/>
    <sheet name="primemarket" sheetId="21" r:id="rId11"/>
    <sheet name="prime und cont und mid" sheetId="27" r:id="rId12"/>
    <sheet name="auction" sheetId="26" r:id="rId13"/>
    <sheet name="OTC1" sheetId="22" r:id="rId14"/>
    <sheet name="OTC2" sheetId="23" r:id="rId15"/>
    <sheet name="Bonds" sheetId="24" r:id="rId16"/>
    <sheet name="Terminmarkt" sheetId="8" r:id="rId17"/>
  </sheets>
  <definedNames>
    <definedName name="_xlnm.Print_Area" localSheetId="13">'OTC1'!$A$1:$F$73</definedName>
    <definedName name="_xlnm.Print_Area" localSheetId="1">Umsätze1!$A$1:$E$58</definedName>
    <definedName name="_xlnm.Print_Area" localSheetId="2">Umsätze2!$A$2:$F$73</definedName>
  </definedNames>
  <calcPr calcId="145621"/>
</workbook>
</file>

<file path=xl/calcChain.xml><?xml version="1.0" encoding="utf-8"?>
<calcChain xmlns="http://schemas.openxmlformats.org/spreadsheetml/2006/main">
  <c r="F69" i="23" l="1"/>
  <c r="E69" i="23"/>
  <c r="C69" i="23"/>
  <c r="F68" i="23"/>
  <c r="E68" i="23"/>
  <c r="C68" i="23"/>
  <c r="F67" i="23"/>
  <c r="C67" i="23" s="1"/>
  <c r="F66" i="23"/>
  <c r="C66" i="23" s="1"/>
  <c r="E66" i="23"/>
  <c r="F65" i="23"/>
  <c r="E65" i="23"/>
  <c r="C65" i="23"/>
  <c r="F64" i="23"/>
  <c r="E64" i="23" s="1"/>
  <c r="C64" i="23"/>
  <c r="F63" i="23"/>
  <c r="C63" i="23" s="1"/>
  <c r="F62" i="23"/>
  <c r="C62" i="23" s="1"/>
  <c r="E62" i="23"/>
  <c r="F61" i="23"/>
  <c r="E61" i="23"/>
  <c r="C61" i="23"/>
  <c r="F60" i="23"/>
  <c r="E60" i="23" s="1"/>
  <c r="C60" i="23"/>
  <c r="F59" i="23"/>
  <c r="C59" i="23" s="1"/>
  <c r="F58" i="23"/>
  <c r="C58" i="23" s="1"/>
  <c r="E58" i="23"/>
  <c r="F57" i="23"/>
  <c r="E57" i="23"/>
  <c r="C57" i="23"/>
  <c r="F56" i="23"/>
  <c r="E56" i="23" s="1"/>
  <c r="C56" i="23"/>
  <c r="F55" i="23"/>
  <c r="C55" i="23" s="1"/>
  <c r="F54" i="23"/>
  <c r="C54" i="23" s="1"/>
  <c r="E54" i="23"/>
  <c r="F53" i="23"/>
  <c r="E53" i="23"/>
  <c r="C53" i="23"/>
  <c r="F52" i="23"/>
  <c r="E52" i="23" s="1"/>
  <c r="C52" i="23"/>
  <c r="F51" i="23"/>
  <c r="C51" i="23" s="1"/>
  <c r="F50" i="23"/>
  <c r="C50" i="23" s="1"/>
  <c r="E50" i="23"/>
  <c r="F49" i="23"/>
  <c r="E49" i="23"/>
  <c r="C49" i="23"/>
  <c r="F48" i="23"/>
  <c r="E48" i="23" s="1"/>
  <c r="C48" i="23"/>
  <c r="F47" i="23"/>
  <c r="C47" i="23" s="1"/>
  <c r="F46" i="23"/>
  <c r="C46" i="23" s="1"/>
  <c r="E46" i="23"/>
  <c r="F45" i="23"/>
  <c r="E45" i="23"/>
  <c r="C45" i="23"/>
  <c r="F44" i="23"/>
  <c r="E44" i="23" s="1"/>
  <c r="C44" i="23"/>
  <c r="F43" i="23"/>
  <c r="C43" i="23" s="1"/>
  <c r="F42" i="23"/>
  <c r="C42" i="23" s="1"/>
  <c r="E42" i="23"/>
  <c r="F41" i="23"/>
  <c r="E41" i="23"/>
  <c r="C41" i="23"/>
  <c r="F40" i="23"/>
  <c r="E40" i="23" s="1"/>
  <c r="C40" i="23"/>
  <c r="F39" i="23"/>
  <c r="C39" i="23" s="1"/>
  <c r="F38" i="23"/>
  <c r="C38" i="23" s="1"/>
  <c r="E38" i="23"/>
  <c r="F37" i="23"/>
  <c r="E37" i="23"/>
  <c r="C37" i="23"/>
  <c r="F36" i="23"/>
  <c r="E36" i="23" s="1"/>
  <c r="C36" i="23"/>
  <c r="F35" i="23"/>
  <c r="C35" i="23" s="1"/>
  <c r="F34" i="23"/>
  <c r="C34" i="23" s="1"/>
  <c r="E34" i="23"/>
  <c r="F33" i="23"/>
  <c r="E33" i="23"/>
  <c r="C33" i="23"/>
  <c r="F32" i="23"/>
  <c r="E32" i="23" s="1"/>
  <c r="C32" i="23"/>
  <c r="F31" i="23"/>
  <c r="C31" i="23" s="1"/>
  <c r="F30" i="23"/>
  <c r="C30" i="23" s="1"/>
  <c r="E30" i="23"/>
  <c r="F29" i="23"/>
  <c r="E29" i="23"/>
  <c r="C29" i="23"/>
  <c r="F28" i="23"/>
  <c r="E28" i="23" s="1"/>
  <c r="C28" i="23"/>
  <c r="F27" i="23"/>
  <c r="C27" i="23" s="1"/>
  <c r="F26" i="23"/>
  <c r="C26" i="23" s="1"/>
  <c r="E26" i="23"/>
  <c r="F25" i="23"/>
  <c r="E25" i="23"/>
  <c r="C25" i="23"/>
  <c r="F24" i="23"/>
  <c r="E24" i="23" s="1"/>
  <c r="C24" i="23"/>
  <c r="F23" i="23"/>
  <c r="C23" i="23" s="1"/>
  <c r="F22" i="23"/>
  <c r="C22" i="23" s="1"/>
  <c r="E22" i="23"/>
  <c r="F21" i="23"/>
  <c r="E21" i="23"/>
  <c r="C21" i="23"/>
  <c r="F20" i="23"/>
  <c r="E20" i="23" s="1"/>
  <c r="C20" i="23"/>
  <c r="F19" i="23"/>
  <c r="C19" i="23" s="1"/>
  <c r="F18" i="23"/>
  <c r="C18" i="23" s="1"/>
  <c r="E18" i="23"/>
  <c r="F17" i="23"/>
  <c r="E17" i="23"/>
  <c r="C17" i="23"/>
  <c r="F16" i="23"/>
  <c r="E16" i="23" s="1"/>
  <c r="C16" i="23"/>
  <c r="F15" i="23"/>
  <c r="C15" i="23" s="1"/>
  <c r="F14" i="23"/>
  <c r="C14" i="23" s="1"/>
  <c r="E14" i="23"/>
  <c r="F13" i="23"/>
  <c r="E13" i="23"/>
  <c r="C13" i="23"/>
  <c r="F12" i="23"/>
  <c r="E12" i="23" s="1"/>
  <c r="C12" i="23"/>
  <c r="F68" i="22"/>
  <c r="C68" i="22" s="1"/>
  <c r="F67" i="22"/>
  <c r="C67" i="22" s="1"/>
  <c r="E67" i="22"/>
  <c r="F66" i="22"/>
  <c r="E66" i="22"/>
  <c r="C66" i="22"/>
  <c r="F65" i="22"/>
  <c r="E65" i="22"/>
  <c r="C65" i="22"/>
  <c r="F64" i="22"/>
  <c r="C64" i="22" s="1"/>
  <c r="F63" i="22"/>
  <c r="C63" i="22" s="1"/>
  <c r="E63" i="22"/>
  <c r="F62" i="22"/>
  <c r="E62" i="22"/>
  <c r="C62" i="22"/>
  <c r="F61" i="22"/>
  <c r="E61" i="22" s="1"/>
  <c r="C61" i="22"/>
  <c r="F60" i="22"/>
  <c r="C60" i="22" s="1"/>
  <c r="F59" i="22"/>
  <c r="C59" i="22" s="1"/>
  <c r="E59" i="22"/>
  <c r="F58" i="22"/>
  <c r="E58" i="22"/>
  <c r="C58" i="22"/>
  <c r="F57" i="22"/>
  <c r="E57" i="22" s="1"/>
  <c r="C57" i="22"/>
  <c r="F56" i="22"/>
  <c r="C56" i="22" s="1"/>
  <c r="F55" i="22"/>
  <c r="C55" i="22" s="1"/>
  <c r="E55" i="22"/>
  <c r="F54" i="22"/>
  <c r="E54" i="22"/>
  <c r="C54" i="22"/>
  <c r="F53" i="22"/>
  <c r="E53" i="22" s="1"/>
  <c r="C53" i="22"/>
  <c r="F52" i="22"/>
  <c r="C52" i="22" s="1"/>
  <c r="F51" i="22"/>
  <c r="C51" i="22" s="1"/>
  <c r="E51" i="22"/>
  <c r="F50" i="22"/>
  <c r="E50" i="22"/>
  <c r="C50" i="22"/>
  <c r="F49" i="22"/>
  <c r="E49" i="22" s="1"/>
  <c r="C49" i="22"/>
  <c r="F48" i="22"/>
  <c r="C48" i="22" s="1"/>
  <c r="F47" i="22"/>
  <c r="C47" i="22" s="1"/>
  <c r="E47" i="22"/>
  <c r="F46" i="22"/>
  <c r="E46" i="22"/>
  <c r="C46" i="22"/>
  <c r="F45" i="22"/>
  <c r="E45" i="22" s="1"/>
  <c r="C45" i="22"/>
  <c r="F44" i="22"/>
  <c r="C44" i="22" s="1"/>
  <c r="F43" i="22"/>
  <c r="C43" i="22" s="1"/>
  <c r="E43" i="22"/>
  <c r="F42" i="22"/>
  <c r="E42" i="22"/>
  <c r="C42" i="22"/>
  <c r="F41" i="22"/>
  <c r="E41" i="22" s="1"/>
  <c r="C41" i="22"/>
  <c r="F40" i="22"/>
  <c r="C40" i="22" s="1"/>
  <c r="F39" i="22"/>
  <c r="C39" i="22" s="1"/>
  <c r="E39" i="22"/>
  <c r="F38" i="22"/>
  <c r="E38" i="22"/>
  <c r="C38" i="22"/>
  <c r="F37" i="22"/>
  <c r="E37" i="22" s="1"/>
  <c r="C37" i="22"/>
  <c r="F36" i="22"/>
  <c r="C36" i="22" s="1"/>
  <c r="F35" i="22"/>
  <c r="C35" i="22" s="1"/>
  <c r="E35" i="22"/>
  <c r="F34" i="22"/>
  <c r="E34" i="22"/>
  <c r="C34" i="22"/>
  <c r="F33" i="22"/>
  <c r="E33" i="22" s="1"/>
  <c r="C33" i="22"/>
  <c r="F32" i="22"/>
  <c r="C32" i="22" s="1"/>
  <c r="F31" i="22"/>
  <c r="C31" i="22" s="1"/>
  <c r="E31" i="22"/>
  <c r="F30" i="22"/>
  <c r="E30" i="22"/>
  <c r="C30" i="22"/>
  <c r="F29" i="22"/>
  <c r="E29" i="22"/>
  <c r="C29" i="22"/>
  <c r="F28" i="22"/>
  <c r="C28" i="22" s="1"/>
  <c r="F27" i="22"/>
  <c r="C27" i="22" s="1"/>
  <c r="E27" i="22"/>
  <c r="F26" i="22"/>
  <c r="E26" i="22"/>
  <c r="C26" i="22"/>
  <c r="F25" i="22"/>
  <c r="E25" i="22"/>
  <c r="C25" i="22"/>
  <c r="F24" i="22"/>
  <c r="C24" i="22" s="1"/>
  <c r="F23" i="22"/>
  <c r="C23" i="22" s="1"/>
  <c r="E23" i="22"/>
  <c r="F22" i="22"/>
  <c r="E22" i="22"/>
  <c r="C22" i="22"/>
  <c r="F21" i="22"/>
  <c r="E21" i="22"/>
  <c r="C21" i="22"/>
  <c r="F20" i="22"/>
  <c r="C20" i="22" s="1"/>
  <c r="F19" i="22"/>
  <c r="C19" i="22" s="1"/>
  <c r="E19" i="22"/>
  <c r="F18" i="22"/>
  <c r="E18" i="22"/>
  <c r="C18" i="22"/>
  <c r="F17" i="22"/>
  <c r="E17" i="22" s="1"/>
  <c r="C17" i="22"/>
  <c r="F16" i="22"/>
  <c r="C16" i="22" s="1"/>
  <c r="F15" i="22"/>
  <c r="C15" i="22" s="1"/>
  <c r="E15" i="22"/>
  <c r="F14" i="22"/>
  <c r="E14" i="22"/>
  <c r="C14" i="22"/>
  <c r="F13" i="22"/>
  <c r="E13" i="22" s="1"/>
  <c r="C13" i="22"/>
  <c r="F12" i="22"/>
  <c r="C12" i="22" s="1"/>
  <c r="E12" i="22" l="1"/>
  <c r="E16" i="22"/>
  <c r="E20" i="22"/>
  <c r="E24" i="22"/>
  <c r="E28" i="22"/>
  <c r="E32" i="22"/>
  <c r="E36" i="22"/>
  <c r="E40" i="22"/>
  <c r="E44" i="22"/>
  <c r="E48" i="22"/>
  <c r="E52" i="22"/>
  <c r="E56" i="22"/>
  <c r="E60" i="22"/>
  <c r="E64" i="22"/>
  <c r="E68" i="22"/>
  <c r="E15" i="23"/>
  <c r="E19" i="23"/>
  <c r="E23" i="23"/>
  <c r="E27" i="23"/>
  <c r="E31" i="23"/>
  <c r="E35" i="23"/>
  <c r="E39" i="23"/>
  <c r="E43" i="23"/>
  <c r="E47" i="23"/>
  <c r="E51" i="23"/>
  <c r="E55" i="23"/>
  <c r="E59" i="23"/>
  <c r="E63" i="23"/>
  <c r="E67" i="23"/>
</calcChain>
</file>

<file path=xl/sharedStrings.xml><?xml version="1.0" encoding="utf-8"?>
<sst xmlns="http://schemas.openxmlformats.org/spreadsheetml/2006/main" count="1058" uniqueCount="389">
  <si>
    <t>equity market.at</t>
  </si>
  <si>
    <t>structured products.at</t>
  </si>
  <si>
    <t>other listings.at</t>
  </si>
  <si>
    <t>prime market</t>
  </si>
  <si>
    <t>standard market continuous</t>
  </si>
  <si>
    <t>standard market auction</t>
  </si>
  <si>
    <t>financial sector</t>
  </si>
  <si>
    <t>public sector</t>
  </si>
  <si>
    <t>corporate sector</t>
  </si>
  <si>
    <t xml:space="preserve">performance linked bonds </t>
  </si>
  <si>
    <t>n.a.</t>
  </si>
  <si>
    <t>ATX</t>
  </si>
  <si>
    <t>ATXPrime</t>
  </si>
  <si>
    <t>ATX five</t>
  </si>
  <si>
    <t>ViDX</t>
  </si>
  <si>
    <t>IATX</t>
  </si>
  <si>
    <t>WBI</t>
  </si>
  <si>
    <t>NTX</t>
  </si>
  <si>
    <t>CECExt EUR</t>
  </si>
  <si>
    <t>CECE EUR</t>
  </si>
  <si>
    <t>SETX EUR</t>
  </si>
  <si>
    <t>CECExt USD</t>
  </si>
  <si>
    <t>CECE USD</t>
  </si>
  <si>
    <t>SETX USD</t>
  </si>
  <si>
    <t>CTX EUR</t>
  </si>
  <si>
    <t>HTX EUR</t>
  </si>
  <si>
    <t>PTX EUR</t>
  </si>
  <si>
    <t>ROTX EUR</t>
  </si>
  <si>
    <t>RDX EUR</t>
  </si>
  <si>
    <t>RTX</t>
  </si>
  <si>
    <t>RDX USD</t>
  </si>
  <si>
    <t>CNX EUR</t>
  </si>
  <si>
    <t>CNX USD</t>
  </si>
  <si>
    <t>CNX RMB</t>
  </si>
  <si>
    <t>CECE BNK</t>
  </si>
  <si>
    <t>CECE HCA</t>
  </si>
  <si>
    <t>CECE OIL</t>
  </si>
  <si>
    <t>CECE TEL</t>
  </si>
  <si>
    <t>Jahreshigh</t>
  </si>
  <si>
    <t>Jahreslow</t>
  </si>
  <si>
    <t>A-TEC INDUSTRIES AG</t>
  </si>
  <si>
    <t>-</t>
  </si>
  <si>
    <t>AGRANA BETEILIGUNGS-AG</t>
  </si>
  <si>
    <t>ANDRITZ AG</t>
  </si>
  <si>
    <t>AUSTRIAN AIRLINES AG</t>
  </si>
  <si>
    <t>AVW INVEST AG</t>
  </si>
  <si>
    <t>BENE AG</t>
  </si>
  <si>
    <t>BOEHLER-UDDEHOLM AG</t>
  </si>
  <si>
    <t>BRAIN FORCE HOLDING AG</t>
  </si>
  <si>
    <t>BWIN INT. ENTERT. AG</t>
  </si>
  <si>
    <t>BWT AG</t>
  </si>
  <si>
    <t>CA IMMO INTERNATIONAL AG</t>
  </si>
  <si>
    <t>CENTURY CASINOS INC</t>
  </si>
  <si>
    <t>CHRIST WATER TECHNOLOGY AG</t>
  </si>
  <si>
    <t>CONSTANTIA PACKAGING AG</t>
  </si>
  <si>
    <t>CONWERT IMMOBILIEN INVEST AG</t>
  </si>
  <si>
    <t>ERSTE BANK DER OESTERR. SPK AG</t>
  </si>
  <si>
    <t>EVN AG</t>
  </si>
  <si>
    <t>EYBL INTERNATIONAL AG</t>
  </si>
  <si>
    <t>FLUGHAFEN WIEN AG</t>
  </si>
  <si>
    <t>HEAD N.V.</t>
  </si>
  <si>
    <t>HIRSCH SERVO AG</t>
  </si>
  <si>
    <t>IMMOEAST AG</t>
  </si>
  <si>
    <t>INTERCELL AG</t>
  </si>
  <si>
    <t>JOWOOD PRODUCTIONS SOFTWARE AG</t>
  </si>
  <si>
    <t>KTM POWER SPORTS AG</t>
  </si>
  <si>
    <t>MAYR-MELNHOF KARTON AG</t>
  </si>
  <si>
    <t>OESTERR. POST AG</t>
  </si>
  <si>
    <t>OMV AG</t>
  </si>
  <si>
    <t>PALFINGER AG</t>
  </si>
  <si>
    <t>POLYTEC</t>
  </si>
  <si>
    <t>RAIFFEISEN  INT. BANK-HLDG AG</t>
  </si>
  <si>
    <t>RHI AG</t>
  </si>
  <si>
    <t>ROSENBAUER INTERNATIONAL AG</t>
  </si>
  <si>
    <t>S&amp;T SYSTEM INT.&amp;TECH. DISTR.AG</t>
  </si>
  <si>
    <t>SCHOELLER-BLECKMANN AG</t>
  </si>
  <si>
    <t>SEMPERIT AG HOLDING</t>
  </si>
  <si>
    <t>SKYEUROPE HOLDING AG</t>
  </si>
  <si>
    <t>TELEKOM AUSTRIA AG</t>
  </si>
  <si>
    <t>UNIQA VERSICHERUNGEN AG</t>
  </si>
  <si>
    <t>UNTERNEHMENS INVEST AG</t>
  </si>
  <si>
    <t>VERBUNDGESELLSCHAFT AG KAT. A</t>
  </si>
  <si>
    <t>VOESTALPINE AG</t>
  </si>
  <si>
    <t>WIENER STÄDTISCHE VERSICH. AG</t>
  </si>
  <si>
    <t>WIENERBERGER AG</t>
  </si>
  <si>
    <t>WOLFORD AG</t>
  </si>
  <si>
    <t>ZUMTOBEL AG</t>
  </si>
  <si>
    <t>Underlying</t>
  </si>
  <si>
    <t xml:space="preserve">Call </t>
  </si>
  <si>
    <t>Put</t>
  </si>
  <si>
    <t>Options Total</t>
  </si>
  <si>
    <t>Futures Total</t>
  </si>
  <si>
    <t>Total</t>
  </si>
  <si>
    <t>Index</t>
  </si>
  <si>
    <t>ATF</t>
  </si>
  <si>
    <t>Total Index</t>
  </si>
  <si>
    <t>Stock</t>
  </si>
  <si>
    <t>AGR</t>
  </si>
  <si>
    <t xml:space="preserve"> -</t>
  </si>
  <si>
    <t>AUA</t>
  </si>
  <si>
    <t>BUD</t>
  </si>
  <si>
    <t>BWT</t>
  </si>
  <si>
    <t>EBS</t>
  </si>
  <si>
    <t>EVN</t>
  </si>
  <si>
    <t>FLU</t>
  </si>
  <si>
    <t>MMK</t>
  </si>
  <si>
    <t>OMV</t>
  </si>
  <si>
    <t>PST</t>
  </si>
  <si>
    <t>RIB</t>
  </si>
  <si>
    <t>RHI</t>
  </si>
  <si>
    <t>SBO</t>
  </si>
  <si>
    <t>SEM</t>
  </si>
  <si>
    <t>TKA</t>
  </si>
  <si>
    <t>UQA</t>
  </si>
  <si>
    <t>VER</t>
  </si>
  <si>
    <t>VOE</t>
  </si>
  <si>
    <t>WIE</t>
  </si>
  <si>
    <t>WOL</t>
  </si>
  <si>
    <t>WST</t>
  </si>
  <si>
    <t>Total Stock</t>
  </si>
  <si>
    <t>CeCe</t>
  </si>
  <si>
    <t>CTE</t>
  </si>
  <si>
    <t>CXE</t>
  </si>
  <si>
    <t>CCE</t>
  </si>
  <si>
    <t>HTE</t>
  </si>
  <si>
    <t>PTE</t>
  </si>
  <si>
    <t>RDX</t>
  </si>
  <si>
    <t>Total CeCe</t>
  </si>
  <si>
    <t>ÖSTERREICHISCHE AKTIENINDIZES</t>
  </si>
  <si>
    <t>Austrian stock indices</t>
  </si>
  <si>
    <t>All-month high</t>
  </si>
  <si>
    <t>All-month low</t>
  </si>
  <si>
    <t>Monatshoch</t>
  </si>
  <si>
    <t>Monatstief</t>
  </si>
  <si>
    <t>All-year high</t>
  </si>
  <si>
    <t>All-year low</t>
  </si>
  <si>
    <t>Hist. Höchstwert</t>
  </si>
  <si>
    <t>Hist. Tiefstwert</t>
  </si>
  <si>
    <t>All-time high</t>
  </si>
  <si>
    <t>All-time low</t>
  </si>
  <si>
    <r>
      <t>Emittenten</t>
    </r>
    <r>
      <rPr>
        <sz val="10"/>
        <rFont val="Arial"/>
        <family val="2"/>
      </rPr>
      <t xml:space="preserve"> 
Issuers</t>
    </r>
  </si>
  <si>
    <r>
      <t>Titel</t>
    </r>
    <r>
      <rPr>
        <sz val="10"/>
        <rFont val="Arial"/>
        <family val="2"/>
      </rPr>
      <t xml:space="preserve">
Listings</t>
    </r>
  </si>
  <si>
    <r>
      <t>Kapitalisierung Inland</t>
    </r>
    <r>
      <rPr>
        <sz val="10"/>
        <rFont val="Arial"/>
        <family val="2"/>
      </rPr>
      <t xml:space="preserve">
Capitalization domestic</t>
    </r>
  </si>
  <si>
    <r>
      <t xml:space="preserve">Kapitalisierung Ausland
</t>
    </r>
    <r>
      <rPr>
        <sz val="10"/>
        <rFont val="Arial"/>
        <family val="2"/>
      </rPr>
      <t>Capitalization foreign</t>
    </r>
  </si>
  <si>
    <t>Total 2006</t>
  </si>
  <si>
    <t>UMSÄTZE NACH MARKTSEGMENTEN</t>
  </si>
  <si>
    <t>Turnover by market segments</t>
  </si>
  <si>
    <t>bond market.at</t>
  </si>
  <si>
    <t>Doppelzählung (Käufe und Verkäufe) / Double count method (purchases and sales)</t>
  </si>
  <si>
    <t>TOTAL
equity market.at</t>
  </si>
  <si>
    <t>TOTAL
bond market.at</t>
  </si>
  <si>
    <t>TOTAL
structured
products.at</t>
  </si>
  <si>
    <t>GESAMT
TOTAL</t>
  </si>
  <si>
    <t>UMSÄTZE NACH ZULASSUNGSSEGMENTEN</t>
  </si>
  <si>
    <t>Turnover by listing segments</t>
  </si>
  <si>
    <r>
      <t>Kapitalisierung</t>
    </r>
    <r>
      <rPr>
        <sz val="10"/>
        <rFont val="Arial"/>
        <family val="2"/>
      </rPr>
      <t xml:space="preserve">
Capitalization</t>
    </r>
  </si>
  <si>
    <t>1 … Genußscheine / Dividend rights certificates</t>
  </si>
  <si>
    <t>2 … Optionsscheine / Warrants</t>
  </si>
  <si>
    <t>3 … Partizipationsscheine / Participation certificates</t>
  </si>
  <si>
    <r>
      <t xml:space="preserve">Aktien Ausland
</t>
    </r>
    <r>
      <rPr>
        <sz val="10"/>
        <color indexed="9"/>
        <rFont val="Arial"/>
        <family val="2"/>
      </rPr>
      <t>Foreign shares</t>
    </r>
  </si>
  <si>
    <r>
      <t xml:space="preserve">Aktien Inland
</t>
    </r>
    <r>
      <rPr>
        <sz val="10"/>
        <color indexed="9"/>
        <rFont val="Arial"/>
        <family val="2"/>
      </rPr>
      <t>Domestic shares</t>
    </r>
  </si>
  <si>
    <r>
      <t xml:space="preserve">Renten
</t>
    </r>
    <r>
      <rPr>
        <sz val="10"/>
        <color indexed="9"/>
        <rFont val="Arial"/>
        <family val="2"/>
      </rPr>
      <t>Bonds</t>
    </r>
  </si>
  <si>
    <r>
      <t xml:space="preserve">Zertifikate
</t>
    </r>
    <r>
      <rPr>
        <sz val="10"/>
        <color indexed="9"/>
        <rFont val="Arial"/>
        <family val="2"/>
      </rPr>
      <t>Certificates</t>
    </r>
  </si>
  <si>
    <t>CEE - AKTIENINDIZES</t>
  </si>
  <si>
    <t>CEE stock indices</t>
  </si>
  <si>
    <t>NICHT-EUROPÄISCHE AKTIENINDIZES</t>
  </si>
  <si>
    <t>Non-european stock indices</t>
  </si>
  <si>
    <t>PRIME MARKET</t>
  </si>
  <si>
    <t>Prime Market</t>
  </si>
  <si>
    <t>Last Price</t>
  </si>
  <si>
    <r>
      <t>Unternehmen</t>
    </r>
    <r>
      <rPr>
        <sz val="10"/>
        <color indexed="9"/>
        <rFont val="Arial"/>
        <family val="2"/>
      </rPr>
      <t xml:space="preserve">
company</t>
    </r>
  </si>
  <si>
    <r>
      <t>Umsatz</t>
    </r>
    <r>
      <rPr>
        <sz val="10"/>
        <color indexed="9"/>
        <rFont val="Arial"/>
        <family val="2"/>
      </rPr>
      <t xml:space="preserve">
Turnover value</t>
    </r>
  </si>
  <si>
    <r>
      <t>Kapitalisierung</t>
    </r>
    <r>
      <rPr>
        <sz val="10"/>
        <color indexed="9"/>
        <rFont val="Arial"/>
        <family val="2"/>
      </rPr>
      <t xml:space="preserve">
Capitalization</t>
    </r>
  </si>
  <si>
    <r>
      <t>Letzter Kurs</t>
    </r>
    <r>
      <rPr>
        <sz val="10"/>
        <color indexed="9"/>
        <rFont val="Arial"/>
        <family val="2"/>
      </rPr>
      <t xml:space="preserve">
Last price</t>
    </r>
  </si>
  <si>
    <r>
      <t xml:space="preserve">Performance zu Ultimo
</t>
    </r>
    <r>
      <rPr>
        <sz val="10"/>
        <color indexed="9"/>
        <rFont val="Arial"/>
        <family val="2"/>
      </rPr>
      <t>Performance to ultimo</t>
    </r>
  </si>
  <si>
    <r>
      <t>Anteil Börse</t>
    </r>
    <r>
      <rPr>
        <sz val="10"/>
        <color indexed="9"/>
        <rFont val="Arial"/>
        <family val="2"/>
      </rPr>
      <t xml:space="preserve">
Exchange stake</t>
    </r>
  </si>
  <si>
    <r>
      <t xml:space="preserve">Anteil OTC
</t>
    </r>
    <r>
      <rPr>
        <sz val="10"/>
        <color indexed="9"/>
        <rFont val="Arial"/>
        <family val="2"/>
      </rPr>
      <t>OTC stake</t>
    </r>
  </si>
  <si>
    <r>
      <t xml:space="preserve">Gesamtumsatz
</t>
    </r>
    <r>
      <rPr>
        <sz val="10"/>
        <color indexed="9"/>
        <rFont val="Arial"/>
        <family val="2"/>
      </rPr>
      <t>Overall Turnover</t>
    </r>
  </si>
  <si>
    <t>* Doppelzählung (Käufe und Verkäufe) / double count method (purchases and sales)</t>
  </si>
  <si>
    <t>** Ohne korrespondierende Börsegeschäfte / without corresponding exchange trades</t>
  </si>
  <si>
    <t>BOND MARKET</t>
  </si>
  <si>
    <t>bond market</t>
  </si>
  <si>
    <r>
      <t>Rentenwerte</t>
    </r>
    <r>
      <rPr>
        <sz val="12"/>
        <rFont val="Arial"/>
      </rPr>
      <t xml:space="preserve"> / bond listings</t>
    </r>
  </si>
  <si>
    <r>
      <t>Neunotierung von Rentenwerten</t>
    </r>
    <r>
      <rPr>
        <sz val="12"/>
        <rFont val="Arial"/>
      </rPr>
      <t xml:space="preserve"> / new bond listings</t>
    </r>
  </si>
  <si>
    <r>
      <t>Amtlicher Handel</t>
    </r>
    <r>
      <rPr>
        <sz val="10"/>
        <rFont val="Arial"/>
      </rPr>
      <t xml:space="preserve">
Official Market</t>
    </r>
  </si>
  <si>
    <r>
      <t>Geregelter Freiverkehr</t>
    </r>
    <r>
      <rPr>
        <sz val="10"/>
        <rFont val="Arial"/>
      </rPr>
      <t xml:space="preserve">
Semi-Official Market</t>
    </r>
  </si>
  <si>
    <r>
      <t>Dritter Markt</t>
    </r>
    <r>
      <rPr>
        <sz val="10"/>
        <rFont val="Arial"/>
      </rPr>
      <t xml:space="preserve">
Third Market</t>
    </r>
  </si>
  <si>
    <r>
      <t>Gesamtergebnis</t>
    </r>
    <r>
      <rPr>
        <sz val="10"/>
        <rFont val="Arial"/>
      </rPr>
      <t xml:space="preserve">
Total</t>
    </r>
  </si>
  <si>
    <t>performance 
linked bonds</t>
  </si>
  <si>
    <r>
      <t>Renditen und Kurse</t>
    </r>
    <r>
      <rPr>
        <sz val="12"/>
        <rFont val="Arial"/>
      </rPr>
      <t xml:space="preserve"> / Yields and Prices</t>
    </r>
  </si>
  <si>
    <r>
      <t>Bundesanleihen</t>
    </r>
    <r>
      <rPr>
        <sz val="10"/>
        <color indexed="9"/>
        <rFont val="Arial"/>
        <family val="2"/>
      </rPr>
      <t xml:space="preserve"> / Government bonds</t>
    </r>
  </si>
  <si>
    <r>
      <t>nach der Anzahl</t>
    </r>
    <r>
      <rPr>
        <sz val="10"/>
        <color indexed="9"/>
        <rFont val="Arial"/>
        <family val="2"/>
      </rPr>
      <t xml:space="preserve"> / by number</t>
    </r>
  </si>
  <si>
    <r>
      <t>nach Emissionsvolumen in EUR</t>
    </r>
    <r>
      <rPr>
        <sz val="10"/>
        <color indexed="9"/>
        <rFont val="Arial"/>
        <family val="2"/>
      </rPr>
      <t xml:space="preserve"> / Issue volume in EUR</t>
    </r>
  </si>
  <si>
    <r>
      <t>Emittenten gesamt</t>
    </r>
    <r>
      <rPr>
        <sz val="10"/>
        <color indexed="9"/>
        <rFont val="Arial"/>
        <family val="2"/>
      </rPr>
      <t xml:space="preserve"> / Bonds</t>
    </r>
  </si>
  <si>
    <t>April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</si>
  <si>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</si>
  <si>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</si>
  <si>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</si>
  <si>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</si>
  <si>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</si>
  <si>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</si>
  <si>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</si>
  <si>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</si>
  <si>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</si>
  <si>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</si>
  <si>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Renditen</t>
    </r>
    <r>
      <rPr>
        <sz val="10"/>
        <rFont val="Arial"/>
        <family val="2"/>
      </rPr>
      <t xml:space="preserve"> / Yields</t>
    </r>
    <r>
      <rPr>
        <sz val="10"/>
        <rFont val="Arial"/>
      </rPr>
      <t>¹</t>
    </r>
  </si>
  <si>
    <r>
      <t>Kurse</t>
    </r>
    <r>
      <rPr>
        <sz val="10"/>
        <rFont val="Arial"/>
        <family val="2"/>
      </rPr>
      <t xml:space="preserve"> / Prices</t>
    </r>
    <r>
      <rPr>
        <sz val="10"/>
        <rFont val="Arial"/>
      </rPr>
      <t>²</t>
    </r>
  </si>
  <si>
    <t>Quelle: OeKB / Source: OeKB</t>
  </si>
  <si>
    <t>1 … Renditen in % / Yields in %</t>
  </si>
  <si>
    <t>2 … Kurs in % vom Nennwert / Prices in % of par value</t>
  </si>
  <si>
    <t>3 … Basispunkte / Basis points</t>
  </si>
  <si>
    <r>
      <t>Umsatz Börse*</t>
    </r>
    <r>
      <rPr>
        <sz val="10"/>
        <color indexed="9"/>
        <rFont val="Arial"/>
        <family val="2"/>
      </rPr>
      <t xml:space="preserve">
Exchange Turnover*</t>
    </r>
  </si>
  <si>
    <r>
      <t xml:space="preserve">Umsatz OTC**
</t>
    </r>
    <r>
      <rPr>
        <sz val="10"/>
        <color indexed="9"/>
        <rFont val="Arial"/>
        <family val="2"/>
      </rPr>
      <t>OTC Turnover**</t>
    </r>
  </si>
  <si>
    <r>
      <t xml:space="preserve"> Genußscheine
</t>
    </r>
    <r>
      <rPr>
        <sz val="10"/>
        <color indexed="9"/>
        <rFont val="Arial"/>
        <family val="2"/>
      </rPr>
      <t>DRC</t>
    </r>
    <r>
      <rPr>
        <sz val="10"/>
        <color indexed="9"/>
        <rFont val="Arial"/>
      </rPr>
      <t>¹</t>
    </r>
  </si>
  <si>
    <r>
      <t>OS</t>
    </r>
    <r>
      <rPr>
        <b/>
        <sz val="10"/>
        <color indexed="9"/>
        <rFont val="Arial"/>
      </rPr>
      <t>²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W²</t>
    </r>
  </si>
  <si>
    <r>
      <t>PS</t>
    </r>
    <r>
      <rPr>
        <b/>
        <sz val="10"/>
        <color indexed="9"/>
        <rFont val="Arial"/>
      </rPr>
      <t>³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PC³</t>
    </r>
  </si>
  <si>
    <t>1 ... from last trading day</t>
  </si>
  <si>
    <t>(products are traded in USD)</t>
  </si>
  <si>
    <t>2 ... Contract Value and Premium for RTX and RDU are converted to EUR</t>
  </si>
  <si>
    <r>
      <t xml:space="preserve">December </t>
    </r>
    <r>
      <rPr>
        <sz val="10"/>
        <rFont val="Arial"/>
        <family val="2"/>
      </rPr>
      <t>2006</t>
    </r>
  </si>
  <si>
    <r>
      <t>January</t>
    </r>
    <r>
      <rPr>
        <sz val="10"/>
        <rFont val="Arial"/>
        <family val="2"/>
      </rPr>
      <t xml:space="preserve">    2007</t>
    </r>
  </si>
  <si>
    <r>
      <t>Emittenten</t>
    </r>
    <r>
      <rPr>
        <sz val="9"/>
        <rFont val="Arial"/>
        <family val="2"/>
      </rPr>
      <t xml:space="preserve"> 
Issuers</t>
    </r>
  </si>
  <si>
    <r>
      <t>Titel</t>
    </r>
    <r>
      <rPr>
        <sz val="9"/>
        <rFont val="Arial"/>
        <family val="2"/>
      </rPr>
      <t xml:space="preserve">
Listings</t>
    </r>
  </si>
  <si>
    <r>
      <t>Kapitalisierung Inland</t>
    </r>
    <r>
      <rPr>
        <sz val="9"/>
        <rFont val="Arial"/>
        <family val="2"/>
      </rPr>
      <t xml:space="preserve">
Capitalization domestic</t>
    </r>
  </si>
  <si>
    <r>
      <t xml:space="preserve">Kapitalisierung Ausland
</t>
    </r>
    <r>
      <rPr>
        <sz val="9"/>
        <rFont val="Arial"/>
        <family val="2"/>
      </rPr>
      <t>Capitalization foreign</t>
    </r>
  </si>
  <si>
    <t>∆ December 2006³</t>
  </si>
  <si>
    <t>Ultimo 12/2006</t>
  </si>
  <si>
    <t>% zu Ultimo 12/2006</t>
  </si>
  <si>
    <t>Total 2007</t>
  </si>
  <si>
    <t>April 2007</t>
  </si>
  <si>
    <t>August 2007</t>
  </si>
  <si>
    <t>September 2007</t>
  </si>
  <si>
    <t>November 2007</t>
  </si>
  <si>
    <t>IMMOFINANZ AG</t>
  </si>
  <si>
    <r>
      <t>Gesamtumsätze nach Marktsegmenten</t>
    </r>
    <r>
      <rPr>
        <sz val="14"/>
        <rFont val="Arial"/>
        <family val="2"/>
      </rPr>
      <t xml:space="preserve"> / Turnover by market segments</t>
    </r>
  </si>
  <si>
    <r>
      <t>Umsatz Amtlicher Handel und Geregelter Freiverkehr</t>
    </r>
    <r>
      <rPr>
        <sz val="11"/>
        <rFont val="Arial"/>
        <family val="2"/>
      </rPr>
      <t xml:space="preserve"> / Turnover Official Market and Semi-Official Market</t>
    </r>
  </si>
  <si>
    <r>
      <t>Dritter Markt</t>
    </r>
    <r>
      <rPr>
        <sz val="11"/>
        <rFont val="Arial"/>
        <family val="2"/>
      </rPr>
      <t xml:space="preserve"> / Third Market</t>
    </r>
  </si>
  <si>
    <r>
      <t>Gehandelte Kontrakte</t>
    </r>
    <r>
      <rPr>
        <sz val="20"/>
        <rFont val="Arial"/>
        <family val="2"/>
      </rPr>
      <t xml:space="preserve"> / Traded contracts</t>
    </r>
  </si>
  <si>
    <r>
      <t>Offene Kontraktanzahl</t>
    </r>
    <r>
      <rPr>
        <sz val="20"/>
        <rFont val="Arial"/>
        <family val="2"/>
      </rPr>
      <t xml:space="preserve"> / Open interest¹</t>
    </r>
  </si>
  <si>
    <r>
      <t>Prämienvolumen</t>
    </r>
    <r>
      <rPr>
        <sz val="20"/>
        <rFont val="Arial"/>
        <family val="2"/>
      </rPr>
      <t xml:space="preserve"> / Premium turnover (TSD EUR)</t>
    </r>
  </si>
  <si>
    <r>
      <t>Kontraktwert</t>
    </r>
    <r>
      <rPr>
        <sz val="20"/>
        <rFont val="Arial"/>
        <family val="2"/>
      </rPr>
      <t xml:space="preserve"> / Contract value (MIO EUR)</t>
    </r>
  </si>
  <si>
    <r>
      <t>Regionale Indizes</t>
    </r>
    <r>
      <rPr>
        <sz val="11"/>
        <rFont val="Arial"/>
        <family val="2"/>
      </rPr>
      <t xml:space="preserve"> / Regional indices</t>
    </r>
  </si>
  <si>
    <r>
      <t>Länderindizes</t>
    </r>
    <r>
      <rPr>
        <sz val="11"/>
        <rFont val="Arial"/>
        <family val="2"/>
      </rPr>
      <t xml:space="preserve"> / Country indices</t>
    </r>
  </si>
  <si>
    <t>WARIMPEX FINANZ- UND BET. AG</t>
  </si>
  <si>
    <t xml:space="preserve">Cross Rate 1 USD = EUR </t>
  </si>
  <si>
    <r>
      <t>WARIMPEX FINANZ- UND BET. AG</t>
    </r>
    <r>
      <rPr>
        <b/>
        <vertAlign val="superscript"/>
        <sz val="10"/>
        <rFont val="Arial"/>
        <family val="2"/>
      </rPr>
      <t>1</t>
    </r>
  </si>
  <si>
    <t>ECO BUSINESS-IMMOBILIEN AG</t>
  </si>
  <si>
    <t>RDXxt EUR</t>
  </si>
  <si>
    <t>RDXxt USD</t>
  </si>
  <si>
    <t>SRX EUR</t>
  </si>
  <si>
    <r>
      <t>Branchenindizes</t>
    </r>
    <r>
      <rPr>
        <sz val="11"/>
        <rFont val="Arial"/>
        <family val="2"/>
      </rPr>
      <t xml:space="preserve"> / Sector indices</t>
    </r>
  </si>
  <si>
    <t>STANDARD MARKET AUCTION</t>
  </si>
  <si>
    <t>Standard Market Auction</t>
  </si>
  <si>
    <t>ALTRIA GROUP INC.</t>
  </si>
  <si>
    <t>ATB AUSTRIA ANTRIEBSTECHNIK AG</t>
  </si>
  <si>
    <t>BKS BANK AG ST</t>
  </si>
  <si>
    <t>BKS BANK AG VZ</t>
  </si>
  <si>
    <t>BURGENLAND HOLDING AG</t>
  </si>
  <si>
    <t>EUROMARKETING AG</t>
  </si>
  <si>
    <t>FERATEL MEDIA TECHNOLOGIES AG</t>
  </si>
  <si>
    <t>FOTEX RT.</t>
  </si>
  <si>
    <t>HTA BETEILIGUNGS INVEST AG</t>
  </si>
  <si>
    <t>HYPOTHEKENBANK LAND VBG PS</t>
  </si>
  <si>
    <t>IBUSZ RT.</t>
  </si>
  <si>
    <t>INKU AG</t>
  </si>
  <si>
    <t>JOSEF MANNER &amp; COMP. AG</t>
  </si>
  <si>
    <t>LINZ TEXTIL HOLDING AG</t>
  </si>
  <si>
    <t>MASCHINENFABRIK HEID AG</t>
  </si>
  <si>
    <t>MIBA AG VZ KAT. B</t>
  </si>
  <si>
    <t>OBERBANK AG ST</t>
  </si>
  <si>
    <t>OBERBANK AG VZ</t>
  </si>
  <si>
    <t>OTTAKRINGER BRAUEREI AG ST</t>
  </si>
  <si>
    <t>OTTAKRINGER BRAUEREI AG VZ</t>
  </si>
  <si>
    <t>PRIVATE EQUITY PERF. BET-AG</t>
  </si>
  <si>
    <t>RATH AG</t>
  </si>
  <si>
    <t>ROBECO N.V.</t>
  </si>
  <si>
    <t>ROLINCO N.V.</t>
  </si>
  <si>
    <t>RORENTO N.V.</t>
  </si>
  <si>
    <t>SCHLUMBERGER AG ST</t>
  </si>
  <si>
    <t>SCHLUMBERGER AG VZ</t>
  </si>
  <si>
    <t>STADLAUER MALZFABRIK AG</t>
  </si>
  <si>
    <t>TELETRADER SOFTWARE AG</t>
  </si>
  <si>
    <t>TG HOLDING ST</t>
  </si>
  <si>
    <t>TG HOLDING VZ</t>
  </si>
  <si>
    <t>VORARLBERGER KRAFTWERKE AG</t>
  </si>
  <si>
    <t>VORARLBERGER VOLKSBANK REG. PS</t>
  </si>
  <si>
    <t>WEBFREETV.COM MULTIMEDIA AG</t>
  </si>
  <si>
    <t>BANK FÜR TIROL UND VBG AG ST</t>
  </si>
  <si>
    <t>BANK FÜR TIROL UND VBG AG VZ</t>
  </si>
  <si>
    <t>ÖSTERR. VOLKSBANKEN AG PS</t>
  </si>
  <si>
    <t>UBM REALITÄTENENWICKLUNG AG</t>
  </si>
  <si>
    <t>STANDARD MARKET CONTINUOUS</t>
  </si>
  <si>
    <t>ALLG.BAUGESELL.-A.PORR AG VZ</t>
  </si>
  <si>
    <t>LENZING AG</t>
  </si>
  <si>
    <t>1 … Die Performanceberechnung der WARIMPEX FINANZ- UND BET. AG erfolgt basierend auf dem Emissionspreis 11,00 vom 26.01.2007</t>
  </si>
  <si>
    <t>1 … Wechsel vom standard market auction in den prime market: ECO BUSINESS-IMMOBILIEN AG am 19.02.2007</t>
  </si>
  <si>
    <t>2 … Die Performanceberechnung der PANKL RACING SYSTEMS AG erfolgt basierend auf dem Emissionspreis 29,75 vom 15.03.2007</t>
  </si>
  <si>
    <t>3 … Wechsel vom standard market cont. in den prime market: DO&amp;CO RESTAURANTS&amp;CATERING AG am 19.03.2007</t>
  </si>
  <si>
    <r>
      <t>ECO BUSINESS-IMMOBILIEN AG</t>
    </r>
    <r>
      <rPr>
        <b/>
        <vertAlign val="superscript"/>
        <sz val="10"/>
        <rFont val="Arial"/>
        <family val="2"/>
      </rPr>
      <t>1</t>
    </r>
  </si>
  <si>
    <r>
      <t>PANKL RACING SYSTEMS AG</t>
    </r>
    <r>
      <rPr>
        <b/>
        <vertAlign val="superscript"/>
        <sz val="10"/>
        <rFont val="Arial"/>
        <family val="2"/>
      </rPr>
      <t>2</t>
    </r>
  </si>
  <si>
    <r>
      <t>DO&amp;CO RESTAURANTS&amp;CATERING AG</t>
    </r>
    <r>
      <rPr>
        <b/>
        <vertAlign val="superscript"/>
        <sz val="10"/>
        <rFont val="Arial"/>
        <family val="2"/>
      </rPr>
      <t>3</t>
    </r>
  </si>
  <si>
    <t>PRIME MARKET (continuing page 10)</t>
  </si>
  <si>
    <r>
      <t>RTX</t>
    </r>
    <r>
      <rPr>
        <vertAlign val="superscript"/>
        <sz val="16"/>
        <rFont val="Arial"/>
        <family val="2"/>
      </rPr>
      <t>2</t>
    </r>
  </si>
  <si>
    <r>
      <t>RDU</t>
    </r>
    <r>
      <rPr>
        <vertAlign val="superscript"/>
        <sz val="16"/>
        <rFont val="Arial"/>
        <family val="2"/>
      </rPr>
      <t>2</t>
    </r>
  </si>
  <si>
    <t>RUSSISCHE AKTIENINDIZES</t>
  </si>
  <si>
    <t>Russian stock indices</t>
  </si>
  <si>
    <t>DO&amp;CO RESTAURANTS&amp;CATERING AG</t>
  </si>
  <si>
    <t>PANKL RACING SYSTEMS AG</t>
  </si>
  <si>
    <r>
      <t>BANK AUSTRIA CREDITANSTALT AG</t>
    </r>
    <r>
      <rPr>
        <b/>
        <vertAlign val="superscript"/>
        <sz val="10"/>
        <rFont val="Arial"/>
        <family val="2"/>
      </rPr>
      <t>2</t>
    </r>
  </si>
  <si>
    <r>
      <t>PANKL RACING SYSTEMS AG</t>
    </r>
    <r>
      <rPr>
        <b/>
        <vertAlign val="superscript"/>
        <sz val="10"/>
        <rFont val="Arial"/>
        <family val="2"/>
      </rPr>
      <t>3</t>
    </r>
  </si>
  <si>
    <r>
      <t>CA IMMOBILIEN ANLAGEN AG</t>
    </r>
    <r>
      <rPr>
        <b/>
        <vertAlign val="superscript"/>
        <sz val="10"/>
        <rFont val="Arial"/>
        <family val="2"/>
      </rPr>
      <t>4</t>
    </r>
  </si>
  <si>
    <t>4 … Wechsel vom standard market auction in den prime market: CA IMMOBILIEN ANLAGEN AG am 24.04.2007</t>
  </si>
  <si>
    <t>ICL</t>
  </si>
  <si>
    <t>CA IMMOBILIEN ANLAGEN AG</t>
  </si>
  <si>
    <t>mid market</t>
  </si>
  <si>
    <r>
      <t>HTI HIGH TECH INDUSTRIES AG</t>
    </r>
    <r>
      <rPr>
        <b/>
        <vertAlign val="superscript"/>
        <sz val="10"/>
        <rFont val="Arial"/>
        <family val="2"/>
      </rPr>
      <t>5</t>
    </r>
  </si>
  <si>
    <t>2 … Wechsel vom standard market auction in den prime market: SW UMWELTTECHNIK AG am 21.05.2007</t>
  </si>
  <si>
    <r>
      <t>SW UMWELTTECHNIK AG</t>
    </r>
    <r>
      <rPr>
        <b/>
        <vertAlign val="superscript"/>
        <sz val="10"/>
        <rFont val="Arial"/>
        <family val="2"/>
      </rPr>
      <t>2</t>
    </r>
  </si>
  <si>
    <r>
      <t>KAPSCH TRAFFICCOM AG</t>
    </r>
    <r>
      <rPr>
        <b/>
        <vertAlign val="superscript"/>
        <sz val="10"/>
        <rFont val="Arial"/>
        <family val="2"/>
      </rPr>
      <t>6</t>
    </r>
  </si>
  <si>
    <t>5 … Wechsel vom standard market cont. in den prime market: HTI HIGH TECH INDUSTRIES AG am 21.05.2007</t>
  </si>
  <si>
    <t>6 … Die Performanceberechnung der KAPSCH TRAFFICCOM AG erfolgt basierend auf dem Emissionspreis 32,00 vom 26.06.2007</t>
  </si>
  <si>
    <t>MID MARKET</t>
  </si>
  <si>
    <t>4 … Die Performanceberechnung der TEAK HOLZ INT. AG erfolgt basierend auf dem Emissionspreis 9,00 vom 29.03.2007</t>
  </si>
  <si>
    <r>
      <t>SPARKASSEN IMMOBILIEN AG</t>
    </r>
    <r>
      <rPr>
        <b/>
        <vertAlign val="superscript"/>
        <sz val="10"/>
        <rFont val="Arial"/>
        <family val="2"/>
      </rPr>
      <t>3</t>
    </r>
  </si>
  <si>
    <r>
      <t>TEAK HOLZ INT. AG</t>
    </r>
    <r>
      <rPr>
        <b/>
        <vertAlign val="superscript"/>
        <sz val="10"/>
        <rFont val="Arial"/>
        <family val="2"/>
      </rPr>
      <t>4</t>
    </r>
  </si>
  <si>
    <r>
      <t>BINDER+CO AG</t>
    </r>
    <r>
      <rPr>
        <b/>
        <vertAlign val="superscript"/>
        <sz val="10"/>
        <rFont val="Arial"/>
        <family val="2"/>
      </rPr>
      <t>5</t>
    </r>
  </si>
  <si>
    <r>
      <t>HUTTER &amp; SCHRANTZ STAHLBAU AG</t>
    </r>
    <r>
      <rPr>
        <b/>
        <vertAlign val="superscript"/>
        <sz val="10"/>
        <rFont val="Arial"/>
        <family val="2"/>
      </rPr>
      <t>6</t>
    </r>
  </si>
  <si>
    <t>5 … Wechsel von other listings in den mid market: BINDER+CO AG am 18.06.2007</t>
  </si>
  <si>
    <t>6 … Wechsel von other listings in den mid market: HUTTER &amp; SCHRANTZ STAHLBAU AG am 18.06.2007</t>
  </si>
  <si>
    <t>ALLG.BAUGES.-A.PORR AG ST</t>
  </si>
  <si>
    <r>
      <t>BANK AUSTRIA CREDITANSTALT AG</t>
    </r>
    <r>
      <rPr>
        <b/>
        <vertAlign val="superscript"/>
        <sz val="10"/>
        <rFont val="Arial"/>
        <family val="2"/>
      </rPr>
      <t>1</t>
    </r>
  </si>
  <si>
    <r>
      <t>BAYER. HYPO-UND VEREINSBANK AG</t>
    </r>
    <r>
      <rPr>
        <b/>
        <vertAlign val="superscript"/>
        <sz val="10"/>
        <rFont val="Arial"/>
        <family val="2"/>
      </rPr>
      <t>2</t>
    </r>
  </si>
  <si>
    <t>1 … Wechsel vom prime market in den standard market auction: BANK AUSTRIA CREDITANSTALT AG am 02.04.2007</t>
  </si>
  <si>
    <t>2 … Wechsel vom standard market cont. in den standard market auction: BAYER. HYPO-UND VEREINSBANK AG am 02.04.2007</t>
  </si>
  <si>
    <r>
      <t>SW UMWELTTECHNIK AG</t>
    </r>
    <r>
      <rPr>
        <b/>
        <vertAlign val="superscript"/>
        <sz val="10"/>
        <rFont val="Arial"/>
        <family val="2"/>
      </rPr>
      <t>5</t>
    </r>
  </si>
  <si>
    <t>HTI HIGH TECH INDUSTRIES AG</t>
  </si>
  <si>
    <t>SW UMWELTTECHNIK AG</t>
  </si>
  <si>
    <t>PRIME MARKET, STANDARD MARKET CONTINUOUS und MID MARKET</t>
  </si>
  <si>
    <t>Prime Market, Standard Market Continuous and Mid Market</t>
  </si>
  <si>
    <t>January 2007</t>
  </si>
  <si>
    <t>February 2007</t>
  </si>
  <si>
    <t>March 2007</t>
  </si>
  <si>
    <t>May 2007</t>
  </si>
  <si>
    <t>June 2007</t>
  </si>
  <si>
    <t>July 2007</t>
  </si>
  <si>
    <t>October 2007</t>
  </si>
  <si>
    <t>December 2007</t>
  </si>
  <si>
    <t xml:space="preserve">RTX </t>
  </si>
  <si>
    <t xml:space="preserve">RDU </t>
  </si>
  <si>
    <t xml:space="preserve"> </t>
  </si>
  <si>
    <t>CROX EUR</t>
  </si>
  <si>
    <t>KAPSCH TRAFFICCOM AG</t>
  </si>
  <si>
    <t>exchange traded funds</t>
  </si>
  <si>
    <t>warrants</t>
  </si>
  <si>
    <r>
      <t>certificates</t>
    </r>
    <r>
      <rPr>
        <b/>
        <vertAlign val="superscript"/>
        <sz val="10"/>
        <color indexed="9"/>
        <rFont val="Arial"/>
        <family val="2"/>
      </rPr>
      <t>1</t>
    </r>
  </si>
  <si>
    <t>KTX EUR</t>
  </si>
  <si>
    <t>KTX USD</t>
  </si>
  <si>
    <t>3 … Wechsel vom standard market cont. in den prime market: SPARKASSEN IMMOBILIEN AG am 23.07.2007</t>
  </si>
  <si>
    <t>7 … Wechsel vom standard market auction in den prime market: FRAUENTHAL HOLDING AG am 23.07.2007</t>
  </si>
  <si>
    <r>
      <t>FRAUENTHAL HOLDING AG</t>
    </r>
    <r>
      <rPr>
        <b/>
        <vertAlign val="superscript"/>
        <sz val="10"/>
        <rFont val="Arial"/>
        <family val="2"/>
      </rPr>
      <t>7</t>
    </r>
  </si>
  <si>
    <r>
      <t>PHION AG</t>
    </r>
    <r>
      <rPr>
        <b/>
        <vertAlign val="superscript"/>
        <sz val="10"/>
        <rFont val="Arial"/>
        <family val="2"/>
      </rPr>
      <t>7</t>
    </r>
  </si>
  <si>
    <t>7 … Die Performanceberechnung der PHION AG erfolgt basierend auf dem Emissionspreis 42,00 vom 04.07.2007</t>
  </si>
  <si>
    <t>1 … Darstellung der Zertifikateumsätze in Gesamtsummen aufgrund der Neustrukturierung des Segments / Certificate turnovers are represented in aggregate sums</t>
  </si>
  <si>
    <t>1 … Mit 2.7.2007 Umtreihung Zertifikate-typischer Bonds in das Zertifikate Segment / As of 2.7.2007 reassignment of certificate-kind bonds to the certificates segment</t>
  </si>
  <si>
    <t>MONATSSTATISTIK AUGUST 2007</t>
  </si>
  <si>
    <t>Monthly statistics August 2007</t>
  </si>
  <si>
    <t>31.08.2007</t>
  </si>
  <si>
    <t>Ultimo 07/2007</t>
  </si>
  <si>
    <t>% zu Ultimo 07/2007</t>
  </si>
  <si>
    <t>01.01.2007 - 31.08.2007</t>
  </si>
  <si>
    <t>OTC UMSÄTZE JULI 2007</t>
  </si>
  <si>
    <t>OTC Turnover July 2007</t>
  </si>
  <si>
    <t>FRAUENTHAL HOLDING AG</t>
  </si>
  <si>
    <t>SPARKASSEN IMMOBILIEN AG</t>
  </si>
  <si>
    <t>OTC GESAMTUMSÄTZE Jänner - Juli 2007</t>
  </si>
  <si>
    <t>OTC Overall Turnover January - July 2007</t>
  </si>
  <si>
    <r>
      <t>SPARKASSEN IMMOBILIEN AG</t>
    </r>
    <r>
      <rPr>
        <b/>
        <vertAlign val="superscript"/>
        <sz val="10"/>
        <rFont val="Arial"/>
        <family val="2"/>
      </rPr>
      <t>7</t>
    </r>
  </si>
  <si>
    <t>1…Umsätze ab 02/07 / Turnover up from 02/07</t>
  </si>
  <si>
    <t>3…Umsätze ab 03/07 / Turnover up from 03/07</t>
  </si>
  <si>
    <t>5 … Umsätze ab 05/07 / Turnover up from 05/07</t>
  </si>
  <si>
    <t>2…Umsätze bis 02/07 / Turnover until 02/07</t>
  </si>
  <si>
    <t>4 … Umsätze ab 04/07 / Turnover up from 04/07</t>
  </si>
  <si>
    <t>6 … Umsätze ab 06/07 / Turnover up from 06/07</t>
  </si>
  <si>
    <t>7 … Umsätze ab 07/07 / Turnover up from 07/07</t>
  </si>
  <si>
    <t>8 … Wechsel vom standard market cont. in den prime market: MEINL EUROPEAN LAND LTD. am 20.08.2007</t>
  </si>
  <si>
    <r>
      <t>MEINL EUROPEAN LAND LTD.</t>
    </r>
    <r>
      <rPr>
        <b/>
        <vertAlign val="superscript"/>
        <sz val="10"/>
        <rFont val="Arial"/>
        <family val="2"/>
      </rPr>
      <t>8</t>
    </r>
  </si>
  <si>
    <t>TERMINMARKT AUGUST 2007</t>
  </si>
  <si>
    <t>Derivatives Market August 2007</t>
  </si>
  <si>
    <t>WIENER PRIVATBANK IMMOBILIENINVEST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</si>
</sst>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1" formatCode="_(* #,##0.00_);_(* \(#,##0.00\);_(* &quot;-&quot;??_);_(@_)"/>
    <numFmt numFmtId="172" formatCode="_(* #,##0_);_(* \(#,##0\);_(* &quot;-&quot;??_);_(@_)"/>
    <numFmt numFmtId="174" formatCode="#,##0.0000"/>
    <numFmt numFmtId="175" formatCode="0.0000"/>
    <numFmt numFmtId="176" formatCode="#,##0.000"/>
    <numFmt numFmtId="178" formatCode="#,##0.0"/>
  </numFmts>
  <fonts count="46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Geneva"/>
    </font>
    <font>
      <b/>
      <sz val="2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26"/>
      <name val="Arial"/>
    </font>
    <font>
      <b/>
      <sz val="12"/>
      <name val="Arial"/>
      <family val="2"/>
    </font>
    <font>
      <b/>
      <sz val="26"/>
      <name val="Arial"/>
      <family val="2"/>
    </font>
    <font>
      <b/>
      <sz val="10"/>
      <color indexed="3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2"/>
      <name val="Arial"/>
    </font>
    <font>
      <sz val="12"/>
      <name val="Arial"/>
      <family val="2"/>
    </font>
    <font>
      <sz val="10"/>
      <color indexed="9"/>
      <name val="Arial"/>
    </font>
    <font>
      <b/>
      <sz val="10"/>
      <color indexed="9"/>
      <name val="Arial"/>
    </font>
    <font>
      <sz val="24"/>
      <name val="Arial"/>
      <family val="2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sz val="14"/>
      <name val="Arial"/>
    </font>
    <font>
      <sz val="16"/>
      <name val="Arial"/>
    </font>
    <font>
      <sz val="9"/>
      <name val="Arial"/>
    </font>
    <font>
      <b/>
      <sz val="9"/>
      <color indexed="9"/>
      <name val="Arial"/>
    </font>
    <font>
      <b/>
      <sz val="9"/>
      <color indexed="39"/>
      <name val="Arial"/>
    </font>
    <font>
      <b/>
      <sz val="9"/>
      <name val="Arial"/>
    </font>
    <font>
      <sz val="11"/>
      <name val="Arial"/>
      <family val="2"/>
    </font>
    <font>
      <sz val="11"/>
      <name val="Arial"/>
    </font>
    <font>
      <b/>
      <sz val="9"/>
      <color indexed="39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20"/>
      <name val="Arial"/>
      <family val="2"/>
    </font>
    <font>
      <b/>
      <sz val="22"/>
      <name val="Arial"/>
      <family val="2"/>
    </font>
    <font>
      <sz val="22"/>
      <name val="Arial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16"/>
      <name val="Arial"/>
      <family val="2"/>
    </font>
    <font>
      <b/>
      <vertAlign val="superscript"/>
      <sz val="10"/>
      <color indexed="9"/>
      <name val="Arial"/>
      <family val="2"/>
    </font>
    <font>
      <b/>
      <sz val="2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3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medium">
        <color indexed="9"/>
      </right>
      <top/>
      <bottom/>
      <diagonal/>
    </border>
    <border>
      <left/>
      <right/>
      <top/>
      <bottom style="medium">
        <color indexed="9"/>
      </bottom>
      <diagonal/>
    </border>
    <border>
      <left style="medium">
        <color indexed="9"/>
      </left>
      <right/>
      <top/>
      <bottom/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5" fillId="0" borderId="0"/>
  </cellStyleXfs>
  <cellXfs count="291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ill="1" applyBorder="1"/>
    <xf numFmtId="0" fontId="0" fillId="0" borderId="0" xfId="0" applyBorder="1"/>
    <xf numFmtId="3" fontId="0" fillId="0" borderId="0" xfId="0" applyNumberFormat="1" applyFill="1" applyBorder="1"/>
    <xf numFmtId="10" fontId="0" fillId="0" borderId="0" xfId="0" applyNumberFormat="1" applyFill="1" applyBorder="1"/>
    <xf numFmtId="10" fontId="2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 applyAlignment="1">
      <alignment horizontal="right"/>
    </xf>
    <xf numFmtId="0" fontId="3" fillId="0" borderId="0" xfId="0" applyFont="1"/>
    <xf numFmtId="0" fontId="2" fillId="0" borderId="0" xfId="0" applyFont="1" applyAlignment="1"/>
    <xf numFmtId="0" fontId="10" fillId="0" borderId="0" xfId="2" applyFont="1" applyFill="1" applyBorder="1"/>
    <xf numFmtId="4" fontId="10" fillId="0" borderId="0" xfId="2" applyNumberFormat="1" applyFont="1" applyFill="1" applyBorder="1"/>
    <xf numFmtId="4" fontId="10" fillId="0" borderId="0" xfId="2" applyNumberFormat="1" applyFont="1" applyFill="1" applyBorder="1" applyAlignment="1">
      <alignment horizontal="center"/>
    </xf>
    <xf numFmtId="0" fontId="0" fillId="0" borderId="0" xfId="0" applyFill="1"/>
    <xf numFmtId="176" fontId="10" fillId="0" borderId="0" xfId="2" applyNumberFormat="1" applyFont="1" applyFill="1" applyBorder="1"/>
    <xf numFmtId="0" fontId="2" fillId="0" borderId="0" xfId="2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0" fillId="0" borderId="1" xfId="0" applyBorder="1"/>
    <xf numFmtId="0" fontId="0" fillId="2" borderId="0" xfId="0" applyFill="1"/>
    <xf numFmtId="49" fontId="11" fillId="2" borderId="0" xfId="0" applyNumberFormat="1" applyFont="1" applyFill="1" applyAlignment="1">
      <alignment horizontal="center"/>
    </xf>
    <xf numFmtId="49" fontId="13" fillId="2" borderId="0" xfId="0" applyNumberFormat="1" applyFont="1" applyFill="1" applyAlignment="1">
      <alignment horizontal="center"/>
    </xf>
    <xf numFmtId="3" fontId="2" fillId="0" borderId="0" xfId="0" applyNumberFormat="1" applyFont="1" applyFill="1" applyBorder="1"/>
    <xf numFmtId="3" fontId="2" fillId="0" borderId="0" xfId="1" applyNumberFormat="1" applyFont="1" applyFill="1" applyBorder="1"/>
    <xf numFmtId="0" fontId="0" fillId="3" borderId="0" xfId="0" applyFill="1"/>
    <xf numFmtId="0" fontId="3" fillId="4" borderId="0" xfId="0" applyFont="1" applyFill="1"/>
    <xf numFmtId="3" fontId="2" fillId="5" borderId="0" xfId="1" applyNumberFormat="1" applyFont="1" applyFill="1" applyBorder="1"/>
    <xf numFmtId="49" fontId="2" fillId="5" borderId="0" xfId="0" applyNumberFormat="1" applyFont="1" applyFill="1" applyBorder="1"/>
    <xf numFmtId="49" fontId="2" fillId="4" borderId="0" xfId="0" applyNumberFormat="1" applyFont="1" applyFill="1" applyBorder="1"/>
    <xf numFmtId="3" fontId="2" fillId="4" borderId="0" xfId="1" applyNumberFormat="1" applyFont="1" applyFill="1" applyBorder="1"/>
    <xf numFmtId="3" fontId="2" fillId="4" borderId="0" xfId="0" applyNumberFormat="1" applyFont="1" applyFill="1" applyBorder="1"/>
    <xf numFmtId="49" fontId="15" fillId="3" borderId="0" xfId="1" applyNumberFormat="1" applyFont="1" applyFill="1" applyBorder="1" applyAlignment="1">
      <alignment horizontal="left"/>
    </xf>
    <xf numFmtId="3" fontId="15" fillId="3" borderId="0" xfId="1" applyNumberFormat="1" applyFont="1" applyFill="1" applyBorder="1"/>
    <xf numFmtId="14" fontId="14" fillId="3" borderId="0" xfId="0" applyNumberFormat="1" applyFont="1" applyFill="1" applyBorder="1" applyAlignment="1">
      <alignment horizontal="left" vertical="top"/>
    </xf>
    <xf numFmtId="3" fontId="2" fillId="0" borderId="0" xfId="0" applyNumberFormat="1" applyFont="1" applyFill="1" applyBorder="1" applyAlignment="1">
      <alignment horizontal="right"/>
    </xf>
    <xf numFmtId="172" fontId="3" fillId="0" borderId="0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49" fontId="2" fillId="5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wrapText="1"/>
    </xf>
    <xf numFmtId="49" fontId="3" fillId="4" borderId="0" xfId="0" applyNumberFormat="1" applyFont="1" applyFill="1" applyBorder="1"/>
    <xf numFmtId="14" fontId="14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/>
    <xf numFmtId="3" fontId="2" fillId="0" borderId="0" xfId="1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15" fillId="0" borderId="0" xfId="1" applyNumberFormat="1" applyFont="1" applyFill="1" applyBorder="1" applyAlignment="1">
      <alignment horizontal="left"/>
    </xf>
    <xf numFmtId="3" fontId="3" fillId="0" borderId="0" xfId="1" applyNumberFormat="1" applyFont="1" applyFill="1" applyBorder="1"/>
    <xf numFmtId="3" fontId="3" fillId="0" borderId="0" xfId="0" applyNumberFormat="1" applyFont="1" applyFill="1" applyBorder="1"/>
    <xf numFmtId="0" fontId="8" fillId="0" borderId="1" xfId="0" applyFont="1" applyBorder="1" applyAlignment="1">
      <alignment horizontal="right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3" fontId="2" fillId="4" borderId="0" xfId="0" applyNumberFormat="1" applyFont="1" applyFill="1" applyBorder="1" applyAlignment="1">
      <alignment horizontal="right"/>
    </xf>
    <xf numFmtId="3" fontId="2" fillId="4" borderId="0" xfId="1" applyNumberFormat="1" applyFont="1" applyFill="1" applyBorder="1" applyAlignment="1">
      <alignment horizontal="right"/>
    </xf>
    <xf numFmtId="3" fontId="2" fillId="5" borderId="0" xfId="1" applyNumberFormat="1" applyFont="1" applyFill="1" applyBorder="1" applyAlignment="1">
      <alignment horizontal="right"/>
    </xf>
    <xf numFmtId="3" fontId="15" fillId="3" borderId="0" xfId="1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3" fontId="2" fillId="5" borderId="0" xfId="0" applyNumberFormat="1" applyFont="1" applyFill="1" applyBorder="1"/>
    <xf numFmtId="172" fontId="15" fillId="3" borderId="0" xfId="1" applyNumberFormat="1" applyFont="1" applyFill="1" applyBorder="1" applyAlignment="1">
      <alignment horizontal="right" wrapText="1"/>
    </xf>
    <xf numFmtId="0" fontId="15" fillId="3" borderId="0" xfId="0" applyFont="1" applyFill="1" applyBorder="1" applyAlignment="1">
      <alignment horizontal="right" wrapText="1"/>
    </xf>
    <xf numFmtId="3" fontId="2" fillId="5" borderId="0" xfId="0" applyNumberFormat="1" applyFont="1" applyFill="1" applyBorder="1" applyAlignment="1">
      <alignment horizontal="right"/>
    </xf>
    <xf numFmtId="3" fontId="15" fillId="3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172" fontId="14" fillId="3" borderId="0" xfId="1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3" fontId="3" fillId="4" borderId="0" xfId="1" applyNumberFormat="1" applyFont="1" applyFill="1" applyBorder="1"/>
    <xf numFmtId="3" fontId="3" fillId="5" borderId="0" xfId="1" applyNumberFormat="1" applyFont="1" applyFill="1" applyBorder="1"/>
    <xf numFmtId="0" fontId="14" fillId="3" borderId="0" xfId="0" applyFont="1" applyFill="1" applyBorder="1" applyAlignment="1">
      <alignment horizontal="right" wrapText="1"/>
    </xf>
    <xf numFmtId="0" fontId="12" fillId="0" borderId="0" xfId="0" applyFont="1"/>
    <xf numFmtId="0" fontId="15" fillId="3" borderId="0" xfId="0" applyFont="1" applyFill="1" applyAlignment="1">
      <alignment horizontal="right"/>
    </xf>
    <xf numFmtId="10" fontId="0" fillId="0" borderId="0" xfId="0" applyNumberFormat="1" applyFill="1" applyBorder="1" applyAlignment="1">
      <alignment horizontal="right"/>
    </xf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5" fillId="3" borderId="0" xfId="0" applyFont="1" applyFill="1" applyAlignment="1">
      <alignment horizontal="right" wrapText="1"/>
    </xf>
    <xf numFmtId="3" fontId="0" fillId="4" borderId="0" xfId="0" applyNumberFormat="1" applyFill="1" applyBorder="1" applyAlignment="1">
      <alignment horizontal="right"/>
    </xf>
    <xf numFmtId="3" fontId="0" fillId="4" borderId="0" xfId="0" applyNumberFormat="1" applyFill="1" applyBorder="1"/>
    <xf numFmtId="4" fontId="0" fillId="4" borderId="0" xfId="0" applyNumberFormat="1" applyFill="1" applyBorder="1"/>
    <xf numFmtId="10" fontId="0" fillId="4" borderId="0" xfId="0" applyNumberFormat="1" applyFill="1" applyBorder="1"/>
    <xf numFmtId="10" fontId="0" fillId="4" borderId="0" xfId="0" applyNumberFormat="1" applyFill="1" applyBorder="1" applyAlignment="1">
      <alignment horizontal="right"/>
    </xf>
    <xf numFmtId="3" fontId="2" fillId="4" borderId="0" xfId="1" applyNumberFormat="1" applyFont="1" applyFill="1" applyBorder="1" applyAlignment="1">
      <alignment horizontal="right" vertical="center"/>
    </xf>
    <xf numFmtId="4" fontId="0" fillId="4" borderId="0" xfId="0" applyNumberFormat="1" applyFill="1" applyBorder="1" applyAlignment="1">
      <alignment horizontal="right"/>
    </xf>
    <xf numFmtId="3" fontId="0" fillId="4" borderId="0" xfId="0" applyNumberFormat="1" applyFill="1" applyBorder="1" applyAlignment="1"/>
    <xf numFmtId="10" fontId="2" fillId="4" borderId="0" xfId="0" applyNumberFormat="1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/>
    <xf numFmtId="0" fontId="15" fillId="0" borderId="0" xfId="0" applyFont="1" applyFill="1" applyAlignment="1">
      <alignment horizontal="right" wrapText="1"/>
    </xf>
    <xf numFmtId="49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15" fillId="3" borderId="0" xfId="0" applyFont="1" applyFill="1"/>
    <xf numFmtId="0" fontId="16" fillId="0" borderId="0" xfId="0" applyFont="1" applyFill="1" applyAlignment="1">
      <alignment horizontal="right"/>
    </xf>
    <xf numFmtId="0" fontId="15" fillId="0" borderId="0" xfId="0" applyFont="1" applyFill="1"/>
    <xf numFmtId="0" fontId="12" fillId="0" borderId="0" xfId="0" applyFont="1" applyFill="1"/>
    <xf numFmtId="49" fontId="15" fillId="3" borderId="0" xfId="0" applyNumberFormat="1" applyFont="1" applyFill="1" applyAlignment="1">
      <alignment horizontal="right" wrapText="1"/>
    </xf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wrapText="1"/>
    </xf>
    <xf numFmtId="49" fontId="3" fillId="5" borderId="0" xfId="0" applyNumberFormat="1" applyFont="1" applyFill="1" applyBorder="1" applyAlignment="1">
      <alignment wrapText="1"/>
    </xf>
    <xf numFmtId="4" fontId="0" fillId="5" borderId="0" xfId="0" applyNumberFormat="1" applyFill="1" applyBorder="1"/>
    <xf numFmtId="4" fontId="15" fillId="4" borderId="0" xfId="0" applyNumberFormat="1" applyFont="1" applyFill="1"/>
    <xf numFmtId="4" fontId="4" fillId="4" borderId="0" xfId="0" applyNumberFormat="1" applyFont="1" applyFill="1" applyAlignment="1">
      <alignment horizontal="right"/>
    </xf>
    <xf numFmtId="4" fontId="4" fillId="3" borderId="0" xfId="0" applyNumberFormat="1" applyFont="1" applyFill="1" applyAlignment="1">
      <alignment horizontal="right"/>
    </xf>
    <xf numFmtId="4" fontId="3" fillId="5" borderId="0" xfId="0" applyNumberFormat="1" applyFont="1" applyFill="1" applyBorder="1"/>
    <xf numFmtId="0" fontId="22" fillId="3" borderId="0" xfId="2" applyFont="1" applyFill="1" applyBorder="1" applyAlignment="1">
      <alignment horizontal="left" vertical="center" wrapText="1"/>
    </xf>
    <xf numFmtId="0" fontId="22" fillId="3" borderId="0" xfId="2" applyFont="1" applyFill="1" applyBorder="1" applyAlignment="1">
      <alignment horizontal="right" vertical="center" wrapText="1"/>
    </xf>
    <xf numFmtId="0" fontId="7" fillId="0" borderId="0" xfId="2" applyFont="1" applyBorder="1" applyAlignment="1">
      <alignment horizontal="centerContinuous"/>
    </xf>
    <xf numFmtId="0" fontId="22" fillId="3" borderId="0" xfId="2" applyFont="1" applyFill="1" applyBorder="1"/>
    <xf numFmtId="0" fontId="23" fillId="3" borderId="0" xfId="2" applyFont="1" applyFill="1" applyBorder="1"/>
    <xf numFmtId="3" fontId="22" fillId="3" borderId="0" xfId="2" applyNumberFormat="1" applyFont="1" applyFill="1" applyBorder="1"/>
    <xf numFmtId="3" fontId="9" fillId="4" borderId="0" xfId="2" applyNumberFormat="1" applyFont="1" applyFill="1" applyBorder="1"/>
    <xf numFmtId="3" fontId="10" fillId="4" borderId="0" xfId="2" applyNumberFormat="1" applyFont="1" applyFill="1" applyBorder="1"/>
    <xf numFmtId="3" fontId="9" fillId="4" borderId="0" xfId="2" applyNumberFormat="1" applyFont="1" applyFill="1" applyBorder="1" applyAlignment="1">
      <alignment horizontal="right"/>
    </xf>
    <xf numFmtId="0" fontId="10" fillId="4" borderId="0" xfId="2" applyFont="1" applyFill="1" applyBorder="1"/>
    <xf numFmtId="0" fontId="9" fillId="5" borderId="0" xfId="2" applyFont="1" applyFill="1" applyBorder="1"/>
    <xf numFmtId="3" fontId="9" fillId="5" borderId="0" xfId="2" applyNumberFormat="1" applyFont="1" applyFill="1" applyBorder="1"/>
    <xf numFmtId="3" fontId="9" fillId="5" borderId="0" xfId="2" applyNumberFormat="1" applyFont="1" applyFill="1" applyBorder="1" applyAlignment="1">
      <alignment horizontal="right"/>
    </xf>
    <xf numFmtId="3" fontId="9" fillId="5" borderId="0" xfId="2" applyNumberFormat="1" applyFont="1" applyFill="1" applyBorder="1" applyAlignment="1">
      <alignment horizontal="left"/>
    </xf>
    <xf numFmtId="4" fontId="9" fillId="5" borderId="0" xfId="2" applyNumberFormat="1" applyFont="1" applyFill="1" applyBorder="1"/>
    <xf numFmtId="0" fontId="2" fillId="0" borderId="0" xfId="2" applyFont="1" applyBorder="1" applyAlignment="1">
      <alignment horizontal="centerContinuous"/>
    </xf>
    <xf numFmtId="3" fontId="10" fillId="4" borderId="0" xfId="2" applyNumberFormat="1" applyFont="1" applyFill="1" applyBorder="1" applyAlignment="1">
      <alignment horizontal="right"/>
    </xf>
    <xf numFmtId="9" fontId="9" fillId="5" borderId="0" xfId="2" applyNumberFormat="1" applyFont="1" applyFill="1" applyBorder="1"/>
    <xf numFmtId="0" fontId="7" fillId="0" borderId="0" xfId="2" applyFont="1" applyAlignment="1">
      <alignment horizontal="right" vertical="center"/>
    </xf>
    <xf numFmtId="4" fontId="22" fillId="3" borderId="0" xfId="2" applyNumberFormat="1" applyFont="1" applyFill="1" applyBorder="1"/>
    <xf numFmtId="4" fontId="22" fillId="3" borderId="0" xfId="2" applyNumberFormat="1" applyFont="1" applyFill="1" applyBorder="1" applyAlignment="1">
      <alignment horizontal="center"/>
    </xf>
    <xf numFmtId="176" fontId="22" fillId="3" borderId="0" xfId="2" applyNumberFormat="1" applyFont="1" applyFill="1" applyBorder="1"/>
    <xf numFmtId="4" fontId="10" fillId="4" borderId="0" xfId="2" applyNumberFormat="1" applyFont="1" applyFill="1" applyBorder="1"/>
    <xf numFmtId="4" fontId="9" fillId="4" borderId="0" xfId="2" applyNumberFormat="1" applyFont="1" applyFill="1" applyBorder="1" applyAlignment="1">
      <alignment horizontal="center"/>
    </xf>
    <xf numFmtId="4" fontId="9" fillId="4" borderId="0" xfId="2" applyNumberFormat="1" applyFont="1" applyFill="1" applyBorder="1" applyAlignment="1">
      <alignment horizontal="right"/>
    </xf>
    <xf numFmtId="176" fontId="10" fillId="4" borderId="0" xfId="2" applyNumberFormat="1" applyFont="1" applyFill="1" applyBorder="1"/>
    <xf numFmtId="176" fontId="9" fillId="4" borderId="0" xfId="2" applyNumberFormat="1" applyFont="1" applyFill="1" applyBorder="1" applyAlignment="1"/>
    <xf numFmtId="176" fontId="9" fillId="5" borderId="0" xfId="2" applyNumberFormat="1" applyFont="1" applyFill="1" applyBorder="1" applyAlignment="1">
      <alignment horizontal="right"/>
    </xf>
    <xf numFmtId="176" fontId="9" fillId="5" borderId="0" xfId="2" applyNumberFormat="1" applyFont="1" applyFill="1" applyBorder="1" applyAlignment="1"/>
    <xf numFmtId="4" fontId="9" fillId="5" borderId="0" xfId="2" applyNumberFormat="1" applyFont="1" applyFill="1" applyBorder="1" applyAlignment="1">
      <alignment horizontal="center"/>
    </xf>
    <xf numFmtId="4" fontId="9" fillId="5" borderId="0" xfId="2" applyNumberFormat="1" applyFont="1" applyFill="1" applyBorder="1" applyAlignment="1">
      <alignment horizontal="right"/>
    </xf>
    <xf numFmtId="176" fontId="9" fillId="5" borderId="0" xfId="2" applyNumberFormat="1" applyFont="1" applyFill="1" applyBorder="1"/>
    <xf numFmtId="4" fontId="10" fillId="4" borderId="0" xfId="2" applyNumberFormat="1" applyFont="1" applyFill="1" applyBorder="1" applyAlignment="1">
      <alignment horizontal="center"/>
    </xf>
    <xf numFmtId="4" fontId="7" fillId="0" borderId="0" xfId="2" applyNumberFormat="1" applyFont="1" applyFill="1" applyBorder="1" applyAlignment="1">
      <alignment horizontal="right"/>
    </xf>
    <xf numFmtId="0" fontId="24" fillId="0" borderId="0" xfId="0" applyFont="1" applyFill="1" applyAlignment="1">
      <alignment horizontal="right"/>
    </xf>
    <xf numFmtId="4" fontId="9" fillId="4" borderId="0" xfId="2" applyNumberFormat="1" applyFont="1" applyFill="1" applyBorder="1"/>
    <xf numFmtId="176" fontId="9" fillId="4" borderId="0" xfId="2" applyNumberFormat="1" applyFont="1" applyFill="1" applyBorder="1"/>
    <xf numFmtId="0" fontId="16" fillId="0" borderId="0" xfId="0" applyFont="1" applyFill="1"/>
    <xf numFmtId="0" fontId="16" fillId="0" borderId="0" xfId="0" applyFont="1"/>
    <xf numFmtId="0" fontId="26" fillId="3" borderId="0" xfId="0" applyFont="1" applyFill="1"/>
    <xf numFmtId="0" fontId="27" fillId="3" borderId="0" xfId="0" applyFont="1" applyFill="1" applyAlignment="1">
      <alignment horizontal="right"/>
    </xf>
    <xf numFmtId="0" fontId="28" fillId="5" borderId="0" xfId="0" applyFont="1" applyFill="1"/>
    <xf numFmtId="4" fontId="29" fillId="5" borderId="0" xfId="0" applyNumberFormat="1" applyFont="1" applyFill="1" applyAlignment="1">
      <alignment horizontal="right"/>
    </xf>
    <xf numFmtId="4" fontId="29" fillId="5" borderId="0" xfId="0" applyNumberFormat="1" applyFont="1" applyFill="1"/>
    <xf numFmtId="14" fontId="26" fillId="4" borderId="0" xfId="0" applyNumberFormat="1" applyFont="1" applyFill="1" applyAlignment="1">
      <alignment horizontal="left"/>
    </xf>
    <xf numFmtId="4" fontId="26" fillId="4" borderId="0" xfId="0" applyNumberFormat="1" applyFont="1" applyFill="1" applyAlignment="1">
      <alignment horizontal="right"/>
    </xf>
    <xf numFmtId="4" fontId="26" fillId="4" borderId="0" xfId="0" applyNumberFormat="1" applyFont="1" applyFill="1"/>
    <xf numFmtId="0" fontId="29" fillId="5" borderId="0" xfId="0" applyFont="1" applyFill="1"/>
    <xf numFmtId="10" fontId="29" fillId="5" borderId="0" xfId="0" applyNumberFormat="1" applyFont="1" applyFill="1" applyAlignment="1">
      <alignment horizontal="right"/>
    </xf>
    <xf numFmtId="10" fontId="29" fillId="5" borderId="0" xfId="0" applyNumberFormat="1" applyFont="1" applyFill="1"/>
    <xf numFmtId="0" fontId="29" fillId="4" borderId="0" xfId="0" applyFont="1" applyFill="1"/>
    <xf numFmtId="0" fontId="26" fillId="4" borderId="0" xfId="0" applyFont="1" applyFill="1"/>
    <xf numFmtId="14" fontId="26" fillId="4" borderId="0" xfId="0" applyNumberFormat="1" applyFont="1" applyFill="1" applyAlignment="1">
      <alignment horizontal="right"/>
    </xf>
    <xf numFmtId="14" fontId="26" fillId="4" borderId="0" xfId="0" applyNumberFormat="1" applyFont="1" applyFill="1"/>
    <xf numFmtId="4" fontId="26" fillId="5" borderId="0" xfId="0" applyNumberFormat="1" applyFont="1" applyFill="1" applyAlignment="1">
      <alignment horizontal="right"/>
    </xf>
    <xf numFmtId="4" fontId="26" fillId="5" borderId="0" xfId="0" applyNumberFormat="1" applyFont="1" applyFill="1"/>
    <xf numFmtId="0" fontId="26" fillId="5" borderId="0" xfId="0" applyFont="1" applyFill="1"/>
    <xf numFmtId="14" fontId="26" fillId="5" borderId="0" xfId="0" applyNumberFormat="1" applyFont="1" applyFill="1" applyAlignment="1">
      <alignment horizontal="right"/>
    </xf>
    <xf numFmtId="14" fontId="26" fillId="5" borderId="0" xfId="0" applyNumberFormat="1" applyFont="1" applyFill="1"/>
    <xf numFmtId="0" fontId="12" fillId="0" borderId="1" xfId="0" applyFont="1" applyBorder="1" applyAlignment="1">
      <alignment horizontal="right"/>
    </xf>
    <xf numFmtId="0" fontId="30" fillId="0" borderId="0" xfId="0" applyFont="1" applyAlignment="1">
      <alignment horizontal="right"/>
    </xf>
    <xf numFmtId="10" fontId="26" fillId="5" borderId="0" xfId="0" applyNumberFormat="1" applyFont="1" applyFill="1"/>
    <xf numFmtId="0" fontId="31" fillId="0" borderId="0" xfId="0" applyFont="1" applyAlignment="1">
      <alignment horizontal="right"/>
    </xf>
    <xf numFmtId="14" fontId="32" fillId="3" borderId="0" xfId="0" applyNumberFormat="1" applyFont="1" applyFill="1" applyBorder="1" applyAlignment="1">
      <alignment horizontal="left" vertical="top"/>
    </xf>
    <xf numFmtId="172" fontId="33" fillId="3" borderId="0" xfId="1" applyNumberFormat="1" applyFont="1" applyFill="1" applyBorder="1" applyAlignment="1">
      <alignment horizontal="right" wrapText="1"/>
    </xf>
    <xf numFmtId="49" fontId="35" fillId="4" borderId="0" xfId="0" applyNumberFormat="1" applyFont="1" applyFill="1" applyBorder="1" applyAlignment="1">
      <alignment wrapText="1"/>
    </xf>
    <xf numFmtId="3" fontId="34" fillId="4" borderId="0" xfId="1" applyNumberFormat="1" applyFont="1" applyFill="1" applyBorder="1"/>
    <xf numFmtId="0" fontId="34" fillId="4" borderId="0" xfId="0" applyFont="1" applyFill="1"/>
    <xf numFmtId="3" fontId="34" fillId="4" borderId="0" xfId="0" applyNumberFormat="1" applyFont="1" applyFill="1" applyBorder="1"/>
    <xf numFmtId="49" fontId="34" fillId="5" borderId="0" xfId="0" applyNumberFormat="1" applyFont="1" applyFill="1" applyBorder="1" applyAlignment="1">
      <alignment horizontal="left"/>
    </xf>
    <xf numFmtId="3" fontId="34" fillId="5" borderId="0" xfId="1" applyNumberFormat="1" applyFont="1" applyFill="1" applyBorder="1"/>
    <xf numFmtId="49" fontId="34" fillId="4" borderId="0" xfId="0" applyNumberFormat="1" applyFont="1" applyFill="1" applyBorder="1"/>
    <xf numFmtId="49" fontId="34" fillId="5" borderId="0" xfId="0" applyNumberFormat="1" applyFont="1" applyFill="1" applyBorder="1"/>
    <xf numFmtId="49" fontId="33" fillId="3" borderId="0" xfId="1" applyNumberFormat="1" applyFont="1" applyFill="1" applyBorder="1" applyAlignment="1">
      <alignment horizontal="left"/>
    </xf>
    <xf numFmtId="3" fontId="33" fillId="3" borderId="0" xfId="1" applyNumberFormat="1" applyFont="1" applyFill="1" applyBorder="1"/>
    <xf numFmtId="0" fontId="33" fillId="3" borderId="0" xfId="0" applyFont="1" applyFill="1" applyBorder="1" applyAlignment="1">
      <alignment horizontal="right" wrapText="1"/>
    </xf>
    <xf numFmtId="3" fontId="34" fillId="4" borderId="0" xfId="1" applyNumberFormat="1" applyFont="1" applyFill="1" applyBorder="1" applyAlignment="1">
      <alignment horizontal="right"/>
    </xf>
    <xf numFmtId="3" fontId="34" fillId="5" borderId="0" xfId="1" applyNumberFormat="1" applyFont="1" applyFill="1" applyBorder="1" applyAlignment="1">
      <alignment horizontal="right"/>
    </xf>
    <xf numFmtId="3" fontId="34" fillId="4" borderId="0" xfId="0" applyNumberFormat="1" applyFont="1" applyFill="1" applyBorder="1" applyAlignment="1">
      <alignment horizontal="right"/>
    </xf>
    <xf numFmtId="3" fontId="33" fillId="3" borderId="0" xfId="1" applyNumberFormat="1" applyFont="1" applyFill="1" applyBorder="1" applyAlignment="1">
      <alignment horizontal="right"/>
    </xf>
    <xf numFmtId="0" fontId="0" fillId="2" borderId="1" xfId="0" applyFill="1" applyBorder="1"/>
    <xf numFmtId="49" fontId="11" fillId="2" borderId="1" xfId="0" applyNumberFormat="1" applyFont="1" applyFill="1" applyBorder="1" applyAlignment="1">
      <alignment horizontal="center"/>
    </xf>
    <xf numFmtId="0" fontId="0" fillId="2" borderId="0" xfId="0" applyFill="1" applyBorder="1"/>
    <xf numFmtId="49" fontId="11" fillId="2" borderId="0" xfId="0" applyNumberFormat="1" applyFont="1" applyFill="1" applyBorder="1" applyAlignment="1">
      <alignment horizontal="center"/>
    </xf>
    <xf numFmtId="176" fontId="0" fillId="4" borderId="0" xfId="0" applyNumberFormat="1" applyFill="1" applyBorder="1"/>
    <xf numFmtId="176" fontId="15" fillId="4" borderId="0" xfId="0" applyNumberFormat="1" applyFont="1" applyFill="1"/>
    <xf numFmtId="176" fontId="0" fillId="4" borderId="0" xfId="0" applyNumberFormat="1" applyFill="1"/>
    <xf numFmtId="176" fontId="15" fillId="3" borderId="0" xfId="0" applyNumberFormat="1" applyFont="1" applyFill="1"/>
    <xf numFmtId="176" fontId="3" fillId="5" borderId="0" xfId="0" applyNumberFormat="1" applyFont="1" applyFill="1" applyBorder="1" applyAlignment="1">
      <alignment horizontal="right"/>
    </xf>
    <xf numFmtId="176" fontId="0" fillId="4" borderId="0" xfId="0" applyNumberFormat="1" applyFill="1" applyBorder="1" applyAlignment="1">
      <alignment horizontal="right"/>
    </xf>
    <xf numFmtId="178" fontId="3" fillId="5" borderId="0" xfId="0" applyNumberFormat="1" applyFont="1" applyFill="1" applyBorder="1"/>
    <xf numFmtId="176" fontId="0" fillId="0" borderId="0" xfId="0" applyNumberFormat="1"/>
    <xf numFmtId="0" fontId="36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6" fillId="0" borderId="0" xfId="2" applyFont="1" applyBorder="1" applyAlignment="1">
      <alignment horizontal="right"/>
    </xf>
    <xf numFmtId="49" fontId="25" fillId="2" borderId="1" xfId="0" quotePrefix="1" applyNumberFormat="1" applyFont="1" applyFill="1" applyBorder="1" applyAlignment="1">
      <alignment horizontal="left"/>
    </xf>
    <xf numFmtId="0" fontId="35" fillId="5" borderId="0" xfId="0" applyFont="1" applyFill="1"/>
    <xf numFmtId="14" fontId="35" fillId="5" borderId="0" xfId="0" applyNumberFormat="1" applyFont="1" applyFill="1" applyAlignment="1">
      <alignment horizontal="left"/>
    </xf>
    <xf numFmtId="4" fontId="35" fillId="5" borderId="0" xfId="0" applyNumberFormat="1" applyFont="1" applyFill="1" applyAlignment="1">
      <alignment horizontal="right"/>
    </xf>
    <xf numFmtId="4" fontId="35" fillId="5" borderId="0" xfId="0" applyNumberFormat="1" applyFont="1" applyFill="1"/>
    <xf numFmtId="10" fontId="35" fillId="5" borderId="0" xfId="0" applyNumberFormat="1" applyFont="1" applyFill="1" applyAlignment="1">
      <alignment horizontal="right"/>
    </xf>
    <xf numFmtId="10" fontId="35" fillId="5" borderId="0" xfId="0" applyNumberFormat="1" applyFont="1" applyFill="1"/>
    <xf numFmtId="0" fontId="3" fillId="0" borderId="0" xfId="0" applyFont="1" applyFill="1"/>
    <xf numFmtId="3" fontId="3" fillId="0" borderId="0" xfId="0" applyNumberFormat="1" applyFont="1" applyFill="1"/>
    <xf numFmtId="3" fontId="2" fillId="0" borderId="0" xfId="0" applyNumberFormat="1" applyFont="1" applyFill="1"/>
    <xf numFmtId="10" fontId="2" fillId="0" borderId="0" xfId="0" applyNumberFormat="1" applyFont="1" applyFill="1"/>
    <xf numFmtId="14" fontId="14" fillId="3" borderId="0" xfId="0" quotePrefix="1" applyNumberFormat="1" applyFont="1" applyFill="1" applyBorder="1" applyAlignment="1">
      <alignment horizontal="left" vertical="top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2" applyFont="1" applyBorder="1"/>
    <xf numFmtId="0" fontId="8" fillId="0" borderId="0" xfId="2" applyFont="1" applyBorder="1" applyAlignment="1">
      <alignment horizontal="centerContinuous"/>
    </xf>
    <xf numFmtId="0" fontId="9" fillId="0" borderId="0" xfId="2" applyFont="1" applyBorder="1"/>
    <xf numFmtId="0" fontId="10" fillId="0" borderId="0" xfId="2" applyFont="1" applyBorder="1" applyAlignment="1">
      <alignment horizontal="centerContinuous"/>
    </xf>
    <xf numFmtId="0" fontId="7" fillId="0" borderId="0" xfId="2" applyFont="1" applyAlignment="1">
      <alignment vertical="center"/>
    </xf>
    <xf numFmtId="0" fontId="8" fillId="0" borderId="0" xfId="2" applyFont="1" applyBorder="1" applyAlignment="1">
      <alignment horizontal="right"/>
    </xf>
    <xf numFmtId="174" fontId="7" fillId="0" borderId="0" xfId="2" applyNumberFormat="1" applyFont="1" applyBorder="1" applyAlignment="1">
      <alignment horizontal="right"/>
    </xf>
    <xf numFmtId="175" fontId="7" fillId="0" borderId="0" xfId="2" applyNumberFormat="1" applyFont="1" applyBorder="1" applyAlignment="1">
      <alignment horizontal="right"/>
    </xf>
    <xf numFmtId="0" fontId="3" fillId="4" borderId="0" xfId="0" quotePrefix="1" applyFont="1" applyFill="1" applyBorder="1" applyAlignment="1">
      <alignment horizontal="left"/>
    </xf>
    <xf numFmtId="0" fontId="4" fillId="0" borderId="0" xfId="0" quotePrefix="1" applyFont="1" applyAlignment="1">
      <alignment horizontal="right"/>
    </xf>
    <xf numFmtId="0" fontId="14" fillId="3" borderId="0" xfId="0" quotePrefix="1" applyFont="1" applyFill="1" applyBorder="1" applyAlignment="1">
      <alignment horizontal="right" wrapText="1"/>
    </xf>
    <xf numFmtId="0" fontId="15" fillId="3" borderId="2" xfId="0" applyFont="1" applyFill="1" applyBorder="1" applyAlignment="1">
      <alignment horizontal="right" wrapText="1"/>
    </xf>
    <xf numFmtId="0" fontId="15" fillId="3" borderId="3" xfId="0" applyFont="1" applyFill="1" applyBorder="1" applyAlignment="1">
      <alignment horizontal="right" wrapText="1"/>
    </xf>
    <xf numFmtId="49" fontId="41" fillId="0" borderId="0" xfId="0" applyNumberFormat="1" applyFont="1"/>
    <xf numFmtId="3" fontId="41" fillId="0" borderId="0" xfId="0" applyNumberFormat="1" applyFont="1"/>
    <xf numFmtId="10" fontId="41" fillId="0" borderId="0" xfId="0" applyNumberFormat="1" applyFont="1"/>
    <xf numFmtId="3" fontId="41" fillId="0" borderId="0" xfId="0" applyNumberFormat="1" applyFont="1" applyAlignment="1">
      <alignment horizontal="right"/>
    </xf>
    <xf numFmtId="49" fontId="42" fillId="0" borderId="0" xfId="0" applyNumberFormat="1" applyFont="1"/>
    <xf numFmtId="3" fontId="3" fillId="4" borderId="0" xfId="0" applyNumberFormat="1" applyFont="1" applyFill="1"/>
    <xf numFmtId="3" fontId="2" fillId="4" borderId="0" xfId="0" applyNumberFormat="1" applyFont="1" applyFill="1"/>
    <xf numFmtId="10" fontId="2" fillId="4" borderId="0" xfId="0" applyNumberFormat="1" applyFont="1" applyFill="1"/>
    <xf numFmtId="3" fontId="2" fillId="4" borderId="0" xfId="0" applyNumberFormat="1" applyFont="1" applyFill="1" applyAlignment="1">
      <alignment horizontal="right"/>
    </xf>
    <xf numFmtId="49" fontId="4" fillId="0" borderId="0" xfId="0" applyNumberFormat="1" applyFont="1" applyAlignment="1">
      <alignment horizontal="right"/>
    </xf>
    <xf numFmtId="0" fontId="28" fillId="5" borderId="0" xfId="0" quotePrefix="1" applyFont="1" applyFill="1" applyAlignment="1">
      <alignment horizontal="left"/>
    </xf>
    <xf numFmtId="0" fontId="29" fillId="5" borderId="0" xfId="0" quotePrefix="1" applyFont="1" applyFill="1" applyAlignment="1">
      <alignment horizontal="left"/>
    </xf>
    <xf numFmtId="0" fontId="36" fillId="0" borderId="0" xfId="0" quotePrefix="1" applyFont="1" applyAlignment="1">
      <alignment horizontal="right"/>
    </xf>
    <xf numFmtId="49" fontId="35" fillId="4" borderId="4" xfId="0" applyNumberFormat="1" applyFont="1" applyFill="1" applyBorder="1" applyAlignment="1">
      <alignment wrapText="1"/>
    </xf>
    <xf numFmtId="3" fontId="34" fillId="4" borderId="4" xfId="0" applyNumberFormat="1" applyFont="1" applyFill="1" applyBorder="1"/>
    <xf numFmtId="3" fontId="34" fillId="4" borderId="4" xfId="1" applyNumberFormat="1" applyFont="1" applyFill="1" applyBorder="1" applyAlignment="1">
      <alignment horizontal="right"/>
    </xf>
    <xf numFmtId="49" fontId="3" fillId="4" borderId="4" xfId="0" applyNumberFormat="1" applyFont="1" applyFill="1" applyBorder="1" applyAlignment="1">
      <alignment wrapText="1"/>
    </xf>
    <xf numFmtId="3" fontId="2" fillId="4" borderId="4" xfId="1" applyNumberFormat="1" applyFont="1" applyFill="1" applyBorder="1" applyAlignment="1">
      <alignment horizontal="right"/>
    </xf>
    <xf numFmtId="3" fontId="2" fillId="4" borderId="4" xfId="0" applyNumberFormat="1" applyFont="1" applyFill="1" applyBorder="1" applyAlignment="1">
      <alignment horizontal="right"/>
    </xf>
    <xf numFmtId="3" fontId="2" fillId="4" borderId="4" xfId="0" applyNumberFormat="1" applyFont="1" applyFill="1" applyBorder="1"/>
    <xf numFmtId="3" fontId="3" fillId="4" borderId="4" xfId="1" applyNumberFormat="1" applyFont="1" applyFill="1" applyBorder="1"/>
    <xf numFmtId="0" fontId="3" fillId="0" borderId="0" xfId="0" applyFont="1" applyFill="1" applyBorder="1"/>
    <xf numFmtId="4" fontId="0" fillId="0" borderId="0" xfId="0" applyNumberFormat="1" applyFill="1" applyBorder="1"/>
    <xf numFmtId="0" fontId="8" fillId="0" borderId="1" xfId="0" quotePrefix="1" applyFont="1" applyBorder="1" applyAlignment="1">
      <alignment horizontal="right"/>
    </xf>
    <xf numFmtId="0" fontId="18" fillId="0" borderId="0" xfId="0" quotePrefix="1" applyFont="1" applyAlignment="1">
      <alignment horizontal="right"/>
    </xf>
    <xf numFmtId="0" fontId="3" fillId="0" borderId="0" xfId="0" quotePrefix="1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0" fontId="4" fillId="0" borderId="0" xfId="0" quotePrefix="1" applyFont="1" applyFill="1" applyAlignment="1">
      <alignment horizontal="right"/>
    </xf>
    <xf numFmtId="0" fontId="12" fillId="0" borderId="0" xfId="0" quotePrefix="1" applyFont="1" applyAlignment="1">
      <alignment horizontal="right"/>
    </xf>
    <xf numFmtId="3" fontId="3" fillId="4" borderId="0" xfId="0" quotePrefix="1" applyNumberFormat="1" applyFont="1" applyFill="1" applyAlignment="1">
      <alignment horizontal="left"/>
    </xf>
    <xf numFmtId="4" fontId="9" fillId="5" borderId="0" xfId="2" quotePrefix="1" applyNumberFormat="1" applyFont="1" applyFill="1" applyBorder="1" applyAlignment="1">
      <alignment horizontal="left"/>
    </xf>
    <xf numFmtId="49" fontId="6" fillId="2" borderId="0" xfId="0" quotePrefix="1" applyNumberFormat="1" applyFont="1" applyFill="1" applyBorder="1" applyAlignment="1">
      <alignment horizontal="left"/>
    </xf>
    <xf numFmtId="0" fontId="12" fillId="0" borderId="1" xfId="0" quotePrefix="1" applyFont="1" applyBorder="1" applyAlignment="1">
      <alignment horizontal="right"/>
    </xf>
    <xf numFmtId="0" fontId="30" fillId="0" borderId="0" xfId="0" quotePrefix="1" applyFont="1" applyAlignment="1">
      <alignment horizontal="right"/>
    </xf>
    <xf numFmtId="0" fontId="10" fillId="0" borderId="1" xfId="0" applyFont="1" applyBorder="1" applyAlignment="1">
      <alignment horizontal="right"/>
    </xf>
    <xf numFmtId="49" fontId="4" fillId="0" borderId="0" xfId="0" quotePrefix="1" applyNumberFormat="1" applyFont="1" applyAlignment="1">
      <alignment horizontal="right"/>
    </xf>
    <xf numFmtId="0" fontId="33" fillId="3" borderId="0" xfId="0" applyFont="1" applyFill="1" applyAlignment="1">
      <alignment horizontal="right"/>
    </xf>
    <xf numFmtId="3" fontId="34" fillId="4" borderId="0" xfId="0" applyNumberFormat="1" applyFont="1" applyFill="1"/>
    <xf numFmtId="3" fontId="34" fillId="4" borderId="4" xfId="0" applyNumberFormat="1" applyFont="1" applyFill="1" applyBorder="1" applyAlignment="1">
      <alignment horizontal="right"/>
    </xf>
    <xf numFmtId="3" fontId="34" fillId="5" borderId="0" xfId="0" applyNumberFormat="1" applyFont="1" applyFill="1"/>
    <xf numFmtId="3" fontId="34" fillId="5" borderId="0" xfId="0" applyNumberFormat="1" applyFont="1" applyFill="1" applyAlignment="1">
      <alignment horizontal="right"/>
    </xf>
    <xf numFmtId="3" fontId="34" fillId="4" borderId="0" xfId="0" applyNumberFormat="1" applyFont="1" applyFill="1" applyAlignment="1">
      <alignment horizontal="right"/>
    </xf>
    <xf numFmtId="3" fontId="33" fillId="3" borderId="0" xfId="0" applyNumberFormat="1" applyFont="1" applyFill="1"/>
    <xf numFmtId="49" fontId="34" fillId="4" borderId="0" xfId="0" quotePrefix="1" applyNumberFormat="1" applyFont="1" applyFill="1" applyBorder="1" applyAlignment="1">
      <alignment horizontal="left"/>
    </xf>
    <xf numFmtId="49" fontId="34" fillId="5" borderId="0" xfId="0" quotePrefix="1" applyNumberFormat="1" applyFont="1" applyFill="1" applyBorder="1" applyAlignment="1">
      <alignment horizontal="left"/>
    </xf>
    <xf numFmtId="49" fontId="2" fillId="4" borderId="0" xfId="0" quotePrefix="1" applyNumberFormat="1" applyFont="1" applyFill="1" applyBorder="1" applyAlignment="1">
      <alignment horizontal="left"/>
    </xf>
    <xf numFmtId="49" fontId="2" fillId="5" borderId="0" xfId="0" quotePrefix="1" applyNumberFormat="1" applyFont="1" applyFill="1" applyBorder="1" applyAlignment="1">
      <alignment horizontal="left"/>
    </xf>
    <xf numFmtId="49" fontId="3" fillId="0" borderId="0" xfId="0" quotePrefix="1" applyNumberFormat="1" applyFont="1" applyFill="1" applyAlignment="1">
      <alignment horizontal="right"/>
    </xf>
    <xf numFmtId="0" fontId="27" fillId="3" borderId="0" xfId="0" quotePrefix="1" applyFont="1" applyFill="1" applyAlignment="1">
      <alignment horizontal="right"/>
    </xf>
    <xf numFmtId="172" fontId="15" fillId="3" borderId="0" xfId="1" quotePrefix="1" applyNumberFormat="1" applyFont="1" applyFill="1" applyBorder="1" applyAlignment="1">
      <alignment horizontal="right" wrapText="1"/>
    </xf>
    <xf numFmtId="3" fontId="0" fillId="0" borderId="0" xfId="0" applyNumberFormat="1"/>
    <xf numFmtId="0" fontId="15" fillId="3" borderId="0" xfId="0" quotePrefix="1" applyFont="1" applyFill="1" applyBorder="1" applyAlignment="1">
      <alignment horizontal="right" wrapText="1"/>
    </xf>
    <xf numFmtId="0" fontId="0" fillId="0" borderId="0" xfId="0" quotePrefix="1" applyAlignment="1">
      <alignment horizontal="left"/>
    </xf>
    <xf numFmtId="0" fontId="21" fillId="0" borderId="0" xfId="0" applyFont="1" applyAlignment="1">
      <alignment horizontal="right"/>
    </xf>
    <xf numFmtId="0" fontId="45" fillId="0" borderId="1" xfId="0" applyFont="1" applyBorder="1" applyAlignment="1">
      <alignment horizontal="right"/>
    </xf>
    <xf numFmtId="0" fontId="15" fillId="3" borderId="0" xfId="0" applyFont="1" applyFill="1" applyAlignment="1">
      <alignment horizontal="right" wrapText="1"/>
    </xf>
    <xf numFmtId="0" fontId="16" fillId="3" borderId="0" xfId="0" applyFont="1" applyFill="1" applyAlignment="1">
      <alignment horizontal="right"/>
    </xf>
    <xf numFmtId="0" fontId="15" fillId="3" borderId="5" xfId="0" applyFont="1" applyFill="1" applyBorder="1" applyAlignment="1">
      <alignment horizontal="right" wrapText="1"/>
    </xf>
    <xf numFmtId="0" fontId="0" fillId="0" borderId="0" xfId="0" applyAlignment="1">
      <alignment horizontal="right" wrapText="1"/>
    </xf>
  </cellXfs>
  <cellStyles count="3">
    <cellStyle name="Komma" xfId="1" builtinId="3"/>
    <cellStyle name="Standard" xfId="0" builtinId="0"/>
    <cellStyle name="Standard_Monatsstatistik199812_test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1257300</xdr:colOff>
      <xdr:row>16</xdr:row>
      <xdr:rowOff>95250</xdr:rowOff>
    </xdr:from>
    <xdr:to>
      <xdr:col>6</xdr:col>
      <xdr:colOff>1466850</xdr:colOff>
      <xdr:row>21</xdr:row>
      <xdr:rowOff>85725</xdr:rowOff>
    </xdr:to>
    <xdr:pic>
      <xdr:nvPicPr>
        <xdr:cNvPr id="4102" name="Picture 6" descr="wblogo transpare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3076575"/>
          <a:ext cx="26003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8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74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5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9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6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zoomScaleNormal="100" workbookViewId="0">
      <selection activeCell="H1" sqref="H1"/>
    </sheetView>
  </sheetViews>
  <sheetFormatPr baseColWidth="10" defaultRowHeight="12.75"/>
  <cols>
    <col min="1" max="1" width="2.85546875" customWidth="1"/>
    <col min="2" max="2" width="11.28515625" customWidth="1"/>
    <col min="4" max="4" width="12.140625" customWidth="1"/>
    <col min="5" max="5" width="8" customWidth="1"/>
    <col min="6" max="6" width="35.85546875" customWidth="1"/>
    <col min="7" max="7" width="29.42578125" customWidth="1"/>
  </cols>
  <sheetData>
    <row r="1" spans="1:7">
      <c r="A1" s="23"/>
      <c r="B1" s="23"/>
      <c r="C1" s="23"/>
      <c r="D1" s="23"/>
      <c r="E1" s="23"/>
      <c r="F1" s="23"/>
      <c r="G1" s="23"/>
    </row>
    <row r="2" spans="1:7">
      <c r="A2" s="23"/>
      <c r="B2" s="23"/>
      <c r="C2" s="23"/>
      <c r="D2" s="23"/>
      <c r="E2" s="23"/>
      <c r="F2" s="23"/>
      <c r="G2" s="23"/>
    </row>
    <row r="3" spans="1:7">
      <c r="A3" s="23"/>
      <c r="B3" s="23"/>
      <c r="C3" s="23"/>
      <c r="D3" s="23"/>
      <c r="E3" s="23"/>
      <c r="F3" s="23"/>
      <c r="G3" s="23"/>
    </row>
    <row r="4" spans="1:7">
      <c r="A4" s="23"/>
      <c r="B4" s="23"/>
      <c r="C4" s="23"/>
      <c r="D4" s="23"/>
      <c r="E4" s="23"/>
      <c r="F4" s="23"/>
      <c r="G4" s="23"/>
    </row>
    <row r="5" spans="1:7">
      <c r="A5" s="23"/>
      <c r="B5" s="23"/>
      <c r="C5" s="23"/>
      <c r="D5" s="23"/>
      <c r="E5" s="23"/>
      <c r="F5" s="23"/>
      <c r="G5" s="23"/>
    </row>
    <row r="6" spans="1:7">
      <c r="A6" s="23"/>
      <c r="B6" s="23"/>
      <c r="C6" s="23"/>
      <c r="D6" s="23"/>
      <c r="E6" s="23"/>
      <c r="F6" s="23"/>
      <c r="G6" s="23"/>
    </row>
    <row r="7" spans="1:7">
      <c r="A7" s="23"/>
      <c r="B7" s="23"/>
      <c r="C7" s="23"/>
      <c r="D7" s="23"/>
      <c r="E7" s="23"/>
      <c r="F7" s="23"/>
      <c r="G7" s="23"/>
    </row>
    <row r="8" spans="1:7">
      <c r="A8" s="23"/>
      <c r="B8" s="23"/>
      <c r="C8" s="23"/>
      <c r="D8" s="23"/>
      <c r="E8" s="23"/>
      <c r="F8" s="23"/>
      <c r="G8" s="23"/>
    </row>
    <row r="9" spans="1:7">
      <c r="A9" s="23"/>
      <c r="B9" s="23"/>
      <c r="C9" s="23"/>
      <c r="D9" s="23"/>
      <c r="E9" s="23"/>
      <c r="F9" s="23"/>
      <c r="G9" s="23"/>
    </row>
    <row r="10" spans="1:7">
      <c r="A10" s="23"/>
      <c r="B10" s="23"/>
      <c r="C10" s="23"/>
      <c r="D10" s="23"/>
      <c r="E10" s="23"/>
      <c r="F10" s="23"/>
      <c r="G10" s="23"/>
    </row>
    <row r="11" spans="1:7">
      <c r="A11" s="23"/>
      <c r="B11" s="23"/>
      <c r="C11" s="23"/>
      <c r="D11" s="23"/>
      <c r="E11" s="23"/>
      <c r="F11" s="23"/>
      <c r="G11" s="23"/>
    </row>
    <row r="12" spans="1:7">
      <c r="A12" s="23"/>
      <c r="B12" s="23"/>
      <c r="C12" s="23"/>
      <c r="D12" s="23"/>
      <c r="E12" s="23"/>
      <c r="F12" s="23"/>
      <c r="G12" s="23"/>
    </row>
    <row r="13" spans="1:7" ht="33.75" customHeight="1">
      <c r="A13" s="23"/>
      <c r="B13" s="263" t="s">
        <v>364</v>
      </c>
      <c r="C13" s="189"/>
      <c r="D13" s="189"/>
      <c r="E13" s="190"/>
      <c r="F13" s="189"/>
      <c r="G13" s="189"/>
    </row>
    <row r="14" spans="1:7" ht="22.5" customHeight="1">
      <c r="A14" s="187"/>
      <c r="B14" s="204" t="s">
        <v>365</v>
      </c>
      <c r="C14" s="187"/>
      <c r="D14" s="187"/>
      <c r="E14" s="188"/>
      <c r="F14" s="187"/>
      <c r="G14" s="187"/>
    </row>
    <row r="15" spans="1:7" ht="12.75" customHeight="1">
      <c r="A15" s="23"/>
      <c r="B15" s="23"/>
      <c r="C15" s="23"/>
      <c r="D15" s="25"/>
      <c r="E15" s="23"/>
      <c r="F15" s="23"/>
      <c r="G15" s="23"/>
    </row>
    <row r="16" spans="1:7" ht="12.75" customHeight="1">
      <c r="A16" s="23"/>
      <c r="B16" s="23"/>
      <c r="C16" s="23"/>
      <c r="D16" s="24"/>
      <c r="E16" s="23"/>
      <c r="F16" s="23"/>
      <c r="G16" s="23"/>
    </row>
    <row r="17" spans="1:7">
      <c r="A17" s="23"/>
      <c r="B17" s="23"/>
      <c r="C17" s="23"/>
      <c r="D17" s="23"/>
      <c r="E17" s="23"/>
      <c r="F17" s="23"/>
      <c r="G17" s="23"/>
    </row>
    <row r="18" spans="1:7">
      <c r="A18" s="23"/>
      <c r="B18" s="23"/>
      <c r="C18" s="23"/>
      <c r="D18" s="23"/>
      <c r="E18" s="23"/>
      <c r="F18" s="23"/>
      <c r="G18" s="23"/>
    </row>
    <row r="19" spans="1:7">
      <c r="A19" s="23"/>
      <c r="B19" s="23"/>
      <c r="C19" s="23"/>
      <c r="D19" s="23"/>
      <c r="E19" s="23"/>
      <c r="F19" s="23"/>
      <c r="G19" s="23"/>
    </row>
    <row r="20" spans="1:7">
      <c r="A20" s="23"/>
      <c r="B20" s="23"/>
      <c r="C20" s="23"/>
      <c r="D20" s="23"/>
      <c r="E20" s="23"/>
      <c r="F20" s="23"/>
      <c r="G20" s="23"/>
    </row>
    <row r="21" spans="1:7">
      <c r="A21" s="23"/>
      <c r="B21" s="23"/>
      <c r="C21" s="23"/>
      <c r="D21" s="23"/>
      <c r="E21" s="23"/>
      <c r="F21" s="23"/>
      <c r="G21" s="23"/>
    </row>
    <row r="22" spans="1:7" ht="33.75" customHeight="1">
      <c r="A22" s="23"/>
      <c r="B22" s="23"/>
      <c r="C22" s="23"/>
      <c r="D22" s="23"/>
      <c r="E22" s="23"/>
      <c r="F22" s="23"/>
      <c r="G22" s="23"/>
    </row>
    <row r="23" spans="1:7" ht="33" customHeight="1">
      <c r="A23" s="23"/>
      <c r="B23" s="23"/>
      <c r="C23" s="23"/>
      <c r="D23" s="23"/>
      <c r="E23" s="23"/>
      <c r="F23" s="23"/>
      <c r="G23" s="23"/>
    </row>
    <row r="24" spans="1:7">
      <c r="A24" s="23"/>
      <c r="B24" s="23"/>
      <c r="C24" s="23"/>
      <c r="D24" s="23"/>
      <c r="E24" s="23"/>
      <c r="F24" s="23"/>
      <c r="G24" s="23"/>
    </row>
    <row r="25" spans="1:7">
      <c r="A25" s="23"/>
      <c r="B25" s="23"/>
      <c r="C25" s="23"/>
      <c r="D25" s="23"/>
      <c r="E25" s="23"/>
      <c r="F25" s="23"/>
      <c r="G25" s="23"/>
    </row>
    <row r="26" spans="1:7">
      <c r="A26" s="23"/>
      <c r="B26" s="23"/>
      <c r="C26" s="23"/>
      <c r="D26" s="23"/>
      <c r="E26" s="23"/>
      <c r="F26" s="23"/>
      <c r="G26" s="23"/>
    </row>
    <row r="27" spans="1:7">
      <c r="A27" s="23"/>
      <c r="B27" s="23"/>
      <c r="C27" s="23"/>
      <c r="D27" s="23"/>
      <c r="E27" s="23"/>
      <c r="F27" s="23"/>
      <c r="G27" s="23"/>
    </row>
    <row r="28" spans="1:7">
      <c r="A28" s="23"/>
      <c r="B28" s="23"/>
      <c r="C28" s="23"/>
      <c r="D28" s="23"/>
      <c r="E28" s="23"/>
      <c r="F28" s="23"/>
      <c r="G28" s="23"/>
    </row>
    <row r="29" spans="1:7">
      <c r="A29" s="23"/>
      <c r="B29" s="23"/>
      <c r="C29" s="23"/>
      <c r="D29" s="23"/>
      <c r="E29" s="23"/>
      <c r="F29" s="23"/>
      <c r="G29" s="23"/>
    </row>
    <row r="30" spans="1:7">
      <c r="A30" s="23"/>
      <c r="B30" s="23"/>
      <c r="C30" s="23"/>
      <c r="D30" s="23"/>
      <c r="E30" s="23"/>
      <c r="F30" s="23"/>
      <c r="G30" s="23"/>
    </row>
    <row r="31" spans="1:7">
      <c r="A31" s="23"/>
      <c r="B31" s="23"/>
      <c r="C31" s="23"/>
      <c r="D31" s="23"/>
      <c r="E31" s="23"/>
      <c r="F31" s="23"/>
      <c r="G31" s="23"/>
    </row>
    <row r="32" spans="1:7">
      <c r="A32" s="23"/>
      <c r="B32" s="23"/>
      <c r="C32" s="23"/>
      <c r="D32" s="23"/>
      <c r="E32" s="23"/>
      <c r="F32" s="23"/>
      <c r="G32" s="23"/>
    </row>
    <row r="33" spans="1:7" ht="110.25" customHeight="1">
      <c r="A33" s="23"/>
      <c r="B33" s="23"/>
      <c r="C33" s="23"/>
      <c r="D33" s="23"/>
      <c r="E33" s="23"/>
      <c r="F33" s="23"/>
      <c r="G33" s="23"/>
    </row>
    <row r="34" spans="1:7" ht="157.5" customHeight="1">
      <c r="A34" s="23"/>
      <c r="B34" s="23"/>
      <c r="C34" s="23"/>
      <c r="D34" s="23"/>
      <c r="E34" s="23"/>
      <c r="F34" s="23"/>
      <c r="G34" s="23"/>
    </row>
    <row r="35" spans="1:7" ht="52.5" customHeight="1">
      <c r="A35" s="23"/>
      <c r="B35" s="23"/>
      <c r="C35" s="23"/>
      <c r="D35" s="23"/>
      <c r="E35" s="23"/>
      <c r="F35" s="23"/>
      <c r="G35" s="23"/>
    </row>
    <row r="36" spans="1:7" ht="33" customHeight="1">
      <c r="A36" s="23"/>
      <c r="B36" s="23"/>
      <c r="C36" s="23"/>
      <c r="D36" s="23"/>
      <c r="E36" s="23"/>
      <c r="F36" s="23"/>
      <c r="G36" s="23"/>
    </row>
    <row r="37" spans="1:7" ht="64.5" customHeight="1">
      <c r="A37" s="23"/>
      <c r="B37" s="23"/>
      <c r="C37" s="23"/>
      <c r="D37" s="23"/>
      <c r="E37" s="23"/>
      <c r="F37" s="23"/>
      <c r="G37" s="23"/>
    </row>
    <row r="38" spans="1:7" ht="0.75" hidden="1" customHeight="1">
      <c r="A38" s="23"/>
      <c r="B38" s="23"/>
      <c r="C38" s="23"/>
      <c r="D38" s="23"/>
      <c r="E38" s="23"/>
      <c r="F38" s="23"/>
      <c r="G38" s="23"/>
    </row>
  </sheetData>
  <phoneticPr fontId="4" type="noConversion"/>
  <pageMargins left="0" right="0" top="0" bottom="0" header="0.51181102362204722" footer="0.51181102362204722"/>
  <pageSetup paperSize="9" scale="92" orientation="portrait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D6" sqref="D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166" t="s">
        <v>165</v>
      </c>
    </row>
    <row r="3" spans="1:8" ht="14.25">
      <c r="H3" s="167" t="s">
        <v>166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20"/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6"/>
      <c r="B11" s="147" t="s">
        <v>355</v>
      </c>
      <c r="C11" s="147" t="s">
        <v>356</v>
      </c>
      <c r="D11" s="147" t="s">
        <v>31</v>
      </c>
      <c r="E11" s="147" t="s">
        <v>32</v>
      </c>
      <c r="F11" s="147" t="s">
        <v>33</v>
      </c>
      <c r="G11" s="147"/>
      <c r="H11" s="147"/>
    </row>
    <row r="12" spans="1:8">
      <c r="A12" s="148" t="s">
        <v>226</v>
      </c>
      <c r="B12" s="149">
        <v>1000</v>
      </c>
      <c r="C12" s="149">
        <v>1000</v>
      </c>
      <c r="D12" s="149">
        <v>2471.3200000000002</v>
      </c>
      <c r="E12" s="149">
        <v>2417.44</v>
      </c>
      <c r="F12" s="149">
        <v>2282.9299999999998</v>
      </c>
      <c r="G12" s="149"/>
      <c r="H12" s="150"/>
    </row>
    <row r="13" spans="1:8">
      <c r="A13" s="242" t="s">
        <v>367</v>
      </c>
      <c r="B13" s="207">
        <v>931.88</v>
      </c>
      <c r="C13" s="207">
        <v>966.93</v>
      </c>
      <c r="D13" s="207">
        <v>4321.49</v>
      </c>
      <c r="E13" s="207">
        <v>4401.26</v>
      </c>
      <c r="F13" s="207">
        <v>4023.67</v>
      </c>
      <c r="G13" s="207"/>
      <c r="H13" s="208"/>
    </row>
    <row r="14" spans="1:8">
      <c r="A14" s="151">
        <v>39295</v>
      </c>
      <c r="B14" s="152">
        <v>905.4</v>
      </c>
      <c r="C14" s="152">
        <v>938.26</v>
      </c>
      <c r="D14" s="152">
        <v>4199.6099999999997</v>
      </c>
      <c r="E14" s="152">
        <v>4259.97</v>
      </c>
      <c r="F14" s="152">
        <v>3896.82</v>
      </c>
      <c r="G14" s="152"/>
      <c r="H14" s="153"/>
    </row>
    <row r="15" spans="1:8">
      <c r="A15" s="151">
        <v>39296</v>
      </c>
      <c r="B15" s="152">
        <v>907.02</v>
      </c>
      <c r="C15" s="152">
        <v>940.64</v>
      </c>
      <c r="D15" s="152">
        <v>4296.75</v>
      </c>
      <c r="E15" s="152">
        <v>4359.62</v>
      </c>
      <c r="F15" s="152">
        <v>3990.35</v>
      </c>
      <c r="G15" s="152"/>
      <c r="H15" s="153"/>
    </row>
    <row r="16" spans="1:8">
      <c r="A16" s="151">
        <v>39297</v>
      </c>
      <c r="B16" s="152">
        <v>892.35</v>
      </c>
      <c r="C16" s="152">
        <v>932.15</v>
      </c>
      <c r="D16" s="152">
        <v>4500.0600000000004</v>
      </c>
      <c r="E16" s="152">
        <v>4581.96</v>
      </c>
      <c r="F16" s="152">
        <v>4191.91</v>
      </c>
      <c r="G16" s="152"/>
      <c r="H16" s="153"/>
    </row>
    <row r="17" spans="1:8">
      <c r="A17" s="151">
        <v>39300</v>
      </c>
      <c r="B17" s="152">
        <v>863.83</v>
      </c>
      <c r="C17" s="152">
        <v>902.8</v>
      </c>
      <c r="D17" s="152">
        <v>4557.45</v>
      </c>
      <c r="E17" s="152">
        <v>4680.84</v>
      </c>
      <c r="F17" s="152">
        <v>4275.3100000000004</v>
      </c>
      <c r="G17" s="152"/>
      <c r="H17" s="153"/>
    </row>
    <row r="18" spans="1:8">
      <c r="A18" s="151">
        <v>39301</v>
      </c>
      <c r="B18" s="152">
        <v>862.42</v>
      </c>
      <c r="C18" s="152">
        <v>899.1</v>
      </c>
      <c r="D18" s="152">
        <v>4571.96</v>
      </c>
      <c r="E18" s="152">
        <v>4687.6000000000004</v>
      </c>
      <c r="F18" s="152">
        <v>4285.1000000000004</v>
      </c>
      <c r="G18" s="152"/>
      <c r="H18" s="153"/>
    </row>
    <row r="19" spans="1:8">
      <c r="A19" s="151">
        <v>39302</v>
      </c>
      <c r="B19" s="152">
        <v>873.04</v>
      </c>
      <c r="C19" s="152">
        <v>913.45</v>
      </c>
      <c r="D19" s="152">
        <v>4595.04</v>
      </c>
      <c r="E19" s="152">
        <v>4687.0200000000004</v>
      </c>
      <c r="F19" s="152">
        <v>4290.3</v>
      </c>
      <c r="G19" s="152"/>
      <c r="H19" s="153"/>
    </row>
    <row r="20" spans="1:8">
      <c r="A20" s="151">
        <v>39303</v>
      </c>
      <c r="B20" s="152">
        <v>842.11</v>
      </c>
      <c r="C20" s="152">
        <v>874.15</v>
      </c>
      <c r="D20" s="152">
        <v>4728.17</v>
      </c>
      <c r="E20" s="152">
        <v>4845.47</v>
      </c>
      <c r="F20" s="152">
        <v>4427.43</v>
      </c>
      <c r="G20" s="152"/>
      <c r="H20" s="153"/>
    </row>
    <row r="21" spans="1:8">
      <c r="A21" s="151">
        <v>39304</v>
      </c>
      <c r="B21" s="152">
        <v>819.66</v>
      </c>
      <c r="C21" s="152">
        <v>849.45</v>
      </c>
      <c r="D21" s="152">
        <v>4775.4399999999996</v>
      </c>
      <c r="E21" s="152">
        <v>4852.41</v>
      </c>
      <c r="F21" s="152">
        <v>4442.28</v>
      </c>
      <c r="G21" s="152"/>
      <c r="H21" s="153"/>
    </row>
    <row r="22" spans="1:8">
      <c r="A22" s="151">
        <v>39307</v>
      </c>
      <c r="B22" s="152">
        <v>861.07</v>
      </c>
      <c r="C22" s="152">
        <v>888.95</v>
      </c>
      <c r="D22" s="152">
        <v>4832.3500000000004</v>
      </c>
      <c r="E22" s="152">
        <v>4913.29</v>
      </c>
      <c r="F22" s="152">
        <v>4501.2700000000004</v>
      </c>
      <c r="G22" s="152"/>
      <c r="H22" s="153"/>
    </row>
    <row r="23" spans="1:8">
      <c r="A23" s="151">
        <v>39308</v>
      </c>
      <c r="B23" s="152">
        <v>847.82</v>
      </c>
      <c r="C23" s="152">
        <v>872.32</v>
      </c>
      <c r="D23" s="152">
        <v>4895.1400000000003</v>
      </c>
      <c r="E23" s="152">
        <v>4949.49</v>
      </c>
      <c r="F23" s="152">
        <v>4532.95</v>
      </c>
      <c r="G23" s="152"/>
      <c r="H23" s="153"/>
    </row>
    <row r="24" spans="1:8">
      <c r="A24" s="151">
        <v>39309</v>
      </c>
      <c r="B24" s="152">
        <v>836.66</v>
      </c>
      <c r="C24" s="152">
        <v>854.43</v>
      </c>
      <c r="D24" s="152">
        <v>4974.12</v>
      </c>
      <c r="E24" s="152">
        <v>4983.55</v>
      </c>
      <c r="F24" s="152">
        <v>4566.84</v>
      </c>
      <c r="G24" s="152"/>
      <c r="H24" s="153"/>
    </row>
    <row r="25" spans="1:8">
      <c r="A25" s="151">
        <v>39310</v>
      </c>
      <c r="B25" s="152">
        <v>773.2</v>
      </c>
      <c r="C25" s="152">
        <v>785.14</v>
      </c>
      <c r="D25" s="152">
        <v>4841.62</v>
      </c>
      <c r="E25" s="152">
        <v>4826.6899999999996</v>
      </c>
      <c r="F25" s="152">
        <v>4430.13</v>
      </c>
      <c r="G25" s="152"/>
      <c r="H25" s="153"/>
    </row>
    <row r="26" spans="1:8">
      <c r="A26" s="151">
        <v>39311</v>
      </c>
      <c r="B26" s="152">
        <v>778.1</v>
      </c>
      <c r="C26" s="152">
        <v>795.13</v>
      </c>
      <c r="D26" s="152">
        <v>4689.5</v>
      </c>
      <c r="E26" s="152">
        <v>4672.08</v>
      </c>
      <c r="F26" s="152">
        <v>4289.6099999999997</v>
      </c>
      <c r="G26" s="152"/>
      <c r="H26" s="153"/>
    </row>
    <row r="27" spans="1:8">
      <c r="A27" s="151">
        <v>39314</v>
      </c>
      <c r="B27" s="152">
        <v>797.82</v>
      </c>
      <c r="C27" s="152">
        <v>814.62</v>
      </c>
      <c r="D27" s="152">
        <v>4965.24</v>
      </c>
      <c r="E27" s="152">
        <v>4976.12</v>
      </c>
      <c r="F27" s="152">
        <v>4565.75</v>
      </c>
      <c r="G27" s="152"/>
      <c r="H27" s="153"/>
    </row>
    <row r="28" spans="1:8">
      <c r="A28" s="151">
        <v>39315</v>
      </c>
      <c r="B28" s="152">
        <v>786.52</v>
      </c>
      <c r="C28" s="152">
        <v>803.44</v>
      </c>
      <c r="D28" s="152">
        <v>5060.0600000000004</v>
      </c>
      <c r="E28" s="152">
        <v>5065.13</v>
      </c>
      <c r="F28" s="152">
        <v>4643.75</v>
      </c>
      <c r="G28" s="152"/>
      <c r="H28" s="153"/>
    </row>
    <row r="29" spans="1:8">
      <c r="A29" s="151">
        <v>39316</v>
      </c>
      <c r="B29" s="152">
        <v>834.29</v>
      </c>
      <c r="C29" s="152">
        <v>855.67</v>
      </c>
      <c r="D29" s="152">
        <v>5112.95</v>
      </c>
      <c r="E29" s="152">
        <v>5117.13</v>
      </c>
      <c r="F29" s="152">
        <v>4697.29</v>
      </c>
      <c r="G29" s="152"/>
      <c r="H29" s="153"/>
    </row>
    <row r="30" spans="1:8">
      <c r="A30" s="151">
        <v>39317</v>
      </c>
      <c r="B30" s="152">
        <v>833.11</v>
      </c>
      <c r="C30" s="152">
        <v>856.35</v>
      </c>
      <c r="D30" s="152">
        <v>5159.8</v>
      </c>
      <c r="E30" s="152">
        <v>5191.42</v>
      </c>
      <c r="F30" s="152">
        <v>4757.8</v>
      </c>
      <c r="G30" s="152"/>
      <c r="H30" s="153"/>
    </row>
    <row r="31" spans="1:8">
      <c r="A31" s="151">
        <v>39318</v>
      </c>
      <c r="B31" s="152">
        <v>829.36</v>
      </c>
      <c r="C31" s="152">
        <v>857</v>
      </c>
      <c r="D31" s="152">
        <v>5301.81</v>
      </c>
      <c r="E31" s="152">
        <v>5340.2</v>
      </c>
      <c r="F31" s="152">
        <v>4882.58</v>
      </c>
      <c r="G31" s="152"/>
      <c r="H31" s="153"/>
    </row>
    <row r="32" spans="1:8">
      <c r="A32" s="151">
        <v>39321</v>
      </c>
      <c r="B32" s="152" t="s">
        <v>41</v>
      </c>
      <c r="C32" s="152" t="s">
        <v>41</v>
      </c>
      <c r="D32" s="152">
        <v>5296.44</v>
      </c>
      <c r="E32" s="152">
        <v>5378.66</v>
      </c>
      <c r="F32" s="152">
        <v>4914.95</v>
      </c>
      <c r="G32" s="152"/>
      <c r="H32" s="153"/>
    </row>
    <row r="33" spans="1:9">
      <c r="A33" s="151">
        <v>39322</v>
      </c>
      <c r="B33" s="152">
        <v>830.36</v>
      </c>
      <c r="C33" s="152">
        <v>857.38</v>
      </c>
      <c r="D33" s="152">
        <v>5348.28</v>
      </c>
      <c r="E33" s="152">
        <v>5410.26</v>
      </c>
      <c r="F33" s="152">
        <v>4938.2</v>
      </c>
      <c r="G33" s="152"/>
      <c r="H33" s="152"/>
    </row>
    <row r="34" spans="1:9">
      <c r="A34" s="151">
        <v>39323</v>
      </c>
      <c r="B34" s="152">
        <v>852.32</v>
      </c>
      <c r="C34" s="152">
        <v>882.85</v>
      </c>
      <c r="D34" s="152">
        <v>5267.06</v>
      </c>
      <c r="E34" s="152">
        <v>5318.9</v>
      </c>
      <c r="F34" s="152">
        <v>4854.2299999999996</v>
      </c>
      <c r="G34" s="152"/>
      <c r="H34" s="152"/>
      <c r="I34" s="1"/>
    </row>
    <row r="35" spans="1:9">
      <c r="A35" s="151">
        <v>39324</v>
      </c>
      <c r="B35" s="152">
        <v>850.66</v>
      </c>
      <c r="C35" s="152">
        <v>880.14</v>
      </c>
      <c r="D35" s="152">
        <v>5291.97</v>
      </c>
      <c r="E35" s="152">
        <v>5368.23</v>
      </c>
      <c r="F35" s="152">
        <v>4897.63</v>
      </c>
      <c r="G35" s="152"/>
      <c r="H35" s="153"/>
      <c r="I35" s="1"/>
    </row>
    <row r="36" spans="1:9">
      <c r="A36" s="151">
        <v>39325</v>
      </c>
      <c r="B36" s="152">
        <v>866.79</v>
      </c>
      <c r="C36" s="152">
        <v>895.64</v>
      </c>
      <c r="D36" s="152">
        <v>5366.3</v>
      </c>
      <c r="E36" s="152">
        <v>5450.21</v>
      </c>
      <c r="F36" s="152">
        <v>4966.83</v>
      </c>
      <c r="G36" s="152"/>
      <c r="H36" s="153"/>
    </row>
    <row r="37" spans="1:9">
      <c r="A37" s="206" t="s">
        <v>227</v>
      </c>
      <c r="B37" s="209">
        <v>-0.13320000000000001</v>
      </c>
      <c r="C37" s="209">
        <v>-0.10440000000000001</v>
      </c>
      <c r="D37" s="209">
        <v>1.1714</v>
      </c>
      <c r="E37" s="209">
        <v>1.2544999999999999</v>
      </c>
      <c r="F37" s="209">
        <v>1.1756</v>
      </c>
      <c r="G37" s="209"/>
      <c r="H37" s="210"/>
    </row>
    <row r="38" spans="1:9">
      <c r="A38" s="243" t="s">
        <v>368</v>
      </c>
      <c r="B38" s="155">
        <v>-6.9800000000000001E-2</v>
      </c>
      <c r="C38" s="155">
        <v>-7.3700000000000002E-2</v>
      </c>
      <c r="D38" s="155">
        <v>0.24179999999999999</v>
      </c>
      <c r="E38" s="155">
        <v>0.23830000000000001</v>
      </c>
      <c r="F38" s="155">
        <v>0.2344</v>
      </c>
      <c r="G38" s="155"/>
      <c r="H38" s="156"/>
    </row>
    <row r="39" spans="1:9">
      <c r="A39" s="157" t="s">
        <v>132</v>
      </c>
      <c r="B39" s="152">
        <v>907.02</v>
      </c>
      <c r="C39" s="152">
        <v>940.64</v>
      </c>
      <c r="D39" s="152">
        <v>5366.3</v>
      </c>
      <c r="E39" s="152">
        <v>5450.21</v>
      </c>
      <c r="F39" s="152">
        <v>4966.83</v>
      </c>
      <c r="G39" s="152"/>
      <c r="H39" s="153"/>
    </row>
    <row r="40" spans="1:9">
      <c r="A40" s="158" t="s">
        <v>130</v>
      </c>
      <c r="B40" s="159">
        <v>39296</v>
      </c>
      <c r="C40" s="159">
        <v>39296</v>
      </c>
      <c r="D40" s="159">
        <v>39325</v>
      </c>
      <c r="E40" s="159">
        <v>39325</v>
      </c>
      <c r="F40" s="159">
        <v>39325</v>
      </c>
      <c r="G40" s="159"/>
      <c r="H40" s="160"/>
    </row>
    <row r="41" spans="1:9">
      <c r="A41" s="154" t="s">
        <v>133</v>
      </c>
      <c r="B41" s="161">
        <v>773.2</v>
      </c>
      <c r="C41" s="161">
        <v>785.14</v>
      </c>
      <c r="D41" s="161">
        <v>4199.6099999999997</v>
      </c>
      <c r="E41" s="161">
        <v>4259.97</v>
      </c>
      <c r="F41" s="161">
        <v>3896.82</v>
      </c>
      <c r="G41" s="161"/>
      <c r="H41" s="162"/>
    </row>
    <row r="42" spans="1:9">
      <c r="A42" s="163" t="s">
        <v>131</v>
      </c>
      <c r="B42" s="164">
        <v>39310</v>
      </c>
      <c r="C42" s="164">
        <v>39310</v>
      </c>
      <c r="D42" s="164">
        <v>39295</v>
      </c>
      <c r="E42" s="164">
        <v>39295</v>
      </c>
      <c r="F42" s="164">
        <v>39295</v>
      </c>
      <c r="G42" s="164"/>
      <c r="H42" s="165"/>
    </row>
    <row r="43" spans="1:9">
      <c r="A43" s="157" t="s">
        <v>38</v>
      </c>
      <c r="B43" s="152">
        <v>1018.96</v>
      </c>
      <c r="C43" s="152">
        <v>1056.28</v>
      </c>
      <c r="D43" s="152">
        <v>5366.3</v>
      </c>
      <c r="E43" s="152">
        <v>5450.21</v>
      </c>
      <c r="F43" s="152">
        <v>4966.83</v>
      </c>
      <c r="G43" s="152"/>
      <c r="H43" s="153"/>
    </row>
    <row r="44" spans="1:9">
      <c r="A44" s="158" t="s">
        <v>134</v>
      </c>
      <c r="B44" s="159">
        <v>39115</v>
      </c>
      <c r="C44" s="159">
        <v>39276</v>
      </c>
      <c r="D44" s="159">
        <v>39325</v>
      </c>
      <c r="E44" s="159">
        <v>39325</v>
      </c>
      <c r="F44" s="159">
        <v>39325</v>
      </c>
      <c r="G44" s="159"/>
      <c r="H44" s="160"/>
    </row>
    <row r="45" spans="1:9">
      <c r="A45" s="154" t="s">
        <v>39</v>
      </c>
      <c r="B45" s="161">
        <v>773.2</v>
      </c>
      <c r="C45" s="161">
        <v>785.14</v>
      </c>
      <c r="D45" s="161">
        <v>2491.86</v>
      </c>
      <c r="E45" s="161">
        <v>2423.29</v>
      </c>
      <c r="F45" s="161">
        <v>2286.39</v>
      </c>
      <c r="G45" s="161"/>
      <c r="H45" s="162"/>
    </row>
    <row r="46" spans="1:9">
      <c r="A46" s="163" t="s">
        <v>135</v>
      </c>
      <c r="B46" s="164">
        <v>39310</v>
      </c>
      <c r="C46" s="164">
        <v>39310</v>
      </c>
      <c r="D46" s="164">
        <v>39087</v>
      </c>
      <c r="E46" s="164">
        <v>39087</v>
      </c>
      <c r="F46" s="164">
        <v>39087</v>
      </c>
      <c r="G46" s="164"/>
      <c r="H46" s="165"/>
    </row>
    <row r="47" spans="1:9">
      <c r="A47" s="157" t="s">
        <v>136</v>
      </c>
      <c r="B47" s="153">
        <v>1018.96</v>
      </c>
      <c r="C47" s="153">
        <v>1056.28</v>
      </c>
      <c r="D47" s="153">
        <v>5366.3</v>
      </c>
      <c r="E47" s="153">
        <v>5450.21</v>
      </c>
      <c r="F47" s="153">
        <v>4966.83</v>
      </c>
      <c r="G47" s="153"/>
      <c r="H47" s="153"/>
    </row>
    <row r="48" spans="1:9">
      <c r="A48" s="158" t="s">
        <v>138</v>
      </c>
      <c r="B48" s="160">
        <v>39115</v>
      </c>
      <c r="C48" s="160">
        <v>39276</v>
      </c>
      <c r="D48" s="160">
        <v>39325</v>
      </c>
      <c r="E48" s="160">
        <v>39325</v>
      </c>
      <c r="F48" s="160">
        <v>39325</v>
      </c>
      <c r="G48" s="160"/>
      <c r="H48" s="160"/>
    </row>
    <row r="49" spans="1:8">
      <c r="A49" s="154" t="s">
        <v>137</v>
      </c>
      <c r="B49" s="162">
        <v>773.2</v>
      </c>
      <c r="C49" s="162">
        <v>785.14</v>
      </c>
      <c r="D49" s="162">
        <v>928.37</v>
      </c>
      <c r="E49" s="162">
        <v>846.49</v>
      </c>
      <c r="F49" s="162">
        <v>846.49</v>
      </c>
      <c r="G49" s="162"/>
      <c r="H49" s="162"/>
    </row>
    <row r="50" spans="1:8">
      <c r="A50" s="163" t="s">
        <v>139</v>
      </c>
      <c r="B50" s="165">
        <v>39310</v>
      </c>
      <c r="C50" s="165">
        <v>39310</v>
      </c>
      <c r="D50" s="165">
        <v>38505</v>
      </c>
      <c r="E50" s="165">
        <v>38505</v>
      </c>
      <c r="F50" s="165">
        <v>38505</v>
      </c>
      <c r="G50" s="165"/>
      <c r="H50" s="165"/>
    </row>
    <row r="66" spans="8:8" ht="15.75">
      <c r="H66" s="71">
        <v>9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workbookViewId="0">
      <selection activeCell="C6" sqref="C6"/>
    </sheetView>
  </sheetViews>
  <sheetFormatPr baseColWidth="10" defaultRowHeight="12.75"/>
  <cols>
    <col min="1" max="1" width="38.7109375" bestFit="1" customWidth="1"/>
    <col min="2" max="3" width="13.7109375" bestFit="1" customWidth="1"/>
    <col min="4" max="4" width="14.85546875" customWidth="1"/>
    <col min="5" max="5" width="14.5703125" customWidth="1"/>
    <col min="6" max="6" width="11.7109375" customWidth="1"/>
    <col min="7" max="7" width="10.42578125" customWidth="1"/>
    <col min="8" max="8" width="11.140625" customWidth="1"/>
  </cols>
  <sheetData>
    <row r="1" spans="1:8" ht="18" customHeight="1"/>
    <row r="2" spans="1:8" ht="18">
      <c r="A2" s="22"/>
      <c r="B2" s="22"/>
      <c r="C2" s="22"/>
      <c r="D2" s="22"/>
      <c r="E2" s="22"/>
      <c r="F2" s="22"/>
      <c r="G2" s="22"/>
      <c r="H2" s="52" t="s">
        <v>167</v>
      </c>
    </row>
    <row r="3" spans="1:8" ht="15">
      <c r="H3" s="54" t="s">
        <v>168</v>
      </c>
    </row>
    <row r="4" spans="1:8" ht="15.75">
      <c r="G4" s="21"/>
    </row>
    <row r="5" spans="1:8" ht="15.75">
      <c r="B5" s="14"/>
      <c r="C5" s="14"/>
      <c r="G5" s="21"/>
    </row>
    <row r="6" spans="1:8" ht="15.75">
      <c r="G6" s="21"/>
    </row>
    <row r="7" spans="1:8" ht="15.75">
      <c r="G7" s="21"/>
    </row>
    <row r="8" spans="1:8" ht="15.75">
      <c r="G8" s="21"/>
    </row>
    <row r="9" spans="1:8" ht="15.75">
      <c r="G9" s="21"/>
    </row>
    <row r="10" spans="1:8" ht="38.25">
      <c r="A10" s="74" t="s">
        <v>170</v>
      </c>
      <c r="B10" s="75"/>
      <c r="C10" s="75"/>
      <c r="D10" s="231" t="s">
        <v>171</v>
      </c>
      <c r="E10" s="230" t="s">
        <v>172</v>
      </c>
      <c r="F10" s="230" t="s">
        <v>173</v>
      </c>
      <c r="G10" s="287" t="s">
        <v>174</v>
      </c>
      <c r="H10" s="288"/>
    </row>
    <row r="11" spans="1:8" ht="15" customHeight="1">
      <c r="A11" s="14"/>
      <c r="B11" s="279" t="s">
        <v>144</v>
      </c>
      <c r="C11" s="89" t="s">
        <v>228</v>
      </c>
      <c r="D11" s="279" t="s">
        <v>230</v>
      </c>
      <c r="E11" s="90">
        <v>39325</v>
      </c>
      <c r="F11" s="91" t="s">
        <v>169</v>
      </c>
      <c r="G11" s="279" t="s">
        <v>344</v>
      </c>
      <c r="H11" s="92">
        <v>2006</v>
      </c>
    </row>
    <row r="12" spans="1:8" ht="15" customHeight="1">
      <c r="A12" s="86" t="s">
        <v>40</v>
      </c>
      <c r="B12" s="77">
        <v>118020159.02</v>
      </c>
      <c r="C12" s="78">
        <v>1640074654.8800001</v>
      </c>
      <c r="D12" s="78">
        <v>300883566.22000003</v>
      </c>
      <c r="E12" s="78">
        <v>881826000</v>
      </c>
      <c r="F12" s="79">
        <v>133.61000000000001</v>
      </c>
      <c r="G12" s="80">
        <v>-0.177785</v>
      </c>
      <c r="H12" s="80">
        <v>0.303512</v>
      </c>
    </row>
    <row r="13" spans="1:8" ht="15" customHeight="1">
      <c r="A13" s="86" t="s">
        <v>42</v>
      </c>
      <c r="B13" s="78">
        <v>566257885.15999997</v>
      </c>
      <c r="C13" s="78">
        <v>253725904.75999999</v>
      </c>
      <c r="D13" s="78">
        <v>27150132.440000001</v>
      </c>
      <c r="E13" s="78">
        <v>1062028551.2</v>
      </c>
      <c r="F13" s="79">
        <v>74.78</v>
      </c>
      <c r="G13" s="80">
        <v>7.8169999999999993E-3</v>
      </c>
      <c r="H13" s="80">
        <v>1.3278999999999999E-2</v>
      </c>
    </row>
    <row r="14" spans="1:8" ht="15" customHeight="1">
      <c r="A14" s="86" t="s">
        <v>43</v>
      </c>
      <c r="B14" s="78">
        <v>2742235492.46</v>
      </c>
      <c r="C14" s="78">
        <v>3128949680.52</v>
      </c>
      <c r="D14" s="78">
        <v>666511664.32000005</v>
      </c>
      <c r="E14" s="78">
        <v>2470520000</v>
      </c>
      <c r="F14" s="79">
        <v>47.51</v>
      </c>
      <c r="G14" s="80">
        <v>-6.1994E-2</v>
      </c>
      <c r="H14" s="80">
        <v>0.156665</v>
      </c>
    </row>
    <row r="15" spans="1:8" ht="15" customHeight="1">
      <c r="A15" s="86" t="s">
        <v>44</v>
      </c>
      <c r="B15" s="78">
        <v>378812178.68000001</v>
      </c>
      <c r="C15" s="78">
        <v>1250891754.3599999</v>
      </c>
      <c r="D15" s="78">
        <v>91439260.140000001</v>
      </c>
      <c r="E15" s="78">
        <v>702576000</v>
      </c>
      <c r="F15" s="79">
        <v>8.1999999999999993</v>
      </c>
      <c r="G15" s="80">
        <v>-8.8888999999999996E-2</v>
      </c>
      <c r="H15" s="80">
        <v>0.11716600000000001</v>
      </c>
    </row>
    <row r="16" spans="1:8" ht="15" customHeight="1">
      <c r="A16" s="86" t="s">
        <v>45</v>
      </c>
      <c r="B16" s="78">
        <v>12397163.26</v>
      </c>
      <c r="C16" s="78">
        <v>94266147.939999998</v>
      </c>
      <c r="D16" s="78">
        <v>4415649.12</v>
      </c>
      <c r="E16" s="78">
        <v>395514000</v>
      </c>
      <c r="F16" s="79">
        <v>131.4</v>
      </c>
      <c r="G16" s="80">
        <v>-4.5450000000000004E-3</v>
      </c>
      <c r="H16" s="80">
        <v>0.64764900000000003</v>
      </c>
    </row>
    <row r="17" spans="1:8" ht="15" customHeight="1">
      <c r="A17" s="86" t="s">
        <v>46</v>
      </c>
      <c r="B17" s="77">
        <v>34473875.020000003</v>
      </c>
      <c r="C17" s="78">
        <v>102202076.36</v>
      </c>
      <c r="D17" s="78">
        <v>7999084.4000000004</v>
      </c>
      <c r="E17" s="78">
        <v>138779906.40000001</v>
      </c>
      <c r="F17" s="79">
        <v>5.7</v>
      </c>
      <c r="G17" s="80">
        <v>-0.11353000000000001</v>
      </c>
      <c r="H17" s="80">
        <v>-4.6822999999999997E-2</v>
      </c>
    </row>
    <row r="18" spans="1:8" ht="15" customHeight="1">
      <c r="A18" s="86" t="s">
        <v>47</v>
      </c>
      <c r="B18" s="78">
        <v>4044696971.2199998</v>
      </c>
      <c r="C18" s="78">
        <v>6375168387.1599998</v>
      </c>
      <c r="D18" s="78">
        <v>378388714.56</v>
      </c>
      <c r="E18" s="78">
        <v>3723000000</v>
      </c>
      <c r="F18" s="79">
        <v>73</v>
      </c>
      <c r="G18" s="81" t="s">
        <v>41</v>
      </c>
      <c r="H18" s="80">
        <v>0.37476500000000001</v>
      </c>
    </row>
    <row r="19" spans="1:8" ht="15" customHeight="1">
      <c r="A19" s="86" t="s">
        <v>48</v>
      </c>
      <c r="B19" s="78">
        <v>20993451.140000001</v>
      </c>
      <c r="C19" s="78">
        <v>18410021.379999999</v>
      </c>
      <c r="D19" s="78">
        <v>3423062.62</v>
      </c>
      <c r="E19" s="78">
        <v>28003870.440000001</v>
      </c>
      <c r="F19" s="79">
        <v>1.82</v>
      </c>
      <c r="G19" s="80">
        <v>-0.41479100000000002</v>
      </c>
      <c r="H19" s="80">
        <v>-0.40522900000000001</v>
      </c>
    </row>
    <row r="20" spans="1:8" ht="15" customHeight="1">
      <c r="A20" s="86" t="s">
        <v>49</v>
      </c>
      <c r="B20" s="77">
        <v>7436530990.1999998</v>
      </c>
      <c r="C20" s="78">
        <v>2315647113.54</v>
      </c>
      <c r="D20" s="78">
        <v>184268025.19999999</v>
      </c>
      <c r="E20" s="78">
        <v>622449682.20000005</v>
      </c>
      <c r="F20" s="79">
        <v>19.05</v>
      </c>
      <c r="G20" s="80">
        <v>-3.3975999999999999E-2</v>
      </c>
      <c r="H20" s="80">
        <v>0.17302999999999999</v>
      </c>
    </row>
    <row r="21" spans="1:8" ht="15" customHeight="1">
      <c r="A21" s="86" t="s">
        <v>50</v>
      </c>
      <c r="B21" s="77">
        <v>425557943.62</v>
      </c>
      <c r="C21" s="78">
        <v>271774623.16000003</v>
      </c>
      <c r="D21" s="78">
        <v>34446351.039999999</v>
      </c>
      <c r="E21" s="78">
        <v>793590750</v>
      </c>
      <c r="F21" s="79">
        <v>44.5</v>
      </c>
      <c r="G21" s="80">
        <v>-4.5064E-2</v>
      </c>
      <c r="H21" s="80">
        <v>0.21917800000000001</v>
      </c>
    </row>
    <row r="22" spans="1:8" ht="15" customHeight="1">
      <c r="A22" s="86" t="s">
        <v>51</v>
      </c>
      <c r="B22" s="77">
        <v>183256281.59999999</v>
      </c>
      <c r="C22" s="78">
        <v>422625540.45999998</v>
      </c>
      <c r="D22" s="78">
        <v>63220594.039999999</v>
      </c>
      <c r="E22" s="78">
        <v>578028440.5</v>
      </c>
      <c r="F22" s="79">
        <v>13.3</v>
      </c>
      <c r="G22" s="81">
        <v>4.3137000000000002E-2</v>
      </c>
      <c r="H22" s="81">
        <v>-0.15822800000000001</v>
      </c>
    </row>
    <row r="23" spans="1:8" ht="15" customHeight="1">
      <c r="A23" s="227" t="s">
        <v>310</v>
      </c>
      <c r="B23" s="77">
        <v>665501952.32000005</v>
      </c>
      <c r="C23" s="78">
        <v>1807924401.8800001</v>
      </c>
      <c r="D23" s="78">
        <v>161251020.94</v>
      </c>
      <c r="E23" s="78">
        <v>1661403667.8399999</v>
      </c>
      <c r="F23" s="79">
        <v>19.04</v>
      </c>
      <c r="G23" s="81">
        <v>2.6329999999999999E-3</v>
      </c>
      <c r="H23" s="81">
        <v>-0.138851</v>
      </c>
    </row>
    <row r="24" spans="1:8" ht="15" customHeight="1">
      <c r="A24" s="86" t="s">
        <v>52</v>
      </c>
      <c r="B24" s="78">
        <v>62805689.340000004</v>
      </c>
      <c r="C24" s="78">
        <v>56892130.219999999</v>
      </c>
      <c r="D24" s="78">
        <v>6846003.8799999999</v>
      </c>
      <c r="E24" s="78">
        <v>111231417.98999999</v>
      </c>
      <c r="F24" s="79">
        <v>4.97</v>
      </c>
      <c r="G24" s="80">
        <v>-0.20480000000000001</v>
      </c>
      <c r="H24" s="80">
        <v>-0.43522699999999997</v>
      </c>
    </row>
    <row r="25" spans="1:8" ht="15" customHeight="1">
      <c r="A25" s="86" t="s">
        <v>53</v>
      </c>
      <c r="B25" s="77">
        <v>166694746.97999999</v>
      </c>
      <c r="C25" s="78">
        <v>110644966.94</v>
      </c>
      <c r="D25" s="78">
        <v>10270903.119999999</v>
      </c>
      <c r="E25" s="78">
        <v>247340225</v>
      </c>
      <c r="F25" s="79">
        <v>13.85</v>
      </c>
      <c r="G25" s="80">
        <v>2.0634E-2</v>
      </c>
      <c r="H25" s="80">
        <v>0.172735</v>
      </c>
    </row>
    <row r="26" spans="1:8" ht="15" customHeight="1">
      <c r="A26" s="86" t="s">
        <v>54</v>
      </c>
      <c r="B26" s="77">
        <v>57815069.119999997</v>
      </c>
      <c r="C26" s="78">
        <v>61409481.780000001</v>
      </c>
      <c r="D26" s="78">
        <v>3852003.04</v>
      </c>
      <c r="E26" s="78">
        <v>890400000</v>
      </c>
      <c r="F26" s="79">
        <v>53</v>
      </c>
      <c r="G26" s="80">
        <v>-9.3460000000000001E-3</v>
      </c>
      <c r="H26" s="80">
        <v>0.41145100000000001</v>
      </c>
    </row>
    <row r="27" spans="1:8" ht="15" customHeight="1">
      <c r="A27" s="86" t="s">
        <v>55</v>
      </c>
      <c r="B27" s="78">
        <v>657891769.38</v>
      </c>
      <c r="C27" s="78">
        <v>1479828671.96</v>
      </c>
      <c r="D27" s="78">
        <v>168425150.03999999</v>
      </c>
      <c r="E27" s="78">
        <v>1152350185.5</v>
      </c>
      <c r="F27" s="79">
        <v>13.5</v>
      </c>
      <c r="G27" s="80">
        <v>8.6082000000000006E-2</v>
      </c>
      <c r="H27" s="80">
        <v>-0.17682899999999999</v>
      </c>
    </row>
    <row r="28" spans="1:8" ht="15" customHeight="1">
      <c r="A28" s="227" t="s">
        <v>300</v>
      </c>
      <c r="B28" s="78">
        <v>16396065.199999999</v>
      </c>
      <c r="C28" s="78">
        <v>31240431.760000002</v>
      </c>
      <c r="D28" s="78">
        <v>3764984.92</v>
      </c>
      <c r="E28" s="78">
        <v>190904448</v>
      </c>
      <c r="F28" s="79">
        <v>24.49</v>
      </c>
      <c r="G28" s="80">
        <v>4.5575999999999998E-2</v>
      </c>
      <c r="H28" s="80">
        <v>0.58025499999999997</v>
      </c>
    </row>
    <row r="29" spans="1:8" ht="15" customHeight="1">
      <c r="A29" s="227" t="s">
        <v>298</v>
      </c>
      <c r="B29" s="78">
        <v>158776215.46000001</v>
      </c>
      <c r="C29" s="78">
        <v>229534869.47999999</v>
      </c>
      <c r="D29" s="78">
        <v>31636934.399999999</v>
      </c>
      <c r="E29" s="78">
        <v>341000000</v>
      </c>
      <c r="F29" s="79">
        <v>10</v>
      </c>
      <c r="G29" s="80">
        <v>6.2699000000000005E-2</v>
      </c>
      <c r="H29" s="80">
        <v>-0.24812000000000001</v>
      </c>
    </row>
    <row r="30" spans="1:8" ht="15" customHeight="1">
      <c r="A30" s="86" t="s">
        <v>56</v>
      </c>
      <c r="B30" s="78">
        <v>16773518295.24</v>
      </c>
      <c r="C30" s="78">
        <v>14722329989.639999</v>
      </c>
      <c r="D30" s="78">
        <v>2446393269.5799999</v>
      </c>
      <c r="E30" s="78">
        <v>16822301568.75</v>
      </c>
      <c r="F30" s="79">
        <v>53.19</v>
      </c>
      <c r="G30" s="80">
        <v>-4.1103000000000001E-2</v>
      </c>
      <c r="H30" s="81">
        <v>-8.4509000000000001E-2</v>
      </c>
    </row>
    <row r="31" spans="1:8" ht="15" customHeight="1">
      <c r="A31" s="86" t="s">
        <v>57</v>
      </c>
      <c r="B31" s="77">
        <v>891973612.53999996</v>
      </c>
      <c r="C31" s="78">
        <v>614389158.60000002</v>
      </c>
      <c r="D31" s="78">
        <v>46906158.539999999</v>
      </c>
      <c r="E31" s="78">
        <v>3532157712</v>
      </c>
      <c r="F31" s="79">
        <v>86.4</v>
      </c>
      <c r="G31" s="80">
        <v>1.983E-2</v>
      </c>
      <c r="H31" s="80">
        <v>-2.8667999999999999E-2</v>
      </c>
    </row>
    <row r="32" spans="1:8" ht="15" customHeight="1">
      <c r="A32" s="86" t="s">
        <v>58</v>
      </c>
      <c r="B32" s="82">
        <v>24990844.920000002</v>
      </c>
      <c r="C32" s="78">
        <v>15955533.26</v>
      </c>
      <c r="D32" s="78">
        <v>731514.48</v>
      </c>
      <c r="E32" s="78">
        <v>46440000</v>
      </c>
      <c r="F32" s="79">
        <v>12.9</v>
      </c>
      <c r="G32" s="80">
        <v>-1.9011E-2</v>
      </c>
      <c r="H32" s="80">
        <v>7.76E-4</v>
      </c>
    </row>
    <row r="33" spans="1:8" ht="15" customHeight="1">
      <c r="A33" s="86" t="s">
        <v>59</v>
      </c>
      <c r="B33" s="77">
        <v>1110072339.9400001</v>
      </c>
      <c r="C33" s="78">
        <v>1067598523</v>
      </c>
      <c r="D33" s="78">
        <v>131162594</v>
      </c>
      <c r="E33" s="78">
        <v>1543500000</v>
      </c>
      <c r="F33" s="79">
        <v>73.5</v>
      </c>
      <c r="G33" s="80">
        <v>-4.6816000000000003E-2</v>
      </c>
      <c r="H33" s="80">
        <v>-1.2097E-2</v>
      </c>
    </row>
    <row r="34" spans="1:8" ht="15" customHeight="1">
      <c r="A34" s="227" t="s">
        <v>359</v>
      </c>
      <c r="B34" s="78">
        <v>61004750.299999997</v>
      </c>
      <c r="C34" s="78">
        <v>22527090.82</v>
      </c>
      <c r="D34" s="77">
        <v>3846202.76</v>
      </c>
      <c r="E34" s="77">
        <v>165769780</v>
      </c>
      <c r="F34" s="83">
        <v>22</v>
      </c>
      <c r="G34" s="81">
        <v>-6.1834E-2</v>
      </c>
      <c r="H34" s="81">
        <v>-4.3478000000000003E-2</v>
      </c>
    </row>
    <row r="35" spans="1:8" ht="15" customHeight="1">
      <c r="A35" s="227" t="s">
        <v>60</v>
      </c>
      <c r="B35" s="78">
        <v>44385356.979999997</v>
      </c>
      <c r="C35" s="78">
        <v>20366841.359999999</v>
      </c>
      <c r="D35" s="77">
        <v>1188494.8600000001</v>
      </c>
      <c r="E35" s="77">
        <v>112692515.91</v>
      </c>
      <c r="F35" s="83">
        <v>2.83</v>
      </c>
      <c r="G35" s="81">
        <v>-7.5162999999999994E-2</v>
      </c>
      <c r="H35" s="81">
        <v>-1.0489999999999999E-2</v>
      </c>
    </row>
    <row r="36" spans="1:8" ht="15" customHeight="1">
      <c r="A36" s="86" t="s">
        <v>61</v>
      </c>
      <c r="B36" s="77">
        <v>27415699.039999999</v>
      </c>
      <c r="C36" s="78">
        <v>35701921.020000003</v>
      </c>
      <c r="D36" s="78">
        <v>2021405</v>
      </c>
      <c r="E36" s="78">
        <v>98750000</v>
      </c>
      <c r="F36" s="79">
        <v>197.5</v>
      </c>
      <c r="G36" s="80">
        <v>-2.1840999999999999E-2</v>
      </c>
      <c r="H36" s="80">
        <v>0.70258600000000004</v>
      </c>
    </row>
    <row r="37" spans="1:8" ht="15" customHeight="1">
      <c r="A37" s="227" t="s">
        <v>315</v>
      </c>
      <c r="B37" s="77">
        <v>15153478.42</v>
      </c>
      <c r="C37" s="78">
        <v>39705702.119999997</v>
      </c>
      <c r="D37" s="78">
        <v>5922428.2000000002</v>
      </c>
      <c r="E37" s="78">
        <v>49140000</v>
      </c>
      <c r="F37" s="79">
        <v>4.68</v>
      </c>
      <c r="G37" s="80">
        <v>8.3333000000000004E-2</v>
      </c>
      <c r="H37" s="80">
        <v>0.23482800000000001</v>
      </c>
    </row>
    <row r="38" spans="1:8" ht="15" customHeight="1">
      <c r="A38" s="86" t="s">
        <v>62</v>
      </c>
      <c r="B38" s="77">
        <v>4784656773.8999996</v>
      </c>
      <c r="C38" s="78">
        <v>7452255953.1800003</v>
      </c>
      <c r="D38" s="78">
        <v>1025426421.54</v>
      </c>
      <c r="E38" s="78">
        <v>7496168765.7700005</v>
      </c>
      <c r="F38" s="79">
        <v>8.99</v>
      </c>
      <c r="G38" s="80">
        <v>-6.3542000000000001E-2</v>
      </c>
      <c r="H38" s="80">
        <v>-0.15586900000000001</v>
      </c>
    </row>
    <row r="39" spans="1:8" ht="15" customHeight="1">
      <c r="A39" s="86" t="s">
        <v>233</v>
      </c>
      <c r="B39" s="77">
        <v>4523052860.2600002</v>
      </c>
      <c r="C39" s="78">
        <v>6659652387.8599997</v>
      </c>
      <c r="D39" s="78">
        <v>742695869.98000002</v>
      </c>
      <c r="E39" s="78">
        <v>4167733047.96</v>
      </c>
      <c r="F39" s="79">
        <v>9.08</v>
      </c>
      <c r="G39" s="80">
        <v>-2.3656E-2</v>
      </c>
      <c r="H39" s="81">
        <v>-0.15925900000000001</v>
      </c>
    </row>
    <row r="40" spans="1:8" ht="15" customHeight="1">
      <c r="A40" s="86" t="s">
        <v>63</v>
      </c>
      <c r="B40" s="78">
        <v>662318737.05999994</v>
      </c>
      <c r="C40" s="78">
        <v>2183897235.4400001</v>
      </c>
      <c r="D40" s="78">
        <v>247918795.13999999</v>
      </c>
      <c r="E40" s="78">
        <v>1053063343.02</v>
      </c>
      <c r="F40" s="79">
        <v>25.86</v>
      </c>
      <c r="G40" s="80">
        <v>-9.195E-3</v>
      </c>
      <c r="H40" s="80">
        <v>0.49913000000000002</v>
      </c>
    </row>
    <row r="41" spans="1:8" ht="15" customHeight="1">
      <c r="A41" s="86" t="s">
        <v>64</v>
      </c>
      <c r="B41" s="77">
        <v>301879162.44</v>
      </c>
      <c r="C41" s="78">
        <v>72796498.5</v>
      </c>
      <c r="D41" s="78">
        <v>7632907.1399999997</v>
      </c>
      <c r="E41" s="78">
        <v>51431058.479999997</v>
      </c>
      <c r="F41" s="79">
        <v>1.88</v>
      </c>
      <c r="G41" s="80">
        <v>0.119048</v>
      </c>
      <c r="H41" s="80">
        <v>-0.20338999999999999</v>
      </c>
    </row>
    <row r="42" spans="1:8" ht="15" customHeight="1">
      <c r="A42" s="227" t="s">
        <v>318</v>
      </c>
      <c r="B42" s="77" t="s">
        <v>41</v>
      </c>
      <c r="C42" s="78">
        <v>200508654.75999999</v>
      </c>
      <c r="D42" s="78">
        <v>30251007.579999998</v>
      </c>
      <c r="E42" s="78">
        <v>463600000</v>
      </c>
      <c r="F42" s="79">
        <v>38</v>
      </c>
      <c r="G42" s="80">
        <v>-1.5034E-2</v>
      </c>
      <c r="H42" s="80">
        <v>0.1875</v>
      </c>
    </row>
    <row r="43" spans="1:8" ht="15" customHeight="1">
      <c r="A43" s="86" t="s">
        <v>65</v>
      </c>
      <c r="B43" s="77">
        <v>80071018.359999999</v>
      </c>
      <c r="C43" s="78">
        <v>188025290.03999999</v>
      </c>
      <c r="D43" s="78">
        <v>19298426.879999999</v>
      </c>
      <c r="E43" s="78">
        <v>364965446.85000002</v>
      </c>
      <c r="F43" s="79">
        <v>52.95</v>
      </c>
      <c r="G43" s="80">
        <v>-4.6990000000000001E-3</v>
      </c>
      <c r="H43" s="80">
        <v>8.2822000000000007E-2</v>
      </c>
    </row>
    <row r="44" spans="1:8" ht="15" customHeight="1">
      <c r="A44" s="86" t="s">
        <v>66</v>
      </c>
      <c r="B44" s="77">
        <v>1065413036.9</v>
      </c>
      <c r="C44" s="78">
        <v>949133891.62</v>
      </c>
      <c r="D44" s="78">
        <v>170993777.09999999</v>
      </c>
      <c r="E44" s="78">
        <v>1742400000</v>
      </c>
      <c r="F44" s="79">
        <v>79.2</v>
      </c>
      <c r="G44" s="80">
        <v>-3.3556999999999997E-2</v>
      </c>
      <c r="H44" s="80">
        <v>0.115493</v>
      </c>
    </row>
    <row r="45" spans="1:8" ht="15" customHeight="1">
      <c r="A45" s="227" t="s">
        <v>385</v>
      </c>
      <c r="B45" s="77">
        <v>3703343915.0999999</v>
      </c>
      <c r="C45" s="78">
        <v>9009642691.8199997</v>
      </c>
      <c r="D45" s="78">
        <v>1320365731.0599999</v>
      </c>
      <c r="E45" s="78">
        <v>4023000000</v>
      </c>
      <c r="F45" s="79">
        <v>13.41</v>
      </c>
      <c r="G45" s="80">
        <v>-0.21349000000000001</v>
      </c>
      <c r="H45" s="80">
        <v>-0.31033300000000003</v>
      </c>
    </row>
    <row r="46" spans="1:8" ht="15" customHeight="1">
      <c r="A46" s="86" t="s">
        <v>67</v>
      </c>
      <c r="B46" s="77">
        <v>2148165763.48</v>
      </c>
      <c r="C46" s="78">
        <v>1387510907.02</v>
      </c>
      <c r="D46" s="78">
        <v>153464726.31999999</v>
      </c>
      <c r="E46" s="78">
        <v>2051000000</v>
      </c>
      <c r="F46" s="79">
        <v>29.3</v>
      </c>
      <c r="G46" s="80">
        <v>-8.4375000000000006E-2</v>
      </c>
      <c r="H46" s="80">
        <v>-0.18836600000000001</v>
      </c>
    </row>
    <row r="47" spans="1:8" ht="15" customHeight="1">
      <c r="A47" s="86" t="s">
        <v>68</v>
      </c>
      <c r="B47" s="84">
        <v>22591567847.7799</v>
      </c>
      <c r="C47" s="78">
        <v>13829734183.52</v>
      </c>
      <c r="D47" s="78">
        <v>1765696156.6800001</v>
      </c>
      <c r="E47" s="78">
        <v>13665000000</v>
      </c>
      <c r="F47" s="79">
        <v>45.55</v>
      </c>
      <c r="G47" s="80">
        <v>-1.4496E-2</v>
      </c>
      <c r="H47" s="80">
        <v>5.9548999999999998E-2</v>
      </c>
    </row>
    <row r="48" spans="1:8" ht="15" customHeight="1">
      <c r="A48" s="86" t="s">
        <v>69</v>
      </c>
      <c r="B48" s="77">
        <v>415449036.16000003</v>
      </c>
      <c r="C48" s="78">
        <v>743149797.84000003</v>
      </c>
      <c r="D48" s="78">
        <v>133394898.36</v>
      </c>
      <c r="E48" s="78">
        <v>1303438500</v>
      </c>
      <c r="F48" s="79">
        <v>35.1</v>
      </c>
      <c r="G48" s="80">
        <v>-0.1</v>
      </c>
      <c r="H48" s="80">
        <v>0.50967700000000005</v>
      </c>
    </row>
    <row r="49" spans="1:8" ht="15" customHeight="1">
      <c r="A49" s="227" t="s">
        <v>299</v>
      </c>
      <c r="B49" s="77" t="s">
        <v>41</v>
      </c>
      <c r="C49" s="78">
        <v>22436707.16</v>
      </c>
      <c r="D49" s="78">
        <v>3159187.76</v>
      </c>
      <c r="E49" s="78">
        <v>143661600</v>
      </c>
      <c r="F49" s="79">
        <v>36.950000000000003</v>
      </c>
      <c r="G49" s="80">
        <v>-0.120238</v>
      </c>
      <c r="H49" s="80">
        <v>0.24201700000000001</v>
      </c>
    </row>
    <row r="50" spans="1:8" ht="15" customHeight="1">
      <c r="A50" s="86" t="s">
        <v>70</v>
      </c>
      <c r="B50" s="77">
        <v>143622565.74000001</v>
      </c>
      <c r="C50" s="78">
        <v>294729386.31999999</v>
      </c>
      <c r="D50" s="78">
        <v>33180893.219999999</v>
      </c>
      <c r="E50" s="78">
        <v>278896516.64999998</v>
      </c>
      <c r="F50" s="79">
        <v>12.49</v>
      </c>
      <c r="G50" s="80">
        <v>-3.7749999999999999E-2</v>
      </c>
      <c r="H50" s="80">
        <v>0.76163599999999998</v>
      </c>
    </row>
    <row r="51" spans="1:8" ht="15" customHeight="1">
      <c r="A51" s="86" t="s">
        <v>71</v>
      </c>
      <c r="B51" s="78">
        <v>9498883844.8799896</v>
      </c>
      <c r="C51" s="78">
        <v>10602082203.24</v>
      </c>
      <c r="D51" s="78">
        <v>1685561502.8199999</v>
      </c>
      <c r="E51" s="78">
        <v>15133620000</v>
      </c>
      <c r="F51" s="79">
        <v>106</v>
      </c>
      <c r="G51" s="80">
        <v>-5.4921999999999999E-2</v>
      </c>
      <c r="H51" s="80">
        <v>-8.2331000000000001E-2</v>
      </c>
    </row>
    <row r="52" spans="1:8" ht="15" customHeight="1">
      <c r="A52" s="86" t="s">
        <v>72</v>
      </c>
      <c r="B52" s="78">
        <v>2329728280.8800001</v>
      </c>
      <c r="C52" s="78">
        <v>2242062649.3400002</v>
      </c>
      <c r="D52" s="78">
        <v>257696714.28</v>
      </c>
      <c r="E52" s="78">
        <v>1343987015.49</v>
      </c>
      <c r="F52" s="79">
        <v>35.909999999999997</v>
      </c>
      <c r="G52" s="80">
        <v>-5.4004000000000003E-2</v>
      </c>
      <c r="H52" s="80">
        <v>-7.2093000000000004E-2</v>
      </c>
    </row>
    <row r="53" spans="1:8" ht="15" customHeight="1">
      <c r="A53" s="86" t="s">
        <v>73</v>
      </c>
      <c r="B53" s="78">
        <v>78280480.879999995</v>
      </c>
      <c r="C53" s="78">
        <v>101849794.02</v>
      </c>
      <c r="D53" s="78">
        <v>14882904.66</v>
      </c>
      <c r="E53" s="78">
        <v>238680000</v>
      </c>
      <c r="F53" s="79">
        <v>35.1</v>
      </c>
      <c r="G53" s="80">
        <v>3.6928000000000002E-2</v>
      </c>
      <c r="H53" s="80">
        <v>0.40414</v>
      </c>
    </row>
    <row r="54" spans="1:8" ht="15" customHeight="1">
      <c r="A54" s="86" t="s">
        <v>74</v>
      </c>
      <c r="B54" s="77">
        <v>164284971.24000001</v>
      </c>
      <c r="C54" s="78">
        <v>177761669.09999999</v>
      </c>
      <c r="D54" s="77">
        <v>26259807.32</v>
      </c>
      <c r="E54" s="77">
        <v>200023112.75</v>
      </c>
      <c r="F54" s="83">
        <v>56.05</v>
      </c>
      <c r="G54" s="81">
        <v>-7.9649999999999999E-3</v>
      </c>
      <c r="H54" s="81">
        <v>0.42984699999999998</v>
      </c>
    </row>
    <row r="55" spans="1:8" ht="15" customHeight="1">
      <c r="A55" s="86" t="s">
        <v>75</v>
      </c>
      <c r="B55" s="78">
        <v>649959273.77999997</v>
      </c>
      <c r="C55" s="78">
        <v>808297346.01999998</v>
      </c>
      <c r="D55" s="78">
        <v>148559324.36000001</v>
      </c>
      <c r="E55" s="78">
        <v>844000000</v>
      </c>
      <c r="F55" s="79">
        <v>52.75</v>
      </c>
      <c r="G55" s="80">
        <v>-0.12665599999999999</v>
      </c>
      <c r="H55" s="80">
        <v>0.51754900000000004</v>
      </c>
    </row>
    <row r="56" spans="1:8" ht="3.75" customHeight="1">
      <c r="A56" s="257"/>
      <c r="B56" s="8"/>
      <c r="C56" s="5"/>
      <c r="D56" s="5"/>
      <c r="E56" s="5"/>
      <c r="F56" s="254"/>
      <c r="G56" s="6"/>
    </row>
    <row r="57" spans="1:8" ht="15" customHeight="1">
      <c r="A57" s="253"/>
      <c r="B57" s="8"/>
      <c r="C57" s="5"/>
      <c r="D57" s="5"/>
      <c r="E57" s="5"/>
      <c r="F57" s="254"/>
      <c r="G57" s="6"/>
      <c r="H57" s="259" t="s">
        <v>295</v>
      </c>
    </row>
    <row r="58" spans="1:8" ht="15" customHeight="1">
      <c r="A58" s="253"/>
      <c r="B58" s="8"/>
      <c r="C58" s="5"/>
      <c r="D58" s="5"/>
      <c r="E58" s="5"/>
      <c r="F58" s="254"/>
      <c r="G58" s="6"/>
      <c r="H58" s="259" t="s">
        <v>296</v>
      </c>
    </row>
    <row r="59" spans="1:8" ht="15" customHeight="1">
      <c r="A59" s="253"/>
      <c r="B59" s="8"/>
      <c r="C59" s="5"/>
      <c r="D59" s="5"/>
      <c r="E59" s="5"/>
      <c r="F59" s="254"/>
      <c r="G59" s="6"/>
      <c r="H59" s="259" t="s">
        <v>297</v>
      </c>
    </row>
    <row r="60" spans="1:8" ht="15" customHeight="1">
      <c r="A60" s="253"/>
      <c r="B60" s="8"/>
      <c r="C60" s="5"/>
      <c r="D60" s="5"/>
      <c r="E60" s="5"/>
      <c r="F60" s="254"/>
      <c r="G60" s="6"/>
      <c r="H60" s="259" t="s">
        <v>311</v>
      </c>
    </row>
    <row r="61" spans="1:8" ht="15" customHeight="1">
      <c r="A61" s="253"/>
      <c r="B61" s="8"/>
      <c r="C61" s="5"/>
      <c r="D61" s="5"/>
      <c r="E61" s="5"/>
      <c r="F61" s="254"/>
      <c r="G61" s="6"/>
      <c r="H61" s="259" t="s">
        <v>319</v>
      </c>
    </row>
    <row r="62" spans="1:8" ht="15" customHeight="1">
      <c r="A62" s="253"/>
      <c r="B62" s="8"/>
      <c r="C62" s="5"/>
      <c r="D62" s="5"/>
      <c r="E62" s="5"/>
      <c r="F62" s="254"/>
      <c r="G62" s="6"/>
      <c r="H62" s="259" t="s">
        <v>320</v>
      </c>
    </row>
    <row r="63" spans="1:8" ht="15" customHeight="1">
      <c r="A63" s="253"/>
      <c r="B63" s="8"/>
      <c r="C63" s="5"/>
      <c r="D63" s="5"/>
      <c r="E63" s="5"/>
      <c r="F63" s="254"/>
      <c r="G63" s="6"/>
      <c r="H63" s="259" t="s">
        <v>358</v>
      </c>
    </row>
    <row r="64" spans="1:8" ht="15" customHeight="1">
      <c r="H64" s="259" t="s">
        <v>384</v>
      </c>
    </row>
    <row r="65" spans="8:8" ht="7.5" customHeight="1"/>
    <row r="66" spans="8:8" ht="15.75">
      <c r="H66" s="71">
        <v>10</v>
      </c>
    </row>
  </sheetData>
  <mergeCells count="1">
    <mergeCell ref="G10:H10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workbookViewId="0">
      <selection activeCell="B7" sqref="B7"/>
    </sheetView>
  </sheetViews>
  <sheetFormatPr baseColWidth="10" defaultRowHeight="12.75"/>
  <cols>
    <col min="1" max="1" width="38.7109375" bestFit="1" customWidth="1"/>
    <col min="2" max="3" width="13.7109375" bestFit="1" customWidth="1"/>
    <col min="4" max="4" width="14.85546875" customWidth="1"/>
    <col min="5" max="5" width="14.5703125" customWidth="1"/>
    <col min="6" max="6" width="11.7109375" customWidth="1"/>
    <col min="7" max="7" width="10.42578125" customWidth="1"/>
    <col min="8" max="8" width="11.140625" customWidth="1"/>
  </cols>
  <sheetData>
    <row r="1" spans="1:8" ht="18" customHeight="1"/>
    <row r="2" spans="1:8" ht="18">
      <c r="A2" s="22"/>
      <c r="B2" s="22"/>
      <c r="C2" s="22"/>
      <c r="D2" s="22"/>
      <c r="E2" s="22"/>
      <c r="F2" s="22"/>
      <c r="G2" s="22"/>
      <c r="H2" s="255" t="s">
        <v>337</v>
      </c>
    </row>
    <row r="3" spans="1:8" ht="15">
      <c r="H3" s="256" t="s">
        <v>338</v>
      </c>
    </row>
    <row r="4" spans="1:8" ht="15.75">
      <c r="G4" s="21"/>
    </row>
    <row r="5" spans="1:8" ht="15.75">
      <c r="G5" s="21"/>
    </row>
    <row r="6" spans="1:8" ht="15.75">
      <c r="B6" s="14"/>
      <c r="G6" s="21"/>
    </row>
    <row r="7" spans="1:8" ht="15.75">
      <c r="G7" s="21"/>
    </row>
    <row r="8" spans="1:8" ht="15.75">
      <c r="G8" s="21"/>
    </row>
    <row r="9" spans="1:8" ht="15.75">
      <c r="G9" s="21"/>
      <c r="H9" s="260" t="s">
        <v>301</v>
      </c>
    </row>
    <row r="10" spans="1:8" ht="3.75" customHeight="1">
      <c r="G10" s="21"/>
    </row>
    <row r="11" spans="1:8" ht="38.25">
      <c r="A11" s="74" t="s">
        <v>170</v>
      </c>
      <c r="B11" s="75"/>
      <c r="C11" s="75"/>
      <c r="D11" s="231" t="s">
        <v>171</v>
      </c>
      <c r="E11" s="230" t="s">
        <v>172</v>
      </c>
      <c r="F11" s="230" t="s">
        <v>173</v>
      </c>
      <c r="G11" s="287" t="s">
        <v>174</v>
      </c>
      <c r="H11" s="288"/>
    </row>
    <row r="12" spans="1:8" ht="15" customHeight="1">
      <c r="A12" s="14"/>
      <c r="B12" s="279" t="s">
        <v>144</v>
      </c>
      <c r="C12" s="89" t="s">
        <v>228</v>
      </c>
      <c r="D12" s="279" t="s">
        <v>230</v>
      </c>
      <c r="E12" s="90">
        <v>39325</v>
      </c>
      <c r="F12" s="91" t="s">
        <v>169</v>
      </c>
      <c r="G12" s="279" t="s">
        <v>344</v>
      </c>
      <c r="H12" s="92">
        <v>2006</v>
      </c>
    </row>
    <row r="13" spans="1:8" ht="15" customHeight="1">
      <c r="A13" s="86" t="s">
        <v>76</v>
      </c>
      <c r="B13" s="78">
        <v>425173799.81999999</v>
      </c>
      <c r="C13" s="78">
        <v>370209419.89999998</v>
      </c>
      <c r="D13" s="78">
        <v>51693487.82</v>
      </c>
      <c r="E13" s="78">
        <v>643948484.20000005</v>
      </c>
      <c r="F13" s="79">
        <v>31.3</v>
      </c>
      <c r="G13" s="80">
        <v>-7.2042999999999996E-2</v>
      </c>
      <c r="H13" s="80">
        <v>0.11308699999999999</v>
      </c>
    </row>
    <row r="14" spans="1:8" ht="15" customHeight="1">
      <c r="A14" s="86" t="s">
        <v>77</v>
      </c>
      <c r="B14" s="77">
        <v>127798117.62</v>
      </c>
      <c r="C14" s="78">
        <v>355872935.86000001</v>
      </c>
      <c r="D14" s="78">
        <v>28514547.120000001</v>
      </c>
      <c r="E14" s="78">
        <v>113460900</v>
      </c>
      <c r="F14" s="79">
        <v>2.91</v>
      </c>
      <c r="G14" s="80">
        <v>-0.15895999999999999</v>
      </c>
      <c r="H14" s="80">
        <v>2.1052999999999999E-2</v>
      </c>
    </row>
    <row r="15" spans="1:8" ht="15" customHeight="1">
      <c r="A15" s="227" t="s">
        <v>323</v>
      </c>
      <c r="B15" s="77">
        <v>331143823.24000001</v>
      </c>
      <c r="C15" s="78">
        <v>827066039.65999997</v>
      </c>
      <c r="D15" s="78">
        <v>62889497.68</v>
      </c>
      <c r="E15" s="78">
        <v>614430836.36000001</v>
      </c>
      <c r="F15" s="79">
        <v>9.02</v>
      </c>
      <c r="G15" s="80">
        <v>-7.8652E-2</v>
      </c>
      <c r="H15" s="80">
        <v>-8.0530000000000004E-2</v>
      </c>
    </row>
    <row r="16" spans="1:8" ht="15" customHeight="1">
      <c r="A16" s="227" t="s">
        <v>317</v>
      </c>
      <c r="B16" s="77">
        <v>5559623.0800000001</v>
      </c>
      <c r="C16" s="78">
        <v>33378980.800000001</v>
      </c>
      <c r="D16" s="78">
        <v>5074386.9800000004</v>
      </c>
      <c r="E16" s="78">
        <v>77734682.219999999</v>
      </c>
      <c r="F16" s="79">
        <v>117.78</v>
      </c>
      <c r="G16" s="80">
        <v>-6.4866999999999994E-2</v>
      </c>
      <c r="H16" s="80">
        <v>1.8726830000000001</v>
      </c>
    </row>
    <row r="17" spans="1:8" ht="15" customHeight="1">
      <c r="A17" s="86" t="s">
        <v>78</v>
      </c>
      <c r="B17" s="78">
        <v>12469269249.76</v>
      </c>
      <c r="C17" s="78">
        <v>10593264221.459999</v>
      </c>
      <c r="D17" s="78">
        <v>1257522809.78</v>
      </c>
      <c r="E17" s="78">
        <v>8703200000</v>
      </c>
      <c r="F17" s="79">
        <v>18.920000000000002</v>
      </c>
      <c r="G17" s="80">
        <v>5.1694999999999998E-2</v>
      </c>
      <c r="H17" s="80">
        <v>-6.7979999999999999E-2</v>
      </c>
    </row>
    <row r="18" spans="1:8" ht="15" customHeight="1">
      <c r="A18" s="87" t="s">
        <v>79</v>
      </c>
      <c r="B18" s="78">
        <v>1164233222.5</v>
      </c>
      <c r="C18" s="78">
        <v>642323948.67999995</v>
      </c>
      <c r="D18" s="78">
        <v>100109265.04000001</v>
      </c>
      <c r="E18" s="78">
        <v>2671045118.4000001</v>
      </c>
      <c r="F18" s="79">
        <v>22.3</v>
      </c>
      <c r="G18" s="80">
        <v>-9.7166000000000002E-2</v>
      </c>
      <c r="H18" s="80">
        <v>-0.11119999999999999</v>
      </c>
    </row>
    <row r="19" spans="1:8" ht="15" customHeight="1">
      <c r="A19" s="86" t="s">
        <v>80</v>
      </c>
      <c r="B19" s="77">
        <v>18854940.440000001</v>
      </c>
      <c r="C19" s="78">
        <v>12956456.68</v>
      </c>
      <c r="D19" s="78">
        <v>1999113.26</v>
      </c>
      <c r="E19" s="78">
        <v>76000000</v>
      </c>
      <c r="F19" s="79">
        <v>19</v>
      </c>
      <c r="G19" s="80">
        <v>-1.8088E-2</v>
      </c>
      <c r="H19" s="80">
        <v>0.15151500000000001</v>
      </c>
    </row>
    <row r="20" spans="1:8" ht="15" customHeight="1">
      <c r="A20" s="86" t="s">
        <v>81</v>
      </c>
      <c r="B20" s="77">
        <v>5500647949.04</v>
      </c>
      <c r="C20" s="78">
        <v>4352977452.3800001</v>
      </c>
      <c r="D20" s="78">
        <v>485651148.75999999</v>
      </c>
      <c r="E20" s="78">
        <v>5501585740</v>
      </c>
      <c r="F20" s="79">
        <v>36.43</v>
      </c>
      <c r="G20" s="80">
        <v>1.1944E-2</v>
      </c>
      <c r="H20" s="80">
        <v>-9.8713999999999996E-2</v>
      </c>
    </row>
    <row r="21" spans="1:8" ht="15" customHeight="1">
      <c r="A21" s="86" t="s">
        <v>82</v>
      </c>
      <c r="B21" s="78">
        <v>8218511189.4200001</v>
      </c>
      <c r="C21" s="78">
        <v>9941663661.6800003</v>
      </c>
      <c r="D21" s="78">
        <v>1698610444.5</v>
      </c>
      <c r="E21" s="78">
        <v>9867986370.3299999</v>
      </c>
      <c r="F21" s="79">
        <v>60.01</v>
      </c>
      <c r="G21" s="80">
        <v>-3.1002999999999999E-2</v>
      </c>
      <c r="H21" s="80">
        <v>0.403086</v>
      </c>
    </row>
    <row r="22" spans="1:8" ht="15" customHeight="1">
      <c r="A22" s="227" t="s">
        <v>245</v>
      </c>
      <c r="B22" s="77" t="s">
        <v>41</v>
      </c>
      <c r="C22" s="78">
        <v>157307515.86000001</v>
      </c>
      <c r="D22" s="78">
        <v>5349480.1399999997</v>
      </c>
      <c r="E22" s="78">
        <v>353160000</v>
      </c>
      <c r="F22" s="79">
        <v>9.81</v>
      </c>
      <c r="G22" s="80">
        <v>-6.3931000000000002E-2</v>
      </c>
      <c r="H22" s="80">
        <v>-0.108182</v>
      </c>
    </row>
    <row r="23" spans="1:8" ht="15" customHeight="1">
      <c r="A23" s="86" t="s">
        <v>83</v>
      </c>
      <c r="B23" s="78">
        <v>2648738845.0599999</v>
      </c>
      <c r="C23" s="78">
        <v>2072882999.98</v>
      </c>
      <c r="D23" s="78">
        <v>284058475.04000002</v>
      </c>
      <c r="E23" s="78">
        <v>5294100000</v>
      </c>
      <c r="F23" s="79">
        <v>50.42</v>
      </c>
      <c r="G23" s="80">
        <v>-2.3247E-2</v>
      </c>
      <c r="H23" s="80">
        <v>-5.2255999999999997E-2</v>
      </c>
    </row>
    <row r="24" spans="1:8" ht="15" customHeight="1">
      <c r="A24" s="86" t="s">
        <v>84</v>
      </c>
      <c r="B24" s="78">
        <v>4376545056.5200005</v>
      </c>
      <c r="C24" s="78">
        <v>4404251464.8800001</v>
      </c>
      <c r="D24" s="78">
        <v>647516640.17999995</v>
      </c>
      <c r="E24" s="78">
        <v>3884167476.52</v>
      </c>
      <c r="F24" s="79">
        <v>52.37</v>
      </c>
      <c r="G24" s="80">
        <v>1.9864E-2</v>
      </c>
      <c r="H24" s="80">
        <v>0.16377800000000001</v>
      </c>
    </row>
    <row r="25" spans="1:8" ht="15" customHeight="1">
      <c r="A25" s="86" t="s">
        <v>85</v>
      </c>
      <c r="B25" s="78">
        <v>125390300.95999999</v>
      </c>
      <c r="C25" s="78">
        <v>111645663.23999999</v>
      </c>
      <c r="D25" s="78">
        <v>12019241.880000001</v>
      </c>
      <c r="E25" s="78">
        <v>174450000</v>
      </c>
      <c r="F25" s="79">
        <v>34.89</v>
      </c>
      <c r="G25" s="80">
        <v>-5.7027000000000001E-2</v>
      </c>
      <c r="H25" s="80">
        <v>-3.143E-3</v>
      </c>
    </row>
    <row r="26" spans="1:8" ht="15" customHeight="1">
      <c r="A26" s="86" t="s">
        <v>86</v>
      </c>
      <c r="B26" s="78">
        <v>1055020920.5599999</v>
      </c>
      <c r="C26" s="78">
        <v>1208971123.8199999</v>
      </c>
      <c r="D26" s="78">
        <v>121524553.52</v>
      </c>
      <c r="E26" s="78">
        <v>1267368152.4000001</v>
      </c>
      <c r="F26" s="79">
        <v>28.35</v>
      </c>
      <c r="G26" s="80">
        <v>1.7953E-2</v>
      </c>
      <c r="H26" s="80">
        <v>0.172457</v>
      </c>
    </row>
    <row r="27" spans="1:8" ht="3.75" customHeight="1">
      <c r="A27" s="99"/>
      <c r="B27" s="5"/>
      <c r="C27" s="5"/>
      <c r="D27" s="5"/>
      <c r="E27" s="5"/>
      <c r="F27" s="254"/>
      <c r="G27" s="6"/>
    </row>
    <row r="28" spans="1:8" ht="15" customHeight="1">
      <c r="A28" s="99"/>
      <c r="B28" s="5"/>
      <c r="C28" s="5"/>
      <c r="D28" s="5"/>
      <c r="E28" s="5"/>
      <c r="F28" s="254"/>
      <c r="G28" s="6"/>
      <c r="H28" s="259" t="s">
        <v>294</v>
      </c>
    </row>
    <row r="29" spans="1:8" ht="15" customHeight="1">
      <c r="A29" s="99"/>
      <c r="B29" s="8"/>
      <c r="C29" s="5"/>
      <c r="D29" s="5"/>
      <c r="E29" s="5"/>
      <c r="F29" s="254"/>
      <c r="G29" s="6"/>
      <c r="H29" s="259" t="s">
        <v>316</v>
      </c>
    </row>
    <row r="30" spans="1:8" ht="15" customHeight="1">
      <c r="A30" s="99"/>
      <c r="B30" s="8"/>
      <c r="C30" s="5"/>
      <c r="D30" s="5"/>
      <c r="E30" s="5"/>
      <c r="F30" s="254"/>
      <c r="G30" s="6"/>
      <c r="H30" s="259" t="s">
        <v>357</v>
      </c>
    </row>
    <row r="31" spans="1:8" ht="15" customHeight="1"/>
    <row r="32" spans="1:8" ht="11.25" customHeight="1"/>
    <row r="33" spans="1:8" ht="15" customHeight="1"/>
    <row r="34" spans="1:8" ht="15" customHeight="1"/>
    <row r="35" spans="1:8" ht="15" customHeight="1">
      <c r="G35" s="21"/>
      <c r="H35" s="260" t="s">
        <v>291</v>
      </c>
    </row>
    <row r="36" spans="1:8" ht="3.75" customHeight="1">
      <c r="G36" s="21"/>
    </row>
    <row r="37" spans="1:8" ht="38.25" customHeight="1">
      <c r="A37" s="74" t="s">
        <v>170</v>
      </c>
      <c r="B37" s="75"/>
      <c r="C37" s="75"/>
      <c r="D37" s="231" t="s">
        <v>171</v>
      </c>
      <c r="E37" s="230" t="s">
        <v>172</v>
      </c>
      <c r="F37" s="230" t="s">
        <v>173</v>
      </c>
      <c r="G37" s="289" t="s">
        <v>174</v>
      </c>
      <c r="H37" s="290"/>
    </row>
    <row r="38" spans="1:8" ht="15" customHeight="1">
      <c r="A38" s="14"/>
      <c r="B38" s="279" t="s">
        <v>144</v>
      </c>
      <c r="C38" s="89" t="s">
        <v>228</v>
      </c>
      <c r="D38" s="279" t="s">
        <v>230</v>
      </c>
      <c r="E38" s="90">
        <v>39325</v>
      </c>
      <c r="F38" s="91" t="s">
        <v>169</v>
      </c>
      <c r="G38" s="279" t="s">
        <v>344</v>
      </c>
      <c r="H38" s="92">
        <v>2006</v>
      </c>
    </row>
    <row r="39" spans="1:8" ht="15" customHeight="1">
      <c r="A39" s="86" t="s">
        <v>292</v>
      </c>
      <c r="B39" s="77">
        <v>9742033.5800000001</v>
      </c>
      <c r="C39" s="78">
        <v>46132305.840000004</v>
      </c>
      <c r="D39" s="78">
        <v>3911520.38</v>
      </c>
      <c r="E39" s="78">
        <v>188748000</v>
      </c>
      <c r="F39" s="79">
        <v>294</v>
      </c>
      <c r="G39" s="80">
        <v>2.8691000000000001E-2</v>
      </c>
      <c r="H39" s="80">
        <v>1.261538</v>
      </c>
    </row>
    <row r="40" spans="1:8" ht="15" customHeight="1">
      <c r="A40" s="86" t="s">
        <v>293</v>
      </c>
      <c r="B40" s="78">
        <v>96260439.819999993</v>
      </c>
      <c r="C40" s="78">
        <v>119566665.48</v>
      </c>
      <c r="D40" s="78">
        <v>10924051.74</v>
      </c>
      <c r="E40" s="78">
        <v>1359750000</v>
      </c>
      <c r="F40" s="79">
        <v>370</v>
      </c>
      <c r="G40" s="80">
        <v>6.1328000000000001E-2</v>
      </c>
      <c r="H40" s="80">
        <v>0.461642</v>
      </c>
    </row>
    <row r="41" spans="1:8" ht="15" customHeight="1">
      <c r="A41" s="227" t="s">
        <v>324</v>
      </c>
      <c r="B41" s="77" t="s">
        <v>41</v>
      </c>
      <c r="C41" s="78">
        <v>39092388.520000003</v>
      </c>
      <c r="D41" s="78">
        <v>2770093.14</v>
      </c>
      <c r="E41" s="78">
        <v>43000710.479999997</v>
      </c>
      <c r="F41" s="79">
        <v>6.89</v>
      </c>
      <c r="G41" s="80">
        <v>-0.12784799999999999</v>
      </c>
      <c r="H41" s="80">
        <v>-0.23444400000000001</v>
      </c>
    </row>
    <row r="42" spans="1:8" ht="3.75" customHeight="1"/>
    <row r="43" spans="1:8" ht="15" customHeight="1">
      <c r="H43" s="228" t="s">
        <v>322</v>
      </c>
    </row>
    <row r="44" spans="1:8" ht="15" customHeight="1"/>
    <row r="49" spans="1:8" ht="15" customHeight="1">
      <c r="A49" s="99"/>
      <c r="B49" s="8"/>
      <c r="C49" s="5"/>
      <c r="D49" s="5"/>
      <c r="E49" s="5"/>
      <c r="F49" s="254"/>
      <c r="G49" s="6"/>
      <c r="H49" s="6"/>
    </row>
    <row r="50" spans="1:8" ht="15" customHeight="1">
      <c r="G50" s="21"/>
      <c r="H50" s="21" t="s">
        <v>321</v>
      </c>
    </row>
    <row r="51" spans="1:8" ht="3.75" customHeight="1">
      <c r="G51" s="21"/>
    </row>
    <row r="52" spans="1:8" ht="38.25" customHeight="1">
      <c r="A52" s="74" t="s">
        <v>170</v>
      </c>
      <c r="B52" s="75"/>
      <c r="C52" s="75"/>
      <c r="D52" s="231" t="s">
        <v>171</v>
      </c>
      <c r="E52" s="230" t="s">
        <v>172</v>
      </c>
      <c r="F52" s="230" t="s">
        <v>173</v>
      </c>
      <c r="G52" s="289" t="s">
        <v>174</v>
      </c>
      <c r="H52" s="290"/>
    </row>
    <row r="53" spans="1:8" ht="15" customHeight="1">
      <c r="A53" s="14"/>
      <c r="B53" s="279" t="s">
        <v>144</v>
      </c>
      <c r="C53" s="89" t="s">
        <v>228</v>
      </c>
      <c r="D53" s="279" t="s">
        <v>230</v>
      </c>
      <c r="E53" s="90">
        <v>39325</v>
      </c>
      <c r="F53" s="91" t="s">
        <v>169</v>
      </c>
      <c r="G53" s="279" t="s">
        <v>344</v>
      </c>
      <c r="H53" s="92">
        <v>2006</v>
      </c>
    </row>
    <row r="54" spans="1:8" ht="15" customHeight="1">
      <c r="A54" s="227" t="s">
        <v>325</v>
      </c>
      <c r="B54" s="77">
        <v>1056179.2</v>
      </c>
      <c r="C54" s="78">
        <v>9163033.1799999997</v>
      </c>
      <c r="D54" s="78">
        <v>718361.59999999998</v>
      </c>
      <c r="E54" s="78">
        <v>43500000</v>
      </c>
      <c r="F54" s="79">
        <v>11.6</v>
      </c>
      <c r="G54" s="80">
        <v>6.9439999999999997E-3</v>
      </c>
      <c r="H54" s="80">
        <v>0.13725499999999999</v>
      </c>
    </row>
    <row r="55" spans="1:8" ht="15" customHeight="1">
      <c r="A55" s="227" t="s">
        <v>326</v>
      </c>
      <c r="B55" s="78">
        <v>221163</v>
      </c>
      <c r="C55" s="78">
        <v>1351031.6</v>
      </c>
      <c r="D55" s="78">
        <v>166630.6</v>
      </c>
      <c r="E55" s="78">
        <v>29800000</v>
      </c>
      <c r="F55" s="79">
        <v>59.6</v>
      </c>
      <c r="G55" s="80">
        <v>1.0168999999999999E-2</v>
      </c>
      <c r="H55" s="80">
        <v>0.70773600000000003</v>
      </c>
    </row>
    <row r="56" spans="1:8" ht="15" customHeight="1">
      <c r="A56" s="227" t="s">
        <v>360</v>
      </c>
      <c r="B56" s="77">
        <v>0</v>
      </c>
      <c r="C56" s="78">
        <v>15615154.26</v>
      </c>
      <c r="D56" s="78">
        <v>3416647.92</v>
      </c>
      <c r="E56" s="78">
        <v>26800000</v>
      </c>
      <c r="F56" s="79">
        <v>33.5</v>
      </c>
      <c r="G56" s="80">
        <v>-6.9444000000000006E-2</v>
      </c>
      <c r="H56" s="80">
        <v>-0.20238100000000001</v>
      </c>
    </row>
    <row r="57" spans="1:8" ht="3.75" customHeight="1"/>
    <row r="58" spans="1:8" ht="15" customHeight="1">
      <c r="H58" s="228" t="s">
        <v>327</v>
      </c>
    </row>
    <row r="59" spans="1:8" ht="15" customHeight="1">
      <c r="H59" s="228" t="s">
        <v>328</v>
      </c>
    </row>
    <row r="60" spans="1:8" ht="15" customHeight="1">
      <c r="A60" s="253"/>
      <c r="B60" s="8"/>
      <c r="C60" s="5"/>
      <c r="D60" s="5"/>
      <c r="E60" s="5"/>
      <c r="F60" s="254"/>
      <c r="G60" s="6"/>
      <c r="H60" s="228" t="s">
        <v>361</v>
      </c>
    </row>
    <row r="61" spans="1:8">
      <c r="A61" s="14"/>
      <c r="B61" s="14"/>
      <c r="C61" s="14"/>
      <c r="D61" s="14"/>
      <c r="E61" s="14"/>
      <c r="F61" s="14"/>
      <c r="G61" s="14"/>
      <c r="H61" s="258"/>
    </row>
    <row r="62" spans="1:8">
      <c r="A62" s="14"/>
      <c r="B62" s="14"/>
      <c r="C62" s="14"/>
      <c r="D62" s="14"/>
      <c r="E62" s="14"/>
      <c r="F62" s="14"/>
      <c r="G62" s="14"/>
      <c r="H62" s="259"/>
    </row>
    <row r="65" spans="8:8" ht="15.75">
      <c r="H65" s="71">
        <v>11</v>
      </c>
    </row>
  </sheetData>
  <mergeCells count="3">
    <mergeCell ref="G11:H11"/>
    <mergeCell ref="G37:H37"/>
    <mergeCell ref="G52:H52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workbookViewId="0">
      <selection activeCell="B7" sqref="B7"/>
    </sheetView>
  </sheetViews>
  <sheetFormatPr baseColWidth="10" defaultRowHeight="12.75"/>
  <cols>
    <col min="1" max="1" width="41" customWidth="1"/>
    <col min="2" max="3" width="13.7109375" bestFit="1" customWidth="1"/>
    <col min="4" max="4" width="14.85546875" customWidth="1"/>
    <col min="5" max="5" width="14.5703125" customWidth="1"/>
    <col min="6" max="6" width="11.7109375" customWidth="1"/>
    <col min="7" max="7" width="10.42578125" customWidth="1"/>
    <col min="8" max="8" width="11.140625" customWidth="1"/>
  </cols>
  <sheetData>
    <row r="1" spans="1:8" ht="18" customHeight="1"/>
    <row r="2" spans="1:8" ht="18">
      <c r="A2" s="22"/>
      <c r="B2" s="22"/>
      <c r="C2" s="22"/>
      <c r="D2" s="22"/>
      <c r="E2" s="22"/>
      <c r="F2" s="22"/>
      <c r="G2" s="22"/>
      <c r="H2" s="52" t="s">
        <v>251</v>
      </c>
    </row>
    <row r="3" spans="1:8" ht="15">
      <c r="H3" s="54" t="s">
        <v>252</v>
      </c>
    </row>
    <row r="4" spans="1:8" ht="15.75">
      <c r="G4" s="21"/>
    </row>
    <row r="5" spans="1:8" ht="15.75">
      <c r="B5" s="14"/>
      <c r="G5" s="21"/>
    </row>
    <row r="6" spans="1:8" ht="15.75">
      <c r="G6" s="21"/>
    </row>
    <row r="7" spans="1:8" ht="15.75">
      <c r="G7" s="21"/>
    </row>
    <row r="8" spans="1:8" ht="15.75">
      <c r="G8" s="21"/>
    </row>
    <row r="9" spans="1:8" ht="15.75">
      <c r="G9" s="21"/>
    </row>
    <row r="10" spans="1:8" ht="38.25">
      <c r="A10" s="74" t="s">
        <v>170</v>
      </c>
      <c r="B10" s="75"/>
      <c r="C10" s="75"/>
      <c r="D10" s="231" t="s">
        <v>171</v>
      </c>
      <c r="E10" s="230" t="s">
        <v>172</v>
      </c>
      <c r="F10" s="230" t="s">
        <v>173</v>
      </c>
      <c r="G10" s="287" t="s">
        <v>174</v>
      </c>
      <c r="H10" s="288"/>
    </row>
    <row r="11" spans="1:8" ht="15" customHeight="1">
      <c r="A11" s="14"/>
      <c r="B11" s="279" t="s">
        <v>144</v>
      </c>
      <c r="C11" s="89" t="s">
        <v>228</v>
      </c>
      <c r="D11" s="279" t="s">
        <v>230</v>
      </c>
      <c r="E11" s="90">
        <v>39325</v>
      </c>
      <c r="F11" s="91" t="s">
        <v>169</v>
      </c>
      <c r="G11" s="279" t="s">
        <v>344</v>
      </c>
      <c r="H11" s="92">
        <v>2006</v>
      </c>
    </row>
    <row r="12" spans="1:8" ht="15" customHeight="1">
      <c r="A12" s="86" t="s">
        <v>329</v>
      </c>
      <c r="B12" s="77">
        <v>6884690.9800000004</v>
      </c>
      <c r="C12" s="78">
        <v>7528469.9800000004</v>
      </c>
      <c r="D12" s="78">
        <v>877650</v>
      </c>
      <c r="E12" s="78">
        <v>354222000</v>
      </c>
      <c r="F12" s="79">
        <v>264</v>
      </c>
      <c r="G12" s="80">
        <v>-2.9412000000000001E-2</v>
      </c>
      <c r="H12" s="80">
        <v>1.0625</v>
      </c>
    </row>
    <row r="13" spans="1:8" ht="15" customHeight="1">
      <c r="A13" s="86" t="s">
        <v>253</v>
      </c>
      <c r="B13" s="78">
        <v>2896090.42</v>
      </c>
      <c r="C13" s="78">
        <v>3127044.1</v>
      </c>
      <c r="D13" s="78">
        <v>157265</v>
      </c>
      <c r="E13" s="78">
        <v>144011004582.41</v>
      </c>
      <c r="F13" s="79">
        <v>50.81</v>
      </c>
      <c r="G13" s="80">
        <v>6.8335000000000007E-2</v>
      </c>
      <c r="H13" s="80">
        <v>5.4508000000000001E-2</v>
      </c>
    </row>
    <row r="14" spans="1:8" ht="15" customHeight="1">
      <c r="A14" s="86" t="s">
        <v>254</v>
      </c>
      <c r="B14" s="78">
        <v>2060107.52</v>
      </c>
      <c r="C14" s="78">
        <v>1206747.1000000001</v>
      </c>
      <c r="D14" s="78">
        <v>23011.3</v>
      </c>
      <c r="E14" s="78">
        <v>113850000</v>
      </c>
      <c r="F14" s="79">
        <v>12.65</v>
      </c>
      <c r="G14" s="80">
        <v>-4.5282999999999997E-2</v>
      </c>
      <c r="H14" s="80">
        <v>-4.1667000000000003E-2</v>
      </c>
    </row>
    <row r="15" spans="1:8" ht="15" customHeight="1">
      <c r="A15" s="227" t="s">
        <v>330</v>
      </c>
      <c r="B15" s="78">
        <v>1572888378.6199999</v>
      </c>
      <c r="C15" s="78">
        <v>1626598102.0599999</v>
      </c>
      <c r="D15" s="78">
        <v>72867044.400000006</v>
      </c>
      <c r="E15" s="78">
        <v>20877072880</v>
      </c>
      <c r="F15" s="79">
        <v>142</v>
      </c>
      <c r="G15" s="80">
        <v>-2.069E-2</v>
      </c>
      <c r="H15" s="80">
        <v>0.185309</v>
      </c>
    </row>
    <row r="16" spans="1:8" ht="15" customHeight="1">
      <c r="A16" s="86" t="s">
        <v>287</v>
      </c>
      <c r="B16" s="78">
        <v>287695.2</v>
      </c>
      <c r="C16" s="78">
        <v>1970414.98</v>
      </c>
      <c r="D16" s="78">
        <v>1102893.6000000001</v>
      </c>
      <c r="E16" s="78">
        <v>562500000</v>
      </c>
      <c r="F16" s="79">
        <v>125</v>
      </c>
      <c r="G16" s="80">
        <v>0.17924499999999999</v>
      </c>
      <c r="H16" s="80">
        <v>0.328374</v>
      </c>
    </row>
    <row r="17" spans="1:8" ht="15" customHeight="1">
      <c r="A17" s="86" t="s">
        <v>288</v>
      </c>
      <c r="B17" s="77">
        <v>966365.68</v>
      </c>
      <c r="C17" s="78">
        <v>4503995.18</v>
      </c>
      <c r="D17" s="78">
        <v>1965388</v>
      </c>
      <c r="E17" s="78">
        <v>61650000</v>
      </c>
      <c r="F17" s="79">
        <v>123.3</v>
      </c>
      <c r="G17" s="80">
        <v>0.27113399999999999</v>
      </c>
      <c r="H17" s="80">
        <v>0.37</v>
      </c>
    </row>
    <row r="18" spans="1:8" ht="15" customHeight="1">
      <c r="A18" s="227" t="s">
        <v>331</v>
      </c>
      <c r="B18" s="77">
        <v>28513105.100000001</v>
      </c>
      <c r="C18" s="78">
        <v>8759382.6199999992</v>
      </c>
      <c r="D18" s="78">
        <v>299180.90000000002</v>
      </c>
      <c r="E18" s="78">
        <v>28709676060</v>
      </c>
      <c r="F18" s="79">
        <v>39</v>
      </c>
      <c r="G18" s="80">
        <v>-5.4774999999999997E-2</v>
      </c>
      <c r="H18" s="80">
        <v>0.19631899999999999</v>
      </c>
    </row>
    <row r="19" spans="1:8" ht="15" customHeight="1">
      <c r="A19" s="86" t="s">
        <v>255</v>
      </c>
      <c r="B19" s="78">
        <v>519375.8</v>
      </c>
      <c r="C19" s="78">
        <v>1787105.48</v>
      </c>
      <c r="D19" s="78">
        <v>930718</v>
      </c>
      <c r="E19" s="78">
        <v>503700000</v>
      </c>
      <c r="F19" s="79">
        <v>115</v>
      </c>
      <c r="G19" s="80">
        <v>-8.6210000000000002E-3</v>
      </c>
      <c r="H19" s="80">
        <v>0.18679100000000001</v>
      </c>
    </row>
    <row r="20" spans="1:8" ht="15" customHeight="1">
      <c r="A20" s="86" t="s">
        <v>256</v>
      </c>
      <c r="B20" s="78">
        <v>1438165.92</v>
      </c>
      <c r="C20" s="78">
        <v>5971062.1399999997</v>
      </c>
      <c r="D20" s="78">
        <v>2254415.36</v>
      </c>
      <c r="E20" s="78">
        <v>32775000</v>
      </c>
      <c r="F20" s="79">
        <v>109.25</v>
      </c>
      <c r="G20" s="80">
        <v>0.138021</v>
      </c>
      <c r="H20" s="80">
        <v>0.48397200000000001</v>
      </c>
    </row>
    <row r="21" spans="1:8" ht="15" customHeight="1">
      <c r="A21" s="86" t="s">
        <v>257</v>
      </c>
      <c r="B21" s="77">
        <v>2401803.38</v>
      </c>
      <c r="C21" s="78">
        <v>1630109.96</v>
      </c>
      <c r="D21" s="78">
        <v>61787.6</v>
      </c>
      <c r="E21" s="78">
        <v>210000000</v>
      </c>
      <c r="F21" s="79">
        <v>70</v>
      </c>
      <c r="G21" s="80">
        <v>-2.7373000000000001E-2</v>
      </c>
      <c r="H21" s="80">
        <v>0.16453200000000001</v>
      </c>
    </row>
    <row r="22" spans="1:8" ht="15" customHeight="1">
      <c r="A22" s="86" t="s">
        <v>258</v>
      </c>
      <c r="B22" s="77">
        <v>449391.02</v>
      </c>
      <c r="C22" s="78">
        <v>82415.94</v>
      </c>
      <c r="D22" s="78">
        <v>24.5</v>
      </c>
      <c r="E22" s="78">
        <v>105000</v>
      </c>
      <c r="F22" s="79">
        <v>7.0000000000000007E-2</v>
      </c>
      <c r="G22" s="81">
        <v>-0.8</v>
      </c>
      <c r="H22" s="81">
        <v>-0.8</v>
      </c>
    </row>
    <row r="23" spans="1:8" ht="15" customHeight="1">
      <c r="A23" s="86" t="s">
        <v>259</v>
      </c>
      <c r="B23" s="78">
        <v>2088236.98</v>
      </c>
      <c r="C23" s="78">
        <v>973375.8</v>
      </c>
      <c r="D23" s="78">
        <v>58458.84</v>
      </c>
      <c r="E23" s="78">
        <v>39668350.079999998</v>
      </c>
      <c r="F23" s="79">
        <v>5.54</v>
      </c>
      <c r="G23" s="80">
        <v>-8.9449999999999998E-3</v>
      </c>
      <c r="H23" s="80">
        <v>-8.9449999999999998E-3</v>
      </c>
    </row>
    <row r="24" spans="1:8" ht="15" customHeight="1">
      <c r="A24" s="86" t="s">
        <v>260</v>
      </c>
      <c r="B24" s="77">
        <v>165134.20000000001</v>
      </c>
      <c r="C24" s="78">
        <v>850664.95999999996</v>
      </c>
      <c r="D24" s="78">
        <v>14321.4</v>
      </c>
      <c r="E24" s="78">
        <v>165384800</v>
      </c>
      <c r="F24" s="79">
        <v>2.8</v>
      </c>
      <c r="G24" s="80">
        <v>-6.6667000000000004E-2</v>
      </c>
      <c r="H24" s="80">
        <v>0.4</v>
      </c>
    </row>
    <row r="25" spans="1:8" ht="15" customHeight="1">
      <c r="A25" s="86" t="s">
        <v>261</v>
      </c>
      <c r="B25" s="78">
        <v>60331.8</v>
      </c>
      <c r="C25" s="78">
        <v>94807.02</v>
      </c>
      <c r="D25" s="78">
        <v>32406.799999999999</v>
      </c>
      <c r="E25" s="78">
        <v>3377977.48</v>
      </c>
      <c r="F25" s="79">
        <v>11.26</v>
      </c>
      <c r="G25" s="80">
        <v>-0.11686299999999999</v>
      </c>
      <c r="H25" s="80">
        <v>-6.1667E-2</v>
      </c>
    </row>
    <row r="26" spans="1:8" ht="15" customHeight="1">
      <c r="A26" s="227" t="s">
        <v>262</v>
      </c>
      <c r="B26" s="78">
        <v>277929</v>
      </c>
      <c r="C26" s="78">
        <v>312894.09999999998</v>
      </c>
      <c r="D26" s="78">
        <v>37469.599999999999</v>
      </c>
      <c r="E26" s="78">
        <v>25593000</v>
      </c>
      <c r="F26" s="79">
        <v>85.31</v>
      </c>
      <c r="G26" s="80">
        <v>9.5860000000000008E-3</v>
      </c>
      <c r="H26" s="80">
        <v>1.0782E-2</v>
      </c>
    </row>
    <row r="27" spans="1:8" ht="15" customHeight="1">
      <c r="A27" s="86" t="s">
        <v>263</v>
      </c>
      <c r="B27" s="78">
        <v>32302.400000000001</v>
      </c>
      <c r="C27" s="78">
        <v>36539</v>
      </c>
      <c r="D27" s="78">
        <v>2353</v>
      </c>
      <c r="E27" s="78">
        <v>2446015</v>
      </c>
      <c r="F27" s="79">
        <v>1.43</v>
      </c>
      <c r="G27" s="80">
        <v>1.4184E-2</v>
      </c>
      <c r="H27" s="80">
        <v>-0.28499999999999998</v>
      </c>
    </row>
    <row r="28" spans="1:8" ht="15" customHeight="1">
      <c r="A28" s="86" t="s">
        <v>264</v>
      </c>
      <c r="B28" s="78">
        <v>870197.6</v>
      </c>
      <c r="C28" s="78">
        <v>185140.94</v>
      </c>
      <c r="D28" s="78">
        <v>93237.04</v>
      </c>
      <c r="E28" s="78">
        <v>4875000</v>
      </c>
      <c r="F28" s="79">
        <v>3.75</v>
      </c>
      <c r="G28" s="80">
        <v>-3.8462000000000003E-2</v>
      </c>
      <c r="H28" s="81">
        <v>-0.12790699999999999</v>
      </c>
    </row>
    <row r="29" spans="1:8" ht="15" customHeight="1">
      <c r="A29" s="86" t="s">
        <v>289</v>
      </c>
      <c r="B29" s="77">
        <v>771869.82</v>
      </c>
      <c r="C29" s="78">
        <v>785767.92</v>
      </c>
      <c r="D29" s="78">
        <v>137680</v>
      </c>
      <c r="E29" s="78">
        <v>54560000</v>
      </c>
      <c r="F29" s="79">
        <v>341</v>
      </c>
      <c r="G29" s="80">
        <v>1.4881E-2</v>
      </c>
      <c r="H29" s="80">
        <v>0.167768</v>
      </c>
    </row>
    <row r="30" spans="1:8" ht="15" customHeight="1">
      <c r="A30" s="86" t="s">
        <v>265</v>
      </c>
      <c r="B30" s="82">
        <v>469436.15999999997</v>
      </c>
      <c r="C30" s="78">
        <v>728602.04</v>
      </c>
      <c r="D30" s="78">
        <v>22760</v>
      </c>
      <c r="E30" s="78">
        <v>103950000</v>
      </c>
      <c r="F30" s="79">
        <v>55</v>
      </c>
      <c r="G30" s="80">
        <v>0.1</v>
      </c>
      <c r="H30" s="80">
        <v>-8.3181000000000005E-2</v>
      </c>
    </row>
    <row r="31" spans="1:8" ht="15" customHeight="1">
      <c r="A31" s="86" t="s">
        <v>266</v>
      </c>
      <c r="B31" s="77">
        <v>2973289.48</v>
      </c>
      <c r="C31" s="78">
        <v>1259220.6000000001</v>
      </c>
      <c r="D31" s="78">
        <v>97614</v>
      </c>
      <c r="E31" s="78">
        <v>57000000</v>
      </c>
      <c r="F31" s="79">
        <v>190</v>
      </c>
      <c r="G31" s="80">
        <v>0</v>
      </c>
      <c r="H31" s="80">
        <v>0.134328</v>
      </c>
    </row>
    <row r="32" spans="1:8" ht="15" customHeight="1">
      <c r="A32" s="86" t="s">
        <v>267</v>
      </c>
      <c r="B32" s="78">
        <v>508481</v>
      </c>
      <c r="C32" s="78">
        <v>431952.66</v>
      </c>
      <c r="D32" s="77">
        <v>40401.160000000003</v>
      </c>
      <c r="E32" s="77">
        <v>5043200</v>
      </c>
      <c r="F32" s="83">
        <v>1.28</v>
      </c>
      <c r="G32" s="81">
        <v>3.2258000000000002E-2</v>
      </c>
      <c r="H32" s="81">
        <v>0.36170200000000002</v>
      </c>
    </row>
    <row r="33" spans="1:8" ht="15" customHeight="1">
      <c r="A33" s="86" t="s">
        <v>268</v>
      </c>
      <c r="B33" s="77">
        <v>11275422.539999999</v>
      </c>
      <c r="C33" s="78">
        <v>15250538.84</v>
      </c>
      <c r="D33" s="78">
        <v>1234075.3</v>
      </c>
      <c r="E33" s="78">
        <v>39030000</v>
      </c>
      <c r="F33" s="79">
        <v>130.1</v>
      </c>
      <c r="G33" s="80">
        <v>-9.6528000000000003E-2</v>
      </c>
      <c r="H33" s="80">
        <v>0.28811900000000001</v>
      </c>
    </row>
    <row r="34" spans="1:8" ht="15" customHeight="1">
      <c r="A34" s="86" t="s">
        <v>269</v>
      </c>
      <c r="B34" s="77">
        <v>22819113.84</v>
      </c>
      <c r="C34" s="78">
        <v>18500550.120000001</v>
      </c>
      <c r="D34" s="78">
        <v>1530002.48</v>
      </c>
      <c r="E34" s="78">
        <v>1074600000</v>
      </c>
      <c r="F34" s="79">
        <v>135</v>
      </c>
      <c r="G34" s="80">
        <v>1.8550000000000001E-3</v>
      </c>
      <c r="H34" s="80">
        <v>0.28449099999999999</v>
      </c>
    </row>
    <row r="35" spans="1:8" ht="15" customHeight="1">
      <c r="A35" s="86" t="s">
        <v>270</v>
      </c>
      <c r="B35" s="77">
        <v>9405092.4800000004</v>
      </c>
      <c r="C35" s="78">
        <v>7786772.7400000002</v>
      </c>
      <c r="D35" s="78">
        <v>773623.2</v>
      </c>
      <c r="E35" s="78">
        <v>125000000</v>
      </c>
      <c r="F35" s="79">
        <v>125</v>
      </c>
      <c r="G35" s="80">
        <v>0</v>
      </c>
      <c r="H35" s="81">
        <v>0.38121500000000003</v>
      </c>
    </row>
    <row r="36" spans="1:8" ht="15" customHeight="1">
      <c r="A36" s="86" t="s">
        <v>271</v>
      </c>
      <c r="B36" s="77">
        <v>703630.28</v>
      </c>
      <c r="C36" s="78">
        <v>222410.86</v>
      </c>
      <c r="D36" s="78">
        <v>17070</v>
      </c>
      <c r="E36" s="78">
        <v>89000000</v>
      </c>
      <c r="F36" s="79">
        <v>100</v>
      </c>
      <c r="G36" s="80">
        <v>0</v>
      </c>
      <c r="H36" s="80">
        <v>0.13636400000000001</v>
      </c>
    </row>
    <row r="37" spans="1:8" ht="15" customHeight="1">
      <c r="A37" s="86" t="s">
        <v>272</v>
      </c>
      <c r="B37" s="77">
        <v>1677445.86</v>
      </c>
      <c r="C37" s="78">
        <v>1711735.72</v>
      </c>
      <c r="D37" s="78">
        <v>271402.40000000002</v>
      </c>
      <c r="E37" s="78">
        <v>14113400</v>
      </c>
      <c r="F37" s="79">
        <v>70</v>
      </c>
      <c r="G37" s="80">
        <v>1.4493000000000001E-2</v>
      </c>
      <c r="H37" s="80">
        <v>0.55555600000000005</v>
      </c>
    </row>
    <row r="38" spans="1:8" ht="15" customHeight="1">
      <c r="A38" s="86" t="s">
        <v>273</v>
      </c>
      <c r="B38" s="77">
        <v>480959.42</v>
      </c>
      <c r="C38" s="78">
        <v>586879.28</v>
      </c>
      <c r="D38" s="78">
        <v>46765.599999999999</v>
      </c>
      <c r="E38" s="78">
        <v>6000000</v>
      </c>
      <c r="F38" s="79">
        <v>3</v>
      </c>
      <c r="G38" s="80">
        <v>-6.6230000000000004E-3</v>
      </c>
      <c r="H38" s="80">
        <v>0</v>
      </c>
    </row>
    <row r="39" spans="1:8" ht="15" customHeight="1">
      <c r="A39" s="86" t="s">
        <v>274</v>
      </c>
      <c r="B39" s="77">
        <v>2260608.48</v>
      </c>
      <c r="C39" s="78">
        <v>3648385.18</v>
      </c>
      <c r="D39" s="78">
        <v>346676.4</v>
      </c>
      <c r="E39" s="78">
        <v>32850000</v>
      </c>
      <c r="F39" s="79">
        <v>21.9</v>
      </c>
      <c r="G39" s="80">
        <v>-9.5041E-2</v>
      </c>
      <c r="H39" s="80">
        <v>0.24857499999999999</v>
      </c>
    </row>
    <row r="40" spans="1:8" ht="15" customHeight="1">
      <c r="A40" s="86" t="s">
        <v>275</v>
      </c>
      <c r="B40" s="77">
        <v>2406541.7200000002</v>
      </c>
      <c r="C40" s="78">
        <v>3638841.22</v>
      </c>
      <c r="D40" s="78">
        <v>197433.12</v>
      </c>
      <c r="E40" s="78">
        <v>12173273266</v>
      </c>
      <c r="F40" s="79">
        <v>28.25</v>
      </c>
      <c r="G40" s="80">
        <v>-2.6533000000000001E-2</v>
      </c>
      <c r="H40" s="80">
        <v>-1.3962E-2</v>
      </c>
    </row>
    <row r="41" spans="1:8" ht="15" customHeight="1">
      <c r="A41" s="86" t="s">
        <v>276</v>
      </c>
      <c r="B41" s="78">
        <v>1430511.62</v>
      </c>
      <c r="C41" s="78">
        <v>671802.48</v>
      </c>
      <c r="D41" s="78">
        <v>52675.68</v>
      </c>
      <c r="E41" s="78">
        <v>5796791196</v>
      </c>
      <c r="F41" s="79">
        <v>23.88</v>
      </c>
      <c r="G41" s="80">
        <v>-7.1901000000000007E-2</v>
      </c>
      <c r="H41" s="80">
        <v>-5.0000000000000001E-3</v>
      </c>
    </row>
    <row r="42" spans="1:8" ht="15" customHeight="1">
      <c r="A42" s="86" t="s">
        <v>277</v>
      </c>
      <c r="B42" s="77">
        <v>6854954.7000000002</v>
      </c>
      <c r="C42" s="78">
        <v>6500395.3600000003</v>
      </c>
      <c r="D42" s="78">
        <v>939158.42</v>
      </c>
      <c r="E42" s="78">
        <v>8234347952</v>
      </c>
      <c r="F42" s="79">
        <v>43</v>
      </c>
      <c r="G42" s="80">
        <v>0</v>
      </c>
      <c r="H42" s="80">
        <v>1.3912000000000001E-2</v>
      </c>
    </row>
    <row r="43" spans="1:8" ht="15" customHeight="1">
      <c r="A43" s="86" t="s">
        <v>278</v>
      </c>
      <c r="B43" s="78">
        <v>632430.62</v>
      </c>
      <c r="C43" s="78">
        <v>535000.5</v>
      </c>
      <c r="D43" s="78">
        <v>57260.9</v>
      </c>
      <c r="E43" s="78">
        <v>30750000</v>
      </c>
      <c r="F43" s="79">
        <v>205</v>
      </c>
      <c r="G43" s="80">
        <v>7.1558999999999998E-2</v>
      </c>
      <c r="H43" s="80">
        <v>2.5000000000000001E-2</v>
      </c>
    </row>
    <row r="44" spans="1:8" ht="15" customHeight="1">
      <c r="A44" s="86" t="s">
        <v>279</v>
      </c>
      <c r="B44" s="78">
        <v>945094.16</v>
      </c>
      <c r="C44" s="78">
        <v>1176375.28</v>
      </c>
      <c r="D44" s="78">
        <v>235133.04</v>
      </c>
      <c r="E44" s="78">
        <v>12750000</v>
      </c>
      <c r="F44" s="79">
        <v>170</v>
      </c>
      <c r="G44" s="80">
        <v>3.0303E-2</v>
      </c>
      <c r="H44" s="80">
        <v>0.18881100000000001</v>
      </c>
    </row>
    <row r="45" spans="1:8" ht="15" customHeight="1">
      <c r="A45" s="86" t="s">
        <v>280</v>
      </c>
      <c r="B45" s="78">
        <v>662564.96</v>
      </c>
      <c r="C45" s="78">
        <v>707967.74</v>
      </c>
      <c r="D45" s="78">
        <v>86054.399999999994</v>
      </c>
      <c r="E45" s="78">
        <v>29657600</v>
      </c>
      <c r="F45" s="79">
        <v>52.96</v>
      </c>
      <c r="G45" s="80">
        <v>-2.8257000000000001E-2</v>
      </c>
      <c r="H45" s="80">
        <v>3.8635000000000003E-2</v>
      </c>
    </row>
    <row r="46" spans="1:8" ht="15" customHeight="1">
      <c r="A46" s="86" t="s">
        <v>281</v>
      </c>
      <c r="B46" s="78">
        <v>38792.6</v>
      </c>
      <c r="C46" s="78">
        <v>17225</v>
      </c>
      <c r="D46" s="78">
        <v>0</v>
      </c>
      <c r="E46" s="78">
        <v>34935000</v>
      </c>
      <c r="F46" s="79">
        <v>6.85</v>
      </c>
      <c r="G46" s="80">
        <v>0</v>
      </c>
      <c r="H46" s="80">
        <v>5.5469999999999998E-2</v>
      </c>
    </row>
    <row r="47" spans="1:8" ht="15" customHeight="1">
      <c r="A47" s="86" t="s">
        <v>282</v>
      </c>
      <c r="B47" s="78">
        <v>411204.42</v>
      </c>
      <c r="C47" s="78">
        <v>1434314.08</v>
      </c>
      <c r="D47" s="78">
        <v>436747.84</v>
      </c>
      <c r="E47" s="78">
        <v>4200000</v>
      </c>
      <c r="F47" s="79">
        <v>12</v>
      </c>
      <c r="G47" s="80">
        <v>0</v>
      </c>
      <c r="H47" s="80">
        <v>1.6666669999999999</v>
      </c>
    </row>
    <row r="48" spans="1:8" ht="15" customHeight="1">
      <c r="A48" s="86" t="s">
        <v>283</v>
      </c>
      <c r="B48" s="77">
        <v>1483018.7</v>
      </c>
      <c r="C48" s="78">
        <v>750680.48</v>
      </c>
      <c r="D48" s="78">
        <v>17561</v>
      </c>
      <c r="E48" s="78">
        <v>1350000</v>
      </c>
      <c r="F48" s="79">
        <v>9</v>
      </c>
      <c r="G48" s="80">
        <v>-3.2258000000000002E-2</v>
      </c>
      <c r="H48" s="80">
        <v>0.95227799999999996</v>
      </c>
    </row>
    <row r="49" spans="1:8" ht="15" customHeight="1">
      <c r="A49" s="86" t="s">
        <v>290</v>
      </c>
      <c r="B49" s="78">
        <v>4177147.32</v>
      </c>
      <c r="C49" s="78">
        <v>4119102.14</v>
      </c>
      <c r="D49" s="78">
        <v>915984</v>
      </c>
      <c r="E49" s="78">
        <v>156000000</v>
      </c>
      <c r="F49" s="79">
        <v>52</v>
      </c>
      <c r="G49" s="80">
        <v>5.0505000000000001E-2</v>
      </c>
      <c r="H49" s="80">
        <v>0.19540199999999999</v>
      </c>
    </row>
    <row r="50" spans="1:8" ht="15" customHeight="1">
      <c r="A50" s="87" t="s">
        <v>284</v>
      </c>
      <c r="B50" s="78">
        <v>1989027.2</v>
      </c>
      <c r="C50" s="78">
        <v>662345</v>
      </c>
      <c r="D50" s="78">
        <v>57684</v>
      </c>
      <c r="E50" s="78">
        <v>131208000</v>
      </c>
      <c r="F50" s="79">
        <v>77</v>
      </c>
      <c r="G50" s="80">
        <v>-3.1447000000000003E-2</v>
      </c>
      <c r="H50" s="80">
        <v>-6.6667000000000004E-2</v>
      </c>
    </row>
    <row r="51" spans="1:8" ht="15" customHeight="1">
      <c r="A51" s="86" t="s">
        <v>285</v>
      </c>
      <c r="B51" s="77">
        <v>2921325</v>
      </c>
      <c r="C51" s="78">
        <v>2060795.2</v>
      </c>
      <c r="D51" s="78">
        <v>271780</v>
      </c>
      <c r="E51" s="78">
        <v>25878000</v>
      </c>
      <c r="F51" s="79">
        <v>681</v>
      </c>
      <c r="G51" s="80">
        <v>4.7949999999999998E-3</v>
      </c>
      <c r="H51" s="80">
        <v>2.1371999999999999E-2</v>
      </c>
    </row>
    <row r="52" spans="1:8" ht="15" customHeight="1">
      <c r="A52" s="227" t="s">
        <v>286</v>
      </c>
      <c r="B52" s="77">
        <v>10373853.779999999</v>
      </c>
      <c r="C52" s="78">
        <v>2130278.48</v>
      </c>
      <c r="D52" s="78">
        <v>48498.8</v>
      </c>
      <c r="E52" s="78">
        <v>4864000</v>
      </c>
      <c r="F52" s="79">
        <v>0.8</v>
      </c>
      <c r="G52" s="80">
        <v>-2.4389999999999998E-2</v>
      </c>
      <c r="H52" s="85">
        <v>-0.14893600000000001</v>
      </c>
    </row>
    <row r="53" spans="1:8" ht="15" customHeight="1">
      <c r="A53" s="227" t="s">
        <v>388</v>
      </c>
      <c r="B53" s="77">
        <v>1812090.9</v>
      </c>
      <c r="C53" s="78">
        <v>3618847.72</v>
      </c>
      <c r="D53" s="78">
        <v>45703.4</v>
      </c>
      <c r="E53" s="78">
        <v>116533773.40000001</v>
      </c>
      <c r="F53" s="79">
        <v>25.3</v>
      </c>
      <c r="G53" s="80">
        <v>1.98E-3</v>
      </c>
      <c r="H53" s="80">
        <v>0.58125000000000004</v>
      </c>
    </row>
    <row r="54" spans="1:8" ht="3.75" customHeight="1">
      <c r="A54" s="253"/>
      <c r="B54" s="8"/>
      <c r="C54" s="5"/>
      <c r="D54" s="5"/>
      <c r="E54" s="5"/>
      <c r="F54" s="254"/>
      <c r="G54" s="6"/>
      <c r="H54" s="228"/>
    </row>
    <row r="55" spans="1:8" ht="15" customHeight="1">
      <c r="A55" s="253"/>
      <c r="B55" s="8"/>
      <c r="C55" s="5"/>
      <c r="D55" s="5"/>
      <c r="E55" s="5"/>
      <c r="F55" s="254"/>
      <c r="G55" s="6"/>
      <c r="H55" s="259" t="s">
        <v>332</v>
      </c>
    </row>
    <row r="56" spans="1:8" ht="15" customHeight="1">
      <c r="A56" s="253"/>
      <c r="B56" s="8"/>
      <c r="C56" s="5"/>
      <c r="D56" s="5"/>
      <c r="E56" s="5"/>
      <c r="F56" s="254"/>
      <c r="G56" s="6"/>
      <c r="H56" s="259" t="s">
        <v>333</v>
      </c>
    </row>
    <row r="57" spans="1:8" ht="15" customHeight="1">
      <c r="A57" s="253"/>
      <c r="B57" s="8"/>
      <c r="C57" s="5"/>
      <c r="D57" s="5"/>
      <c r="E57" s="5"/>
      <c r="F57" s="254"/>
      <c r="G57" s="6"/>
      <c r="H57" s="228"/>
    </row>
    <row r="58" spans="1:8" ht="15" customHeight="1">
      <c r="A58" s="253"/>
      <c r="B58" s="8"/>
      <c r="C58" s="5"/>
      <c r="D58" s="5"/>
      <c r="E58" s="5"/>
      <c r="F58" s="254"/>
      <c r="G58" s="6"/>
      <c r="H58" s="228"/>
    </row>
    <row r="59" spans="1:8" ht="15" customHeight="1">
      <c r="A59" s="253"/>
      <c r="B59" s="8"/>
      <c r="C59" s="5"/>
      <c r="D59" s="5"/>
      <c r="E59" s="5"/>
      <c r="F59" s="254"/>
      <c r="G59" s="6"/>
    </row>
    <row r="60" spans="1:8" ht="15" customHeight="1">
      <c r="A60" s="253"/>
      <c r="B60" s="8"/>
      <c r="C60" s="5"/>
      <c r="D60" s="5"/>
      <c r="E60" s="5"/>
      <c r="F60" s="254"/>
      <c r="G60" s="6"/>
      <c r="H60" s="228"/>
    </row>
    <row r="61" spans="1:8" ht="15" customHeight="1">
      <c r="A61" s="253"/>
      <c r="B61" s="8"/>
      <c r="C61" s="5"/>
      <c r="D61" s="5"/>
      <c r="E61" s="5"/>
      <c r="F61" s="254"/>
      <c r="G61" s="6"/>
      <c r="H61" s="228"/>
    </row>
    <row r="62" spans="1:8" ht="15" customHeight="1">
      <c r="H62" s="228"/>
    </row>
    <row r="63" spans="1:8" ht="9" customHeight="1"/>
    <row r="64" spans="1:8" ht="15.75">
      <c r="H64" s="71">
        <v>12</v>
      </c>
    </row>
  </sheetData>
  <mergeCells count="1">
    <mergeCell ref="G10:H10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73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zoomScaleNormal="100" workbookViewId="0">
      <selection activeCell="A6" sqref="A6"/>
    </sheetView>
  </sheetViews>
  <sheetFormatPr baseColWidth="10" defaultRowHeight="11.25"/>
  <cols>
    <col min="1" max="1" width="38.7109375" style="232" customWidth="1"/>
    <col min="2" max="2" width="17.7109375" style="233" customWidth="1"/>
    <col min="3" max="3" width="16" style="234" customWidth="1"/>
    <col min="4" max="4" width="16" style="233" customWidth="1"/>
    <col min="5" max="5" width="14.7109375" style="234" customWidth="1"/>
    <col min="6" max="6" width="16.5703125" style="235" customWidth="1"/>
    <col min="7" max="7" width="30.140625" style="232" bestFit="1" customWidth="1"/>
    <col min="8" max="16384" width="11.42578125" style="232"/>
  </cols>
  <sheetData>
    <row r="1" spans="1:10" ht="18" customHeight="1">
      <c r="A1"/>
      <c r="B1"/>
      <c r="C1"/>
      <c r="D1"/>
      <c r="E1"/>
      <c r="F1"/>
    </row>
    <row r="2" spans="1:10" ht="18">
      <c r="A2" s="22"/>
      <c r="B2" s="22"/>
      <c r="C2" s="22"/>
      <c r="D2" s="22"/>
      <c r="E2" s="22"/>
      <c r="F2" s="255" t="s">
        <v>370</v>
      </c>
    </row>
    <row r="3" spans="1:10" ht="15">
      <c r="A3"/>
      <c r="B3"/>
      <c r="C3"/>
      <c r="D3"/>
      <c r="E3"/>
      <c r="F3" s="256" t="s">
        <v>371</v>
      </c>
    </row>
    <row r="4" spans="1:10" ht="15.75" customHeight="1">
      <c r="A4"/>
      <c r="B4"/>
      <c r="C4"/>
      <c r="D4"/>
      <c r="E4"/>
      <c r="F4"/>
    </row>
    <row r="5" spans="1:10" ht="15.75" customHeight="1"/>
    <row r="6" spans="1:10" ht="15.75" customHeight="1"/>
    <row r="7" spans="1:10" ht="15.75" customHeight="1"/>
    <row r="8" spans="1:10" ht="15.75" customHeight="1"/>
    <row r="9" spans="1:10" ht="18" customHeight="1">
      <c r="F9" s="200" t="s">
        <v>168</v>
      </c>
    </row>
    <row r="10" spans="1:10" ht="3.75" customHeight="1"/>
    <row r="11" spans="1:10" s="236" customFormat="1" ht="26.25" customHeight="1">
      <c r="A11" s="74" t="s">
        <v>170</v>
      </c>
      <c r="B11" s="76" t="s">
        <v>211</v>
      </c>
      <c r="C11" s="76" t="s">
        <v>175</v>
      </c>
      <c r="D11" s="76" t="s">
        <v>212</v>
      </c>
      <c r="E11" s="76" t="s">
        <v>176</v>
      </c>
      <c r="F11" s="76" t="s">
        <v>177</v>
      </c>
    </row>
    <row r="12" spans="1:10" ht="15" customHeight="1">
      <c r="A12" s="237" t="s">
        <v>40</v>
      </c>
      <c r="B12" s="238">
        <v>297695913.10000002</v>
      </c>
      <c r="C12" s="239">
        <f>B12/F12</f>
        <v>0.83555945511156315</v>
      </c>
      <c r="D12" s="238">
        <v>58587426.498199999</v>
      </c>
      <c r="E12" s="239">
        <f>D12/F12</f>
        <v>0.16444054488843685</v>
      </c>
      <c r="F12" s="240">
        <f>D12+B12</f>
        <v>356283339.59820002</v>
      </c>
      <c r="G12" s="233"/>
      <c r="H12" s="233"/>
      <c r="I12" s="233"/>
    </row>
    <row r="13" spans="1:10" ht="15" customHeight="1">
      <c r="A13" s="237" t="s">
        <v>42</v>
      </c>
      <c r="B13" s="238">
        <v>35997032.259999998</v>
      </c>
      <c r="C13" s="239">
        <f>B13/F13</f>
        <v>0.79678981198749688</v>
      </c>
      <c r="D13" s="238">
        <v>9180543.7060000002</v>
      </c>
      <c r="E13" s="239">
        <f>D13/F13</f>
        <v>0.2032101880125031</v>
      </c>
      <c r="F13" s="240">
        <f>D13+B13</f>
        <v>45177575.965999998</v>
      </c>
      <c r="G13" s="233"/>
      <c r="H13" s="233"/>
      <c r="I13" s="233"/>
      <c r="J13" s="233"/>
    </row>
    <row r="14" spans="1:10" ht="15" customHeight="1">
      <c r="A14" s="237" t="s">
        <v>43</v>
      </c>
      <c r="B14" s="238">
        <v>489829018.31999999</v>
      </c>
      <c r="C14" s="239">
        <f>B14/F14</f>
        <v>0.64850904694116362</v>
      </c>
      <c r="D14" s="238">
        <v>265486610.09009999</v>
      </c>
      <c r="E14" s="239">
        <f t="shared" ref="E14:E68" si="0">D14/F14</f>
        <v>0.35149095305883643</v>
      </c>
      <c r="F14" s="240">
        <f t="shared" ref="F14:F66" si="1">D14+B14</f>
        <v>755315628.41009998</v>
      </c>
      <c r="G14" s="233"/>
      <c r="H14" s="233"/>
      <c r="I14" s="233"/>
      <c r="J14" s="233"/>
    </row>
    <row r="15" spans="1:10" ht="15" customHeight="1">
      <c r="A15" s="237" t="s">
        <v>44</v>
      </c>
      <c r="B15" s="238">
        <v>130554058.98</v>
      </c>
      <c r="C15" s="239">
        <f t="shared" ref="C15:C68" si="2">B15/F15</f>
        <v>0.83962703189458188</v>
      </c>
      <c r="D15" s="238">
        <v>24936479.105</v>
      </c>
      <c r="E15" s="239">
        <f t="shared" si="0"/>
        <v>0.16037296810541807</v>
      </c>
      <c r="F15" s="240">
        <f>D15+B15</f>
        <v>155490538.08500001</v>
      </c>
      <c r="G15" s="233"/>
      <c r="H15" s="233"/>
      <c r="I15" s="233"/>
      <c r="J15" s="233"/>
    </row>
    <row r="16" spans="1:10" ht="15" customHeight="1">
      <c r="A16" s="237" t="s">
        <v>45</v>
      </c>
      <c r="B16" s="238">
        <v>6426300.1399999997</v>
      </c>
      <c r="C16" s="239">
        <f t="shared" si="2"/>
        <v>0.76103714769967945</v>
      </c>
      <c r="D16" s="238">
        <v>2017834.4983999999</v>
      </c>
      <c r="E16" s="239">
        <f t="shared" si="0"/>
        <v>0.23896285230032058</v>
      </c>
      <c r="F16" s="240">
        <f t="shared" si="1"/>
        <v>8444134.6383999996</v>
      </c>
      <c r="G16" s="233"/>
      <c r="H16" s="233"/>
      <c r="I16" s="233"/>
      <c r="J16" s="233"/>
    </row>
    <row r="17" spans="1:10" ht="15" customHeight="1">
      <c r="A17" s="237" t="s">
        <v>46</v>
      </c>
      <c r="B17" s="238">
        <v>9942106.1400000006</v>
      </c>
      <c r="C17" s="239">
        <f t="shared" si="2"/>
        <v>0.57945373165054914</v>
      </c>
      <c r="D17" s="238">
        <v>7215616.0334000001</v>
      </c>
      <c r="E17" s="239">
        <f t="shared" si="0"/>
        <v>0.42054626834945091</v>
      </c>
      <c r="F17" s="240">
        <f t="shared" si="1"/>
        <v>17157722.1734</v>
      </c>
      <c r="G17" s="233"/>
      <c r="H17" s="233"/>
      <c r="I17" s="233"/>
      <c r="J17" s="233"/>
    </row>
    <row r="18" spans="1:10" ht="15" customHeight="1">
      <c r="A18" s="237" t="s">
        <v>47</v>
      </c>
      <c r="B18" s="238">
        <v>356712132.12</v>
      </c>
      <c r="C18" s="239">
        <f t="shared" si="2"/>
        <v>0.71656876551543724</v>
      </c>
      <c r="D18" s="238">
        <v>141093730.04789999</v>
      </c>
      <c r="E18" s="239">
        <f t="shared" si="0"/>
        <v>0.28343123448456276</v>
      </c>
      <c r="F18" s="240">
        <f t="shared" si="1"/>
        <v>497805862.16789997</v>
      </c>
      <c r="G18" s="233"/>
      <c r="H18" s="233"/>
      <c r="I18" s="233"/>
      <c r="J18" s="233"/>
    </row>
    <row r="19" spans="1:10" ht="15" customHeight="1">
      <c r="A19" s="237" t="s">
        <v>48</v>
      </c>
      <c r="B19" s="238">
        <v>6671601.5999999996</v>
      </c>
      <c r="C19" s="239">
        <f t="shared" si="2"/>
        <v>1</v>
      </c>
      <c r="D19" s="238">
        <v>0</v>
      </c>
      <c r="E19" s="239">
        <f t="shared" si="0"/>
        <v>0</v>
      </c>
      <c r="F19" s="240">
        <f t="shared" si="1"/>
        <v>6671601.5999999996</v>
      </c>
      <c r="G19" s="233"/>
      <c r="H19" s="233"/>
      <c r="I19" s="233"/>
      <c r="J19" s="233"/>
    </row>
    <row r="20" spans="1:10" ht="15" customHeight="1">
      <c r="A20" s="237" t="s">
        <v>49</v>
      </c>
      <c r="B20" s="238">
        <v>125890678.36</v>
      </c>
      <c r="C20" s="239">
        <f>B20/F20</f>
        <v>0.9005274102992592</v>
      </c>
      <c r="D20" s="238">
        <v>13905930.738399999</v>
      </c>
      <c r="E20" s="239">
        <f>D20/F20</f>
        <v>9.9472589700740854E-2</v>
      </c>
      <c r="F20" s="240">
        <f>D20+B20</f>
        <v>139796609.0984</v>
      </c>
      <c r="G20" s="233"/>
      <c r="H20" s="233"/>
      <c r="I20" s="233"/>
      <c r="J20" s="233"/>
    </row>
    <row r="21" spans="1:10" ht="15" customHeight="1">
      <c r="A21" s="237" t="s">
        <v>50</v>
      </c>
      <c r="B21" s="238">
        <v>39877913.140000001</v>
      </c>
      <c r="C21" s="239">
        <f>B21/F21</f>
        <v>0.81242959930309966</v>
      </c>
      <c r="D21" s="238">
        <v>9206848.3879000004</v>
      </c>
      <c r="E21" s="239">
        <f>D21/F21</f>
        <v>0.18757040069690031</v>
      </c>
      <c r="F21" s="240">
        <f>D21+B21</f>
        <v>49084761.527900003</v>
      </c>
      <c r="G21" s="233"/>
      <c r="H21" s="233"/>
      <c r="I21" s="233"/>
      <c r="J21" s="233"/>
    </row>
    <row r="22" spans="1:10" ht="15" customHeight="1">
      <c r="A22" s="237" t="s">
        <v>51</v>
      </c>
      <c r="B22" s="238">
        <v>62075212.600000001</v>
      </c>
      <c r="C22" s="239">
        <f>B22/F22</f>
        <v>1</v>
      </c>
      <c r="D22" s="238">
        <v>0</v>
      </c>
      <c r="E22" s="239">
        <f>D22/F22</f>
        <v>0</v>
      </c>
      <c r="F22" s="240">
        <f>D22+B22</f>
        <v>62075212.600000001</v>
      </c>
      <c r="G22" s="233"/>
      <c r="H22" s="233"/>
      <c r="I22" s="233"/>
      <c r="J22" s="233"/>
    </row>
    <row r="23" spans="1:10" ht="15" customHeight="1">
      <c r="A23" s="237" t="s">
        <v>313</v>
      </c>
      <c r="B23" s="238">
        <v>252256867.25999999</v>
      </c>
      <c r="C23" s="239">
        <f>B23/F23</f>
        <v>0.76783071564217675</v>
      </c>
      <c r="D23" s="238">
        <v>76275011.083814994</v>
      </c>
      <c r="E23" s="239">
        <f>D23/F23</f>
        <v>0.23216928435782333</v>
      </c>
      <c r="F23" s="240">
        <f>D23+B23</f>
        <v>328531878.34381497</v>
      </c>
      <c r="G23" s="233"/>
      <c r="H23" s="233"/>
      <c r="I23" s="233"/>
      <c r="J23" s="233"/>
    </row>
    <row r="24" spans="1:10" ht="15" customHeight="1">
      <c r="A24" s="237" t="s">
        <v>52</v>
      </c>
      <c r="B24" s="238">
        <v>5530695.46</v>
      </c>
      <c r="C24" s="239">
        <f t="shared" si="2"/>
        <v>0.76210055671268828</v>
      </c>
      <c r="D24" s="238">
        <v>1726477.378</v>
      </c>
      <c r="E24" s="239">
        <f t="shared" si="0"/>
        <v>0.23789944328731175</v>
      </c>
      <c r="F24" s="240">
        <f t="shared" si="1"/>
        <v>7257172.8379999995</v>
      </c>
      <c r="G24" s="233"/>
      <c r="H24" s="233"/>
      <c r="I24" s="233"/>
      <c r="J24" s="233"/>
    </row>
    <row r="25" spans="1:10" ht="15" customHeight="1">
      <c r="A25" s="237" t="s">
        <v>53</v>
      </c>
      <c r="B25" s="238">
        <v>11759800.26</v>
      </c>
      <c r="C25" s="239">
        <f>B25/F25</f>
        <v>0.80592251881726829</v>
      </c>
      <c r="D25" s="238">
        <v>2831925.3530999999</v>
      </c>
      <c r="E25" s="239">
        <f>D25/F25</f>
        <v>0.19407748118273174</v>
      </c>
      <c r="F25" s="240">
        <f>D25+B25</f>
        <v>14591725.6131</v>
      </c>
      <c r="G25" s="233"/>
      <c r="H25" s="233"/>
      <c r="I25" s="233"/>
      <c r="J25" s="233"/>
    </row>
    <row r="26" spans="1:10" ht="15" customHeight="1">
      <c r="A26" s="237" t="s">
        <v>54</v>
      </c>
      <c r="B26" s="238">
        <v>8621046.8200000003</v>
      </c>
      <c r="C26" s="239">
        <f>B26/F26</f>
        <v>0.81442434364551208</v>
      </c>
      <c r="D26" s="238">
        <v>1964401.5242999999</v>
      </c>
      <c r="E26" s="239">
        <f>D26/F26</f>
        <v>0.18557565635448792</v>
      </c>
      <c r="F26" s="240">
        <f>D26+B26</f>
        <v>10585448.3443</v>
      </c>
      <c r="G26" s="233"/>
      <c r="H26" s="233"/>
      <c r="I26" s="233"/>
      <c r="J26" s="233"/>
    </row>
    <row r="27" spans="1:10" ht="15" customHeight="1">
      <c r="A27" s="237" t="s">
        <v>55</v>
      </c>
      <c r="B27" s="238">
        <v>215973684.66</v>
      </c>
      <c r="C27" s="239">
        <f t="shared" si="2"/>
        <v>0.70969717935213783</v>
      </c>
      <c r="D27" s="238">
        <v>88344397.676407397</v>
      </c>
      <c r="E27" s="239">
        <f t="shared" si="0"/>
        <v>0.29030282064786206</v>
      </c>
      <c r="F27" s="240">
        <f t="shared" si="1"/>
        <v>304318082.33640742</v>
      </c>
      <c r="G27" s="233"/>
      <c r="H27" s="233"/>
      <c r="I27" s="233"/>
      <c r="J27" s="233"/>
    </row>
    <row r="28" spans="1:10" ht="15" customHeight="1">
      <c r="A28" s="237" t="s">
        <v>306</v>
      </c>
      <c r="B28" s="238">
        <v>2063459.12</v>
      </c>
      <c r="C28" s="239">
        <f>B28/F28</f>
        <v>0.82971948033104093</v>
      </c>
      <c r="D28" s="238">
        <v>423476.72869999998</v>
      </c>
      <c r="E28" s="239">
        <f>D28/F28</f>
        <v>0.17028051966895916</v>
      </c>
      <c r="F28" s="240">
        <f>D28+B28</f>
        <v>2486935.8487</v>
      </c>
      <c r="G28" s="233"/>
      <c r="H28" s="233"/>
      <c r="I28" s="233"/>
      <c r="J28" s="233"/>
    </row>
    <row r="29" spans="1:10" ht="15" customHeight="1">
      <c r="A29" s="237" t="s">
        <v>246</v>
      </c>
      <c r="B29" s="238">
        <v>31673582.719999999</v>
      </c>
      <c r="C29" s="239">
        <f>B29/F29</f>
        <v>0.61843243642879053</v>
      </c>
      <c r="D29" s="238">
        <v>19542331.669780001</v>
      </c>
      <c r="E29" s="239">
        <f>D29/F29</f>
        <v>0.38156756357120947</v>
      </c>
      <c r="F29" s="240">
        <f>D29+B29</f>
        <v>51215914.38978</v>
      </c>
      <c r="G29" s="233"/>
      <c r="H29" s="233"/>
      <c r="I29" s="233"/>
      <c r="J29" s="233"/>
    </row>
    <row r="30" spans="1:10" ht="15" customHeight="1">
      <c r="A30" s="237" t="s">
        <v>56</v>
      </c>
      <c r="B30" s="238">
        <v>2014373707.3399999</v>
      </c>
      <c r="C30" s="239">
        <f>B30/F30</f>
        <v>0.75423839161952277</v>
      </c>
      <c r="D30" s="238">
        <v>656365053.40470004</v>
      </c>
      <c r="E30" s="239">
        <f>D30/F30</f>
        <v>0.24576160838047723</v>
      </c>
      <c r="F30" s="240">
        <f>D30+B30</f>
        <v>2670738760.7447</v>
      </c>
      <c r="G30" s="233"/>
      <c r="H30" s="233"/>
      <c r="I30" s="233"/>
      <c r="J30" s="233"/>
    </row>
    <row r="31" spans="1:10" ht="15" customHeight="1">
      <c r="A31" s="237" t="s">
        <v>57</v>
      </c>
      <c r="B31" s="238">
        <v>55299320.18</v>
      </c>
      <c r="C31" s="239">
        <f>B31/F31</f>
        <v>0.80186930829333769</v>
      </c>
      <c r="D31" s="238">
        <v>13663688.639599999</v>
      </c>
      <c r="E31" s="239">
        <f>D31/F31</f>
        <v>0.19813069170666228</v>
      </c>
      <c r="F31" s="240">
        <f>D31+B31</f>
        <v>68963008.819600001</v>
      </c>
      <c r="G31" s="233"/>
      <c r="H31" s="233"/>
      <c r="I31" s="233"/>
      <c r="J31" s="233"/>
    </row>
    <row r="32" spans="1:10" ht="15" customHeight="1">
      <c r="A32" s="237" t="s">
        <v>58</v>
      </c>
      <c r="B32" s="238">
        <v>1270723.3600000001</v>
      </c>
      <c r="C32" s="239">
        <f t="shared" si="2"/>
        <v>0.9701106322517159</v>
      </c>
      <c r="D32" s="238">
        <v>39151.326200000003</v>
      </c>
      <c r="E32" s="239">
        <f t="shared" si="0"/>
        <v>2.9889367748284074E-2</v>
      </c>
      <c r="F32" s="240">
        <f t="shared" si="1"/>
        <v>1309874.6862000001</v>
      </c>
      <c r="G32" s="233"/>
      <c r="H32" s="233"/>
      <c r="I32" s="233"/>
      <c r="J32" s="233"/>
    </row>
    <row r="33" spans="1:10" ht="15" customHeight="1">
      <c r="A33" s="237" t="s">
        <v>59</v>
      </c>
      <c r="B33" s="238">
        <v>130139125.45999999</v>
      </c>
      <c r="C33" s="239">
        <f t="shared" si="2"/>
        <v>0.76843342878426346</v>
      </c>
      <c r="D33" s="238">
        <v>39217282.766400002</v>
      </c>
      <c r="E33" s="239">
        <f t="shared" si="0"/>
        <v>0.23156657121573654</v>
      </c>
      <c r="F33" s="240">
        <f t="shared" si="1"/>
        <v>169356408.22639999</v>
      </c>
      <c r="G33" s="233"/>
      <c r="H33" s="233"/>
      <c r="I33" s="233"/>
      <c r="J33" s="233"/>
    </row>
    <row r="34" spans="1:10" ht="15" customHeight="1">
      <c r="A34" s="237" t="s">
        <v>372</v>
      </c>
      <c r="B34" s="238">
        <v>6040259.5599999996</v>
      </c>
      <c r="C34" s="239">
        <f>B34/F34</f>
        <v>0.67029328772130548</v>
      </c>
      <c r="D34" s="238">
        <v>2971108.554</v>
      </c>
      <c r="E34" s="239">
        <f>D34/F34</f>
        <v>0.32970671227869452</v>
      </c>
      <c r="F34" s="240">
        <f>D34+B34</f>
        <v>9011368.1140000001</v>
      </c>
      <c r="G34" s="233"/>
      <c r="H34" s="233"/>
      <c r="I34" s="233"/>
      <c r="J34" s="233"/>
    </row>
    <row r="35" spans="1:10" ht="15" customHeight="1">
      <c r="A35" s="237" t="s">
        <v>60</v>
      </c>
      <c r="B35" s="238">
        <v>625327.02</v>
      </c>
      <c r="C35" s="239">
        <f t="shared" si="2"/>
        <v>0.67879603540654332</v>
      </c>
      <c r="D35" s="238">
        <v>295902.60920000001</v>
      </c>
      <c r="E35" s="239">
        <f t="shared" si="0"/>
        <v>0.32120396459345663</v>
      </c>
      <c r="F35" s="240">
        <f t="shared" si="1"/>
        <v>921229.62920000008</v>
      </c>
      <c r="G35" s="233"/>
      <c r="H35" s="233"/>
      <c r="I35" s="233"/>
      <c r="J35" s="233"/>
    </row>
    <row r="36" spans="1:10" ht="15" customHeight="1">
      <c r="A36" s="237" t="s">
        <v>61</v>
      </c>
      <c r="B36" s="238">
        <v>4085458.52</v>
      </c>
      <c r="C36" s="239">
        <f>B36/F36</f>
        <v>0.85725835403857442</v>
      </c>
      <c r="D36" s="238">
        <v>680267.58900000004</v>
      </c>
      <c r="E36" s="239">
        <f>D36/F36</f>
        <v>0.14274164596142552</v>
      </c>
      <c r="F36" s="240">
        <f>D36+B36</f>
        <v>4765726.1090000002</v>
      </c>
      <c r="G36" s="233"/>
      <c r="H36" s="233"/>
      <c r="I36" s="233"/>
      <c r="J36" s="233"/>
    </row>
    <row r="37" spans="1:10" ht="15" customHeight="1">
      <c r="A37" s="237" t="s">
        <v>335</v>
      </c>
      <c r="B37" s="238">
        <v>3733146.92</v>
      </c>
      <c r="C37" s="239">
        <f>B37/F37</f>
        <v>0.96831378668417323</v>
      </c>
      <c r="D37" s="238">
        <v>122160.08</v>
      </c>
      <c r="E37" s="239">
        <f>D37/F37</f>
        <v>3.1686213315826731E-2</v>
      </c>
      <c r="F37" s="240">
        <f>D37+B37</f>
        <v>3855307</v>
      </c>
      <c r="G37" s="233"/>
      <c r="H37" s="233"/>
      <c r="I37" s="233"/>
      <c r="J37" s="233"/>
    </row>
    <row r="38" spans="1:10" ht="15" customHeight="1">
      <c r="A38" s="237" t="s">
        <v>62</v>
      </c>
      <c r="B38" s="238">
        <v>1126447875.3800001</v>
      </c>
      <c r="C38" s="239">
        <f t="shared" si="2"/>
        <v>0.65311225170334219</v>
      </c>
      <c r="D38" s="238">
        <v>598290670.62366199</v>
      </c>
      <c r="E38" s="239">
        <f t="shared" si="0"/>
        <v>0.34688774829665786</v>
      </c>
      <c r="F38" s="240">
        <f t="shared" si="1"/>
        <v>1724738546.0036621</v>
      </c>
      <c r="G38" s="233"/>
      <c r="H38" s="233"/>
      <c r="I38" s="233"/>
      <c r="J38" s="233"/>
    </row>
    <row r="39" spans="1:10" ht="15" customHeight="1">
      <c r="A39" s="237" t="s">
        <v>233</v>
      </c>
      <c r="B39" s="238">
        <v>841522865.74000001</v>
      </c>
      <c r="C39" s="239">
        <f t="shared" si="2"/>
        <v>0.66704055308749455</v>
      </c>
      <c r="D39" s="238">
        <v>420053903.23587197</v>
      </c>
      <c r="E39" s="239">
        <f t="shared" si="0"/>
        <v>0.3329594469125054</v>
      </c>
      <c r="F39" s="240">
        <f t="shared" si="1"/>
        <v>1261576768.975872</v>
      </c>
      <c r="G39" s="233"/>
      <c r="H39" s="233"/>
      <c r="I39" s="233"/>
      <c r="J39" s="233"/>
    </row>
    <row r="40" spans="1:10" ht="15" customHeight="1">
      <c r="A40" s="237" t="s">
        <v>63</v>
      </c>
      <c r="B40" s="238">
        <v>501651411.63999999</v>
      </c>
      <c r="C40" s="239">
        <f t="shared" si="2"/>
        <v>0.77890333976248505</v>
      </c>
      <c r="D40" s="238">
        <v>142396939.4596</v>
      </c>
      <c r="E40" s="239">
        <f t="shared" si="0"/>
        <v>0.22109666023751498</v>
      </c>
      <c r="F40" s="240">
        <f t="shared" si="1"/>
        <v>644048351.09959996</v>
      </c>
      <c r="G40" s="233"/>
      <c r="H40" s="233"/>
      <c r="I40" s="233"/>
      <c r="J40" s="233"/>
    </row>
    <row r="41" spans="1:10" ht="15" customHeight="1">
      <c r="A41" s="237" t="s">
        <v>64</v>
      </c>
      <c r="B41" s="238">
        <v>5413483.4400000004</v>
      </c>
      <c r="C41" s="239">
        <f t="shared" si="2"/>
        <v>0.85074987613038411</v>
      </c>
      <c r="D41" s="238">
        <v>949706.95460000006</v>
      </c>
      <c r="E41" s="239">
        <f t="shared" si="0"/>
        <v>0.14925012386961589</v>
      </c>
      <c r="F41" s="240">
        <f t="shared" si="1"/>
        <v>6363190.3946000002</v>
      </c>
      <c r="G41" s="233"/>
      <c r="H41" s="233"/>
      <c r="I41" s="233"/>
      <c r="J41" s="233"/>
    </row>
    <row r="42" spans="1:10" ht="15" customHeight="1">
      <c r="A42" s="237" t="s">
        <v>351</v>
      </c>
      <c r="B42" s="238">
        <v>81432013.459999993</v>
      </c>
      <c r="C42" s="239">
        <f t="shared" si="2"/>
        <v>0.73112293478063739</v>
      </c>
      <c r="D42" s="238">
        <v>29947358.716899998</v>
      </c>
      <c r="E42" s="239">
        <f t="shared" si="0"/>
        <v>0.26887706521936255</v>
      </c>
      <c r="F42" s="240">
        <f t="shared" si="1"/>
        <v>111379372.1769</v>
      </c>
      <c r="G42" s="233"/>
      <c r="H42" s="233"/>
      <c r="I42" s="233"/>
      <c r="J42" s="233"/>
    </row>
    <row r="43" spans="1:10" ht="15" customHeight="1">
      <c r="A43" s="237" t="s">
        <v>65</v>
      </c>
      <c r="B43" s="238">
        <v>27543163.100000001</v>
      </c>
      <c r="C43" s="239">
        <f>B43/F43</f>
        <v>0.43548980625529371</v>
      </c>
      <c r="D43" s="238">
        <v>35703238.318300001</v>
      </c>
      <c r="E43" s="239">
        <f>D43/F43</f>
        <v>0.56451019374470635</v>
      </c>
      <c r="F43" s="240">
        <f>D43+B43</f>
        <v>63246401.418300003</v>
      </c>
      <c r="G43" s="233"/>
      <c r="H43" s="233"/>
      <c r="I43" s="233"/>
      <c r="J43" s="233"/>
    </row>
    <row r="44" spans="1:10" ht="15" customHeight="1">
      <c r="A44" s="237" t="s">
        <v>66</v>
      </c>
      <c r="B44" s="238">
        <v>92740183.900000006</v>
      </c>
      <c r="C44" s="239">
        <f>B44/F44</f>
        <v>0.7708584634973169</v>
      </c>
      <c r="D44" s="238">
        <v>27567483.8387</v>
      </c>
      <c r="E44" s="239">
        <f>D44/F44</f>
        <v>0.22914153650268312</v>
      </c>
      <c r="F44" s="240">
        <f>D44+B44</f>
        <v>120307667.7387</v>
      </c>
      <c r="G44" s="233"/>
      <c r="H44" s="233"/>
      <c r="I44" s="233"/>
      <c r="J44" s="233"/>
    </row>
    <row r="45" spans="1:10" ht="15" customHeight="1">
      <c r="A45" s="237" t="s">
        <v>67</v>
      </c>
      <c r="B45" s="238">
        <v>119023592.92</v>
      </c>
      <c r="C45" s="239">
        <f t="shared" si="2"/>
        <v>0.83912881283064999</v>
      </c>
      <c r="D45" s="238">
        <v>22818268.663199998</v>
      </c>
      <c r="E45" s="239">
        <f t="shared" si="0"/>
        <v>0.16087118716934995</v>
      </c>
      <c r="F45" s="240">
        <f t="shared" si="1"/>
        <v>141841861.58320001</v>
      </c>
      <c r="G45" s="233"/>
      <c r="H45" s="233"/>
      <c r="I45" s="233"/>
      <c r="J45" s="233"/>
    </row>
    <row r="46" spans="1:10" ht="15" customHeight="1">
      <c r="A46" s="237" t="s">
        <v>68</v>
      </c>
      <c r="B46" s="238">
        <v>1764552761.6800001</v>
      </c>
      <c r="C46" s="239">
        <f t="shared" si="2"/>
        <v>0.76864805872912012</v>
      </c>
      <c r="D46" s="238">
        <v>531104843.43709999</v>
      </c>
      <c r="E46" s="239">
        <f t="shared" si="0"/>
        <v>0.23135194127087982</v>
      </c>
      <c r="F46" s="240">
        <f t="shared" si="1"/>
        <v>2295657605.1171002</v>
      </c>
      <c r="G46" s="233"/>
      <c r="H46" s="233"/>
      <c r="I46" s="233"/>
      <c r="J46" s="233"/>
    </row>
    <row r="47" spans="1:10" ht="15" customHeight="1">
      <c r="A47" s="237" t="s">
        <v>69</v>
      </c>
      <c r="B47" s="238">
        <v>98091076.680000007</v>
      </c>
      <c r="C47" s="239">
        <f t="shared" si="2"/>
        <v>0.83263917328372405</v>
      </c>
      <c r="D47" s="238">
        <v>19716347.985300001</v>
      </c>
      <c r="E47" s="239">
        <f t="shared" si="0"/>
        <v>0.16736082671627589</v>
      </c>
      <c r="F47" s="240">
        <f t="shared" si="1"/>
        <v>117807424.66530001</v>
      </c>
      <c r="G47" s="233"/>
      <c r="H47" s="233"/>
      <c r="I47" s="233"/>
      <c r="J47" s="233"/>
    </row>
    <row r="48" spans="1:10" ht="15" customHeight="1">
      <c r="A48" s="237" t="s">
        <v>307</v>
      </c>
      <c r="B48" s="238">
        <v>6661803.7599999998</v>
      </c>
      <c r="C48" s="239">
        <f>B48/F48</f>
        <v>1</v>
      </c>
      <c r="D48" s="238">
        <v>0</v>
      </c>
      <c r="E48" s="239">
        <f>D48/F48</f>
        <v>0</v>
      </c>
      <c r="F48" s="240">
        <f>D48+B48</f>
        <v>6661803.7599999998</v>
      </c>
      <c r="G48" s="233"/>
      <c r="H48" s="233"/>
      <c r="I48" s="233"/>
      <c r="J48" s="233"/>
    </row>
    <row r="49" spans="1:10" ht="15" customHeight="1">
      <c r="A49" s="237" t="s">
        <v>70</v>
      </c>
      <c r="B49" s="238">
        <v>49784919.380000003</v>
      </c>
      <c r="C49" s="239">
        <f>B49/F49</f>
        <v>0.8621313686957226</v>
      </c>
      <c r="D49" s="238">
        <v>7961406.9778000005</v>
      </c>
      <c r="E49" s="239">
        <f>D49/F49</f>
        <v>0.13786863130427732</v>
      </c>
      <c r="F49" s="240">
        <f>D49+B49</f>
        <v>57746326.357800007</v>
      </c>
      <c r="G49" s="233"/>
      <c r="H49" s="233"/>
      <c r="I49" s="233"/>
      <c r="J49" s="233"/>
    </row>
    <row r="50" spans="1:10" ht="15" customHeight="1">
      <c r="A50" s="237" t="s">
        <v>71</v>
      </c>
      <c r="B50" s="238">
        <v>1142280768.52</v>
      </c>
      <c r="C50" s="239">
        <f t="shared" si="2"/>
        <v>0.79608899929917576</v>
      </c>
      <c r="D50" s="238">
        <v>292584892.88919997</v>
      </c>
      <c r="E50" s="239">
        <f t="shared" si="0"/>
        <v>0.20391100070082421</v>
      </c>
      <c r="F50" s="240">
        <f t="shared" si="1"/>
        <v>1434865661.4092</v>
      </c>
      <c r="G50" s="233"/>
      <c r="H50" s="233"/>
      <c r="I50" s="233"/>
      <c r="J50" s="233"/>
    </row>
    <row r="51" spans="1:10" ht="15" customHeight="1">
      <c r="A51" s="237" t="s">
        <v>72</v>
      </c>
      <c r="B51" s="238">
        <v>276758636.31999999</v>
      </c>
      <c r="C51" s="239">
        <f t="shared" si="2"/>
        <v>0.80439015630835176</v>
      </c>
      <c r="D51" s="238">
        <v>67301561.519999996</v>
      </c>
      <c r="E51" s="239">
        <f t="shared" si="0"/>
        <v>0.19560984369164833</v>
      </c>
      <c r="F51" s="240">
        <f t="shared" si="1"/>
        <v>344060197.83999997</v>
      </c>
      <c r="G51" s="233"/>
      <c r="H51" s="233"/>
      <c r="I51" s="233"/>
      <c r="J51" s="233"/>
    </row>
    <row r="52" spans="1:10" ht="15" customHeight="1">
      <c r="A52" s="237" t="s">
        <v>73</v>
      </c>
      <c r="B52" s="238">
        <v>17481608.100000001</v>
      </c>
      <c r="C52" s="239">
        <f>B52/F52</f>
        <v>0.79246487445316061</v>
      </c>
      <c r="D52" s="238">
        <v>4578181.1266999999</v>
      </c>
      <c r="E52" s="239">
        <f>D52/F52</f>
        <v>0.20753512554683939</v>
      </c>
      <c r="F52" s="240">
        <f>D52+B52</f>
        <v>22059789.2267</v>
      </c>
      <c r="G52" s="233"/>
      <c r="H52" s="233"/>
      <c r="I52" s="233"/>
      <c r="J52" s="233"/>
    </row>
    <row r="53" spans="1:10" ht="15" customHeight="1">
      <c r="A53" s="237" t="s">
        <v>74</v>
      </c>
      <c r="B53" s="238">
        <v>9968591.9199999999</v>
      </c>
      <c r="C53" s="239">
        <f t="shared" si="2"/>
        <v>0.49421088323047019</v>
      </c>
      <c r="D53" s="238">
        <v>10202133.2871</v>
      </c>
      <c r="E53" s="239">
        <f t="shared" si="0"/>
        <v>0.50578911676952976</v>
      </c>
      <c r="F53" s="240">
        <f t="shared" si="1"/>
        <v>20170725.2071</v>
      </c>
      <c r="G53" s="233"/>
      <c r="H53" s="233"/>
      <c r="I53" s="233"/>
      <c r="J53" s="233"/>
    </row>
    <row r="54" spans="1:10" ht="15" customHeight="1">
      <c r="A54" s="237" t="s">
        <v>75</v>
      </c>
      <c r="B54" s="238">
        <v>136492914.78</v>
      </c>
      <c r="C54" s="239">
        <f t="shared" si="2"/>
        <v>0.79158553929665743</v>
      </c>
      <c r="D54" s="238">
        <v>35936858.1303</v>
      </c>
      <c r="E54" s="239">
        <f t="shared" si="0"/>
        <v>0.20841446070334255</v>
      </c>
      <c r="F54" s="240">
        <f t="shared" si="1"/>
        <v>172429772.91030002</v>
      </c>
      <c r="G54" s="233"/>
      <c r="H54" s="233"/>
      <c r="I54" s="233"/>
      <c r="J54" s="233"/>
    </row>
    <row r="55" spans="1:10" ht="15" customHeight="1">
      <c r="A55" s="237" t="s">
        <v>76</v>
      </c>
      <c r="B55" s="238">
        <v>52637026.420000002</v>
      </c>
      <c r="C55" s="239">
        <f t="shared" si="2"/>
        <v>0.77939821578393231</v>
      </c>
      <c r="D55" s="238">
        <v>14898445.6327</v>
      </c>
      <c r="E55" s="239">
        <f t="shared" si="0"/>
        <v>0.22060178421606777</v>
      </c>
      <c r="F55" s="240">
        <f t="shared" si="1"/>
        <v>67535472.052699998</v>
      </c>
      <c r="G55" s="233"/>
      <c r="H55" s="233"/>
      <c r="I55" s="233"/>
      <c r="J55" s="233"/>
    </row>
    <row r="56" spans="1:10" ht="15" customHeight="1">
      <c r="A56" s="237" t="s">
        <v>77</v>
      </c>
      <c r="B56" s="238">
        <v>11524451.26</v>
      </c>
      <c r="C56" s="239">
        <f t="shared" si="2"/>
        <v>0.78549544616884237</v>
      </c>
      <c r="D56" s="238">
        <v>3147118.5323000001</v>
      </c>
      <c r="E56" s="239">
        <f t="shared" si="0"/>
        <v>0.21450455383115752</v>
      </c>
      <c r="F56" s="240">
        <f t="shared" si="1"/>
        <v>14671569.792300001</v>
      </c>
      <c r="G56" s="233"/>
      <c r="H56" s="233"/>
      <c r="I56" s="233"/>
      <c r="J56" s="233"/>
    </row>
    <row r="57" spans="1:10" ht="15" customHeight="1">
      <c r="A57" s="237" t="s">
        <v>373</v>
      </c>
      <c r="B57" s="238">
        <v>89274366.739999995</v>
      </c>
      <c r="C57" s="239">
        <f>B57/F57</f>
        <v>0.7332739518083411</v>
      </c>
      <c r="D57" s="238">
        <v>32473264.578198001</v>
      </c>
      <c r="E57" s="239">
        <f>D57/F57</f>
        <v>0.2667260481916589</v>
      </c>
      <c r="F57" s="240">
        <f>D57+B57</f>
        <v>121747631.318198</v>
      </c>
      <c r="G57" s="233"/>
      <c r="H57" s="233"/>
      <c r="I57" s="233"/>
      <c r="J57" s="233"/>
    </row>
    <row r="58" spans="1:10" ht="15" customHeight="1">
      <c r="A58" s="237" t="s">
        <v>336</v>
      </c>
      <c r="B58" s="238">
        <v>3868878.02</v>
      </c>
      <c r="C58" s="239">
        <f>B58/F58</f>
        <v>0.87949945472623337</v>
      </c>
      <c r="D58" s="238">
        <v>530076.40709999995</v>
      </c>
      <c r="E58" s="239">
        <f>D58/F58</f>
        <v>0.12050054527376669</v>
      </c>
      <c r="F58" s="240">
        <f>D58+B58</f>
        <v>4398954.4271</v>
      </c>
      <c r="G58" s="233"/>
      <c r="H58" s="233"/>
      <c r="I58" s="233"/>
      <c r="J58" s="233"/>
    </row>
    <row r="59" spans="1:10" ht="15" customHeight="1">
      <c r="A59" s="237" t="s">
        <v>78</v>
      </c>
      <c r="B59" s="238">
        <v>1324286546.04</v>
      </c>
      <c r="C59" s="239">
        <f t="shared" si="2"/>
        <v>0.76902631567554236</v>
      </c>
      <c r="D59" s="238">
        <v>397743661.56959999</v>
      </c>
      <c r="E59" s="239">
        <f t="shared" si="0"/>
        <v>0.23097368432445761</v>
      </c>
      <c r="F59" s="240">
        <f t="shared" si="1"/>
        <v>1722030207.6096001</v>
      </c>
      <c r="G59" s="233"/>
      <c r="H59" s="233"/>
      <c r="I59" s="233"/>
      <c r="J59" s="233"/>
    </row>
    <row r="60" spans="1:10" ht="15" customHeight="1">
      <c r="A60" s="237" t="s">
        <v>79</v>
      </c>
      <c r="B60" s="238">
        <v>51169080.799999997</v>
      </c>
      <c r="C60" s="239">
        <f t="shared" si="2"/>
        <v>0.66033861882899014</v>
      </c>
      <c r="D60" s="238">
        <v>26320073.008299999</v>
      </c>
      <c r="E60" s="239">
        <f t="shared" si="0"/>
        <v>0.33966138117100991</v>
      </c>
      <c r="F60" s="240">
        <f t="shared" si="1"/>
        <v>77489153.808299989</v>
      </c>
      <c r="G60" s="233"/>
      <c r="H60" s="233"/>
      <c r="I60" s="233"/>
      <c r="J60" s="233"/>
    </row>
    <row r="61" spans="1:10" ht="15" customHeight="1">
      <c r="A61" s="237" t="s">
        <v>80</v>
      </c>
      <c r="B61" s="238">
        <v>3467321.14</v>
      </c>
      <c r="C61" s="239">
        <f>B61/F61</f>
        <v>0.12762314203256872</v>
      </c>
      <c r="D61" s="238">
        <v>23701114.652899999</v>
      </c>
      <c r="E61" s="239">
        <f>D61/F61</f>
        <v>0.87237685796743125</v>
      </c>
      <c r="F61" s="240">
        <f>D61+B61</f>
        <v>27168435.7929</v>
      </c>
      <c r="G61" s="233"/>
      <c r="H61" s="233"/>
      <c r="I61" s="233"/>
      <c r="J61" s="233"/>
    </row>
    <row r="62" spans="1:10" ht="15" customHeight="1">
      <c r="A62" s="237" t="s">
        <v>81</v>
      </c>
      <c r="B62" s="238">
        <v>398369787.22000003</v>
      </c>
      <c r="C62" s="239">
        <f t="shared" si="2"/>
        <v>0.74514011066992158</v>
      </c>
      <c r="D62" s="238">
        <v>136254213.7103</v>
      </c>
      <c r="E62" s="239">
        <f t="shared" si="0"/>
        <v>0.25485988933007842</v>
      </c>
      <c r="F62" s="240">
        <f t="shared" si="1"/>
        <v>534624000.9303</v>
      </c>
      <c r="G62" s="233"/>
      <c r="H62" s="233"/>
      <c r="I62" s="233"/>
      <c r="J62" s="233"/>
    </row>
    <row r="63" spans="1:10" ht="15" customHeight="1">
      <c r="A63" s="237" t="s">
        <v>82</v>
      </c>
      <c r="B63" s="238">
        <v>1569275292.6400001</v>
      </c>
      <c r="C63" s="239">
        <f t="shared" si="2"/>
        <v>0.80318512693823152</v>
      </c>
      <c r="D63" s="238">
        <v>384539886.46090001</v>
      </c>
      <c r="E63" s="239">
        <f t="shared" si="0"/>
        <v>0.19681487306176842</v>
      </c>
      <c r="F63" s="240">
        <f t="shared" si="1"/>
        <v>1953815179.1009002</v>
      </c>
      <c r="G63" s="233"/>
      <c r="H63" s="233"/>
      <c r="I63" s="233"/>
      <c r="J63" s="233"/>
    </row>
    <row r="64" spans="1:10" ht="15" customHeight="1">
      <c r="A64" s="237" t="s">
        <v>243</v>
      </c>
      <c r="B64" s="238">
        <v>15984997</v>
      </c>
      <c r="C64" s="239">
        <f t="shared" si="2"/>
        <v>0.77902062633891733</v>
      </c>
      <c r="D64" s="238">
        <v>4534353.1424000002</v>
      </c>
      <c r="E64" s="239">
        <f t="shared" si="0"/>
        <v>0.2209793736610827</v>
      </c>
      <c r="F64" s="240">
        <f t="shared" si="1"/>
        <v>20519350.1424</v>
      </c>
      <c r="G64" s="233"/>
      <c r="H64" s="233"/>
      <c r="I64" s="233"/>
      <c r="J64" s="233"/>
    </row>
    <row r="65" spans="1:9" ht="15" customHeight="1">
      <c r="A65" s="237" t="s">
        <v>83</v>
      </c>
      <c r="B65" s="238">
        <v>268613434.44</v>
      </c>
      <c r="C65" s="239">
        <f t="shared" si="2"/>
        <v>0.64510461615604409</v>
      </c>
      <c r="D65" s="238">
        <v>147773966.47580001</v>
      </c>
      <c r="E65" s="239">
        <f t="shared" si="0"/>
        <v>0.35489538384395597</v>
      </c>
      <c r="F65" s="240">
        <f t="shared" si="1"/>
        <v>416387400.91579998</v>
      </c>
      <c r="G65" s="233"/>
      <c r="H65" s="233"/>
      <c r="I65" s="233"/>
    </row>
    <row r="66" spans="1:9" ht="15" customHeight="1">
      <c r="A66" s="237" t="s">
        <v>84</v>
      </c>
      <c r="B66" s="238">
        <v>484119989.01999998</v>
      </c>
      <c r="C66" s="239">
        <f t="shared" si="2"/>
        <v>0.81751188165440947</v>
      </c>
      <c r="D66" s="238">
        <v>108067109.2767</v>
      </c>
      <c r="E66" s="239">
        <f t="shared" si="0"/>
        <v>0.18248811834559048</v>
      </c>
      <c r="F66" s="240">
        <f t="shared" si="1"/>
        <v>592187098.2967</v>
      </c>
      <c r="G66" s="233"/>
      <c r="H66" s="233"/>
      <c r="I66" s="233"/>
    </row>
    <row r="67" spans="1:9" ht="15" customHeight="1">
      <c r="A67" s="237" t="s">
        <v>85</v>
      </c>
      <c r="B67" s="238">
        <v>18983751.140000001</v>
      </c>
      <c r="C67" s="239">
        <f>B67/F67</f>
        <v>0.71947633778786069</v>
      </c>
      <c r="D67" s="238">
        <v>7401760.2978999997</v>
      </c>
      <c r="E67" s="239">
        <f>D67/F67</f>
        <v>0.28052366221213937</v>
      </c>
      <c r="F67" s="240">
        <f>D67+B67</f>
        <v>26385511.437899999</v>
      </c>
      <c r="G67" s="233"/>
      <c r="H67" s="233"/>
      <c r="I67" s="233"/>
    </row>
    <row r="68" spans="1:9" ht="15" customHeight="1">
      <c r="A68" s="237" t="s">
        <v>86</v>
      </c>
      <c r="B68" s="238">
        <v>176467535.68000001</v>
      </c>
      <c r="C68" s="239">
        <f t="shared" si="2"/>
        <v>0.72032150128758377</v>
      </c>
      <c r="D68" s="238">
        <v>68516871.094699994</v>
      </c>
      <c r="E68" s="239">
        <f t="shared" si="0"/>
        <v>0.27967849871241629</v>
      </c>
      <c r="F68" s="240">
        <f>D68+B68</f>
        <v>244984406.77469999</v>
      </c>
      <c r="G68" s="233"/>
      <c r="H68" s="233"/>
      <c r="I68" s="233"/>
    </row>
    <row r="69" spans="1:9" ht="4.5" customHeight="1">
      <c r="G69" s="14"/>
      <c r="H69" s="14"/>
      <c r="I69"/>
    </row>
    <row r="70" spans="1:9" ht="12.75" customHeight="1">
      <c r="C70" s="232"/>
      <c r="F70" s="59" t="s">
        <v>178</v>
      </c>
      <c r="G70" s="14"/>
      <c r="H70" s="14"/>
      <c r="I70"/>
    </row>
    <row r="71" spans="1:9" customFormat="1" ht="12.75">
      <c r="A71" s="232"/>
      <c r="B71" s="233"/>
      <c r="C71" s="232"/>
      <c r="D71" s="233"/>
      <c r="E71" s="234"/>
      <c r="F71" s="59" t="s">
        <v>179</v>
      </c>
      <c r="G71" s="14"/>
      <c r="H71" s="14"/>
    </row>
    <row r="72" spans="1:9" customFormat="1" ht="4.5" customHeight="1">
      <c r="F72" s="59"/>
      <c r="G72" s="232"/>
      <c r="H72" s="232"/>
      <c r="I72" s="232"/>
    </row>
    <row r="73" spans="1:9" customFormat="1" ht="15.75">
      <c r="F73" s="96">
        <v>13</v>
      </c>
      <c r="G73" s="232"/>
      <c r="H73" s="232"/>
      <c r="I73" s="232"/>
    </row>
    <row r="74" spans="1:9" customFormat="1" ht="12.75">
      <c r="G74" s="232"/>
      <c r="H74" s="232"/>
      <c r="I74" s="232"/>
    </row>
    <row r="75" spans="1:9" customFormat="1" ht="12.75">
      <c r="G75" s="232"/>
      <c r="H75" s="232"/>
      <c r="I75" s="232"/>
    </row>
    <row r="76" spans="1:9" ht="15.75">
      <c r="A76"/>
      <c r="B76"/>
      <c r="C76"/>
      <c r="D76"/>
      <c r="E76"/>
      <c r="F76" s="96"/>
    </row>
  </sheetData>
  <phoneticPr fontId="4" type="noConversion"/>
  <printOptions horizontalCentered="1"/>
  <pageMargins left="0.78740157480314965" right="0.78740157480314965" top="0.98425196850393704" bottom="0.19685039370078741" header="0.51181102362204722" footer="0.51181102362204722"/>
  <pageSetup paperSize="9" scale="71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workbookViewId="0">
      <selection activeCell="A6" sqref="A6"/>
    </sheetView>
  </sheetViews>
  <sheetFormatPr baseColWidth="10" defaultRowHeight="11.25"/>
  <cols>
    <col min="1" max="1" width="37.5703125" style="232" customWidth="1"/>
    <col min="2" max="2" width="19.42578125" style="233" customWidth="1"/>
    <col min="3" max="3" width="16" style="234" customWidth="1"/>
    <col min="4" max="4" width="16" style="233" customWidth="1"/>
    <col min="5" max="5" width="14.7109375" style="234" customWidth="1"/>
    <col min="6" max="6" width="16.5703125" style="235" customWidth="1"/>
    <col min="7" max="7" width="30.140625" style="232" bestFit="1" customWidth="1"/>
    <col min="8" max="16384" width="11.42578125" style="232"/>
  </cols>
  <sheetData>
    <row r="1" spans="1:9" ht="18" customHeight="1">
      <c r="A1"/>
      <c r="B1"/>
      <c r="C1"/>
      <c r="D1"/>
      <c r="E1"/>
      <c r="F1"/>
    </row>
    <row r="2" spans="1:9" ht="18">
      <c r="A2" s="22"/>
      <c r="B2" s="22"/>
      <c r="C2" s="22"/>
      <c r="D2" s="22"/>
      <c r="E2" s="22"/>
      <c r="F2" s="255" t="s">
        <v>374</v>
      </c>
    </row>
    <row r="3" spans="1:9" ht="15">
      <c r="A3"/>
      <c r="B3"/>
      <c r="C3"/>
      <c r="D3"/>
      <c r="E3"/>
      <c r="F3" s="256" t="s">
        <v>375</v>
      </c>
    </row>
    <row r="4" spans="1:9" ht="15.75" customHeight="1">
      <c r="A4"/>
      <c r="B4"/>
      <c r="C4"/>
      <c r="D4"/>
      <c r="E4"/>
      <c r="F4"/>
    </row>
    <row r="5" spans="1:9" customFormat="1" ht="15.75">
      <c r="G5" s="21"/>
    </row>
    <row r="6" spans="1:9" customFormat="1" ht="15.75">
      <c r="G6" s="21"/>
    </row>
    <row r="7" spans="1:9" customFormat="1" ht="15.75">
      <c r="G7" s="21"/>
    </row>
    <row r="8" spans="1:9" customFormat="1" ht="15.75">
      <c r="G8" s="21"/>
    </row>
    <row r="9" spans="1:9" customFormat="1" ht="18">
      <c r="F9" s="200" t="s">
        <v>168</v>
      </c>
      <c r="G9" s="21"/>
    </row>
    <row r="10" spans="1:9" customFormat="1" ht="3.95" customHeight="1">
      <c r="G10" s="21"/>
    </row>
    <row r="11" spans="1:9" s="236" customFormat="1" ht="25.5">
      <c r="A11" s="74" t="s">
        <v>170</v>
      </c>
      <c r="B11" s="97" t="s">
        <v>211</v>
      </c>
      <c r="C11" s="97" t="s">
        <v>175</v>
      </c>
      <c r="D11" s="97" t="s">
        <v>212</v>
      </c>
      <c r="E11" s="97" t="s">
        <v>176</v>
      </c>
      <c r="F11" s="97" t="s">
        <v>177</v>
      </c>
    </row>
    <row r="12" spans="1:9" ht="15" customHeight="1">
      <c r="A12" s="237" t="s">
        <v>40</v>
      </c>
      <c r="B12" s="238">
        <v>1339191088.6599998</v>
      </c>
      <c r="C12" s="239">
        <f t="shared" ref="C12:C69" si="0">B12/F12</f>
        <v>0.80785896215579289</v>
      </c>
      <c r="D12" s="238">
        <v>318512980.23629999</v>
      </c>
      <c r="E12" s="239">
        <f t="shared" ref="E12:E69" si="1">D12/F12</f>
        <v>0.19214103784420708</v>
      </c>
      <c r="F12" s="240">
        <f t="shared" ref="F12:F69" si="2">D12+B12</f>
        <v>1657704068.8962998</v>
      </c>
      <c r="G12" s="233"/>
      <c r="H12" s="233"/>
      <c r="I12" s="233"/>
    </row>
    <row r="13" spans="1:9" ht="15" customHeight="1">
      <c r="A13" s="237" t="s">
        <v>42</v>
      </c>
      <c r="B13" s="238">
        <v>226575772.31999999</v>
      </c>
      <c r="C13" s="239">
        <f t="shared" si="0"/>
        <v>0.73273146151834156</v>
      </c>
      <c r="D13" s="238">
        <v>82644978.008499995</v>
      </c>
      <c r="E13" s="239">
        <f t="shared" si="1"/>
        <v>0.26726853848165844</v>
      </c>
      <c r="F13" s="240">
        <f t="shared" si="2"/>
        <v>309220750.32849997</v>
      </c>
      <c r="G13" s="233"/>
      <c r="H13" s="233"/>
      <c r="I13" s="233"/>
    </row>
    <row r="14" spans="1:9" ht="15" customHeight="1">
      <c r="A14" s="237" t="s">
        <v>43</v>
      </c>
      <c r="B14" s="238">
        <v>2462438016.2000003</v>
      </c>
      <c r="C14" s="239">
        <f t="shared" si="0"/>
        <v>0.7591172258147193</v>
      </c>
      <c r="D14" s="238">
        <v>781379845.47109997</v>
      </c>
      <c r="E14" s="239">
        <f t="shared" si="1"/>
        <v>0.24088277418528078</v>
      </c>
      <c r="F14" s="240">
        <f t="shared" si="2"/>
        <v>3243817861.6711001</v>
      </c>
      <c r="G14" s="233"/>
      <c r="H14" s="233"/>
      <c r="I14" s="233"/>
    </row>
    <row r="15" spans="1:9" ht="15" customHeight="1">
      <c r="A15" s="237" t="s">
        <v>44</v>
      </c>
      <c r="B15" s="238">
        <v>1159452494.2199998</v>
      </c>
      <c r="C15" s="239">
        <f t="shared" si="0"/>
        <v>0.74146233335209366</v>
      </c>
      <c r="D15" s="238">
        <v>404285058.00090003</v>
      </c>
      <c r="E15" s="239">
        <f t="shared" si="1"/>
        <v>0.25853766664790634</v>
      </c>
      <c r="F15" s="240">
        <f t="shared" si="2"/>
        <v>1563737552.2208998</v>
      </c>
      <c r="G15" s="233"/>
      <c r="H15" s="233"/>
      <c r="I15" s="233"/>
    </row>
    <row r="16" spans="1:9" ht="15" customHeight="1">
      <c r="A16" s="237" t="s">
        <v>45</v>
      </c>
      <c r="B16" s="238">
        <v>89850498.820000008</v>
      </c>
      <c r="C16" s="239">
        <f t="shared" si="0"/>
        <v>0.71986492871225116</v>
      </c>
      <c r="D16" s="238">
        <v>34965275.968100004</v>
      </c>
      <c r="E16" s="239">
        <f t="shared" si="1"/>
        <v>0.28013507128774889</v>
      </c>
      <c r="F16" s="240">
        <f t="shared" si="2"/>
        <v>124815774.7881</v>
      </c>
      <c r="G16" s="233"/>
      <c r="H16" s="233"/>
      <c r="I16" s="233"/>
    </row>
    <row r="17" spans="1:9" ht="15" customHeight="1">
      <c r="A17" s="261" t="s">
        <v>308</v>
      </c>
      <c r="B17" s="238">
        <v>696200874.53999996</v>
      </c>
      <c r="C17" s="239">
        <f t="shared" si="0"/>
        <v>0.71918936975037528</v>
      </c>
      <c r="D17" s="238">
        <v>271834671.8998</v>
      </c>
      <c r="E17" s="239">
        <f t="shared" si="1"/>
        <v>0.2808106302496246</v>
      </c>
      <c r="F17" s="240">
        <f t="shared" si="2"/>
        <v>968035546.43980002</v>
      </c>
      <c r="G17" s="233"/>
      <c r="H17" s="233"/>
      <c r="I17" s="233"/>
    </row>
    <row r="18" spans="1:9" ht="15" customHeight="1">
      <c r="A18" s="237" t="s">
        <v>46</v>
      </c>
      <c r="B18" s="238">
        <v>94202991.959999993</v>
      </c>
      <c r="C18" s="239">
        <f t="shared" si="0"/>
        <v>0.57473040862630542</v>
      </c>
      <c r="D18" s="238">
        <v>69705147.484300002</v>
      </c>
      <c r="E18" s="239">
        <f t="shared" si="1"/>
        <v>0.42526959137369452</v>
      </c>
      <c r="F18" s="240">
        <f t="shared" si="2"/>
        <v>163908139.4443</v>
      </c>
      <c r="G18" s="233"/>
      <c r="H18" s="233"/>
      <c r="I18" s="233"/>
    </row>
    <row r="19" spans="1:9" ht="15" customHeight="1">
      <c r="A19" s="237" t="s">
        <v>47</v>
      </c>
      <c r="B19" s="238">
        <v>5996779672.5999994</v>
      </c>
      <c r="C19" s="239">
        <f t="shared" si="0"/>
        <v>0.74890292140881132</v>
      </c>
      <c r="D19" s="238">
        <v>2010639581.8463001</v>
      </c>
      <c r="E19" s="239">
        <f t="shared" si="1"/>
        <v>0.25109707859118868</v>
      </c>
      <c r="F19" s="240">
        <f t="shared" si="2"/>
        <v>8007419254.4462996</v>
      </c>
      <c r="G19" s="233"/>
      <c r="H19" s="233"/>
      <c r="I19" s="233"/>
    </row>
    <row r="20" spans="1:9" ht="15" customHeight="1">
      <c r="A20" s="237" t="s">
        <v>48</v>
      </c>
      <c r="B20" s="238">
        <v>14986958.76</v>
      </c>
      <c r="C20" s="239">
        <f t="shared" si="0"/>
        <v>1</v>
      </c>
      <c r="D20" s="238">
        <v>0</v>
      </c>
      <c r="E20" s="239">
        <f t="shared" si="1"/>
        <v>0</v>
      </c>
      <c r="F20" s="240">
        <f t="shared" si="2"/>
        <v>14986958.76</v>
      </c>
      <c r="G20" s="233"/>
      <c r="H20" s="233"/>
      <c r="I20" s="233"/>
    </row>
    <row r="21" spans="1:9" ht="15" customHeight="1">
      <c r="A21" s="237" t="s">
        <v>49</v>
      </c>
      <c r="B21" s="238">
        <v>2131379088.3399997</v>
      </c>
      <c r="C21" s="239">
        <f t="shared" si="0"/>
        <v>0.86012233541191763</v>
      </c>
      <c r="D21" s="238">
        <v>346616192.78389996</v>
      </c>
      <c r="E21" s="239">
        <f t="shared" si="1"/>
        <v>0.13987766458808248</v>
      </c>
      <c r="F21" s="240">
        <f t="shared" si="2"/>
        <v>2477995281.1238995</v>
      </c>
      <c r="G21" s="233"/>
      <c r="H21" s="233"/>
      <c r="I21" s="233"/>
    </row>
    <row r="22" spans="1:9" ht="15" customHeight="1">
      <c r="A22" s="237" t="s">
        <v>50</v>
      </c>
      <c r="B22" s="238">
        <v>237328272.12</v>
      </c>
      <c r="C22" s="239">
        <f t="shared" si="0"/>
        <v>0.78210826534748445</v>
      </c>
      <c r="D22" s="238">
        <v>66118555.685300007</v>
      </c>
      <c r="E22" s="239">
        <f t="shared" si="1"/>
        <v>0.21789173465251557</v>
      </c>
      <c r="F22" s="240">
        <f t="shared" si="2"/>
        <v>303446827.8053</v>
      </c>
      <c r="G22" s="233"/>
      <c r="H22" s="233"/>
      <c r="I22" s="233"/>
    </row>
    <row r="23" spans="1:9" ht="15" customHeight="1">
      <c r="A23" s="237" t="s">
        <v>51</v>
      </c>
      <c r="B23" s="238">
        <v>359404946.42000002</v>
      </c>
      <c r="C23" s="239">
        <f t="shared" si="0"/>
        <v>1</v>
      </c>
      <c r="D23" s="238">
        <v>0</v>
      </c>
      <c r="E23" s="239">
        <f t="shared" si="1"/>
        <v>0</v>
      </c>
      <c r="F23" s="240">
        <f t="shared" si="2"/>
        <v>359404946.42000002</v>
      </c>
      <c r="G23" s="233"/>
      <c r="H23" s="233"/>
      <c r="I23" s="233"/>
    </row>
    <row r="24" spans="1:9" ht="15" customHeight="1">
      <c r="A24" s="261" t="s">
        <v>310</v>
      </c>
      <c r="B24" s="238">
        <v>1164844557.6799998</v>
      </c>
      <c r="C24" s="239">
        <f>B24/F24</f>
        <v>0.53673697693654487</v>
      </c>
      <c r="D24" s="238">
        <v>1005388923.024856</v>
      </c>
      <c r="E24" s="239">
        <f>D24/F24</f>
        <v>0.46326302306345502</v>
      </c>
      <c r="F24" s="240">
        <f>D24+B24</f>
        <v>2170233480.7048559</v>
      </c>
      <c r="G24" s="233"/>
      <c r="H24" s="233"/>
      <c r="I24" s="233"/>
    </row>
    <row r="25" spans="1:9" ht="15" customHeight="1">
      <c r="A25" s="237" t="s">
        <v>52</v>
      </c>
      <c r="B25" s="238">
        <v>50046126.340000004</v>
      </c>
      <c r="C25" s="239">
        <f t="shared" si="0"/>
        <v>0.89799296282542695</v>
      </c>
      <c r="D25" s="238">
        <v>5684963.3364000004</v>
      </c>
      <c r="E25" s="239">
        <f t="shared" si="1"/>
        <v>0.10200703717457306</v>
      </c>
      <c r="F25" s="240">
        <f t="shared" si="2"/>
        <v>55731089.676400006</v>
      </c>
      <c r="G25" s="233"/>
      <c r="H25" s="233"/>
      <c r="I25" s="233"/>
    </row>
    <row r="26" spans="1:9" ht="15" customHeight="1">
      <c r="A26" s="237" t="s">
        <v>53</v>
      </c>
      <c r="B26" s="238">
        <v>100374063.82000001</v>
      </c>
      <c r="C26" s="239">
        <f t="shared" si="0"/>
        <v>0.75909985609809061</v>
      </c>
      <c r="D26" s="238">
        <v>31853683.311900005</v>
      </c>
      <c r="E26" s="239">
        <f t="shared" si="1"/>
        <v>0.24090014390190942</v>
      </c>
      <c r="F26" s="240">
        <f t="shared" si="2"/>
        <v>132227747.13190001</v>
      </c>
      <c r="G26" s="233"/>
      <c r="H26" s="233"/>
      <c r="I26" s="233"/>
    </row>
    <row r="27" spans="1:9" ht="15" customHeight="1">
      <c r="A27" s="237" t="s">
        <v>54</v>
      </c>
      <c r="B27" s="238">
        <v>57557478.740000002</v>
      </c>
      <c r="C27" s="239">
        <f t="shared" si="0"/>
        <v>0.67142444360467279</v>
      </c>
      <c r="D27" s="238">
        <v>28166952.785000004</v>
      </c>
      <c r="E27" s="239">
        <f t="shared" si="1"/>
        <v>0.32857555639532721</v>
      </c>
      <c r="F27" s="240">
        <f t="shared" si="2"/>
        <v>85724431.525000006</v>
      </c>
      <c r="G27" s="233"/>
      <c r="H27" s="233"/>
      <c r="I27" s="233"/>
    </row>
    <row r="28" spans="1:9" ht="15" customHeight="1">
      <c r="A28" s="237" t="s">
        <v>55</v>
      </c>
      <c r="B28" s="238">
        <v>1311403521.9200001</v>
      </c>
      <c r="C28" s="239">
        <f t="shared" si="0"/>
        <v>0.37806031121072786</v>
      </c>
      <c r="D28" s="238">
        <v>2157364510.6731753</v>
      </c>
      <c r="E28" s="239">
        <f t="shared" si="1"/>
        <v>0.62193968878927219</v>
      </c>
      <c r="F28" s="240">
        <f t="shared" si="2"/>
        <v>3468768032.5931754</v>
      </c>
      <c r="G28" s="233"/>
      <c r="H28" s="233"/>
      <c r="I28" s="233"/>
    </row>
    <row r="29" spans="1:9" ht="15" customHeight="1">
      <c r="A29" s="261" t="s">
        <v>300</v>
      </c>
      <c r="B29" s="238">
        <v>19525161.760000002</v>
      </c>
      <c r="C29" s="239">
        <f>B29/F29</f>
        <v>0.2925499423804836</v>
      </c>
      <c r="D29" s="238">
        <v>47216132.396899998</v>
      </c>
      <c r="E29" s="239">
        <f>D29/F29</f>
        <v>0.7074500576195164</v>
      </c>
      <c r="F29" s="240">
        <f>D29+B29</f>
        <v>66741294.156900004</v>
      </c>
      <c r="G29" s="233"/>
      <c r="H29" s="233"/>
      <c r="I29" s="233"/>
    </row>
    <row r="30" spans="1:9" ht="15" customHeight="1">
      <c r="A30" s="261" t="s">
        <v>298</v>
      </c>
      <c r="B30" s="238">
        <v>180218143.80000001</v>
      </c>
      <c r="C30" s="239">
        <f>B30/F30</f>
        <v>0.27121946123543628</v>
      </c>
      <c r="D30" s="238">
        <v>484255352.97300202</v>
      </c>
      <c r="E30" s="239">
        <f>D30/F30</f>
        <v>0.72878053876456372</v>
      </c>
      <c r="F30" s="240">
        <f>D30+B30</f>
        <v>664473496.77300203</v>
      </c>
      <c r="G30" s="233"/>
      <c r="H30" s="233"/>
      <c r="I30" s="233"/>
    </row>
    <row r="31" spans="1:9" ht="15" customHeight="1">
      <c r="A31" s="237" t="s">
        <v>56</v>
      </c>
      <c r="B31" s="238">
        <v>12275936720.060001</v>
      </c>
      <c r="C31" s="239">
        <f t="shared" si="0"/>
        <v>0.75638760076742362</v>
      </c>
      <c r="D31" s="238">
        <v>3953753861.3362999</v>
      </c>
      <c r="E31" s="239">
        <f t="shared" si="1"/>
        <v>0.24361239923257635</v>
      </c>
      <c r="F31" s="240">
        <f t="shared" si="2"/>
        <v>16229690581.396301</v>
      </c>
      <c r="G31" s="233"/>
      <c r="H31" s="233"/>
      <c r="I31" s="233"/>
    </row>
    <row r="32" spans="1:9" ht="15" customHeight="1">
      <c r="A32" s="237" t="s">
        <v>57</v>
      </c>
      <c r="B32" s="238">
        <v>567483000.05999994</v>
      </c>
      <c r="C32" s="239">
        <f t="shared" si="0"/>
        <v>0.73860368302818047</v>
      </c>
      <c r="D32" s="238">
        <v>200835670.83180001</v>
      </c>
      <c r="E32" s="239">
        <f t="shared" si="1"/>
        <v>0.26139631697181953</v>
      </c>
      <c r="F32" s="240">
        <f t="shared" si="2"/>
        <v>768318670.89179993</v>
      </c>
      <c r="G32" s="233"/>
      <c r="H32" s="233"/>
      <c r="I32" s="233"/>
    </row>
    <row r="33" spans="1:9" ht="15" customHeight="1">
      <c r="A33" s="237" t="s">
        <v>58</v>
      </c>
      <c r="B33" s="238">
        <v>15224018.779999999</v>
      </c>
      <c r="C33" s="239">
        <f t="shared" si="0"/>
        <v>0.59228759932545605</v>
      </c>
      <c r="D33" s="238">
        <v>10479742.023599999</v>
      </c>
      <c r="E33" s="239">
        <f t="shared" si="1"/>
        <v>0.4077124006745439</v>
      </c>
      <c r="F33" s="240">
        <f t="shared" si="2"/>
        <v>25703760.803599998</v>
      </c>
      <c r="G33" s="233"/>
      <c r="H33" s="233"/>
      <c r="I33" s="233"/>
    </row>
    <row r="34" spans="1:9" ht="15" customHeight="1">
      <c r="A34" s="237" t="s">
        <v>59</v>
      </c>
      <c r="B34" s="238">
        <v>936435929</v>
      </c>
      <c r="C34" s="239">
        <f t="shared" si="0"/>
        <v>0.76571902982308349</v>
      </c>
      <c r="D34" s="238">
        <v>286513863.97610003</v>
      </c>
      <c r="E34" s="239">
        <f t="shared" si="1"/>
        <v>0.23428097017691663</v>
      </c>
      <c r="F34" s="240">
        <f t="shared" si="2"/>
        <v>1222949792.9761</v>
      </c>
      <c r="G34" s="233"/>
      <c r="H34" s="233"/>
      <c r="I34" s="233"/>
    </row>
    <row r="35" spans="1:9" ht="15" customHeight="1">
      <c r="A35" s="237" t="s">
        <v>359</v>
      </c>
      <c r="B35" s="238">
        <v>6040259.5599999996</v>
      </c>
      <c r="C35" s="239">
        <f>B35/F35</f>
        <v>0.67029328772130548</v>
      </c>
      <c r="D35" s="238">
        <v>2971108.554</v>
      </c>
      <c r="E35" s="239">
        <f>D35/F35</f>
        <v>0.32970671227869452</v>
      </c>
      <c r="F35" s="240">
        <f>D35+B35</f>
        <v>9011368.1140000001</v>
      </c>
      <c r="G35" s="233"/>
      <c r="H35" s="233"/>
      <c r="I35" s="233"/>
    </row>
    <row r="36" spans="1:9" ht="15" customHeight="1">
      <c r="A36" s="237" t="s">
        <v>60</v>
      </c>
      <c r="B36" s="238">
        <v>19178346.499999996</v>
      </c>
      <c r="C36" s="239">
        <f t="shared" si="0"/>
        <v>0.71244292518434504</v>
      </c>
      <c r="D36" s="238">
        <v>7740787.4011999993</v>
      </c>
      <c r="E36" s="239">
        <f t="shared" si="1"/>
        <v>0.2875570748156549</v>
      </c>
      <c r="F36" s="240">
        <f t="shared" si="2"/>
        <v>26919133.901199996</v>
      </c>
      <c r="G36" s="233"/>
      <c r="H36" s="233"/>
      <c r="I36" s="233"/>
    </row>
    <row r="37" spans="1:9" ht="15" customHeight="1">
      <c r="A37" s="237" t="s">
        <v>61</v>
      </c>
      <c r="B37" s="238">
        <v>33680516.020000003</v>
      </c>
      <c r="C37" s="239">
        <f t="shared" si="0"/>
        <v>0.74125795573120601</v>
      </c>
      <c r="D37" s="238">
        <v>11756454.685799999</v>
      </c>
      <c r="E37" s="239">
        <f t="shared" si="1"/>
        <v>0.25874204426879394</v>
      </c>
      <c r="F37" s="240">
        <f t="shared" si="2"/>
        <v>45436970.705800004</v>
      </c>
      <c r="G37" s="233"/>
      <c r="H37" s="233"/>
      <c r="I37" s="233"/>
    </row>
    <row r="38" spans="1:9" ht="15" customHeight="1">
      <c r="A38" s="237" t="s">
        <v>315</v>
      </c>
      <c r="B38" s="238">
        <v>14553218.880000001</v>
      </c>
      <c r="C38" s="239">
        <f>B38/F38</f>
        <v>0.84538036281480422</v>
      </c>
      <c r="D38" s="238">
        <v>2661776.3105000001</v>
      </c>
      <c r="E38" s="239">
        <f>D38/F38</f>
        <v>0.15461963718519575</v>
      </c>
      <c r="F38" s="240">
        <f>D38+B38</f>
        <v>17214995.190500002</v>
      </c>
      <c r="G38" s="233"/>
      <c r="H38" s="233"/>
      <c r="I38" s="233"/>
    </row>
    <row r="39" spans="1:9" ht="15" customHeight="1">
      <c r="A39" s="237" t="s">
        <v>62</v>
      </c>
      <c r="B39" s="238">
        <v>6426829531.6400003</v>
      </c>
      <c r="C39" s="239">
        <f t="shared" si="0"/>
        <v>0.5972403019860999</v>
      </c>
      <c r="D39" s="238">
        <v>4334047640.0241089</v>
      </c>
      <c r="E39" s="239">
        <f t="shared" si="1"/>
        <v>0.40275969801390021</v>
      </c>
      <c r="F39" s="240">
        <f t="shared" si="2"/>
        <v>10760877171.664108</v>
      </c>
      <c r="G39" s="233"/>
      <c r="H39" s="233"/>
      <c r="I39" s="233"/>
    </row>
    <row r="40" spans="1:9" ht="15" customHeight="1">
      <c r="A40" s="237" t="s">
        <v>233</v>
      </c>
      <c r="B40" s="238">
        <v>5916956517.8800001</v>
      </c>
      <c r="C40" s="239">
        <f t="shared" si="0"/>
        <v>0.66279354553350989</v>
      </c>
      <c r="D40" s="238">
        <v>3010343027.7382326</v>
      </c>
      <c r="E40" s="239">
        <f t="shared" si="1"/>
        <v>0.33720645446649011</v>
      </c>
      <c r="F40" s="240">
        <f t="shared" si="2"/>
        <v>8927299545.6182327</v>
      </c>
      <c r="G40" s="233"/>
      <c r="H40" s="233"/>
      <c r="I40" s="233"/>
    </row>
    <row r="41" spans="1:9" ht="15" customHeight="1">
      <c r="A41" s="237" t="s">
        <v>63</v>
      </c>
      <c r="B41" s="238">
        <v>1935978440.2999997</v>
      </c>
      <c r="C41" s="239">
        <f t="shared" si="0"/>
        <v>0.80259070490467943</v>
      </c>
      <c r="D41" s="238">
        <v>476183111.6207</v>
      </c>
      <c r="E41" s="239">
        <f t="shared" si="1"/>
        <v>0.19740929509532065</v>
      </c>
      <c r="F41" s="240">
        <f t="shared" si="2"/>
        <v>2412161551.9206996</v>
      </c>
      <c r="G41" s="233"/>
      <c r="H41" s="233"/>
      <c r="I41" s="233"/>
    </row>
    <row r="42" spans="1:9" ht="15" customHeight="1">
      <c r="A42" s="237" t="s">
        <v>64</v>
      </c>
      <c r="B42" s="238">
        <v>65163591.360000007</v>
      </c>
      <c r="C42" s="239">
        <f t="shared" si="0"/>
        <v>0.70666151203954886</v>
      </c>
      <c r="D42" s="238">
        <v>27049710.552999996</v>
      </c>
      <c r="E42" s="239">
        <f t="shared" si="1"/>
        <v>0.29333848796045114</v>
      </c>
      <c r="F42" s="240">
        <f t="shared" si="2"/>
        <v>92213301.913000003</v>
      </c>
      <c r="G42" s="233"/>
      <c r="H42" s="233"/>
      <c r="I42" s="233"/>
    </row>
    <row r="43" spans="1:9" ht="15" customHeight="1">
      <c r="A43" s="237" t="s">
        <v>318</v>
      </c>
      <c r="B43" s="238">
        <v>170257647.18000001</v>
      </c>
      <c r="C43" s="239">
        <f t="shared" si="0"/>
        <v>0.52908015669535657</v>
      </c>
      <c r="D43" s="238">
        <v>151541696.5025</v>
      </c>
      <c r="E43" s="239">
        <f t="shared" si="1"/>
        <v>0.47091984330464343</v>
      </c>
      <c r="F43" s="240">
        <f t="shared" si="2"/>
        <v>321799343.6825</v>
      </c>
      <c r="G43" s="233"/>
      <c r="H43" s="233"/>
      <c r="I43" s="233"/>
    </row>
    <row r="44" spans="1:9" ht="15" customHeight="1">
      <c r="A44" s="237" t="s">
        <v>65</v>
      </c>
      <c r="B44" s="238">
        <v>168726863.16</v>
      </c>
      <c r="C44" s="239">
        <f t="shared" si="0"/>
        <v>0.31692480790773425</v>
      </c>
      <c r="D44" s="238">
        <v>363660816.66190004</v>
      </c>
      <c r="E44" s="239">
        <f t="shared" si="1"/>
        <v>0.68307519209226575</v>
      </c>
      <c r="F44" s="240">
        <f t="shared" si="2"/>
        <v>532387679.82190001</v>
      </c>
      <c r="G44" s="233"/>
      <c r="H44" s="233"/>
      <c r="I44" s="233"/>
    </row>
    <row r="45" spans="1:9" ht="15" customHeight="1">
      <c r="A45" s="237" t="s">
        <v>66</v>
      </c>
      <c r="B45" s="238">
        <v>778140114.51999998</v>
      </c>
      <c r="C45" s="239">
        <f t="shared" si="0"/>
        <v>0.79146587940783486</v>
      </c>
      <c r="D45" s="238">
        <v>205023070.10419998</v>
      </c>
      <c r="E45" s="239">
        <f t="shared" si="1"/>
        <v>0.20853412059216508</v>
      </c>
      <c r="F45" s="240">
        <f t="shared" si="2"/>
        <v>983163184.62419999</v>
      </c>
      <c r="G45" s="233"/>
      <c r="H45" s="233"/>
      <c r="I45" s="233"/>
    </row>
    <row r="46" spans="1:9" ht="15" customHeight="1">
      <c r="A46" s="237" t="s">
        <v>67</v>
      </c>
      <c r="B46" s="238">
        <v>1234046180.7</v>
      </c>
      <c r="C46" s="239">
        <f t="shared" si="0"/>
        <v>0.78337436925673676</v>
      </c>
      <c r="D46" s="238">
        <v>341249398.43780005</v>
      </c>
      <c r="E46" s="239">
        <f t="shared" si="1"/>
        <v>0.21662563074326319</v>
      </c>
      <c r="F46" s="240">
        <f t="shared" si="2"/>
        <v>1575295579.1378002</v>
      </c>
      <c r="G46" s="233"/>
      <c r="H46" s="233"/>
      <c r="I46" s="233"/>
    </row>
    <row r="47" spans="1:9" ht="15" customHeight="1">
      <c r="A47" s="237" t="s">
        <v>68</v>
      </c>
      <c r="B47" s="238">
        <v>12064038026.84</v>
      </c>
      <c r="C47" s="239">
        <f t="shared" si="0"/>
        <v>0.79265227520035519</v>
      </c>
      <c r="D47" s="238">
        <v>3155798469.2965002</v>
      </c>
      <c r="E47" s="239">
        <f t="shared" si="1"/>
        <v>0.20734772479964472</v>
      </c>
      <c r="F47" s="240">
        <f t="shared" si="2"/>
        <v>15219836496.136501</v>
      </c>
      <c r="G47" s="233"/>
      <c r="H47" s="233"/>
      <c r="I47" s="233"/>
    </row>
    <row r="48" spans="1:9" ht="15" customHeight="1">
      <c r="A48" s="237" t="s">
        <v>69</v>
      </c>
      <c r="B48" s="238">
        <v>609754899.48000002</v>
      </c>
      <c r="C48" s="239">
        <f t="shared" si="0"/>
        <v>0.84109231724875566</v>
      </c>
      <c r="D48" s="238">
        <v>115201073.8126</v>
      </c>
      <c r="E48" s="239">
        <f t="shared" si="1"/>
        <v>0.15890768275124428</v>
      </c>
      <c r="F48" s="240">
        <f t="shared" si="2"/>
        <v>724955973.29260004</v>
      </c>
      <c r="G48" s="233"/>
      <c r="H48" s="233"/>
      <c r="I48" s="233"/>
    </row>
    <row r="49" spans="1:9" ht="15" customHeight="1">
      <c r="A49" s="261" t="s">
        <v>309</v>
      </c>
      <c r="B49" s="238">
        <v>19277519.399999999</v>
      </c>
      <c r="C49" s="239">
        <f>B49/F49</f>
        <v>1</v>
      </c>
      <c r="D49" s="238">
        <v>0</v>
      </c>
      <c r="E49" s="239">
        <f>D49/F49</f>
        <v>0</v>
      </c>
      <c r="F49" s="240">
        <f>D49+B49</f>
        <v>19277519.399999999</v>
      </c>
      <c r="G49" s="233"/>
      <c r="H49" s="233"/>
      <c r="I49" s="233"/>
    </row>
    <row r="50" spans="1:9" ht="15" customHeight="1">
      <c r="A50" s="237" t="s">
        <v>70</v>
      </c>
      <c r="B50" s="238">
        <v>261548493.09999999</v>
      </c>
      <c r="C50" s="239">
        <f t="shared" si="0"/>
        <v>0.74892590639639711</v>
      </c>
      <c r="D50" s="238">
        <v>87682974.0801</v>
      </c>
      <c r="E50" s="239">
        <f t="shared" si="1"/>
        <v>0.25107409360360294</v>
      </c>
      <c r="F50" s="240">
        <f t="shared" si="2"/>
        <v>349231467.18009996</v>
      </c>
      <c r="G50" s="233"/>
      <c r="H50" s="233"/>
      <c r="I50" s="233"/>
    </row>
    <row r="51" spans="1:9" ht="15" customHeight="1">
      <c r="A51" s="237" t="s">
        <v>71</v>
      </c>
      <c r="B51" s="238">
        <v>8916520700.420002</v>
      </c>
      <c r="C51" s="239">
        <f t="shared" si="0"/>
        <v>0.80789522289782589</v>
      </c>
      <c r="D51" s="238">
        <v>2120208379.9147999</v>
      </c>
      <c r="E51" s="239">
        <f t="shared" si="1"/>
        <v>0.19210477710217408</v>
      </c>
      <c r="F51" s="240">
        <f t="shared" si="2"/>
        <v>11036729080.334803</v>
      </c>
      <c r="G51" s="233"/>
      <c r="H51" s="233"/>
      <c r="I51" s="233"/>
    </row>
    <row r="52" spans="1:9" ht="15" customHeight="1">
      <c r="A52" s="237" t="s">
        <v>72</v>
      </c>
      <c r="B52" s="238">
        <v>1984365935.0599999</v>
      </c>
      <c r="C52" s="239">
        <f t="shared" si="0"/>
        <v>0.80331889024171232</v>
      </c>
      <c r="D52" s="238">
        <v>485843541.10819995</v>
      </c>
      <c r="E52" s="239">
        <f t="shared" si="1"/>
        <v>0.19668110975828765</v>
      </c>
      <c r="F52" s="240">
        <f t="shared" si="2"/>
        <v>2470209476.1682</v>
      </c>
      <c r="G52" s="233"/>
      <c r="H52" s="233"/>
      <c r="I52" s="233"/>
    </row>
    <row r="53" spans="1:9" ht="15" customHeight="1">
      <c r="A53" s="237" t="s">
        <v>73</v>
      </c>
      <c r="B53" s="238">
        <v>86966889.360000014</v>
      </c>
      <c r="C53" s="239">
        <f t="shared" si="0"/>
        <v>0.72926400525030177</v>
      </c>
      <c r="D53" s="238">
        <v>32286068.051699996</v>
      </c>
      <c r="E53" s="239">
        <f t="shared" si="1"/>
        <v>0.27073599474969817</v>
      </c>
      <c r="F53" s="240">
        <f t="shared" si="2"/>
        <v>119252957.41170001</v>
      </c>
      <c r="G53" s="233"/>
      <c r="H53" s="233"/>
      <c r="I53" s="233"/>
    </row>
    <row r="54" spans="1:9" ht="15" customHeight="1">
      <c r="A54" s="237" t="s">
        <v>74</v>
      </c>
      <c r="B54" s="238">
        <v>151501861.78</v>
      </c>
      <c r="C54" s="239">
        <f t="shared" si="0"/>
        <v>0.71039786241030523</v>
      </c>
      <c r="D54" s="238">
        <v>61761535.812400006</v>
      </c>
      <c r="E54" s="239">
        <f t="shared" si="1"/>
        <v>0.28960213758969477</v>
      </c>
      <c r="F54" s="240">
        <f t="shared" si="2"/>
        <v>213263397.59240001</v>
      </c>
      <c r="G54" s="233"/>
      <c r="H54" s="233"/>
      <c r="I54" s="233"/>
    </row>
    <row r="55" spans="1:9" ht="15" customHeight="1">
      <c r="A55" s="237" t="s">
        <v>75</v>
      </c>
      <c r="B55" s="238">
        <v>659738021.65999997</v>
      </c>
      <c r="C55" s="239">
        <f t="shared" si="0"/>
        <v>0.70963786498621972</v>
      </c>
      <c r="D55" s="238">
        <v>269944643.55799997</v>
      </c>
      <c r="E55" s="239">
        <f t="shared" si="1"/>
        <v>0.29036213501378028</v>
      </c>
      <c r="F55" s="240">
        <f t="shared" si="2"/>
        <v>929682665.21799994</v>
      </c>
      <c r="G55" s="233"/>
      <c r="H55" s="233"/>
      <c r="I55" s="233"/>
    </row>
    <row r="56" spans="1:9" ht="15" customHeight="1">
      <c r="A56" s="237" t="s">
        <v>76</v>
      </c>
      <c r="B56" s="238">
        <v>318515932.07999998</v>
      </c>
      <c r="C56" s="239">
        <f t="shared" si="0"/>
        <v>0.67537635412093844</v>
      </c>
      <c r="D56" s="238">
        <v>153096569.80359998</v>
      </c>
      <c r="E56" s="239">
        <f t="shared" si="1"/>
        <v>0.32462364587906151</v>
      </c>
      <c r="F56" s="240">
        <f t="shared" si="2"/>
        <v>471612501.8836</v>
      </c>
      <c r="G56" s="233"/>
      <c r="H56" s="233"/>
      <c r="I56" s="233"/>
    </row>
    <row r="57" spans="1:9" ht="15" customHeight="1">
      <c r="A57" s="237" t="s">
        <v>77</v>
      </c>
      <c r="B57" s="238">
        <v>327358388.73999995</v>
      </c>
      <c r="C57" s="239">
        <f t="shared" si="0"/>
        <v>0.59412039619043</v>
      </c>
      <c r="D57" s="238">
        <v>223638329.836</v>
      </c>
      <c r="E57" s="239">
        <f t="shared" si="1"/>
        <v>0.40587960380957</v>
      </c>
      <c r="F57" s="240">
        <f t="shared" si="2"/>
        <v>550996718.57599998</v>
      </c>
      <c r="G57" s="233"/>
      <c r="H57" s="233"/>
      <c r="I57" s="233"/>
    </row>
    <row r="58" spans="1:9" ht="15" customHeight="1">
      <c r="A58" s="237" t="s">
        <v>376</v>
      </c>
      <c r="B58" s="238">
        <v>89274366.739999995</v>
      </c>
      <c r="C58" s="239">
        <f>B58/F58</f>
        <v>0.7332739518083411</v>
      </c>
      <c r="D58" s="238">
        <v>32473264.578198001</v>
      </c>
      <c r="E58" s="239">
        <f>D58/F58</f>
        <v>0.2667260481916589</v>
      </c>
      <c r="F58" s="240">
        <f>D58+B58</f>
        <v>121747631.318198</v>
      </c>
      <c r="G58" s="233"/>
      <c r="H58" s="233"/>
      <c r="I58" s="233"/>
    </row>
    <row r="59" spans="1:9" ht="15" customHeight="1">
      <c r="A59" s="237" t="s">
        <v>334</v>
      </c>
      <c r="B59" s="238">
        <v>17305260.539999999</v>
      </c>
      <c r="C59" s="239">
        <f>B59/F59</f>
        <v>0.8392280118639498</v>
      </c>
      <c r="D59" s="238">
        <v>3315190.9885</v>
      </c>
      <c r="E59" s="239">
        <f>D59/F59</f>
        <v>0.1607719881360502</v>
      </c>
      <c r="F59" s="240">
        <f>D59+B59</f>
        <v>20620451.528499998</v>
      </c>
      <c r="G59" s="233"/>
      <c r="H59" s="233"/>
      <c r="I59" s="233"/>
    </row>
    <row r="60" spans="1:9" ht="15" customHeight="1">
      <c r="A60" s="237" t="s">
        <v>78</v>
      </c>
      <c r="B60" s="238">
        <v>9335741411.6800003</v>
      </c>
      <c r="C60" s="239">
        <f t="shared" si="0"/>
        <v>0.77980623333389532</v>
      </c>
      <c r="D60" s="238">
        <v>2636131872.4909</v>
      </c>
      <c r="E60" s="239">
        <f t="shared" si="1"/>
        <v>0.22019376666610471</v>
      </c>
      <c r="F60" s="240">
        <f t="shared" si="2"/>
        <v>11971873284.1709</v>
      </c>
      <c r="G60" s="233"/>
      <c r="H60" s="233"/>
      <c r="I60" s="233"/>
    </row>
    <row r="61" spans="1:9" ht="15" customHeight="1">
      <c r="A61" s="237" t="s">
        <v>79</v>
      </c>
      <c r="B61" s="238">
        <v>542214683.63999999</v>
      </c>
      <c r="C61" s="239">
        <f t="shared" si="0"/>
        <v>0.62933944204725711</v>
      </c>
      <c r="D61" s="238">
        <v>319346895.71399999</v>
      </c>
      <c r="E61" s="239">
        <f t="shared" si="1"/>
        <v>0.37066055795274289</v>
      </c>
      <c r="F61" s="240">
        <f t="shared" si="2"/>
        <v>861561579.35399997</v>
      </c>
      <c r="G61" s="233"/>
      <c r="H61" s="233"/>
      <c r="I61" s="233"/>
    </row>
    <row r="62" spans="1:9" ht="15" customHeight="1">
      <c r="A62" s="237" t="s">
        <v>80</v>
      </c>
      <c r="B62" s="238">
        <v>10957343.42</v>
      </c>
      <c r="C62" s="239">
        <f t="shared" si="0"/>
        <v>0.30292687856923001</v>
      </c>
      <c r="D62" s="238">
        <v>25214235.251899999</v>
      </c>
      <c r="E62" s="239">
        <f t="shared" si="1"/>
        <v>0.69707312143077005</v>
      </c>
      <c r="F62" s="240">
        <f t="shared" si="2"/>
        <v>36171578.671899997</v>
      </c>
      <c r="G62" s="233"/>
      <c r="H62" s="233"/>
      <c r="I62" s="233"/>
    </row>
    <row r="63" spans="1:9" ht="15" customHeight="1">
      <c r="A63" s="237" t="s">
        <v>81</v>
      </c>
      <c r="B63" s="238">
        <v>3867326303.6199999</v>
      </c>
      <c r="C63" s="239">
        <f t="shared" si="0"/>
        <v>0.79425288619274492</v>
      </c>
      <c r="D63" s="238">
        <v>1001810933.2089999</v>
      </c>
      <c r="E63" s="239">
        <f t="shared" si="1"/>
        <v>0.20574711380725511</v>
      </c>
      <c r="F63" s="240">
        <f t="shared" si="2"/>
        <v>4869137236.8289995</v>
      </c>
      <c r="G63" s="233"/>
      <c r="H63" s="233"/>
      <c r="I63" s="233"/>
    </row>
    <row r="64" spans="1:9" ht="15" customHeight="1">
      <c r="A64" s="237" t="s">
        <v>82</v>
      </c>
      <c r="B64" s="238">
        <v>8243053217.1800013</v>
      </c>
      <c r="C64" s="239">
        <f t="shared" si="0"/>
        <v>0.79728046002038566</v>
      </c>
      <c r="D64" s="238">
        <v>2095909833.5000999</v>
      </c>
      <c r="E64" s="239">
        <f t="shared" si="1"/>
        <v>0.20271953997961431</v>
      </c>
      <c r="F64" s="240">
        <f t="shared" si="2"/>
        <v>10338963050.680101</v>
      </c>
      <c r="G64" s="233"/>
      <c r="H64" s="233"/>
      <c r="I64" s="233"/>
    </row>
    <row r="65" spans="1:9" ht="15" customHeight="1">
      <c r="A65" s="237" t="s">
        <v>243</v>
      </c>
      <c r="B65" s="238">
        <v>151958035.72</v>
      </c>
      <c r="C65" s="239">
        <f t="shared" si="0"/>
        <v>0.49598723748700074</v>
      </c>
      <c r="D65" s="238">
        <v>154416855.07339999</v>
      </c>
      <c r="E65" s="239">
        <f t="shared" si="1"/>
        <v>0.5040127625129992</v>
      </c>
      <c r="F65" s="240">
        <f t="shared" si="2"/>
        <v>306374890.79339999</v>
      </c>
      <c r="G65" s="233"/>
      <c r="H65" s="233"/>
      <c r="I65" s="233"/>
    </row>
    <row r="66" spans="1:9" ht="15" customHeight="1">
      <c r="A66" s="237" t="s">
        <v>83</v>
      </c>
      <c r="B66" s="238">
        <v>1788824524.9400001</v>
      </c>
      <c r="C66" s="239">
        <f t="shared" si="0"/>
        <v>0.75356140237957436</v>
      </c>
      <c r="D66" s="238">
        <v>585002636.71039999</v>
      </c>
      <c r="E66" s="239">
        <f t="shared" si="1"/>
        <v>0.24643859762042561</v>
      </c>
      <c r="F66" s="240">
        <f t="shared" si="2"/>
        <v>2373827161.6504002</v>
      </c>
      <c r="G66" s="233"/>
      <c r="H66" s="233"/>
      <c r="I66" s="233"/>
    </row>
    <row r="67" spans="1:9" s="236" customFormat="1" ht="15" customHeight="1">
      <c r="A67" s="237" t="s">
        <v>84</v>
      </c>
      <c r="B67" s="238">
        <v>3756734824.7000003</v>
      </c>
      <c r="C67" s="239">
        <f t="shared" si="0"/>
        <v>0.78544293296688228</v>
      </c>
      <c r="D67" s="238">
        <v>1026215873.58886</v>
      </c>
      <c r="E67" s="239">
        <f t="shared" si="1"/>
        <v>0.21455706703311769</v>
      </c>
      <c r="F67" s="240">
        <f t="shared" si="2"/>
        <v>4782950698.2888603</v>
      </c>
      <c r="G67" s="233"/>
      <c r="H67" s="233"/>
      <c r="I67" s="233"/>
    </row>
    <row r="68" spans="1:9" s="236" customFormat="1" ht="15" customHeight="1">
      <c r="A68" s="237" t="s">
        <v>85</v>
      </c>
      <c r="B68" s="238">
        <v>99626421.359999999</v>
      </c>
      <c r="C68" s="239">
        <f t="shared" si="0"/>
        <v>0.76182826993997932</v>
      </c>
      <c r="D68" s="238">
        <v>31146385.702999994</v>
      </c>
      <c r="E68" s="239">
        <f t="shared" si="1"/>
        <v>0.23817173006002063</v>
      </c>
      <c r="F68" s="240">
        <f t="shared" si="2"/>
        <v>130772807.06299999</v>
      </c>
      <c r="G68" s="233"/>
      <c r="H68" s="233"/>
      <c r="I68" s="233"/>
    </row>
    <row r="69" spans="1:9" ht="15" customHeight="1">
      <c r="A69" s="237" t="s">
        <v>86</v>
      </c>
      <c r="B69" s="238">
        <v>1087446570.3</v>
      </c>
      <c r="C69" s="239">
        <f t="shared" si="0"/>
        <v>0.76911094912189537</v>
      </c>
      <c r="D69" s="238">
        <v>326454208.95889997</v>
      </c>
      <c r="E69" s="239">
        <f t="shared" si="1"/>
        <v>0.23088905087810466</v>
      </c>
      <c r="F69" s="240">
        <f t="shared" si="2"/>
        <v>1413900779.2588999</v>
      </c>
      <c r="G69" s="233"/>
      <c r="H69" s="233"/>
      <c r="I69" s="233"/>
    </row>
    <row r="70" spans="1:9" s="2" customFormat="1" ht="4.5" customHeight="1">
      <c r="A70" s="211"/>
      <c r="B70" s="213"/>
      <c r="C70" s="214"/>
      <c r="D70" s="213"/>
      <c r="E70" s="214"/>
      <c r="F70" s="213"/>
      <c r="G70" s="211"/>
      <c r="H70" s="211"/>
    </row>
    <row r="71" spans="1:9" s="2" customFormat="1" ht="11.25" customHeight="1">
      <c r="A71" s="211"/>
      <c r="B71" s="213"/>
      <c r="C71" s="214"/>
      <c r="D71" s="213"/>
      <c r="E71" s="214"/>
      <c r="F71" s="59" t="s">
        <v>178</v>
      </c>
    </row>
    <row r="72" spans="1:9" s="2" customFormat="1" ht="11.25" customHeight="1">
      <c r="A72" s="211"/>
      <c r="B72" s="213"/>
      <c r="C72" s="214"/>
      <c r="D72" s="213"/>
      <c r="E72" s="214"/>
      <c r="F72" s="59" t="s">
        <v>179</v>
      </c>
    </row>
    <row r="73" spans="1:9" s="2" customFormat="1" ht="11.25" customHeight="1">
      <c r="A73" s="267" t="s">
        <v>377</v>
      </c>
      <c r="B73" s="241"/>
      <c r="C73" s="267" t="s">
        <v>378</v>
      </c>
      <c r="D73" s="213"/>
      <c r="E73" s="267"/>
      <c r="F73" s="267" t="s">
        <v>379</v>
      </c>
    </row>
    <row r="74" spans="1:9" s="145" customFormat="1" ht="11.25" customHeight="1">
      <c r="A74" s="267" t="s">
        <v>380</v>
      </c>
      <c r="B74" s="241"/>
      <c r="C74" s="267" t="s">
        <v>381</v>
      </c>
      <c r="D74" s="212"/>
      <c r="E74" s="267"/>
      <c r="F74" s="267" t="s">
        <v>382</v>
      </c>
      <c r="G74" s="144"/>
      <c r="H74" s="144"/>
    </row>
    <row r="75" spans="1:9" customFormat="1" ht="11.25" customHeight="1">
      <c r="B75" s="267"/>
      <c r="C75" s="234"/>
      <c r="E75" s="267"/>
      <c r="F75" s="267" t="s">
        <v>383</v>
      </c>
      <c r="G75" s="14"/>
      <c r="H75" s="14"/>
    </row>
    <row r="76" spans="1:9" customFormat="1" ht="4.5" customHeight="1">
      <c r="C76" s="59"/>
      <c r="D76" s="98"/>
      <c r="E76" s="98"/>
      <c r="F76" s="59"/>
      <c r="G76" s="14"/>
      <c r="H76" s="14"/>
    </row>
    <row r="77" spans="1:9" customFormat="1" ht="15.75">
      <c r="C77" s="59"/>
      <c r="D77" s="98"/>
      <c r="E77" s="98"/>
      <c r="F77" s="96">
        <v>14</v>
      </c>
      <c r="G77" s="14"/>
      <c r="H77" s="14"/>
    </row>
    <row r="78" spans="1:9" customFormat="1" ht="12.75">
      <c r="G78" s="14"/>
      <c r="H78" s="14"/>
    </row>
    <row r="79" spans="1:9" customFormat="1" ht="15.75">
      <c r="F79" s="96"/>
      <c r="G79" s="14"/>
      <c r="H79" s="14"/>
    </row>
  </sheetData>
  <phoneticPr fontId="4" type="noConversion"/>
  <printOptions horizontalCentered="1"/>
  <pageMargins left="0.78740157480314965" right="0.78740157480314965" top="0.98425196850393704" bottom="0.39370078740157483" header="0.51181102362204722" footer="0.51181102362204722"/>
  <pageSetup paperSize="9" scale="67" orientation="portrait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zoomScaleNormal="100" workbookViewId="0">
      <selection activeCell="B5" sqref="B5"/>
    </sheetView>
  </sheetViews>
  <sheetFormatPr baseColWidth="10" defaultRowHeight="12.75"/>
  <cols>
    <col min="1" max="1" width="32.85546875" customWidth="1"/>
    <col min="2" max="6" width="20" customWidth="1"/>
    <col min="7" max="7" width="10.42578125" style="14" customWidth="1"/>
    <col min="8" max="8" width="11.140625" style="14" customWidth="1"/>
  </cols>
  <sheetData>
    <row r="1" spans="1:8" ht="18" customHeight="1">
      <c r="G1"/>
      <c r="H1"/>
    </row>
    <row r="2" spans="1:8" ht="20.25">
      <c r="A2" s="22"/>
      <c r="B2" s="22"/>
      <c r="C2" s="22"/>
      <c r="D2" s="22"/>
      <c r="E2" s="22"/>
      <c r="F2" s="266" t="s">
        <v>180</v>
      </c>
      <c r="G2" s="4"/>
      <c r="H2"/>
    </row>
    <row r="3" spans="1:8" ht="18">
      <c r="F3" s="201" t="s">
        <v>181</v>
      </c>
      <c r="G3"/>
      <c r="H3"/>
    </row>
    <row r="4" spans="1:8" ht="12.75" customHeight="1">
      <c r="B4" s="14"/>
      <c r="G4" s="21"/>
      <c r="H4"/>
    </row>
    <row r="5" spans="1:8" ht="12.75" customHeight="1">
      <c r="G5" s="21"/>
      <c r="H5"/>
    </row>
    <row r="6" spans="1:8" ht="12.75" customHeight="1">
      <c r="D6" s="14"/>
      <c r="G6" s="21"/>
      <c r="H6"/>
    </row>
    <row r="7" spans="1:8" ht="12.75" customHeight="1">
      <c r="G7" s="21"/>
      <c r="H7"/>
    </row>
    <row r="8" spans="1:8" ht="12.75" customHeight="1">
      <c r="G8" s="21"/>
      <c r="H8"/>
    </row>
    <row r="9" spans="1:8" ht="12.75" customHeight="1">
      <c r="G9" s="21"/>
      <c r="H9"/>
    </row>
    <row r="10" spans="1:8" ht="15.75">
      <c r="F10" s="21" t="s">
        <v>182</v>
      </c>
      <c r="G10" s="21"/>
      <c r="H10"/>
    </row>
    <row r="11" spans="1:8" ht="12.75" customHeight="1">
      <c r="A11" s="37">
        <v>39325</v>
      </c>
      <c r="B11" s="76"/>
      <c r="C11" s="76"/>
      <c r="D11" s="76"/>
      <c r="E11" s="76"/>
      <c r="F11" s="72" t="s">
        <v>192</v>
      </c>
      <c r="G11" s="88"/>
      <c r="H11" s="94"/>
    </row>
    <row r="12" spans="1:8" ht="25.5">
      <c r="A12" s="3"/>
      <c r="B12" s="67" t="s">
        <v>8</v>
      </c>
      <c r="C12" s="67" t="s">
        <v>6</v>
      </c>
      <c r="D12" s="65" t="s">
        <v>188</v>
      </c>
      <c r="E12" s="67" t="s">
        <v>7</v>
      </c>
      <c r="F12" s="67" t="s">
        <v>92</v>
      </c>
      <c r="G12" s="6"/>
      <c r="H12" s="6"/>
    </row>
    <row r="13" spans="1:8" ht="25.5">
      <c r="A13" s="100" t="s">
        <v>184</v>
      </c>
      <c r="B13" s="78">
        <v>4030828229.315444</v>
      </c>
      <c r="C13" s="78">
        <v>10528808995.20756</v>
      </c>
      <c r="D13" s="78">
        <v>498116829.70839298</v>
      </c>
      <c r="E13" s="78">
        <v>140703884426.90616</v>
      </c>
      <c r="F13" s="78">
        <v>155761638481.13754</v>
      </c>
      <c r="G13" s="6"/>
      <c r="H13" s="6"/>
    </row>
    <row r="14" spans="1:8" ht="25.5">
      <c r="A14" s="100" t="s">
        <v>185</v>
      </c>
      <c r="B14" s="78">
        <v>3695402293.698895</v>
      </c>
      <c r="C14" s="78">
        <v>46317741775.755791</v>
      </c>
      <c r="D14" s="78">
        <v>1581028179.2469711</v>
      </c>
      <c r="E14" s="78">
        <v>7069660707.7708874</v>
      </c>
      <c r="F14" s="78">
        <v>58663832956.472549</v>
      </c>
      <c r="G14" s="6"/>
      <c r="H14" s="6"/>
    </row>
    <row r="15" spans="1:8" ht="25.5">
      <c r="A15" s="100" t="s">
        <v>186</v>
      </c>
      <c r="B15" s="78">
        <v>5024264394.9288578</v>
      </c>
      <c r="C15" s="78">
        <v>16322176796.460934</v>
      </c>
      <c r="D15" s="78">
        <v>1628980409.787941</v>
      </c>
      <c r="E15" s="78">
        <v>852606594.68253195</v>
      </c>
      <c r="F15" s="78">
        <v>23828028195.860268</v>
      </c>
      <c r="G15" s="6"/>
      <c r="H15" s="6"/>
    </row>
    <row r="16" spans="1:8" ht="25.5">
      <c r="A16" s="100" t="s">
        <v>187</v>
      </c>
      <c r="B16" s="78">
        <v>12750494917.943197</v>
      </c>
      <c r="C16" s="78">
        <v>73168727567.424286</v>
      </c>
      <c r="D16" s="78">
        <v>3708125418.7433052</v>
      </c>
      <c r="E16" s="78">
        <v>148626151729.35956</v>
      </c>
      <c r="F16" s="78">
        <v>238253499633.47037</v>
      </c>
      <c r="G16" s="6"/>
      <c r="H16" s="6"/>
    </row>
    <row r="17" spans="1:8">
      <c r="A17" s="99"/>
      <c r="B17" s="8"/>
      <c r="C17" s="6"/>
      <c r="D17" s="5"/>
      <c r="E17" s="6"/>
      <c r="F17" s="5"/>
      <c r="G17" s="6"/>
      <c r="H17" s="6"/>
    </row>
    <row r="18" spans="1:8" ht="15.75">
      <c r="A18" s="99"/>
      <c r="B18" s="5"/>
      <c r="C18" s="6"/>
      <c r="D18" s="5"/>
      <c r="E18" s="6"/>
      <c r="F18" s="21" t="s">
        <v>182</v>
      </c>
      <c r="G18" s="6"/>
      <c r="H18" s="6"/>
    </row>
    <row r="19" spans="1:8">
      <c r="A19" s="37">
        <v>39325</v>
      </c>
      <c r="B19" s="28"/>
      <c r="C19" s="28"/>
      <c r="D19" s="28"/>
      <c r="E19" s="28"/>
      <c r="F19" s="72" t="s">
        <v>191</v>
      </c>
      <c r="G19" s="6"/>
      <c r="H19" s="6"/>
    </row>
    <row r="20" spans="1:8" ht="25.5">
      <c r="A20" s="3"/>
      <c r="B20" s="67" t="s">
        <v>8</v>
      </c>
      <c r="C20" s="67" t="s">
        <v>6</v>
      </c>
      <c r="D20" s="65" t="s">
        <v>188</v>
      </c>
      <c r="E20" s="67" t="s">
        <v>7</v>
      </c>
      <c r="F20" s="67" t="s">
        <v>92</v>
      </c>
      <c r="G20" s="6"/>
      <c r="H20" s="6"/>
    </row>
    <row r="21" spans="1:8" ht="25.5">
      <c r="A21" s="100" t="s">
        <v>184</v>
      </c>
      <c r="B21" s="78">
        <v>16</v>
      </c>
      <c r="C21" s="78">
        <v>316</v>
      </c>
      <c r="D21" s="78">
        <v>27</v>
      </c>
      <c r="E21" s="78">
        <v>179</v>
      </c>
      <c r="F21" s="78">
        <v>538</v>
      </c>
      <c r="G21" s="6"/>
      <c r="H21" s="6"/>
    </row>
    <row r="22" spans="1:8" ht="25.5">
      <c r="A22" s="100" t="s">
        <v>185</v>
      </c>
      <c r="B22" s="78">
        <v>35</v>
      </c>
      <c r="C22" s="78">
        <v>1317</v>
      </c>
      <c r="D22" s="78">
        <v>127</v>
      </c>
      <c r="E22" s="78">
        <v>14</v>
      </c>
      <c r="F22" s="78">
        <v>1493</v>
      </c>
      <c r="G22" s="6"/>
      <c r="H22" s="6"/>
    </row>
    <row r="23" spans="1:8" ht="25.5">
      <c r="A23" s="100" t="s">
        <v>186</v>
      </c>
      <c r="B23" s="78">
        <v>78</v>
      </c>
      <c r="C23" s="78">
        <v>868</v>
      </c>
      <c r="D23" s="78">
        <v>99</v>
      </c>
      <c r="E23" s="78">
        <v>18</v>
      </c>
      <c r="F23" s="78">
        <v>1063</v>
      </c>
      <c r="G23" s="73"/>
      <c r="H23" s="73"/>
    </row>
    <row r="24" spans="1:8" ht="25.5">
      <c r="A24" s="100" t="s">
        <v>187</v>
      </c>
      <c r="B24" s="78">
        <v>129</v>
      </c>
      <c r="C24" s="78">
        <v>2501</v>
      </c>
      <c r="D24" s="78">
        <v>253</v>
      </c>
      <c r="E24" s="78">
        <v>211</v>
      </c>
      <c r="F24" s="78">
        <v>3094</v>
      </c>
      <c r="G24" s="6"/>
      <c r="H24" s="6"/>
    </row>
    <row r="25" spans="1:8">
      <c r="A25" s="99"/>
      <c r="B25" s="5"/>
      <c r="C25" s="6"/>
      <c r="D25" s="5"/>
      <c r="E25" s="6"/>
      <c r="F25" s="5"/>
      <c r="G25" s="6"/>
      <c r="H25" s="6"/>
    </row>
    <row r="26" spans="1:8" ht="15.75">
      <c r="A26" s="99"/>
      <c r="B26" s="5"/>
      <c r="C26" s="6"/>
      <c r="D26" s="5"/>
      <c r="E26" s="6"/>
      <c r="F26" s="21" t="s">
        <v>183</v>
      </c>
      <c r="G26" s="6"/>
      <c r="H26" s="73"/>
    </row>
    <row r="27" spans="1:8">
      <c r="A27" s="215" t="s">
        <v>369</v>
      </c>
      <c r="B27" s="28"/>
      <c r="C27" s="28"/>
      <c r="D27" s="28"/>
      <c r="E27" s="28"/>
      <c r="F27" s="72" t="s">
        <v>192</v>
      </c>
      <c r="G27" s="6"/>
      <c r="H27" s="6"/>
    </row>
    <row r="28" spans="1:8" ht="25.5">
      <c r="A28" s="3"/>
      <c r="B28" s="67" t="s">
        <v>8</v>
      </c>
      <c r="C28" s="67" t="s">
        <v>6</v>
      </c>
      <c r="D28" s="65" t="s">
        <v>188</v>
      </c>
      <c r="E28" s="67" t="s">
        <v>7</v>
      </c>
      <c r="F28" s="67" t="s">
        <v>92</v>
      </c>
      <c r="G28" s="6"/>
      <c r="H28" s="6"/>
    </row>
    <row r="29" spans="1:8" ht="25.5">
      <c r="A29" s="100" t="s">
        <v>184</v>
      </c>
      <c r="B29" s="77">
        <v>500000000</v>
      </c>
      <c r="C29" s="78">
        <v>46879400</v>
      </c>
      <c r="D29" s="77" t="s">
        <v>41</v>
      </c>
      <c r="E29" s="78">
        <v>18260718000</v>
      </c>
      <c r="F29" s="78">
        <v>18807597400</v>
      </c>
      <c r="G29" s="6"/>
      <c r="H29" s="6"/>
    </row>
    <row r="30" spans="1:8" ht="25.5">
      <c r="A30" s="100" t="s">
        <v>185</v>
      </c>
      <c r="B30" s="77">
        <v>685000000</v>
      </c>
      <c r="C30" s="78">
        <v>12900043322.818604</v>
      </c>
      <c r="D30" s="78">
        <v>120463445.863089</v>
      </c>
      <c r="E30" s="77">
        <v>1300000000</v>
      </c>
      <c r="F30" s="78">
        <v>15005506768.681692</v>
      </c>
      <c r="G30" s="6"/>
      <c r="H30" s="6"/>
    </row>
    <row r="31" spans="1:8" ht="25.5">
      <c r="A31" s="100" t="s">
        <v>186</v>
      </c>
      <c r="B31" s="78">
        <v>1126200000</v>
      </c>
      <c r="C31" s="78">
        <v>1756634966.173362</v>
      </c>
      <c r="D31" s="78">
        <v>261986058.38345701</v>
      </c>
      <c r="E31" s="77">
        <v>199685580</v>
      </c>
      <c r="F31" s="78">
        <v>3344506604.556819</v>
      </c>
      <c r="G31" s="73"/>
      <c r="H31" s="73"/>
    </row>
    <row r="32" spans="1:8" ht="25.5">
      <c r="A32" s="100" t="s">
        <v>187</v>
      </c>
      <c r="B32" s="78">
        <v>2311200000</v>
      </c>
      <c r="C32" s="78">
        <v>14703557688.991966</v>
      </c>
      <c r="D32" s="78">
        <v>382449504.24654603</v>
      </c>
      <c r="E32" s="78">
        <v>19760403580</v>
      </c>
      <c r="F32" s="78">
        <v>37157610773.23851</v>
      </c>
      <c r="G32" s="6"/>
      <c r="H32" s="6"/>
    </row>
    <row r="33" spans="1:8">
      <c r="A33" s="99"/>
      <c r="B33" s="8"/>
      <c r="C33" s="6"/>
      <c r="D33" s="5"/>
      <c r="E33" s="6"/>
      <c r="F33" s="5"/>
      <c r="G33" s="6"/>
      <c r="H33" s="6"/>
    </row>
    <row r="34" spans="1:8" ht="15.75">
      <c r="A34" s="99"/>
      <c r="B34" s="5"/>
      <c r="C34" s="6"/>
      <c r="D34" s="5"/>
      <c r="E34" s="6"/>
      <c r="F34" s="21" t="s">
        <v>183</v>
      </c>
      <c r="G34" s="6"/>
      <c r="H34" s="6"/>
    </row>
    <row r="35" spans="1:8">
      <c r="A35" s="215" t="s">
        <v>369</v>
      </c>
      <c r="B35" s="28"/>
      <c r="C35" s="28"/>
      <c r="D35" s="28"/>
      <c r="E35" s="28"/>
      <c r="F35" s="72" t="s">
        <v>191</v>
      </c>
      <c r="G35" s="6"/>
      <c r="H35" s="6"/>
    </row>
    <row r="36" spans="1:8" ht="25.5">
      <c r="A36" s="3"/>
      <c r="B36" s="67" t="s">
        <v>8</v>
      </c>
      <c r="C36" s="67" t="s">
        <v>6</v>
      </c>
      <c r="D36" s="65" t="s">
        <v>188</v>
      </c>
      <c r="E36" s="67" t="s">
        <v>7</v>
      </c>
      <c r="F36" s="67" t="s">
        <v>92</v>
      </c>
      <c r="G36" s="6"/>
      <c r="H36" s="6"/>
    </row>
    <row r="37" spans="1:8" ht="25.5">
      <c r="A37" s="100" t="s">
        <v>184</v>
      </c>
      <c r="B37" s="77">
        <v>1</v>
      </c>
      <c r="C37" s="78">
        <v>1</v>
      </c>
      <c r="D37" s="77" t="s">
        <v>41</v>
      </c>
      <c r="E37" s="78">
        <v>85</v>
      </c>
      <c r="F37" s="78">
        <v>87</v>
      </c>
      <c r="G37" s="6"/>
      <c r="H37" s="6"/>
    </row>
    <row r="38" spans="1:8" ht="25.5">
      <c r="A38" s="100" t="s">
        <v>185</v>
      </c>
      <c r="B38" s="77">
        <v>4</v>
      </c>
      <c r="C38" s="78">
        <v>292</v>
      </c>
      <c r="D38" s="78">
        <v>18</v>
      </c>
      <c r="E38" s="77">
        <v>1</v>
      </c>
      <c r="F38" s="78">
        <v>315</v>
      </c>
      <c r="G38" s="6"/>
      <c r="H38" s="6"/>
    </row>
    <row r="39" spans="1:8" ht="25.5">
      <c r="A39" s="100" t="s">
        <v>186</v>
      </c>
      <c r="B39" s="78">
        <v>8</v>
      </c>
      <c r="C39" s="78">
        <v>48</v>
      </c>
      <c r="D39" s="78">
        <v>11</v>
      </c>
      <c r="E39" s="77">
        <v>7</v>
      </c>
      <c r="F39" s="78">
        <v>74</v>
      </c>
      <c r="G39" s="6"/>
      <c r="H39" s="6"/>
    </row>
    <row r="40" spans="1:8" ht="25.5">
      <c r="A40" s="100" t="s">
        <v>187</v>
      </c>
      <c r="B40" s="78">
        <v>13</v>
      </c>
      <c r="C40" s="78">
        <v>341</v>
      </c>
      <c r="D40" s="78">
        <v>29</v>
      </c>
      <c r="E40" s="78">
        <v>93</v>
      </c>
      <c r="F40" s="78">
        <v>476</v>
      </c>
      <c r="G40" s="6"/>
      <c r="H40" s="6"/>
    </row>
    <row r="41" spans="1:8">
      <c r="A41" s="99"/>
      <c r="B41" s="8"/>
      <c r="C41" s="6"/>
      <c r="D41" s="5"/>
      <c r="E41" s="6"/>
      <c r="F41" s="5"/>
      <c r="G41" s="6"/>
      <c r="H41" s="6"/>
    </row>
    <row r="42" spans="1:8">
      <c r="A42" s="99"/>
      <c r="B42" s="8"/>
      <c r="C42" s="6"/>
      <c r="D42" s="5"/>
      <c r="E42" s="6"/>
      <c r="F42" s="5"/>
      <c r="G42" s="6"/>
      <c r="H42" s="6"/>
    </row>
    <row r="43" spans="1:8">
      <c r="A43" s="99"/>
      <c r="B43" s="5"/>
      <c r="C43" s="6"/>
      <c r="D43" s="5"/>
      <c r="E43" s="6"/>
      <c r="F43" s="5"/>
      <c r="G43" s="6"/>
      <c r="H43" s="6"/>
    </row>
    <row r="44" spans="1:8" ht="15.75">
      <c r="A44" s="99"/>
      <c r="B44" s="5"/>
      <c r="C44" s="6"/>
      <c r="D44" s="5"/>
      <c r="E44" s="6"/>
      <c r="F44" s="21" t="s">
        <v>189</v>
      </c>
      <c r="G44" s="6"/>
      <c r="H44" s="6"/>
    </row>
    <row r="45" spans="1:8" ht="15" customHeight="1">
      <c r="A45" s="37"/>
      <c r="B45" s="28"/>
      <c r="C45" s="72" t="s">
        <v>193</v>
      </c>
      <c r="D45" s="28"/>
      <c r="E45" s="72" t="s">
        <v>190</v>
      </c>
      <c r="F45" s="28"/>
      <c r="G45" s="6"/>
      <c r="H45" s="6"/>
    </row>
    <row r="46" spans="1:8" ht="15" customHeight="1">
      <c r="A46" s="3"/>
      <c r="B46" s="67" t="s">
        <v>205</v>
      </c>
      <c r="C46" s="67" t="s">
        <v>206</v>
      </c>
      <c r="D46" s="67" t="s">
        <v>205</v>
      </c>
      <c r="E46" s="67" t="s">
        <v>206</v>
      </c>
      <c r="F46" s="67"/>
      <c r="G46" s="73"/>
      <c r="H46" s="73"/>
    </row>
    <row r="47" spans="1:8" ht="15" customHeight="1">
      <c r="A47" s="101" t="s">
        <v>219</v>
      </c>
      <c r="B47" s="195">
        <v>3.9540000000000002</v>
      </c>
      <c r="C47" s="106">
        <v>102.33</v>
      </c>
      <c r="D47" s="195">
        <v>3.9279999999999999</v>
      </c>
      <c r="E47" s="197">
        <v>102.5</v>
      </c>
      <c r="F47" s="102"/>
      <c r="G47" s="6"/>
      <c r="H47" s="6"/>
    </row>
    <row r="48" spans="1:8" ht="15" customHeight="1">
      <c r="A48" s="42" t="s">
        <v>220</v>
      </c>
      <c r="B48" s="191">
        <v>4.0910000000000002</v>
      </c>
      <c r="C48" s="191">
        <v>101.36</v>
      </c>
      <c r="D48" s="191">
        <v>4.0679999999999996</v>
      </c>
      <c r="E48" s="191">
        <v>101.49299999999999</v>
      </c>
      <c r="F48" s="79"/>
      <c r="G48" s="6"/>
      <c r="H48" s="6"/>
    </row>
    <row r="49" spans="1:8" ht="15" customHeight="1">
      <c r="A49" s="42" t="s">
        <v>195</v>
      </c>
      <c r="B49" s="191">
        <v>3.9769999999999999</v>
      </c>
      <c r="C49" s="191">
        <v>102.15600000000001</v>
      </c>
      <c r="D49" s="191">
        <v>3.95</v>
      </c>
      <c r="E49" s="196">
        <v>102.316</v>
      </c>
      <c r="F49" s="79"/>
      <c r="G49" s="6"/>
      <c r="H49" s="6"/>
    </row>
    <row r="50" spans="1:8" ht="15" customHeight="1">
      <c r="A50" s="42" t="s">
        <v>196</v>
      </c>
      <c r="B50" s="191">
        <v>4.0789999999999997</v>
      </c>
      <c r="C50" s="191">
        <v>101.33</v>
      </c>
      <c r="D50" s="191">
        <v>4.0590000000000002</v>
      </c>
      <c r="E50" s="191">
        <v>101.43</v>
      </c>
      <c r="F50" s="79"/>
      <c r="G50" s="6"/>
      <c r="H50" s="6"/>
    </row>
    <row r="51" spans="1:8" ht="15" customHeight="1">
      <c r="A51" s="43" t="s">
        <v>194</v>
      </c>
      <c r="B51" s="191">
        <v>4.22</v>
      </c>
      <c r="C51" s="191">
        <v>100.316</v>
      </c>
      <c r="D51" s="191">
        <v>4.1970000000000001</v>
      </c>
      <c r="E51" s="191">
        <v>100.402</v>
      </c>
      <c r="F51" s="79"/>
      <c r="G51" s="6"/>
      <c r="H51" s="6"/>
    </row>
    <row r="52" spans="1:8" ht="15" customHeight="1">
      <c r="A52" s="86" t="s">
        <v>197</v>
      </c>
      <c r="B52" s="196">
        <v>4.4329999999999998</v>
      </c>
      <c r="C52" s="191">
        <v>98.989000000000004</v>
      </c>
      <c r="D52" s="191">
        <v>4.42</v>
      </c>
      <c r="E52" s="191">
        <v>98.998999999999995</v>
      </c>
      <c r="F52" s="79"/>
      <c r="G52" s="6"/>
      <c r="H52" s="6"/>
    </row>
    <row r="53" spans="1:8" ht="15" customHeight="1">
      <c r="A53" s="87" t="s">
        <v>198</v>
      </c>
      <c r="B53" s="191">
        <v>4.6150000000000002</v>
      </c>
      <c r="C53" s="191">
        <v>97.802000000000007</v>
      </c>
      <c r="D53" s="191">
        <v>4.5940000000000003</v>
      </c>
      <c r="E53" s="191">
        <v>97.813999999999993</v>
      </c>
      <c r="F53" s="79"/>
      <c r="G53" s="6"/>
      <c r="H53" s="7"/>
    </row>
    <row r="54" spans="1:8" ht="15" customHeight="1">
      <c r="A54" s="87" t="s">
        <v>199</v>
      </c>
      <c r="B54" s="196">
        <v>4.4429999999999996</v>
      </c>
      <c r="C54" s="191">
        <v>98.802999999999997</v>
      </c>
      <c r="D54" s="191">
        <v>4.4139999999999997</v>
      </c>
      <c r="E54" s="191">
        <v>98.863</v>
      </c>
      <c r="F54" s="79"/>
      <c r="G54" s="6"/>
      <c r="H54" s="6"/>
    </row>
    <row r="55" spans="1:8" ht="15" customHeight="1">
      <c r="A55" s="87" t="s">
        <v>200</v>
      </c>
      <c r="B55" s="196">
        <v>4.2990000000000004</v>
      </c>
      <c r="C55" s="191">
        <v>99.335999999999999</v>
      </c>
      <c r="D55" s="191">
        <v>4.2649999999999997</v>
      </c>
      <c r="E55" s="191">
        <v>99.417000000000002</v>
      </c>
      <c r="F55" s="79"/>
      <c r="G55" s="6"/>
      <c r="H55" s="6"/>
    </row>
    <row r="56" spans="1:8" ht="15" customHeight="1">
      <c r="A56" s="87" t="s">
        <v>201</v>
      </c>
      <c r="B56" s="196"/>
      <c r="C56" s="191"/>
      <c r="D56" s="191"/>
      <c r="E56" s="191"/>
      <c r="F56" s="79"/>
      <c r="G56" s="6"/>
      <c r="H56" s="6"/>
    </row>
    <row r="57" spans="1:8" ht="15" customHeight="1">
      <c r="A57" s="29" t="s">
        <v>202</v>
      </c>
      <c r="B57" s="192"/>
      <c r="C57" s="192"/>
      <c r="D57" s="192"/>
      <c r="E57" s="192"/>
      <c r="F57" s="103"/>
      <c r="G57" s="95"/>
      <c r="H57" s="95"/>
    </row>
    <row r="58" spans="1:8" ht="15" customHeight="1">
      <c r="A58" s="29" t="s">
        <v>203</v>
      </c>
      <c r="B58" s="193"/>
      <c r="C58" s="193"/>
      <c r="D58" s="193"/>
      <c r="E58" s="193"/>
      <c r="F58" s="104"/>
    </row>
    <row r="59" spans="1:8" ht="15" customHeight="1">
      <c r="A59" s="29" t="s">
        <v>204</v>
      </c>
      <c r="B59" s="193"/>
      <c r="C59" s="193"/>
      <c r="D59" s="193"/>
      <c r="E59" s="193"/>
      <c r="F59" s="104"/>
    </row>
    <row r="60" spans="1:8" ht="15" customHeight="1">
      <c r="A60" s="93" t="s">
        <v>225</v>
      </c>
      <c r="B60" s="194">
        <v>34.5</v>
      </c>
      <c r="C60" s="194">
        <v>-299.39999999999998</v>
      </c>
      <c r="D60" s="194">
        <v>33.700000000000003</v>
      </c>
      <c r="E60" s="194">
        <v>-308.3</v>
      </c>
      <c r="F60" s="105"/>
    </row>
    <row r="61" spans="1:8">
      <c r="A61" s="2" t="s">
        <v>207</v>
      </c>
      <c r="F61" s="59" t="s">
        <v>208</v>
      </c>
    </row>
    <row r="62" spans="1:8">
      <c r="F62" s="59" t="s">
        <v>209</v>
      </c>
    </row>
    <row r="63" spans="1:8">
      <c r="B63" s="198"/>
      <c r="C63" s="198"/>
      <c r="D63" s="198"/>
      <c r="E63" s="198"/>
      <c r="F63" s="59" t="s">
        <v>210</v>
      </c>
    </row>
    <row r="64" spans="1:8">
      <c r="B64" s="198"/>
      <c r="C64" s="198"/>
      <c r="D64" s="198"/>
      <c r="E64" s="198"/>
    </row>
    <row r="65" spans="6:6" ht="15.75">
      <c r="F65" s="96">
        <v>15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65" orientation="portrait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97"/>
  <sheetViews>
    <sheetView zoomScale="60" workbookViewId="0">
      <selection activeCell="E6" sqref="E6"/>
    </sheetView>
  </sheetViews>
  <sheetFormatPr baseColWidth="10" defaultRowHeight="12.75"/>
  <cols>
    <col min="1" max="1" width="13.140625" customWidth="1"/>
    <col min="2" max="2" width="18.28515625" customWidth="1"/>
    <col min="3" max="7" width="15.7109375" customWidth="1"/>
    <col min="8" max="8" width="4.28515625" customWidth="1"/>
    <col min="9" max="9" width="12.85546875" customWidth="1"/>
    <col min="10" max="10" width="18.28515625" customWidth="1"/>
    <col min="11" max="15" width="15.7109375" customWidth="1"/>
  </cols>
  <sheetData>
    <row r="2" spans="1:15" ht="30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86" t="s">
        <v>386</v>
      </c>
    </row>
    <row r="3" spans="1:15" ht="30" customHeight="1">
      <c r="O3" s="285" t="s">
        <v>387</v>
      </c>
    </row>
    <row r="4" spans="1:15" ht="15" customHeight="1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</row>
    <row r="5" spans="1:15" ht="15" customHeight="1">
      <c r="A5" s="216"/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</row>
    <row r="6" spans="1:15" ht="15" customHeight="1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</row>
    <row r="7" spans="1:15" ht="12.75" customHeight="1">
      <c r="A7" s="218"/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</row>
    <row r="8" spans="1:15" ht="1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44.25" customHeight="1">
      <c r="A9" s="109"/>
      <c r="B9" s="109"/>
      <c r="C9" s="109"/>
      <c r="D9" s="109"/>
      <c r="E9" s="109"/>
      <c r="F9" s="109"/>
      <c r="G9" s="109"/>
      <c r="H9" s="4"/>
      <c r="I9" s="122"/>
      <c r="J9" s="109"/>
      <c r="K9" s="109"/>
      <c r="L9" s="109"/>
      <c r="M9" s="109"/>
      <c r="N9" s="109"/>
      <c r="O9" s="109"/>
    </row>
    <row r="10" spans="1:15" ht="26.25">
      <c r="A10" s="219"/>
      <c r="B10" s="220"/>
      <c r="C10" s="220"/>
      <c r="D10" s="220"/>
      <c r="E10" s="220"/>
      <c r="F10" s="220"/>
      <c r="G10" s="203" t="s">
        <v>237</v>
      </c>
      <c r="I10" s="221"/>
      <c r="J10" s="222"/>
      <c r="K10" s="222"/>
      <c r="L10" s="222"/>
      <c r="M10" s="222"/>
      <c r="N10" s="222"/>
      <c r="O10" s="203" t="s">
        <v>238</v>
      </c>
    </row>
    <row r="11" spans="1:15" ht="40.5">
      <c r="A11" s="107"/>
      <c r="B11" s="107" t="s">
        <v>87</v>
      </c>
      <c r="C11" s="108" t="s">
        <v>88</v>
      </c>
      <c r="D11" s="108" t="s">
        <v>89</v>
      </c>
      <c r="E11" s="108" t="s">
        <v>90</v>
      </c>
      <c r="F11" s="108" t="s">
        <v>91</v>
      </c>
      <c r="G11" s="108" t="s">
        <v>92</v>
      </c>
      <c r="I11" s="107"/>
      <c r="J11" s="107" t="s">
        <v>87</v>
      </c>
      <c r="K11" s="108" t="s">
        <v>88</v>
      </c>
      <c r="L11" s="108" t="s">
        <v>89</v>
      </c>
      <c r="M11" s="108" t="s">
        <v>90</v>
      </c>
      <c r="N11" s="108" t="s">
        <v>91</v>
      </c>
      <c r="O11" s="108" t="s">
        <v>92</v>
      </c>
    </row>
    <row r="12" spans="1:15" ht="20.25">
      <c r="A12" s="110" t="s">
        <v>93</v>
      </c>
      <c r="B12" s="117" t="s">
        <v>11</v>
      </c>
      <c r="C12" s="118">
        <v>1505</v>
      </c>
      <c r="D12" s="118">
        <v>2094</v>
      </c>
      <c r="E12" s="118">
        <v>3599</v>
      </c>
      <c r="F12" s="118">
        <v>6376</v>
      </c>
      <c r="G12" s="113">
        <v>9975</v>
      </c>
      <c r="I12" s="110" t="s">
        <v>93</v>
      </c>
      <c r="J12" s="117" t="s">
        <v>11</v>
      </c>
      <c r="K12" s="118">
        <v>1485</v>
      </c>
      <c r="L12" s="118">
        <v>2883</v>
      </c>
      <c r="M12" s="118">
        <v>4368</v>
      </c>
      <c r="N12" s="118">
        <v>11431</v>
      </c>
      <c r="O12" s="113">
        <v>15799</v>
      </c>
    </row>
    <row r="13" spans="1:15" ht="20.25">
      <c r="A13" s="110"/>
      <c r="B13" s="117" t="s">
        <v>94</v>
      </c>
      <c r="C13" s="118">
        <v>643</v>
      </c>
      <c r="D13" s="118">
        <v>258</v>
      </c>
      <c r="E13" s="118">
        <v>901</v>
      </c>
      <c r="F13" s="118">
        <v>2390</v>
      </c>
      <c r="G13" s="113">
        <v>3291</v>
      </c>
      <c r="I13" s="110"/>
      <c r="J13" s="117" t="s">
        <v>94</v>
      </c>
      <c r="K13" s="118">
        <v>264</v>
      </c>
      <c r="L13" s="118">
        <v>449</v>
      </c>
      <c r="M13" s="118">
        <v>713</v>
      </c>
      <c r="N13" s="118">
        <v>6485</v>
      </c>
      <c r="O13" s="113">
        <v>7198</v>
      </c>
    </row>
    <row r="14" spans="1:15" ht="20.25">
      <c r="A14" s="110"/>
      <c r="B14" s="116" t="s">
        <v>95</v>
      </c>
      <c r="C14" s="114">
        <v>2148</v>
      </c>
      <c r="D14" s="114">
        <v>2352</v>
      </c>
      <c r="E14" s="114">
        <v>4500</v>
      </c>
      <c r="F14" s="114">
        <v>8766</v>
      </c>
      <c r="G14" s="114">
        <v>13266</v>
      </c>
      <c r="I14" s="110"/>
      <c r="J14" s="116" t="s">
        <v>95</v>
      </c>
      <c r="K14" s="114">
        <v>1749</v>
      </c>
      <c r="L14" s="114">
        <v>3332</v>
      </c>
      <c r="M14" s="114">
        <v>5081</v>
      </c>
      <c r="N14" s="114">
        <v>17916</v>
      </c>
      <c r="O14" s="114">
        <v>22997</v>
      </c>
    </row>
    <row r="15" spans="1:15" ht="20.25">
      <c r="A15" s="110" t="s">
        <v>96</v>
      </c>
      <c r="B15" s="117" t="s">
        <v>97</v>
      </c>
      <c r="C15" s="118">
        <v>0</v>
      </c>
      <c r="D15" s="118">
        <v>0</v>
      </c>
      <c r="E15" s="118">
        <v>0</v>
      </c>
      <c r="F15" s="119" t="s">
        <v>98</v>
      </c>
      <c r="G15" s="113">
        <v>0</v>
      </c>
      <c r="I15" s="110" t="s">
        <v>96</v>
      </c>
      <c r="J15" s="124" t="s">
        <v>97</v>
      </c>
      <c r="K15" s="118">
        <v>434</v>
      </c>
      <c r="L15" s="118">
        <v>40</v>
      </c>
      <c r="M15" s="118">
        <v>474</v>
      </c>
      <c r="N15" s="119" t="s">
        <v>41</v>
      </c>
      <c r="O15" s="113">
        <v>474</v>
      </c>
    </row>
    <row r="16" spans="1:15" ht="20.25">
      <c r="A16" s="111"/>
      <c r="B16" s="118" t="s">
        <v>99</v>
      </c>
      <c r="C16" s="118">
        <v>1595</v>
      </c>
      <c r="D16" s="118">
        <v>1850</v>
      </c>
      <c r="E16" s="118">
        <v>3445</v>
      </c>
      <c r="F16" s="118">
        <v>0</v>
      </c>
      <c r="G16" s="113">
        <v>3445</v>
      </c>
      <c r="I16" s="111"/>
      <c r="J16" s="117" t="s">
        <v>99</v>
      </c>
      <c r="K16" s="118">
        <v>2115</v>
      </c>
      <c r="L16" s="118">
        <v>3416</v>
      </c>
      <c r="M16" s="118">
        <v>5531</v>
      </c>
      <c r="N16" s="119">
        <v>0</v>
      </c>
      <c r="O16" s="113">
        <v>5531</v>
      </c>
    </row>
    <row r="17" spans="1:15" ht="20.25">
      <c r="A17" s="111"/>
      <c r="B17" s="118" t="s">
        <v>100</v>
      </c>
      <c r="C17" s="118">
        <v>0</v>
      </c>
      <c r="D17" s="118">
        <v>0</v>
      </c>
      <c r="E17" s="118">
        <v>0</v>
      </c>
      <c r="F17" s="119">
        <v>0</v>
      </c>
      <c r="G17" s="113">
        <v>0</v>
      </c>
      <c r="I17" s="111"/>
      <c r="J17" s="117" t="s">
        <v>100</v>
      </c>
      <c r="K17" s="118">
        <v>200</v>
      </c>
      <c r="L17" s="118">
        <v>680</v>
      </c>
      <c r="M17" s="118">
        <v>880</v>
      </c>
      <c r="N17" s="119">
        <v>20</v>
      </c>
      <c r="O17" s="113">
        <v>900</v>
      </c>
    </row>
    <row r="18" spans="1:15" ht="20.25">
      <c r="A18" s="111"/>
      <c r="B18" s="118" t="s">
        <v>101</v>
      </c>
      <c r="C18" s="118">
        <v>120</v>
      </c>
      <c r="D18" s="118">
        <v>68</v>
      </c>
      <c r="E18" s="118">
        <v>188</v>
      </c>
      <c r="F18" s="119">
        <v>0</v>
      </c>
      <c r="G18" s="113">
        <v>188</v>
      </c>
      <c r="I18" s="111"/>
      <c r="J18" s="124" t="s">
        <v>101</v>
      </c>
      <c r="K18" s="118">
        <v>120</v>
      </c>
      <c r="L18" s="118">
        <v>216</v>
      </c>
      <c r="M18" s="118">
        <v>336</v>
      </c>
      <c r="N18" s="119">
        <v>0</v>
      </c>
      <c r="O18" s="113">
        <v>336</v>
      </c>
    </row>
    <row r="19" spans="1:15" ht="20.25">
      <c r="A19" s="111"/>
      <c r="B19" s="118" t="s">
        <v>102</v>
      </c>
      <c r="C19" s="118">
        <v>3090</v>
      </c>
      <c r="D19" s="118">
        <v>10575</v>
      </c>
      <c r="E19" s="118">
        <v>13665</v>
      </c>
      <c r="F19" s="119">
        <v>150</v>
      </c>
      <c r="G19" s="113">
        <v>13815</v>
      </c>
      <c r="I19" s="111"/>
      <c r="J19" s="117" t="s">
        <v>102</v>
      </c>
      <c r="K19" s="118">
        <v>4691</v>
      </c>
      <c r="L19" s="118">
        <v>12366</v>
      </c>
      <c r="M19" s="118">
        <v>17057</v>
      </c>
      <c r="N19" s="119">
        <v>100</v>
      </c>
      <c r="O19" s="113">
        <v>17157</v>
      </c>
    </row>
    <row r="20" spans="1:15" ht="20.25">
      <c r="A20" s="111"/>
      <c r="B20" s="118" t="s">
        <v>103</v>
      </c>
      <c r="C20" s="118">
        <v>0</v>
      </c>
      <c r="D20" s="118">
        <v>14</v>
      </c>
      <c r="E20" s="118">
        <v>14</v>
      </c>
      <c r="F20" s="119">
        <v>20</v>
      </c>
      <c r="G20" s="113">
        <v>34</v>
      </c>
      <c r="I20" s="111"/>
      <c r="J20" s="117" t="s">
        <v>103</v>
      </c>
      <c r="K20" s="118">
        <v>98</v>
      </c>
      <c r="L20" s="118">
        <v>1498</v>
      </c>
      <c r="M20" s="118">
        <v>1596</v>
      </c>
      <c r="N20" s="119">
        <v>45</v>
      </c>
      <c r="O20" s="113">
        <v>1641</v>
      </c>
    </row>
    <row r="21" spans="1:15" ht="20.25">
      <c r="A21" s="111"/>
      <c r="B21" s="118" t="s">
        <v>104</v>
      </c>
      <c r="C21" s="118">
        <v>1118</v>
      </c>
      <c r="D21" s="118">
        <v>257</v>
      </c>
      <c r="E21" s="118">
        <v>1375</v>
      </c>
      <c r="F21" s="119">
        <v>5</v>
      </c>
      <c r="G21" s="113">
        <v>1380</v>
      </c>
      <c r="I21" s="111"/>
      <c r="J21" s="117" t="s">
        <v>104</v>
      </c>
      <c r="K21" s="118">
        <v>2532</v>
      </c>
      <c r="L21" s="118">
        <v>1247</v>
      </c>
      <c r="M21" s="118">
        <v>3779</v>
      </c>
      <c r="N21" s="119">
        <v>10</v>
      </c>
      <c r="O21" s="113">
        <v>3789</v>
      </c>
    </row>
    <row r="22" spans="1:15" ht="20.25">
      <c r="A22" s="111"/>
      <c r="B22" s="118" t="s">
        <v>312</v>
      </c>
      <c r="C22" s="118">
        <v>0</v>
      </c>
      <c r="D22" s="118">
        <v>430</v>
      </c>
      <c r="E22" s="118">
        <v>430</v>
      </c>
      <c r="F22" s="119">
        <v>220</v>
      </c>
      <c r="G22" s="113">
        <v>650</v>
      </c>
      <c r="I22" s="111"/>
      <c r="J22" s="117" t="s">
        <v>312</v>
      </c>
      <c r="K22" s="118">
        <v>1150</v>
      </c>
      <c r="L22" s="118">
        <v>3079</v>
      </c>
      <c r="M22" s="118">
        <v>4229</v>
      </c>
      <c r="N22" s="119">
        <v>150</v>
      </c>
      <c r="O22" s="113">
        <v>4379</v>
      </c>
    </row>
    <row r="23" spans="1:15" ht="20.25">
      <c r="A23" s="111"/>
      <c r="B23" s="118" t="s">
        <v>105</v>
      </c>
      <c r="C23" s="118">
        <v>225</v>
      </c>
      <c r="D23" s="118">
        <v>565</v>
      </c>
      <c r="E23" s="118">
        <v>790</v>
      </c>
      <c r="F23" s="119">
        <v>10</v>
      </c>
      <c r="G23" s="113">
        <v>800</v>
      </c>
      <c r="I23" s="111"/>
      <c r="J23" s="117" t="s">
        <v>105</v>
      </c>
      <c r="K23" s="118">
        <v>435</v>
      </c>
      <c r="L23" s="118">
        <v>3283</v>
      </c>
      <c r="M23" s="118">
        <v>3718</v>
      </c>
      <c r="N23" s="119">
        <v>0</v>
      </c>
      <c r="O23" s="113">
        <v>3718</v>
      </c>
    </row>
    <row r="24" spans="1:15" ht="20.25">
      <c r="A24" s="111"/>
      <c r="B24" s="118" t="s">
        <v>106</v>
      </c>
      <c r="C24" s="118">
        <v>2908</v>
      </c>
      <c r="D24" s="118">
        <v>4200</v>
      </c>
      <c r="E24" s="118">
        <v>7108</v>
      </c>
      <c r="F24" s="119">
        <v>60</v>
      </c>
      <c r="G24" s="113">
        <v>7168</v>
      </c>
      <c r="I24" s="111"/>
      <c r="J24" s="117" t="s">
        <v>106</v>
      </c>
      <c r="K24" s="118">
        <v>10474</v>
      </c>
      <c r="L24" s="118">
        <v>7552</v>
      </c>
      <c r="M24" s="118">
        <v>18026</v>
      </c>
      <c r="N24" s="119">
        <v>0</v>
      </c>
      <c r="O24" s="113">
        <v>18026</v>
      </c>
    </row>
    <row r="25" spans="1:15" ht="20.25">
      <c r="A25" s="111"/>
      <c r="B25" s="118" t="s">
        <v>107</v>
      </c>
      <c r="C25" s="118">
        <v>293</v>
      </c>
      <c r="D25" s="118">
        <v>868</v>
      </c>
      <c r="E25" s="118">
        <v>1161</v>
      </c>
      <c r="F25" s="119">
        <v>25</v>
      </c>
      <c r="G25" s="113">
        <v>1186</v>
      </c>
      <c r="I25" s="111"/>
      <c r="J25" s="117" t="s">
        <v>107</v>
      </c>
      <c r="K25" s="118">
        <v>284</v>
      </c>
      <c r="L25" s="118">
        <v>750</v>
      </c>
      <c r="M25" s="118">
        <v>1034</v>
      </c>
      <c r="N25" s="119">
        <v>15</v>
      </c>
      <c r="O25" s="113">
        <v>1049</v>
      </c>
    </row>
    <row r="26" spans="1:15" ht="20.25">
      <c r="A26" s="111"/>
      <c r="B26" s="118" t="s">
        <v>108</v>
      </c>
      <c r="C26" s="118">
        <v>489</v>
      </c>
      <c r="D26" s="118">
        <v>1838</v>
      </c>
      <c r="E26" s="118">
        <v>2327</v>
      </c>
      <c r="F26" s="119">
        <v>395</v>
      </c>
      <c r="G26" s="113">
        <v>2722</v>
      </c>
      <c r="I26" s="111"/>
      <c r="J26" s="117" t="s">
        <v>108</v>
      </c>
      <c r="K26" s="118">
        <v>3378</v>
      </c>
      <c r="L26" s="118">
        <v>1508</v>
      </c>
      <c r="M26" s="118">
        <v>4886</v>
      </c>
      <c r="N26" s="119">
        <v>585</v>
      </c>
      <c r="O26" s="113">
        <v>5471</v>
      </c>
    </row>
    <row r="27" spans="1:15" ht="20.25">
      <c r="A27" s="111"/>
      <c r="B27" s="118" t="s">
        <v>109</v>
      </c>
      <c r="C27" s="118">
        <v>2394</v>
      </c>
      <c r="D27" s="118">
        <v>5241</v>
      </c>
      <c r="E27" s="118">
        <v>7635</v>
      </c>
      <c r="F27" s="119">
        <v>30</v>
      </c>
      <c r="G27" s="113">
        <v>7665</v>
      </c>
      <c r="I27" s="111"/>
      <c r="J27" s="117" t="s">
        <v>109</v>
      </c>
      <c r="K27" s="118">
        <v>6066</v>
      </c>
      <c r="L27" s="118">
        <v>19604</v>
      </c>
      <c r="M27" s="118">
        <v>25670</v>
      </c>
      <c r="N27" s="119">
        <v>80</v>
      </c>
      <c r="O27" s="113">
        <v>25750</v>
      </c>
    </row>
    <row r="28" spans="1:15" ht="20.25">
      <c r="A28" s="111"/>
      <c r="B28" s="118" t="s">
        <v>110</v>
      </c>
      <c r="C28" s="118">
        <v>350</v>
      </c>
      <c r="D28" s="118">
        <v>378</v>
      </c>
      <c r="E28" s="118">
        <v>728</v>
      </c>
      <c r="F28" s="119">
        <v>0</v>
      </c>
      <c r="G28" s="113">
        <v>728</v>
      </c>
      <c r="I28" s="111"/>
      <c r="J28" s="117" t="s">
        <v>110</v>
      </c>
      <c r="K28" s="118">
        <v>660</v>
      </c>
      <c r="L28" s="118">
        <v>921</v>
      </c>
      <c r="M28" s="118">
        <v>1581</v>
      </c>
      <c r="N28" s="119">
        <v>0</v>
      </c>
      <c r="O28" s="113">
        <v>1581</v>
      </c>
    </row>
    <row r="29" spans="1:15" ht="20.25">
      <c r="A29" s="111"/>
      <c r="B29" s="118" t="s">
        <v>111</v>
      </c>
      <c r="C29" s="118">
        <v>0</v>
      </c>
      <c r="D29" s="118">
        <v>4713</v>
      </c>
      <c r="E29" s="118">
        <v>4713</v>
      </c>
      <c r="F29" s="119" t="s">
        <v>98</v>
      </c>
      <c r="G29" s="113">
        <v>4713</v>
      </c>
      <c r="I29" s="111"/>
      <c r="J29" s="117" t="s">
        <v>111</v>
      </c>
      <c r="K29" s="118">
        <v>0</v>
      </c>
      <c r="L29" s="118">
        <v>5727</v>
      </c>
      <c r="M29" s="118">
        <v>5727</v>
      </c>
      <c r="N29" s="119" t="s">
        <v>98</v>
      </c>
      <c r="O29" s="113">
        <v>5727</v>
      </c>
    </row>
    <row r="30" spans="1:15" ht="20.25">
      <c r="A30" s="111"/>
      <c r="B30" s="118" t="s">
        <v>112</v>
      </c>
      <c r="C30" s="118">
        <v>9061</v>
      </c>
      <c r="D30" s="118">
        <v>3710</v>
      </c>
      <c r="E30" s="118">
        <v>12771</v>
      </c>
      <c r="F30" s="119">
        <v>40</v>
      </c>
      <c r="G30" s="113">
        <v>12811</v>
      </c>
      <c r="I30" s="111"/>
      <c r="J30" s="117" t="s">
        <v>112</v>
      </c>
      <c r="K30" s="118">
        <v>9421</v>
      </c>
      <c r="L30" s="118">
        <v>5653</v>
      </c>
      <c r="M30" s="118">
        <v>15074</v>
      </c>
      <c r="N30" s="119">
        <v>15</v>
      </c>
      <c r="O30" s="113">
        <v>15089</v>
      </c>
    </row>
    <row r="31" spans="1:15" ht="20.25">
      <c r="A31" s="111"/>
      <c r="B31" s="118" t="s">
        <v>113</v>
      </c>
      <c r="C31" s="118">
        <v>464</v>
      </c>
      <c r="D31" s="118">
        <v>1191</v>
      </c>
      <c r="E31" s="118">
        <v>1655</v>
      </c>
      <c r="F31" s="119">
        <v>0</v>
      </c>
      <c r="G31" s="113">
        <v>1655</v>
      </c>
      <c r="I31" s="111"/>
      <c r="J31" s="117" t="s">
        <v>113</v>
      </c>
      <c r="K31" s="118">
        <v>1007</v>
      </c>
      <c r="L31" s="118">
        <v>902</v>
      </c>
      <c r="M31" s="118">
        <v>1909</v>
      </c>
      <c r="N31" s="119">
        <v>23</v>
      </c>
      <c r="O31" s="113">
        <v>1932</v>
      </c>
    </row>
    <row r="32" spans="1:15" ht="20.25">
      <c r="A32" s="111"/>
      <c r="B32" s="118" t="s">
        <v>114</v>
      </c>
      <c r="C32" s="118">
        <v>1176</v>
      </c>
      <c r="D32" s="118">
        <v>1776</v>
      </c>
      <c r="E32" s="118">
        <v>2952</v>
      </c>
      <c r="F32" s="119">
        <v>40</v>
      </c>
      <c r="G32" s="113">
        <v>2992</v>
      </c>
      <c r="I32" s="111"/>
      <c r="J32" s="117" t="s">
        <v>114</v>
      </c>
      <c r="K32" s="118">
        <v>2754</v>
      </c>
      <c r="L32" s="118">
        <v>3249</v>
      </c>
      <c r="M32" s="118">
        <v>6003</v>
      </c>
      <c r="N32" s="119">
        <v>415</v>
      </c>
      <c r="O32" s="113">
        <v>6418</v>
      </c>
    </row>
    <row r="33" spans="1:15" ht="20.25">
      <c r="A33" s="111"/>
      <c r="B33" s="118" t="s">
        <v>115</v>
      </c>
      <c r="C33" s="118">
        <v>2444</v>
      </c>
      <c r="D33" s="118">
        <v>3323</v>
      </c>
      <c r="E33" s="118">
        <v>5767</v>
      </c>
      <c r="F33" s="119">
        <v>130</v>
      </c>
      <c r="G33" s="113">
        <v>5897</v>
      </c>
      <c r="I33" s="111"/>
      <c r="J33" s="117" t="s">
        <v>115</v>
      </c>
      <c r="K33" s="118">
        <v>2093</v>
      </c>
      <c r="L33" s="118">
        <v>4907</v>
      </c>
      <c r="M33" s="118">
        <v>7000</v>
      </c>
      <c r="N33" s="119">
        <v>50</v>
      </c>
      <c r="O33" s="113">
        <v>7050</v>
      </c>
    </row>
    <row r="34" spans="1:15" ht="20.25">
      <c r="A34" s="111"/>
      <c r="B34" s="118" t="s">
        <v>116</v>
      </c>
      <c r="C34" s="118">
        <v>380</v>
      </c>
      <c r="D34" s="118">
        <v>841</v>
      </c>
      <c r="E34" s="118">
        <v>1221</v>
      </c>
      <c r="F34" s="119">
        <v>0</v>
      </c>
      <c r="G34" s="113">
        <v>1221</v>
      </c>
      <c r="I34" s="111"/>
      <c r="J34" s="117" t="s">
        <v>116</v>
      </c>
      <c r="K34" s="118">
        <v>788</v>
      </c>
      <c r="L34" s="118">
        <v>992</v>
      </c>
      <c r="M34" s="118">
        <v>1780</v>
      </c>
      <c r="N34" s="119">
        <v>0</v>
      </c>
      <c r="O34" s="113">
        <v>1780</v>
      </c>
    </row>
    <row r="35" spans="1:15" ht="20.25">
      <c r="A35" s="111"/>
      <c r="B35" s="118" t="s">
        <v>117</v>
      </c>
      <c r="C35" s="118">
        <v>0</v>
      </c>
      <c r="D35" s="118">
        <v>80</v>
      </c>
      <c r="E35" s="118">
        <v>80</v>
      </c>
      <c r="F35" s="119">
        <v>0</v>
      </c>
      <c r="G35" s="113">
        <v>80</v>
      </c>
      <c r="I35" s="111"/>
      <c r="J35" s="117" t="s">
        <v>117</v>
      </c>
      <c r="K35" s="118">
        <v>20</v>
      </c>
      <c r="L35" s="118">
        <v>100</v>
      </c>
      <c r="M35" s="118">
        <v>120</v>
      </c>
      <c r="N35" s="119">
        <v>0</v>
      </c>
      <c r="O35" s="113">
        <v>120</v>
      </c>
    </row>
    <row r="36" spans="1:15" ht="20.25">
      <c r="A36" s="111"/>
      <c r="B36" s="118" t="s">
        <v>118</v>
      </c>
      <c r="C36" s="118">
        <v>60</v>
      </c>
      <c r="D36" s="118">
        <v>273</v>
      </c>
      <c r="E36" s="118">
        <v>333</v>
      </c>
      <c r="F36" s="119">
        <v>50</v>
      </c>
      <c r="G36" s="113">
        <v>383</v>
      </c>
      <c r="I36" s="111"/>
      <c r="J36" s="117" t="s">
        <v>118</v>
      </c>
      <c r="K36" s="118">
        <v>139</v>
      </c>
      <c r="L36" s="118">
        <v>1336</v>
      </c>
      <c r="M36" s="118">
        <v>1475</v>
      </c>
      <c r="N36" s="119">
        <v>0</v>
      </c>
      <c r="O36" s="113">
        <v>1475</v>
      </c>
    </row>
    <row r="37" spans="1:15" ht="20.25">
      <c r="A37" s="110"/>
      <c r="B37" s="116" t="s">
        <v>119</v>
      </c>
      <c r="C37" s="114">
        <v>26167</v>
      </c>
      <c r="D37" s="114">
        <v>42191</v>
      </c>
      <c r="E37" s="114">
        <v>68358</v>
      </c>
      <c r="F37" s="114">
        <v>1175</v>
      </c>
      <c r="G37" s="114">
        <v>69533</v>
      </c>
      <c r="I37" s="110"/>
      <c r="J37" s="116" t="s">
        <v>119</v>
      </c>
      <c r="K37" s="114">
        <v>48859</v>
      </c>
      <c r="L37" s="114">
        <v>79026</v>
      </c>
      <c r="M37" s="114">
        <v>127885</v>
      </c>
      <c r="N37" s="123">
        <v>1508</v>
      </c>
      <c r="O37" s="114">
        <v>129393</v>
      </c>
    </row>
    <row r="38" spans="1:15" ht="20.25">
      <c r="A38" s="110" t="s">
        <v>120</v>
      </c>
      <c r="B38" s="120" t="s">
        <v>121</v>
      </c>
      <c r="C38" s="119">
        <v>0</v>
      </c>
      <c r="D38" s="119">
        <v>0</v>
      </c>
      <c r="E38" s="119">
        <v>0</v>
      </c>
      <c r="F38" s="119">
        <v>65</v>
      </c>
      <c r="G38" s="115">
        <v>65</v>
      </c>
      <c r="I38" s="110" t="s">
        <v>120</v>
      </c>
      <c r="J38" s="117" t="s">
        <v>121</v>
      </c>
      <c r="K38" s="119">
        <v>0</v>
      </c>
      <c r="L38" s="119">
        <v>0</v>
      </c>
      <c r="M38" s="119">
        <v>0</v>
      </c>
      <c r="N38" s="119">
        <v>51</v>
      </c>
      <c r="O38" s="115">
        <v>51</v>
      </c>
    </row>
    <row r="39" spans="1:15" ht="20.25">
      <c r="A39" s="110"/>
      <c r="B39" s="120" t="s">
        <v>122</v>
      </c>
      <c r="C39" s="119" t="s">
        <v>41</v>
      </c>
      <c r="D39" s="119" t="s">
        <v>41</v>
      </c>
      <c r="E39" s="119" t="s">
        <v>41</v>
      </c>
      <c r="F39" s="119">
        <v>608</v>
      </c>
      <c r="G39" s="115">
        <v>608</v>
      </c>
      <c r="I39" s="110"/>
      <c r="J39" s="117" t="s">
        <v>122</v>
      </c>
      <c r="K39" s="119" t="s">
        <v>41</v>
      </c>
      <c r="L39" s="119" t="s">
        <v>41</v>
      </c>
      <c r="M39" s="119" t="s">
        <v>41</v>
      </c>
      <c r="N39" s="119">
        <v>375</v>
      </c>
      <c r="O39" s="115">
        <v>375</v>
      </c>
    </row>
    <row r="40" spans="1:15" ht="20.25">
      <c r="A40" s="110"/>
      <c r="B40" s="120" t="s">
        <v>123</v>
      </c>
      <c r="C40" s="119" t="s">
        <v>41</v>
      </c>
      <c r="D40" s="119" t="s">
        <v>41</v>
      </c>
      <c r="E40" s="119" t="s">
        <v>41</v>
      </c>
      <c r="F40" s="119">
        <v>0</v>
      </c>
      <c r="G40" s="115">
        <v>0</v>
      </c>
      <c r="I40" s="110"/>
      <c r="J40" s="117" t="s">
        <v>123</v>
      </c>
      <c r="K40" s="119" t="s">
        <v>41</v>
      </c>
      <c r="L40" s="119" t="s">
        <v>41</v>
      </c>
      <c r="M40" s="119" t="s">
        <v>41</v>
      </c>
      <c r="N40" s="119">
        <v>0</v>
      </c>
      <c r="O40" s="115">
        <v>0</v>
      </c>
    </row>
    <row r="41" spans="1:15" ht="20.25">
      <c r="A41" s="111"/>
      <c r="B41" s="120" t="s">
        <v>124</v>
      </c>
      <c r="C41" s="119">
        <v>0</v>
      </c>
      <c r="D41" s="119">
        <v>0</v>
      </c>
      <c r="E41" s="119">
        <v>0</v>
      </c>
      <c r="F41" s="119">
        <v>26</v>
      </c>
      <c r="G41" s="115">
        <v>26</v>
      </c>
      <c r="I41" s="111"/>
      <c r="J41" s="117" t="s">
        <v>124</v>
      </c>
      <c r="K41" s="119">
        <v>0</v>
      </c>
      <c r="L41" s="119">
        <v>0</v>
      </c>
      <c r="M41" s="119">
        <v>0</v>
      </c>
      <c r="N41" s="119">
        <v>10</v>
      </c>
      <c r="O41" s="115">
        <v>10</v>
      </c>
    </row>
    <row r="42" spans="1:15" ht="20.25">
      <c r="A42" s="111"/>
      <c r="B42" s="120" t="s">
        <v>17</v>
      </c>
      <c r="C42" s="119">
        <v>0</v>
      </c>
      <c r="D42" s="119">
        <v>0</v>
      </c>
      <c r="E42" s="119">
        <v>0</v>
      </c>
      <c r="F42" s="119">
        <v>79</v>
      </c>
      <c r="G42" s="115">
        <v>79</v>
      </c>
      <c r="I42" s="111"/>
      <c r="J42" s="120" t="s">
        <v>17</v>
      </c>
      <c r="K42" s="119">
        <v>0</v>
      </c>
      <c r="L42" s="119">
        <v>0</v>
      </c>
      <c r="M42" s="119">
        <v>0</v>
      </c>
      <c r="N42" s="119">
        <v>80</v>
      </c>
      <c r="O42" s="115">
        <v>80</v>
      </c>
    </row>
    <row r="43" spans="1:15" ht="20.25">
      <c r="A43" s="111"/>
      <c r="B43" s="120" t="s">
        <v>125</v>
      </c>
      <c r="C43" s="119">
        <v>0</v>
      </c>
      <c r="D43" s="119">
        <v>0</v>
      </c>
      <c r="E43" s="119">
        <v>0</v>
      </c>
      <c r="F43" s="119">
        <v>89</v>
      </c>
      <c r="G43" s="115">
        <v>89</v>
      </c>
      <c r="I43" s="111"/>
      <c r="J43" s="117" t="s">
        <v>125</v>
      </c>
      <c r="K43" s="119">
        <v>0</v>
      </c>
      <c r="L43" s="119">
        <v>0</v>
      </c>
      <c r="M43" s="119">
        <v>0</v>
      </c>
      <c r="N43" s="119">
        <v>56</v>
      </c>
      <c r="O43" s="115">
        <v>56</v>
      </c>
    </row>
    <row r="44" spans="1:15" ht="20.25">
      <c r="A44" s="111"/>
      <c r="B44" s="121" t="s">
        <v>347</v>
      </c>
      <c r="C44" s="119">
        <v>0</v>
      </c>
      <c r="D44" s="119">
        <v>0</v>
      </c>
      <c r="E44" s="119">
        <v>0</v>
      </c>
      <c r="F44" s="119">
        <v>2044</v>
      </c>
      <c r="G44" s="115">
        <v>2044</v>
      </c>
      <c r="I44" s="111"/>
      <c r="J44" s="121" t="s">
        <v>347</v>
      </c>
      <c r="K44" s="119">
        <v>0</v>
      </c>
      <c r="L44" s="119">
        <v>0</v>
      </c>
      <c r="M44" s="119">
        <v>0</v>
      </c>
      <c r="N44" s="119">
        <v>4834</v>
      </c>
      <c r="O44" s="115">
        <v>4834</v>
      </c>
    </row>
    <row r="45" spans="1:15" ht="20.25">
      <c r="A45" s="111"/>
      <c r="B45" s="121" t="s">
        <v>348</v>
      </c>
      <c r="C45" s="119" t="s">
        <v>41</v>
      </c>
      <c r="D45" s="119" t="s">
        <v>41</v>
      </c>
      <c r="E45" s="119" t="s">
        <v>41</v>
      </c>
      <c r="F45" s="119">
        <v>3</v>
      </c>
      <c r="G45" s="115">
        <v>3</v>
      </c>
      <c r="I45" s="111"/>
      <c r="J45" s="121" t="s">
        <v>348</v>
      </c>
      <c r="K45" s="119" t="s">
        <v>41</v>
      </c>
      <c r="L45" s="119" t="s">
        <v>41</v>
      </c>
      <c r="M45" s="119" t="s">
        <v>41</v>
      </c>
      <c r="N45" s="119">
        <v>315</v>
      </c>
      <c r="O45" s="115">
        <v>315</v>
      </c>
    </row>
    <row r="46" spans="1:15" ht="20.25">
      <c r="A46" s="111"/>
      <c r="B46" s="120" t="s">
        <v>126</v>
      </c>
      <c r="C46" s="119" t="s">
        <v>41</v>
      </c>
      <c r="D46" s="119" t="s">
        <v>41</v>
      </c>
      <c r="E46" s="119" t="s">
        <v>41</v>
      </c>
      <c r="F46" s="119">
        <v>306</v>
      </c>
      <c r="G46" s="115">
        <v>306</v>
      </c>
      <c r="I46" s="111"/>
      <c r="J46" s="117" t="s">
        <v>126</v>
      </c>
      <c r="K46" s="119" t="s">
        <v>41</v>
      </c>
      <c r="L46" s="119" t="s">
        <v>41</v>
      </c>
      <c r="M46" s="119" t="s">
        <v>41</v>
      </c>
      <c r="N46" s="119">
        <v>155</v>
      </c>
      <c r="O46" s="115">
        <v>155</v>
      </c>
    </row>
    <row r="47" spans="1:15" ht="20.25">
      <c r="A47" s="110"/>
      <c r="B47" s="116" t="s">
        <v>127</v>
      </c>
      <c r="C47" s="114">
        <v>0</v>
      </c>
      <c r="D47" s="114">
        <v>0</v>
      </c>
      <c r="E47" s="114">
        <v>0</v>
      </c>
      <c r="F47" s="114">
        <v>3220</v>
      </c>
      <c r="G47" s="114">
        <v>3220</v>
      </c>
      <c r="I47" s="110"/>
      <c r="J47" s="116" t="s">
        <v>127</v>
      </c>
      <c r="K47" s="114">
        <v>0</v>
      </c>
      <c r="L47" s="114">
        <v>0</v>
      </c>
      <c r="M47" s="123">
        <v>0</v>
      </c>
      <c r="N47" s="114">
        <v>5876</v>
      </c>
      <c r="O47" s="114">
        <v>5876</v>
      </c>
    </row>
    <row r="48" spans="1:15" ht="20.25">
      <c r="A48" s="110" t="s">
        <v>92</v>
      </c>
      <c r="B48" s="110"/>
      <c r="C48" s="112">
        <v>28315</v>
      </c>
      <c r="D48" s="112">
        <v>44543</v>
      </c>
      <c r="E48" s="112">
        <v>72858</v>
      </c>
      <c r="F48" s="112">
        <v>13161</v>
      </c>
      <c r="G48" s="112">
        <v>86019</v>
      </c>
      <c r="I48" s="110" t="s">
        <v>92</v>
      </c>
      <c r="J48" s="110"/>
      <c r="K48" s="112">
        <v>50608</v>
      </c>
      <c r="L48" s="112">
        <v>82358</v>
      </c>
      <c r="M48" s="112">
        <v>132966</v>
      </c>
      <c r="N48" s="112">
        <v>25300</v>
      </c>
      <c r="O48" s="112">
        <v>158266</v>
      </c>
    </row>
    <row r="49" spans="1:15" ht="17.25" customHeight="1">
      <c r="N49" s="223"/>
      <c r="O49" s="125" t="s">
        <v>216</v>
      </c>
    </row>
    <row r="50" spans="1:15" ht="31.5" customHeight="1">
      <c r="A50" s="109"/>
      <c r="B50" s="109"/>
      <c r="C50" s="109"/>
      <c r="D50" s="109"/>
      <c r="E50" s="109"/>
      <c r="F50" s="109"/>
      <c r="G50" s="109"/>
      <c r="H50" s="4"/>
      <c r="I50" s="109"/>
      <c r="J50" s="109"/>
      <c r="K50" s="109"/>
      <c r="L50" s="109"/>
      <c r="M50" s="109"/>
      <c r="N50" s="109"/>
      <c r="O50" s="109"/>
    </row>
    <row r="51" spans="1:15" ht="27" customHeight="1">
      <c r="A51" s="219"/>
      <c r="B51" s="220"/>
      <c r="D51" s="224"/>
      <c r="E51" s="224"/>
      <c r="F51" s="224"/>
      <c r="G51" s="203" t="s">
        <v>239</v>
      </c>
      <c r="I51" s="219"/>
      <c r="J51" s="220"/>
      <c r="L51" s="14"/>
      <c r="M51" s="220"/>
      <c r="N51" s="220"/>
      <c r="O51" s="203" t="s">
        <v>240</v>
      </c>
    </row>
    <row r="52" spans="1:15" ht="40.5">
      <c r="A52" s="107"/>
      <c r="B52" s="107" t="s">
        <v>87</v>
      </c>
      <c r="C52" s="108" t="s">
        <v>88</v>
      </c>
      <c r="D52" s="108" t="s">
        <v>89</v>
      </c>
      <c r="E52" s="108" t="s">
        <v>90</v>
      </c>
      <c r="F52" s="108" t="s">
        <v>91</v>
      </c>
      <c r="G52" s="108" t="s">
        <v>92</v>
      </c>
      <c r="I52" s="107"/>
      <c r="J52" s="107" t="s">
        <v>87</v>
      </c>
      <c r="K52" s="108" t="s">
        <v>88</v>
      </c>
      <c r="L52" s="108" t="s">
        <v>89</v>
      </c>
      <c r="M52" s="108" t="s">
        <v>90</v>
      </c>
      <c r="N52" s="108" t="s">
        <v>91</v>
      </c>
      <c r="O52" s="108" t="s">
        <v>92</v>
      </c>
    </row>
    <row r="53" spans="1:15" ht="20.25">
      <c r="A53" s="110" t="s">
        <v>93</v>
      </c>
      <c r="B53" s="117" t="s">
        <v>11</v>
      </c>
      <c r="C53" s="121">
        <v>2868.1979999999999</v>
      </c>
      <c r="D53" s="121">
        <v>6760.41</v>
      </c>
      <c r="E53" s="121">
        <v>9628.6080000000002</v>
      </c>
      <c r="F53" s="136" t="s">
        <v>41</v>
      </c>
      <c r="G53" s="142">
        <v>9628.6080000000002</v>
      </c>
      <c r="I53" s="110" t="s">
        <v>93</v>
      </c>
      <c r="J53" s="117" t="s">
        <v>11</v>
      </c>
      <c r="K53" s="138">
        <v>139.89400000000001</v>
      </c>
      <c r="L53" s="138">
        <v>185.55799999999999</v>
      </c>
      <c r="M53" s="138">
        <v>325.452</v>
      </c>
      <c r="N53" s="138">
        <v>573.45884599999999</v>
      </c>
      <c r="O53" s="143">
        <v>898.91084599999999</v>
      </c>
    </row>
    <row r="54" spans="1:15" ht="20.25">
      <c r="A54" s="110"/>
      <c r="B54" s="117" t="s">
        <v>94</v>
      </c>
      <c r="C54" s="121">
        <v>906.01</v>
      </c>
      <c r="D54" s="121">
        <v>685.44</v>
      </c>
      <c r="E54" s="121">
        <v>1591.45</v>
      </c>
      <c r="F54" s="136" t="s">
        <v>41</v>
      </c>
      <c r="G54" s="142">
        <v>1591.45</v>
      </c>
      <c r="I54" s="110"/>
      <c r="J54" s="117" t="s">
        <v>94</v>
      </c>
      <c r="K54" s="138">
        <v>38.872999999999998</v>
      </c>
      <c r="L54" s="138">
        <v>15.212999999999999</v>
      </c>
      <c r="M54" s="138">
        <v>54.085999999999999</v>
      </c>
      <c r="N54" s="138">
        <v>136.15223</v>
      </c>
      <c r="O54" s="143">
        <v>190.23822999999999</v>
      </c>
    </row>
    <row r="55" spans="1:15" ht="20.25">
      <c r="A55" s="110"/>
      <c r="B55" s="116" t="s">
        <v>95</v>
      </c>
      <c r="C55" s="129">
        <v>3774.2079999999996</v>
      </c>
      <c r="D55" s="129">
        <v>7445.85</v>
      </c>
      <c r="E55" s="129">
        <v>11220.058000000001</v>
      </c>
      <c r="F55" s="139" t="s">
        <v>41</v>
      </c>
      <c r="G55" s="129">
        <v>11220.058000000001</v>
      </c>
      <c r="I55" s="110"/>
      <c r="J55" s="116" t="s">
        <v>95</v>
      </c>
      <c r="K55" s="132">
        <v>178.767</v>
      </c>
      <c r="L55" s="132">
        <v>200.77099999999999</v>
      </c>
      <c r="M55" s="132">
        <v>379.53800000000001</v>
      </c>
      <c r="N55" s="132">
        <v>709.61107600000003</v>
      </c>
      <c r="O55" s="132">
        <v>1089.1490759999999</v>
      </c>
    </row>
    <row r="56" spans="1:15" ht="20.25">
      <c r="A56" s="110" t="s">
        <v>96</v>
      </c>
      <c r="B56" s="117" t="s">
        <v>97</v>
      </c>
      <c r="C56" s="121">
        <v>0</v>
      </c>
      <c r="D56" s="121">
        <v>0</v>
      </c>
      <c r="E56" s="121">
        <v>0</v>
      </c>
      <c r="F56" s="136" t="s">
        <v>41</v>
      </c>
      <c r="G56" s="142">
        <v>0</v>
      </c>
      <c r="I56" s="110" t="s">
        <v>96</v>
      </c>
      <c r="J56" s="117" t="s">
        <v>97</v>
      </c>
      <c r="K56" s="138">
        <v>0</v>
      </c>
      <c r="L56" s="138">
        <v>0</v>
      </c>
      <c r="M56" s="138">
        <v>0</v>
      </c>
      <c r="N56" s="134" t="s">
        <v>98</v>
      </c>
      <c r="O56" s="143">
        <v>0</v>
      </c>
    </row>
    <row r="57" spans="1:15" ht="20.25">
      <c r="A57" s="111"/>
      <c r="B57" s="118" t="s">
        <v>99</v>
      </c>
      <c r="C57" s="121">
        <v>59.18</v>
      </c>
      <c r="D57" s="121">
        <v>165.49</v>
      </c>
      <c r="E57" s="121">
        <v>224.67</v>
      </c>
      <c r="F57" s="136" t="s">
        <v>41</v>
      </c>
      <c r="G57" s="142">
        <v>224.67</v>
      </c>
      <c r="I57" s="111"/>
      <c r="J57" s="138" t="s">
        <v>99</v>
      </c>
      <c r="K57" s="138">
        <v>1.4017500000000001</v>
      </c>
      <c r="L57" s="138">
        <v>1.5645</v>
      </c>
      <c r="M57" s="138">
        <v>2.9662500000000001</v>
      </c>
      <c r="N57" s="134">
        <v>0</v>
      </c>
      <c r="O57" s="143">
        <v>2.9662500000000001</v>
      </c>
    </row>
    <row r="58" spans="1:15" ht="20.25">
      <c r="A58" s="111"/>
      <c r="B58" s="118" t="s">
        <v>100</v>
      </c>
      <c r="C58" s="121">
        <v>0</v>
      </c>
      <c r="D58" s="121">
        <v>0</v>
      </c>
      <c r="E58" s="121">
        <v>0</v>
      </c>
      <c r="F58" s="136" t="s">
        <v>41</v>
      </c>
      <c r="G58" s="142">
        <v>0</v>
      </c>
      <c r="I58" s="111"/>
      <c r="J58" s="138" t="s">
        <v>100</v>
      </c>
      <c r="K58" s="138">
        <v>0</v>
      </c>
      <c r="L58" s="138">
        <v>0</v>
      </c>
      <c r="M58" s="117">
        <v>0</v>
      </c>
      <c r="N58" s="134">
        <v>0</v>
      </c>
      <c r="O58" s="143">
        <v>0</v>
      </c>
    </row>
    <row r="59" spans="1:15" ht="20.25">
      <c r="A59" s="111"/>
      <c r="B59" s="118" t="s">
        <v>101</v>
      </c>
      <c r="C59" s="121">
        <v>19.72</v>
      </c>
      <c r="D59" s="121">
        <v>7.476</v>
      </c>
      <c r="E59" s="121">
        <v>27.195999999999998</v>
      </c>
      <c r="F59" s="136" t="s">
        <v>41</v>
      </c>
      <c r="G59" s="142">
        <v>27.195999999999998</v>
      </c>
      <c r="I59" s="111"/>
      <c r="J59" s="138" t="s">
        <v>101</v>
      </c>
      <c r="K59" s="138">
        <v>0.52800000000000002</v>
      </c>
      <c r="L59" s="138">
        <v>0.28920000000000001</v>
      </c>
      <c r="M59" s="138">
        <v>0.81720000000000004</v>
      </c>
      <c r="N59" s="134">
        <v>0</v>
      </c>
      <c r="O59" s="143">
        <v>0.81720000000000004</v>
      </c>
    </row>
    <row r="60" spans="1:15" ht="20.25">
      <c r="A60" s="111"/>
      <c r="B60" s="118" t="s">
        <v>102</v>
      </c>
      <c r="C60" s="121">
        <v>500.62</v>
      </c>
      <c r="D60" s="121">
        <v>2787.7759999999998</v>
      </c>
      <c r="E60" s="121">
        <v>3288.3959999999997</v>
      </c>
      <c r="F60" s="136" t="s">
        <v>41</v>
      </c>
      <c r="G60" s="142">
        <v>3288.3959999999997</v>
      </c>
      <c r="I60" s="111"/>
      <c r="J60" s="138" t="s">
        <v>102</v>
      </c>
      <c r="K60" s="138">
        <v>17.033000000000001</v>
      </c>
      <c r="L60" s="138">
        <v>55.623399999999997</v>
      </c>
      <c r="M60" s="138">
        <v>72.656399999999991</v>
      </c>
      <c r="N60" s="134">
        <v>1.6060000000000001</v>
      </c>
      <c r="O60" s="143">
        <v>74.262399999999985</v>
      </c>
    </row>
    <row r="61" spans="1:15" ht="20.25">
      <c r="A61" s="111"/>
      <c r="B61" s="118" t="s">
        <v>103</v>
      </c>
      <c r="C61" s="121">
        <v>0</v>
      </c>
      <c r="D61" s="121">
        <v>2.04</v>
      </c>
      <c r="E61" s="121">
        <v>2.04</v>
      </c>
      <c r="F61" s="136" t="s">
        <v>41</v>
      </c>
      <c r="G61" s="142">
        <v>2.04</v>
      </c>
      <c r="I61" s="111"/>
      <c r="J61" s="138" t="s">
        <v>103</v>
      </c>
      <c r="K61" s="138">
        <v>0</v>
      </c>
      <c r="L61" s="138">
        <v>0.1176</v>
      </c>
      <c r="M61" s="138">
        <v>0.1176</v>
      </c>
      <c r="N61" s="134">
        <v>0.32888000000000001</v>
      </c>
      <c r="O61" s="143">
        <v>0.44647999999999999</v>
      </c>
    </row>
    <row r="62" spans="1:15" ht="20.25">
      <c r="A62" s="111"/>
      <c r="B62" s="118" t="s">
        <v>104</v>
      </c>
      <c r="C62" s="121">
        <v>181.42</v>
      </c>
      <c r="D62" s="121">
        <v>62.45</v>
      </c>
      <c r="E62" s="121">
        <v>243.87</v>
      </c>
      <c r="F62" s="136" t="s">
        <v>41</v>
      </c>
      <c r="G62" s="142">
        <v>243.87</v>
      </c>
      <c r="I62" s="111"/>
      <c r="J62" s="138" t="s">
        <v>104</v>
      </c>
      <c r="K62" s="138">
        <v>8.4393999999999991</v>
      </c>
      <c r="L62" s="138">
        <v>1.863</v>
      </c>
      <c r="M62" s="138">
        <v>10.302399999999999</v>
      </c>
      <c r="N62" s="134">
        <v>7.22E-2</v>
      </c>
      <c r="O62" s="143">
        <v>10.374599999999999</v>
      </c>
    </row>
    <row r="63" spans="1:15" ht="20.25">
      <c r="A63" s="111"/>
      <c r="B63" s="118" t="s">
        <v>312</v>
      </c>
      <c r="C63" s="121">
        <v>0</v>
      </c>
      <c r="D63" s="121">
        <v>133.875</v>
      </c>
      <c r="E63" s="121">
        <v>133.875</v>
      </c>
      <c r="F63" s="136" t="s">
        <v>41</v>
      </c>
      <c r="G63" s="142">
        <v>133.875</v>
      </c>
      <c r="I63" s="111"/>
      <c r="J63" s="138" t="s">
        <v>312</v>
      </c>
      <c r="K63" s="138">
        <v>0</v>
      </c>
      <c r="L63" s="138">
        <v>1.1100000000000001</v>
      </c>
      <c r="M63" s="138">
        <v>1.1100000000000001</v>
      </c>
      <c r="N63" s="134">
        <v>1.1031500000000001</v>
      </c>
      <c r="O63" s="143">
        <v>2.2131500000000002</v>
      </c>
    </row>
    <row r="64" spans="1:15" ht="20.25">
      <c r="A64" s="111"/>
      <c r="B64" s="118" t="s">
        <v>105</v>
      </c>
      <c r="C64" s="121">
        <v>86.138000000000005</v>
      </c>
      <c r="D64" s="121">
        <v>119.08199999999999</v>
      </c>
      <c r="E64" s="121">
        <v>205.22</v>
      </c>
      <c r="F64" s="136" t="s">
        <v>41</v>
      </c>
      <c r="G64" s="142">
        <v>205.22</v>
      </c>
      <c r="I64" s="111"/>
      <c r="J64" s="138" t="s">
        <v>105</v>
      </c>
      <c r="K64" s="138">
        <v>1.6294999999999999</v>
      </c>
      <c r="L64" s="138">
        <v>4.1944999999999997</v>
      </c>
      <c r="M64" s="138">
        <v>5.8239999999999998</v>
      </c>
      <c r="N64" s="134">
        <v>0.15375</v>
      </c>
      <c r="O64" s="143">
        <v>5.9777499999999995</v>
      </c>
    </row>
    <row r="65" spans="1:15" ht="20.25">
      <c r="A65" s="111"/>
      <c r="B65" s="118" t="s">
        <v>106</v>
      </c>
      <c r="C65" s="121">
        <v>284.88400000000001</v>
      </c>
      <c r="D65" s="121">
        <v>980.596</v>
      </c>
      <c r="E65" s="121">
        <v>1265.48</v>
      </c>
      <c r="F65" s="136" t="s">
        <v>41</v>
      </c>
      <c r="G65" s="142">
        <v>1265.48</v>
      </c>
      <c r="I65" s="111"/>
      <c r="J65" s="138" t="s">
        <v>106</v>
      </c>
      <c r="K65" s="138">
        <v>13.636799999999999</v>
      </c>
      <c r="L65" s="138">
        <v>18.828800000000001</v>
      </c>
      <c r="M65" s="138">
        <v>32.465600000000002</v>
      </c>
      <c r="N65" s="134">
        <v>0.52515999999999996</v>
      </c>
      <c r="O65" s="143">
        <v>32.990760000000002</v>
      </c>
    </row>
    <row r="66" spans="1:15" ht="20.25">
      <c r="A66" s="111"/>
      <c r="B66" s="118" t="s">
        <v>107</v>
      </c>
      <c r="C66" s="121">
        <v>66.558000000000007</v>
      </c>
      <c r="D66" s="121">
        <v>249.26</v>
      </c>
      <c r="E66" s="121">
        <v>315.81799999999998</v>
      </c>
      <c r="F66" s="136" t="s">
        <v>41</v>
      </c>
      <c r="G66" s="142">
        <v>315.81799999999998</v>
      </c>
      <c r="I66" s="111"/>
      <c r="J66" s="138" t="s">
        <v>107</v>
      </c>
      <c r="K66" s="138">
        <v>0.83960000000000001</v>
      </c>
      <c r="L66" s="138">
        <v>2.758</v>
      </c>
      <c r="M66" s="138">
        <v>3.5975999999999999</v>
      </c>
      <c r="N66" s="134">
        <v>0.14951</v>
      </c>
      <c r="O66" s="143">
        <v>3.7471099999999997</v>
      </c>
    </row>
    <row r="67" spans="1:15" ht="20.25">
      <c r="A67" s="111"/>
      <c r="B67" s="118" t="s">
        <v>108</v>
      </c>
      <c r="C67" s="121">
        <v>193.542</v>
      </c>
      <c r="D67" s="121">
        <v>1185.6300000000001</v>
      </c>
      <c r="E67" s="121">
        <v>1379.172</v>
      </c>
      <c r="F67" s="136" t="s">
        <v>41</v>
      </c>
      <c r="G67" s="142">
        <v>1379.172</v>
      </c>
      <c r="I67" s="111"/>
      <c r="J67" s="138" t="s">
        <v>108</v>
      </c>
      <c r="K67" s="138">
        <v>5.7925000000000004</v>
      </c>
      <c r="L67" s="138">
        <v>20.209499999999998</v>
      </c>
      <c r="M67" s="138">
        <v>26.001999999999999</v>
      </c>
      <c r="N67" s="134">
        <v>8.3007299999999997</v>
      </c>
      <c r="O67" s="143">
        <v>34.302729999999997</v>
      </c>
    </row>
    <row r="68" spans="1:15" ht="20.25">
      <c r="A68" s="111"/>
      <c r="B68" s="118" t="s">
        <v>109</v>
      </c>
      <c r="C68" s="121">
        <v>290.62599999999998</v>
      </c>
      <c r="D68" s="121">
        <v>3301.4659999999999</v>
      </c>
      <c r="E68" s="121">
        <v>3592.0919999999996</v>
      </c>
      <c r="F68" s="136" t="s">
        <v>41</v>
      </c>
      <c r="G68" s="142">
        <v>3592.0919999999996</v>
      </c>
      <c r="I68" s="111"/>
      <c r="J68" s="138" t="s">
        <v>109</v>
      </c>
      <c r="K68" s="138">
        <v>8.9147999999999996</v>
      </c>
      <c r="L68" s="138">
        <v>21.725200000000001</v>
      </c>
      <c r="M68" s="138">
        <v>30.64</v>
      </c>
      <c r="N68" s="134">
        <v>0.21406</v>
      </c>
      <c r="O68" s="143">
        <v>30.85406</v>
      </c>
    </row>
    <row r="69" spans="1:15" ht="20.25">
      <c r="A69" s="111"/>
      <c r="B69" s="118" t="s">
        <v>110</v>
      </c>
      <c r="C69" s="121">
        <v>87.251000000000005</v>
      </c>
      <c r="D69" s="121">
        <v>72.149000000000001</v>
      </c>
      <c r="E69" s="121">
        <v>159.4</v>
      </c>
      <c r="F69" s="136" t="s">
        <v>41</v>
      </c>
      <c r="G69" s="142">
        <v>159.4</v>
      </c>
      <c r="I69" s="111"/>
      <c r="J69" s="138" t="s">
        <v>110</v>
      </c>
      <c r="K69" s="138">
        <v>2.0204</v>
      </c>
      <c r="L69" s="138">
        <v>1.92</v>
      </c>
      <c r="M69" s="138">
        <v>3.9403999999999999</v>
      </c>
      <c r="N69" s="134">
        <v>0</v>
      </c>
      <c r="O69" s="143">
        <v>3.9403999999999999</v>
      </c>
    </row>
    <row r="70" spans="1:15" ht="20.25">
      <c r="A70" s="111"/>
      <c r="B70" s="118" t="s">
        <v>111</v>
      </c>
      <c r="C70" s="121">
        <v>0</v>
      </c>
      <c r="D70" s="121">
        <v>1185.04</v>
      </c>
      <c r="E70" s="121">
        <v>1185.04</v>
      </c>
      <c r="F70" s="136" t="s">
        <v>41</v>
      </c>
      <c r="G70" s="142">
        <v>1185.04</v>
      </c>
      <c r="I70" s="111"/>
      <c r="J70" s="138" t="s">
        <v>111</v>
      </c>
      <c r="K70" s="138">
        <v>0</v>
      </c>
      <c r="L70" s="138">
        <v>15.999000000000001</v>
      </c>
      <c r="M70" s="138">
        <v>15.999000000000001</v>
      </c>
      <c r="N70" s="134" t="s">
        <v>98</v>
      </c>
      <c r="O70" s="143">
        <v>15.999000000000001</v>
      </c>
    </row>
    <row r="71" spans="1:15" ht="20.25">
      <c r="A71" s="111"/>
      <c r="B71" s="118" t="s">
        <v>112</v>
      </c>
      <c r="C71" s="121">
        <v>442.19600000000003</v>
      </c>
      <c r="D71" s="121">
        <v>455.69</v>
      </c>
      <c r="E71" s="121">
        <v>897.88599999999997</v>
      </c>
      <c r="F71" s="136" t="s">
        <v>41</v>
      </c>
      <c r="G71" s="142">
        <v>897.88599999999997</v>
      </c>
      <c r="I71" s="111"/>
      <c r="J71" s="138" t="s">
        <v>112</v>
      </c>
      <c r="K71" s="138">
        <v>17.738700000000001</v>
      </c>
      <c r="L71" s="138">
        <v>7.234</v>
      </c>
      <c r="M71" s="138">
        <v>24.972700000000003</v>
      </c>
      <c r="N71" s="134">
        <v>0.14893999999999999</v>
      </c>
      <c r="O71" s="143">
        <v>25.121640000000003</v>
      </c>
    </row>
    <row r="72" spans="1:15" ht="20.25">
      <c r="A72" s="111"/>
      <c r="B72" s="118" t="s">
        <v>113</v>
      </c>
      <c r="C72" s="121">
        <v>69.296999999999997</v>
      </c>
      <c r="D72" s="121">
        <v>294.61399999999998</v>
      </c>
      <c r="E72" s="121">
        <v>363.91099999999994</v>
      </c>
      <c r="F72" s="136" t="s">
        <v>41</v>
      </c>
      <c r="G72" s="142">
        <v>363.91099999999994</v>
      </c>
      <c r="I72" s="111"/>
      <c r="J72" s="138" t="s">
        <v>113</v>
      </c>
      <c r="K72" s="138">
        <v>1.0122</v>
      </c>
      <c r="L72" s="138">
        <v>2.8961999999999999</v>
      </c>
      <c r="M72" s="138">
        <v>3.9083999999999999</v>
      </c>
      <c r="N72" s="134">
        <v>0</v>
      </c>
      <c r="O72" s="143">
        <v>3.9083999999999999</v>
      </c>
    </row>
    <row r="73" spans="1:15" ht="20.25">
      <c r="A73" s="111"/>
      <c r="B73" s="118" t="s">
        <v>114</v>
      </c>
      <c r="C73" s="121">
        <v>112.19799999999999</v>
      </c>
      <c r="D73" s="121">
        <v>300.22399999999999</v>
      </c>
      <c r="E73" s="121">
        <v>412.42199999999997</v>
      </c>
      <c r="F73" s="136" t="s">
        <v>41</v>
      </c>
      <c r="G73" s="142">
        <v>412.42199999999997</v>
      </c>
      <c r="I73" s="111"/>
      <c r="J73" s="138" t="s">
        <v>114</v>
      </c>
      <c r="K73" s="138">
        <v>4.4432</v>
      </c>
      <c r="L73" s="138">
        <v>6.3912000000000004</v>
      </c>
      <c r="M73" s="138">
        <v>10.8344</v>
      </c>
      <c r="N73" s="134">
        <v>0.28210000000000002</v>
      </c>
      <c r="O73" s="143">
        <v>11.1165</v>
      </c>
    </row>
    <row r="74" spans="1:15" ht="20.25">
      <c r="A74" s="111"/>
      <c r="B74" s="118" t="s">
        <v>115</v>
      </c>
      <c r="C74" s="121">
        <v>390.39499999999998</v>
      </c>
      <c r="D74" s="121">
        <v>671.26599999999996</v>
      </c>
      <c r="E74" s="121">
        <v>1061.6610000000001</v>
      </c>
      <c r="F74" s="136" t="s">
        <v>41</v>
      </c>
      <c r="G74" s="142">
        <v>1061.6610000000001</v>
      </c>
      <c r="I74" s="111"/>
      <c r="J74" s="138" t="s">
        <v>115</v>
      </c>
      <c r="K74" s="138">
        <v>14.696400000000001</v>
      </c>
      <c r="L74" s="138">
        <v>17.575800000000001</v>
      </c>
      <c r="M74" s="138">
        <v>32.272199999999998</v>
      </c>
      <c r="N74" s="134">
        <v>1.41008</v>
      </c>
      <c r="O74" s="143">
        <v>33.682279999999999</v>
      </c>
    </row>
    <row r="75" spans="1:15" ht="20.25">
      <c r="A75" s="111"/>
      <c r="B75" s="118" t="s">
        <v>116</v>
      </c>
      <c r="C75" s="121">
        <v>38.826000000000001</v>
      </c>
      <c r="D75" s="121">
        <v>128.27799999999999</v>
      </c>
      <c r="E75" s="121">
        <v>167.10399999999998</v>
      </c>
      <c r="F75" s="136" t="s">
        <v>41</v>
      </c>
      <c r="G75" s="142">
        <v>167.10399999999998</v>
      </c>
      <c r="I75" s="111"/>
      <c r="J75" s="138" t="s">
        <v>116</v>
      </c>
      <c r="K75" s="138">
        <v>2.0059999999999998</v>
      </c>
      <c r="L75" s="138">
        <v>4.0792000000000002</v>
      </c>
      <c r="M75" s="138">
        <v>6.0852000000000004</v>
      </c>
      <c r="N75" s="134">
        <v>0</v>
      </c>
      <c r="O75" s="143">
        <v>6.0852000000000004</v>
      </c>
    </row>
    <row r="76" spans="1:15" ht="20.25">
      <c r="A76" s="111"/>
      <c r="B76" s="121" t="s">
        <v>117</v>
      </c>
      <c r="C76" s="121">
        <v>0</v>
      </c>
      <c r="D76" s="121">
        <v>19.48</v>
      </c>
      <c r="E76" s="121">
        <v>19.48</v>
      </c>
      <c r="F76" s="136" t="s">
        <v>41</v>
      </c>
      <c r="G76" s="142">
        <v>19.48</v>
      </c>
      <c r="I76" s="111"/>
      <c r="J76" s="138" t="s">
        <v>117</v>
      </c>
      <c r="K76" s="138">
        <v>0</v>
      </c>
      <c r="L76" s="138">
        <v>0.28000000000000003</v>
      </c>
      <c r="M76" s="138">
        <v>0.28000000000000003</v>
      </c>
      <c r="N76" s="134">
        <v>0</v>
      </c>
      <c r="O76" s="143">
        <v>0.28000000000000003</v>
      </c>
    </row>
    <row r="77" spans="1:15" ht="20.25">
      <c r="A77" s="111"/>
      <c r="B77" s="121" t="s">
        <v>118</v>
      </c>
      <c r="C77" s="121">
        <v>7.56</v>
      </c>
      <c r="D77" s="121">
        <v>28.617000000000001</v>
      </c>
      <c r="E77" s="121">
        <v>36.177</v>
      </c>
      <c r="F77" s="136" t="s">
        <v>41</v>
      </c>
      <c r="G77" s="142">
        <v>36.177</v>
      </c>
      <c r="I77" s="111"/>
      <c r="J77" s="138" t="s">
        <v>118</v>
      </c>
      <c r="K77" s="138">
        <v>0.30599999999999999</v>
      </c>
      <c r="L77" s="138">
        <v>1.3182</v>
      </c>
      <c r="M77" s="138">
        <v>1.6242000000000001</v>
      </c>
      <c r="N77" s="134">
        <v>0.4798</v>
      </c>
      <c r="O77" s="143">
        <v>2.1040000000000001</v>
      </c>
    </row>
    <row r="78" spans="1:15" ht="20.25">
      <c r="A78" s="110"/>
      <c r="B78" s="116" t="s">
        <v>119</v>
      </c>
      <c r="C78" s="129">
        <v>2830.4109999999996</v>
      </c>
      <c r="D78" s="129">
        <v>12150.498999999998</v>
      </c>
      <c r="E78" s="129">
        <v>14980.91</v>
      </c>
      <c r="F78" s="130" t="s">
        <v>41</v>
      </c>
      <c r="G78" s="129">
        <v>14980.91</v>
      </c>
      <c r="I78" s="110"/>
      <c r="J78" s="116" t="s">
        <v>119</v>
      </c>
      <c r="K78" s="132">
        <v>100.43825</v>
      </c>
      <c r="L78" s="132">
        <v>185.97729999999999</v>
      </c>
      <c r="M78" s="132">
        <v>286.41554999999994</v>
      </c>
      <c r="N78" s="132">
        <v>14.774360000000001</v>
      </c>
      <c r="O78" s="132">
        <v>301.18990999999994</v>
      </c>
    </row>
    <row r="79" spans="1:15" ht="20.25">
      <c r="A79" s="110" t="s">
        <v>120</v>
      </c>
      <c r="B79" s="121" t="s">
        <v>121</v>
      </c>
      <c r="C79" s="121">
        <v>0</v>
      </c>
      <c r="D79" s="121">
        <v>0</v>
      </c>
      <c r="E79" s="121">
        <v>0</v>
      </c>
      <c r="F79" s="136" t="s">
        <v>41</v>
      </c>
      <c r="G79" s="131">
        <v>0</v>
      </c>
      <c r="I79" s="110" t="s">
        <v>120</v>
      </c>
      <c r="J79" s="117" t="s">
        <v>121</v>
      </c>
      <c r="K79" s="134">
        <v>0</v>
      </c>
      <c r="L79" s="134">
        <v>0</v>
      </c>
      <c r="M79" s="134">
        <v>0</v>
      </c>
      <c r="N79" s="135">
        <v>3.1753399999999998</v>
      </c>
      <c r="O79" s="133">
        <v>3.1753399999999998</v>
      </c>
    </row>
    <row r="80" spans="1:15" ht="20.25">
      <c r="A80" s="110"/>
      <c r="B80" s="121" t="s">
        <v>122</v>
      </c>
      <c r="C80" s="137" t="s">
        <v>41</v>
      </c>
      <c r="D80" s="137" t="s">
        <v>41</v>
      </c>
      <c r="E80" s="137" t="s">
        <v>41</v>
      </c>
      <c r="F80" s="136" t="s">
        <v>41</v>
      </c>
      <c r="G80" s="131">
        <v>0</v>
      </c>
      <c r="I80" s="110"/>
      <c r="J80" s="117" t="s">
        <v>122</v>
      </c>
      <c r="K80" s="134" t="s">
        <v>41</v>
      </c>
      <c r="L80" s="134" t="s">
        <v>41</v>
      </c>
      <c r="M80" s="134" t="s">
        <v>41</v>
      </c>
      <c r="N80" s="135">
        <v>32.425674000000001</v>
      </c>
      <c r="O80" s="133">
        <v>32.425674000000001</v>
      </c>
    </row>
    <row r="81" spans="1:15" ht="20.25">
      <c r="A81" s="110"/>
      <c r="B81" s="121" t="s">
        <v>123</v>
      </c>
      <c r="C81" s="137" t="s">
        <v>41</v>
      </c>
      <c r="D81" s="137" t="s">
        <v>41</v>
      </c>
      <c r="E81" s="137" t="s">
        <v>41</v>
      </c>
      <c r="F81" s="136" t="s">
        <v>41</v>
      </c>
      <c r="G81" s="131">
        <v>0</v>
      </c>
      <c r="I81" s="110"/>
      <c r="J81" s="117" t="s">
        <v>123</v>
      </c>
      <c r="K81" s="134" t="s">
        <v>41</v>
      </c>
      <c r="L81" s="134" t="s">
        <v>41</v>
      </c>
      <c r="M81" s="134" t="s">
        <v>41</v>
      </c>
      <c r="N81" s="135">
        <v>0</v>
      </c>
      <c r="O81" s="133">
        <v>0</v>
      </c>
    </row>
    <row r="82" spans="1:15" ht="20.25">
      <c r="A82" s="111"/>
      <c r="B82" s="121" t="s">
        <v>124</v>
      </c>
      <c r="C82" s="121">
        <v>0</v>
      </c>
      <c r="D82" s="121">
        <v>0</v>
      </c>
      <c r="E82" s="121">
        <v>0</v>
      </c>
      <c r="F82" s="136" t="s">
        <v>41</v>
      </c>
      <c r="G82" s="131">
        <v>0</v>
      </c>
      <c r="I82" s="111"/>
      <c r="J82" s="117" t="s">
        <v>124</v>
      </c>
      <c r="K82" s="134">
        <v>0</v>
      </c>
      <c r="L82" s="134">
        <v>0</v>
      </c>
      <c r="M82" s="134">
        <v>0</v>
      </c>
      <c r="N82" s="135">
        <v>2.4066459999999998</v>
      </c>
      <c r="O82" s="133">
        <v>2.4066459999999998</v>
      </c>
    </row>
    <row r="83" spans="1:15" ht="20.25">
      <c r="A83" s="111"/>
      <c r="B83" s="121" t="s">
        <v>17</v>
      </c>
      <c r="C83" s="121">
        <v>0</v>
      </c>
      <c r="D83" s="121">
        <v>0</v>
      </c>
      <c r="E83" s="121">
        <v>0</v>
      </c>
      <c r="F83" s="136" t="s">
        <v>41</v>
      </c>
      <c r="G83" s="131">
        <v>0</v>
      </c>
      <c r="I83" s="111"/>
      <c r="J83" s="121" t="s">
        <v>17</v>
      </c>
      <c r="K83" s="134">
        <v>0</v>
      </c>
      <c r="L83" s="134">
        <v>0</v>
      </c>
      <c r="M83" s="134">
        <v>0</v>
      </c>
      <c r="N83" s="135">
        <v>2.9224800000000002</v>
      </c>
      <c r="O83" s="133">
        <v>2.9224800000000002</v>
      </c>
    </row>
    <row r="84" spans="1:15" ht="20.25">
      <c r="A84" s="111"/>
      <c r="B84" s="121" t="s">
        <v>125</v>
      </c>
      <c r="C84" s="121">
        <v>0</v>
      </c>
      <c r="D84" s="121">
        <v>0</v>
      </c>
      <c r="E84" s="121">
        <v>0</v>
      </c>
      <c r="F84" s="136" t="s">
        <v>41</v>
      </c>
      <c r="G84" s="131">
        <v>0</v>
      </c>
      <c r="I84" s="111"/>
      <c r="J84" s="117" t="s">
        <v>125</v>
      </c>
      <c r="K84" s="134">
        <v>0</v>
      </c>
      <c r="L84" s="134">
        <v>0</v>
      </c>
      <c r="M84" s="134">
        <v>0</v>
      </c>
      <c r="N84" s="135">
        <v>3.4993479999999999</v>
      </c>
      <c r="O84" s="133">
        <v>3.4993479999999999</v>
      </c>
    </row>
    <row r="85" spans="1:15" ht="23.25">
      <c r="A85" s="111"/>
      <c r="B85" s="262" t="s">
        <v>302</v>
      </c>
      <c r="C85" s="121">
        <v>0</v>
      </c>
      <c r="D85" s="121">
        <v>0</v>
      </c>
      <c r="E85" s="121">
        <v>0</v>
      </c>
      <c r="F85" s="136" t="s">
        <v>41</v>
      </c>
      <c r="G85" s="131">
        <v>0</v>
      </c>
      <c r="I85" s="111"/>
      <c r="J85" s="262" t="s">
        <v>302</v>
      </c>
      <c r="K85" s="134">
        <v>0</v>
      </c>
      <c r="L85" s="134">
        <v>0</v>
      </c>
      <c r="M85" s="134">
        <v>0</v>
      </c>
      <c r="N85" s="135">
        <v>78.187514074600003</v>
      </c>
      <c r="O85" s="133">
        <v>78.187514074600003</v>
      </c>
    </row>
    <row r="86" spans="1:15" ht="23.25">
      <c r="A86" s="111"/>
      <c r="B86" s="262" t="s">
        <v>303</v>
      </c>
      <c r="C86" s="137" t="s">
        <v>41</v>
      </c>
      <c r="D86" s="137" t="s">
        <v>41</v>
      </c>
      <c r="E86" s="137" t="s">
        <v>41</v>
      </c>
      <c r="F86" s="136" t="s">
        <v>41</v>
      </c>
      <c r="G86" s="131">
        <v>0</v>
      </c>
      <c r="I86" s="111"/>
      <c r="J86" s="262" t="s">
        <v>303</v>
      </c>
      <c r="K86" s="134" t="s">
        <v>41</v>
      </c>
      <c r="L86" s="134" t="s">
        <v>41</v>
      </c>
      <c r="M86" s="134" t="s">
        <v>41</v>
      </c>
      <c r="N86" s="135">
        <v>0.10004187</v>
      </c>
      <c r="O86" s="133">
        <v>0.10004187</v>
      </c>
    </row>
    <row r="87" spans="1:15" ht="20.25">
      <c r="A87" s="111"/>
      <c r="B87" s="121" t="s">
        <v>126</v>
      </c>
      <c r="C87" s="137" t="s">
        <v>41</v>
      </c>
      <c r="D87" s="137" t="s">
        <v>41</v>
      </c>
      <c r="E87" s="137" t="s">
        <v>41</v>
      </c>
      <c r="F87" s="136" t="s">
        <v>41</v>
      </c>
      <c r="G87" s="131">
        <v>0</v>
      </c>
      <c r="I87" s="111"/>
      <c r="J87" s="117" t="s">
        <v>126</v>
      </c>
      <c r="K87" s="134" t="s">
        <v>41</v>
      </c>
      <c r="L87" s="134" t="s">
        <v>41</v>
      </c>
      <c r="M87" s="134" t="s">
        <v>41</v>
      </c>
      <c r="N87" s="135">
        <v>11.27369</v>
      </c>
      <c r="O87" s="133">
        <v>11.27369</v>
      </c>
    </row>
    <row r="88" spans="1:15" ht="20.25">
      <c r="A88" s="110"/>
      <c r="B88" s="116" t="s">
        <v>127</v>
      </c>
      <c r="C88" s="129">
        <v>0</v>
      </c>
      <c r="D88" s="129">
        <v>0</v>
      </c>
      <c r="E88" s="129">
        <v>0</v>
      </c>
      <c r="F88" s="130" t="s">
        <v>41</v>
      </c>
      <c r="G88" s="129">
        <v>0</v>
      </c>
      <c r="I88" s="110"/>
      <c r="J88" s="116" t="s">
        <v>127</v>
      </c>
      <c r="K88" s="132">
        <v>0</v>
      </c>
      <c r="L88" s="132">
        <v>0</v>
      </c>
      <c r="M88" s="132">
        <v>0</v>
      </c>
      <c r="N88" s="132">
        <v>133.99073394460001</v>
      </c>
      <c r="O88" s="132">
        <v>133.99073394460001</v>
      </c>
    </row>
    <row r="89" spans="1:15" ht="20.25">
      <c r="A89" s="110" t="s">
        <v>92</v>
      </c>
      <c r="B89" s="110"/>
      <c r="C89" s="126">
        <v>6604.6189999999988</v>
      </c>
      <c r="D89" s="126">
        <v>19596.348999999998</v>
      </c>
      <c r="E89" s="126">
        <v>26200.967999999997</v>
      </c>
      <c r="F89" s="127" t="s">
        <v>41</v>
      </c>
      <c r="G89" s="126">
        <v>26200.967999999997</v>
      </c>
      <c r="I89" s="110" t="s">
        <v>92</v>
      </c>
      <c r="J89" s="110"/>
      <c r="K89" s="128">
        <v>279.20524999999998</v>
      </c>
      <c r="L89" s="128">
        <v>386.74829999999997</v>
      </c>
      <c r="M89" s="128">
        <v>665.95354999999995</v>
      </c>
      <c r="N89" s="128">
        <v>858.37616994460006</v>
      </c>
      <c r="O89" s="128">
        <v>1524.3297199445997</v>
      </c>
    </row>
    <row r="90" spans="1:15" s="14" customFormat="1" ht="20.25" customHeight="1">
      <c r="A90" s="223"/>
      <c r="B90" s="11"/>
      <c r="C90" s="12"/>
      <c r="D90" s="12"/>
      <c r="E90" s="12"/>
      <c r="F90" s="141" t="s">
        <v>244</v>
      </c>
      <c r="G90" s="225">
        <v>0.72970000000000002</v>
      </c>
      <c r="I90" s="11"/>
      <c r="J90" s="11"/>
      <c r="K90" s="15"/>
      <c r="L90" s="15"/>
      <c r="M90" s="15"/>
      <c r="N90" s="141" t="s">
        <v>244</v>
      </c>
      <c r="O90" s="226">
        <v>0.72970000000000002</v>
      </c>
    </row>
    <row r="91" spans="1:15" s="14" customFormat="1" ht="20.25">
      <c r="A91" s="11"/>
      <c r="B91" s="11"/>
      <c r="C91" s="12"/>
      <c r="D91" s="12"/>
      <c r="E91" s="12"/>
      <c r="F91" s="13"/>
      <c r="G91" s="125" t="s">
        <v>218</v>
      </c>
      <c r="I91" s="11"/>
      <c r="J91" s="11"/>
      <c r="K91" s="15"/>
      <c r="L91" s="15"/>
      <c r="M91" s="15"/>
      <c r="N91" s="15"/>
      <c r="O91" s="15"/>
    </row>
    <row r="92" spans="1:15" s="14" customFormat="1" ht="20.25">
      <c r="A92" s="11"/>
      <c r="B92" s="11"/>
      <c r="C92" s="12"/>
      <c r="E92" s="12"/>
      <c r="F92" s="13"/>
      <c r="G92" s="140" t="s">
        <v>217</v>
      </c>
      <c r="I92" s="11"/>
      <c r="J92" s="11"/>
      <c r="L92" s="15"/>
      <c r="M92" s="15"/>
      <c r="N92" s="15"/>
      <c r="O92" s="15"/>
    </row>
    <row r="93" spans="1:15" s="17" customFormat="1" ht="20.25" customHeight="1">
      <c r="C93" s="16"/>
      <c r="D93" s="16"/>
      <c r="E93" s="16"/>
      <c r="F93" s="16"/>
      <c r="G93" s="16"/>
      <c r="O93" s="18"/>
    </row>
    <row r="95" spans="1:15" ht="26.25">
      <c r="O95" s="18">
        <v>16</v>
      </c>
    </row>
    <row r="97" spans="15:15" ht="26.25">
      <c r="O97" s="19"/>
    </row>
  </sheetData>
  <phoneticPr fontId="4" type="noConversion"/>
  <pageMargins left="0.78740157480314965" right="0.39370078740157483" top="0.78740157480314965" bottom="0.39370078740157483" header="0.51181102362204722" footer="0.51181102362204722"/>
  <pageSetup paperSize="9" scale="3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zoomScaleNormal="100" workbookViewId="0">
      <selection activeCell="B5" sqref="B5"/>
    </sheetView>
  </sheetViews>
  <sheetFormatPr baseColWidth="10" defaultRowHeight="12.75"/>
  <cols>
    <col min="1" max="1" width="23.42578125" customWidth="1"/>
    <col min="2" max="5" width="18.5703125" customWidth="1"/>
    <col min="6" max="6" width="13.42578125" bestFit="1" customWidth="1"/>
    <col min="7" max="7" width="16.85546875" bestFit="1" customWidth="1"/>
    <col min="8" max="8" width="14.85546875" bestFit="1" customWidth="1"/>
  </cols>
  <sheetData>
    <row r="1" spans="1:6" ht="18" customHeight="1"/>
    <row r="2" spans="1:6" ht="20.100000000000001" customHeight="1">
      <c r="A2" s="22"/>
      <c r="B2" s="22"/>
      <c r="C2" s="22"/>
      <c r="D2" s="22"/>
      <c r="E2" s="166" t="s">
        <v>145</v>
      </c>
      <c r="F2" s="14"/>
    </row>
    <row r="3" spans="1:6" ht="14.25">
      <c r="E3" s="169" t="s">
        <v>146</v>
      </c>
      <c r="F3" s="14"/>
    </row>
    <row r="4" spans="1:6" ht="12.75" customHeight="1">
      <c r="E4" s="53"/>
      <c r="F4" s="14"/>
    </row>
    <row r="5" spans="1:6" ht="12.75" customHeight="1">
      <c r="E5" s="53"/>
      <c r="F5" s="14"/>
    </row>
    <row r="6" spans="1:6" ht="12.75" customHeight="1">
      <c r="B6" s="14"/>
      <c r="C6" s="14"/>
      <c r="E6" s="53"/>
      <c r="F6" s="14"/>
    </row>
    <row r="7" spans="1:6">
      <c r="F7" s="14"/>
    </row>
    <row r="8" spans="1:6" ht="14.25">
      <c r="E8" s="167" t="s">
        <v>0</v>
      </c>
      <c r="F8" s="14"/>
    </row>
    <row r="9" spans="1:6" ht="3" customHeight="1">
      <c r="F9" s="14"/>
    </row>
    <row r="10" spans="1:6" ht="24">
      <c r="A10" s="170">
        <v>39325</v>
      </c>
      <c r="B10" s="171" t="s">
        <v>3</v>
      </c>
      <c r="C10" s="171" t="s">
        <v>4</v>
      </c>
      <c r="D10" s="171" t="s">
        <v>5</v>
      </c>
      <c r="E10" s="268" t="s">
        <v>314</v>
      </c>
      <c r="F10" s="14"/>
    </row>
    <row r="11" spans="1:6" ht="24">
      <c r="A11" s="172" t="s">
        <v>221</v>
      </c>
      <c r="B11" s="173">
        <v>58</v>
      </c>
      <c r="C11" s="173">
        <v>3</v>
      </c>
      <c r="D11" s="173">
        <v>36</v>
      </c>
      <c r="E11" s="174">
        <v>3</v>
      </c>
      <c r="F11" s="14"/>
    </row>
    <row r="12" spans="1:6" ht="24">
      <c r="A12" s="172" t="s">
        <v>222</v>
      </c>
      <c r="B12" s="173">
        <v>58</v>
      </c>
      <c r="C12" s="173">
        <v>3</v>
      </c>
      <c r="D12" s="173">
        <v>42</v>
      </c>
      <c r="E12" s="174">
        <v>3</v>
      </c>
      <c r="F12" s="14"/>
    </row>
    <row r="13" spans="1:6" ht="24">
      <c r="A13" s="172" t="s">
        <v>223</v>
      </c>
      <c r="B13" s="175">
        <v>127922080955.23</v>
      </c>
      <c r="C13" s="175">
        <v>1591498710.48</v>
      </c>
      <c r="D13" s="175">
        <v>24938662180.959999</v>
      </c>
      <c r="E13" s="269">
        <v>100100000</v>
      </c>
      <c r="F13" s="14"/>
    </row>
    <row r="14" spans="1:6" ht="25.5" customHeight="1" thickBot="1">
      <c r="A14" s="245" t="s">
        <v>224</v>
      </c>
      <c r="B14" s="246">
        <v>4246923933.9000001</v>
      </c>
      <c r="C14" s="270" t="s">
        <v>41</v>
      </c>
      <c r="D14" s="246">
        <v>199092923871.41</v>
      </c>
      <c r="E14" s="270" t="s">
        <v>41</v>
      </c>
      <c r="F14" s="14"/>
    </row>
    <row r="15" spans="1:6">
      <c r="A15" s="176" t="s">
        <v>144</v>
      </c>
      <c r="B15" s="177">
        <v>124007291799.09999</v>
      </c>
      <c r="C15" s="177">
        <v>3823399538.6199999</v>
      </c>
      <c r="D15" s="177">
        <v>1696370713.3599999</v>
      </c>
      <c r="E15" s="272"/>
      <c r="F15" s="14"/>
    </row>
    <row r="16" spans="1:6">
      <c r="A16" s="275" t="s">
        <v>339</v>
      </c>
      <c r="B16" s="173">
        <v>13784073527.24</v>
      </c>
      <c r="C16" s="173">
        <v>721828777.62</v>
      </c>
      <c r="D16" s="173">
        <v>266818698.40000001</v>
      </c>
      <c r="E16" s="273"/>
      <c r="F16" s="14"/>
    </row>
    <row r="17" spans="1:6">
      <c r="A17" s="276" t="s">
        <v>340</v>
      </c>
      <c r="B17" s="177">
        <v>12876087676.139999</v>
      </c>
      <c r="C17" s="177">
        <v>1216947527.4000001</v>
      </c>
      <c r="D17" s="177">
        <v>158269624.59999999</v>
      </c>
      <c r="E17" s="272"/>
      <c r="F17" s="14"/>
    </row>
    <row r="18" spans="1:6">
      <c r="A18" s="275" t="s">
        <v>341</v>
      </c>
      <c r="B18" s="173">
        <v>18117501527.52</v>
      </c>
      <c r="C18" s="173">
        <v>861809099.79999995</v>
      </c>
      <c r="D18" s="173">
        <v>179312652.24000001</v>
      </c>
      <c r="E18" s="273"/>
      <c r="F18" s="14"/>
    </row>
    <row r="19" spans="1:6">
      <c r="A19" s="179" t="s">
        <v>229</v>
      </c>
      <c r="B19" s="177">
        <v>11969797517.059999</v>
      </c>
      <c r="C19" s="177">
        <v>758093950.41999996</v>
      </c>
      <c r="D19" s="177">
        <v>358634893.51999998</v>
      </c>
      <c r="E19" s="272"/>
      <c r="F19" s="14"/>
    </row>
    <row r="20" spans="1:6">
      <c r="A20" s="275" t="s">
        <v>342</v>
      </c>
      <c r="B20" s="173">
        <v>14906394434.200001</v>
      </c>
      <c r="C20" s="173">
        <v>1549681439.48</v>
      </c>
      <c r="D20" s="173">
        <v>191094601.78</v>
      </c>
      <c r="E20" s="273"/>
      <c r="F20" s="14"/>
    </row>
    <row r="21" spans="1:6">
      <c r="A21" s="276" t="s">
        <v>343</v>
      </c>
      <c r="B21" s="177">
        <v>16139600649.780001</v>
      </c>
      <c r="C21" s="177">
        <v>1247415198.98</v>
      </c>
      <c r="D21" s="177">
        <v>80170843.480000004</v>
      </c>
      <c r="E21" s="271">
        <v>1241596.8</v>
      </c>
      <c r="F21" s="14"/>
    </row>
    <row r="22" spans="1:6">
      <c r="A22" s="275" t="s">
        <v>344</v>
      </c>
      <c r="B22" s="173">
        <v>15007549332.559999</v>
      </c>
      <c r="C22" s="173">
        <v>2266730491.6799998</v>
      </c>
      <c r="D22" s="173">
        <v>64270590.020000003</v>
      </c>
      <c r="E22" s="269">
        <v>13223004.6</v>
      </c>
      <c r="F22" s="14"/>
    </row>
    <row r="23" spans="1:6">
      <c r="A23" s="179" t="s">
        <v>230</v>
      </c>
      <c r="B23" s="177">
        <v>16675989220.299999</v>
      </c>
      <c r="C23" s="177">
        <v>676953760.72000003</v>
      </c>
      <c r="D23" s="177">
        <v>88657370.480000004</v>
      </c>
      <c r="E23" s="271">
        <v>4301640.12</v>
      </c>
      <c r="F23" s="14"/>
    </row>
    <row r="24" spans="1:6">
      <c r="A24" s="178" t="s">
        <v>231</v>
      </c>
      <c r="B24" s="173"/>
      <c r="C24" s="175"/>
      <c r="D24" s="175"/>
      <c r="E24" s="269"/>
      <c r="F24" s="14"/>
    </row>
    <row r="25" spans="1:6">
      <c r="A25" s="276" t="s">
        <v>345</v>
      </c>
      <c r="B25" s="177"/>
      <c r="C25" s="177"/>
      <c r="D25" s="177"/>
      <c r="E25" s="271"/>
      <c r="F25" s="14"/>
    </row>
    <row r="26" spans="1:6">
      <c r="A26" s="178" t="s">
        <v>232</v>
      </c>
      <c r="B26" s="175"/>
      <c r="C26" s="175"/>
      <c r="D26" s="175"/>
      <c r="E26" s="269"/>
      <c r="F26" s="14"/>
    </row>
    <row r="27" spans="1:6">
      <c r="A27" s="276" t="s">
        <v>346</v>
      </c>
      <c r="B27" s="177"/>
      <c r="C27" s="177"/>
      <c r="D27" s="177"/>
      <c r="E27" s="271"/>
      <c r="F27" s="14"/>
    </row>
    <row r="28" spans="1:6">
      <c r="A28" s="180" t="s">
        <v>228</v>
      </c>
      <c r="B28" s="181">
        <v>119476993884.79999</v>
      </c>
      <c r="C28" s="181">
        <v>9299460246.0999985</v>
      </c>
      <c r="D28" s="181">
        <v>1387229274.52</v>
      </c>
      <c r="E28" s="274">
        <v>18766241.52</v>
      </c>
      <c r="F28" s="14"/>
    </row>
    <row r="29" spans="1:6">
      <c r="E29" s="59" t="s">
        <v>148</v>
      </c>
    </row>
    <row r="32" spans="1:6" ht="14.25">
      <c r="E32" s="167" t="s">
        <v>147</v>
      </c>
    </row>
    <row r="33" spans="1:5" ht="3" customHeight="1"/>
    <row r="34" spans="1:5" ht="24">
      <c r="A34" s="170">
        <v>39325</v>
      </c>
      <c r="B34" s="171" t="s">
        <v>6</v>
      </c>
      <c r="C34" s="182" t="s">
        <v>7</v>
      </c>
      <c r="D34" s="171" t="s">
        <v>8</v>
      </c>
      <c r="E34" s="182" t="s">
        <v>9</v>
      </c>
    </row>
    <row r="35" spans="1:5" ht="24">
      <c r="A35" s="172" t="s">
        <v>221</v>
      </c>
      <c r="B35" s="173">
        <v>118</v>
      </c>
      <c r="C35" s="175">
        <v>10</v>
      </c>
      <c r="D35" s="175">
        <v>101</v>
      </c>
      <c r="E35" s="175">
        <v>54</v>
      </c>
    </row>
    <row r="36" spans="1:5" ht="24">
      <c r="A36" s="172" t="s">
        <v>222</v>
      </c>
      <c r="B36" s="173">
        <v>2501</v>
      </c>
      <c r="C36" s="175">
        <v>211</v>
      </c>
      <c r="D36" s="175">
        <v>129</v>
      </c>
      <c r="E36" s="175">
        <v>253</v>
      </c>
    </row>
    <row r="37" spans="1:5" ht="24">
      <c r="A37" s="172" t="s">
        <v>223</v>
      </c>
      <c r="B37" s="183" t="s">
        <v>10</v>
      </c>
      <c r="C37" s="183" t="s">
        <v>10</v>
      </c>
      <c r="D37" s="183" t="s">
        <v>10</v>
      </c>
      <c r="E37" s="183" t="s">
        <v>10</v>
      </c>
    </row>
    <row r="38" spans="1:5" ht="25.5" customHeight="1" thickBot="1">
      <c r="A38" s="245" t="s">
        <v>224</v>
      </c>
      <c r="B38" s="247" t="s">
        <v>10</v>
      </c>
      <c r="C38" s="247" t="s">
        <v>10</v>
      </c>
      <c r="D38" s="247" t="s">
        <v>10</v>
      </c>
      <c r="E38" s="247" t="s">
        <v>10</v>
      </c>
    </row>
    <row r="39" spans="1:5">
      <c r="A39" s="176" t="s">
        <v>144</v>
      </c>
      <c r="B39" s="184">
        <v>769653388.06000006</v>
      </c>
      <c r="C39" s="184">
        <v>34669396.200000003</v>
      </c>
      <c r="D39" s="184">
        <v>65763375.079999991</v>
      </c>
      <c r="E39" s="184">
        <v>118710952.92</v>
      </c>
    </row>
    <row r="40" spans="1:5">
      <c r="A40" s="275" t="s">
        <v>339</v>
      </c>
      <c r="B40" s="183">
        <v>65151323.990000002</v>
      </c>
      <c r="C40" s="183">
        <v>4834809.5</v>
      </c>
      <c r="D40" s="183">
        <v>4758631.6500000004</v>
      </c>
      <c r="E40" s="183">
        <v>11302899.9</v>
      </c>
    </row>
    <row r="41" spans="1:5">
      <c r="A41" s="276" t="s">
        <v>340</v>
      </c>
      <c r="B41" s="184">
        <v>56363725.539999999</v>
      </c>
      <c r="C41" s="184">
        <v>2818809.64</v>
      </c>
      <c r="D41" s="184">
        <v>4603900.46</v>
      </c>
      <c r="E41" s="184">
        <v>10194393.039999999</v>
      </c>
    </row>
    <row r="42" spans="1:5">
      <c r="A42" s="275" t="s">
        <v>341</v>
      </c>
      <c r="B42" s="183">
        <v>63945630.270000003</v>
      </c>
      <c r="C42" s="183">
        <v>3202621.42</v>
      </c>
      <c r="D42" s="183">
        <v>3354742.5</v>
      </c>
      <c r="E42" s="183">
        <v>10712298.91</v>
      </c>
    </row>
    <row r="43" spans="1:5">
      <c r="A43" s="179" t="s">
        <v>229</v>
      </c>
      <c r="B43" s="184">
        <v>66817525.490000002</v>
      </c>
      <c r="C43" s="184">
        <v>2946787.02</v>
      </c>
      <c r="D43" s="184">
        <v>4317474.7</v>
      </c>
      <c r="E43" s="184">
        <v>12411299.99</v>
      </c>
    </row>
    <row r="44" spans="1:5">
      <c r="A44" s="275" t="s">
        <v>342</v>
      </c>
      <c r="B44" s="183">
        <v>53040544.450000003</v>
      </c>
      <c r="C44" s="183">
        <v>5826466.2999999998</v>
      </c>
      <c r="D44" s="183">
        <v>4387784.7</v>
      </c>
      <c r="E44" s="183">
        <v>8545868.4100000001</v>
      </c>
    </row>
    <row r="45" spans="1:5">
      <c r="A45" s="276" t="s">
        <v>343</v>
      </c>
      <c r="B45" s="184">
        <v>67294126.670000002</v>
      </c>
      <c r="C45" s="184">
        <v>9004578.1400000006</v>
      </c>
      <c r="D45" s="184">
        <v>6162954.4199999999</v>
      </c>
      <c r="E45" s="184">
        <v>9883852.7200000007</v>
      </c>
    </row>
    <row r="46" spans="1:5">
      <c r="A46" s="275" t="s">
        <v>344</v>
      </c>
      <c r="B46" s="183">
        <v>68850926.280000001</v>
      </c>
      <c r="C46" s="183">
        <v>5164773.9400000004</v>
      </c>
      <c r="D46" s="183">
        <v>4742875.08</v>
      </c>
      <c r="E46" s="183">
        <v>7611809.6100000003</v>
      </c>
    </row>
    <row r="47" spans="1:5">
      <c r="A47" s="179" t="s">
        <v>230</v>
      </c>
      <c r="B47" s="184">
        <v>48490822.399999999</v>
      </c>
      <c r="C47" s="184">
        <v>5138082.4800000004</v>
      </c>
      <c r="D47" s="184">
        <v>3044763.98</v>
      </c>
      <c r="E47" s="184">
        <v>2952193.68</v>
      </c>
    </row>
    <row r="48" spans="1:5">
      <c r="A48" s="178" t="s">
        <v>231</v>
      </c>
      <c r="B48" s="183"/>
      <c r="C48" s="183"/>
      <c r="D48" s="183"/>
      <c r="E48" s="183"/>
    </row>
    <row r="49" spans="1:5">
      <c r="A49" s="276" t="s">
        <v>345</v>
      </c>
      <c r="B49" s="184"/>
      <c r="C49" s="184"/>
      <c r="D49" s="184"/>
      <c r="E49" s="184"/>
    </row>
    <row r="50" spans="1:5">
      <c r="A50" s="178" t="s">
        <v>232</v>
      </c>
      <c r="B50" s="185"/>
      <c r="C50" s="185"/>
      <c r="D50" s="185"/>
      <c r="E50" s="185"/>
    </row>
    <row r="51" spans="1:5">
      <c r="A51" s="276" t="s">
        <v>346</v>
      </c>
      <c r="B51" s="184"/>
      <c r="C51" s="184"/>
      <c r="D51" s="184"/>
      <c r="E51" s="184"/>
    </row>
    <row r="52" spans="1:5">
      <c r="A52" s="180" t="s">
        <v>228</v>
      </c>
      <c r="B52" s="186">
        <v>489954625.09000003</v>
      </c>
      <c r="C52" s="186">
        <v>38936928.439999998</v>
      </c>
      <c r="D52" s="186">
        <v>35373127.489999995</v>
      </c>
      <c r="E52" s="186">
        <v>73614616.260000005</v>
      </c>
    </row>
    <row r="53" spans="1:5">
      <c r="E53" s="59" t="s">
        <v>148</v>
      </c>
    </row>
    <row r="58" spans="1:5">
      <c r="E58" s="9">
        <v>1</v>
      </c>
    </row>
    <row r="65" spans="1:8">
      <c r="A65" s="44"/>
      <c r="B65" s="39"/>
      <c r="C65" s="40"/>
      <c r="D65" s="39"/>
      <c r="E65" s="39"/>
      <c r="F65" s="40"/>
      <c r="G65" s="40"/>
      <c r="H65" s="39"/>
    </row>
    <row r="66" spans="1:8">
      <c r="A66" s="45"/>
      <c r="B66" s="27"/>
      <c r="C66" s="26"/>
      <c r="D66" s="26"/>
      <c r="E66" s="26"/>
      <c r="F66" s="38"/>
      <c r="G66" s="38"/>
      <c r="H66" s="26"/>
    </row>
    <row r="67" spans="1:8">
      <c r="A67" s="45"/>
      <c r="B67" s="27"/>
      <c r="C67" s="26"/>
      <c r="D67" s="26"/>
      <c r="E67" s="26"/>
      <c r="F67" s="38"/>
      <c r="G67" s="38"/>
      <c r="H67" s="26"/>
    </row>
    <row r="68" spans="1:8">
      <c r="A68" s="45"/>
      <c r="B68" s="46"/>
      <c r="C68" s="46"/>
      <c r="D68" s="46"/>
      <c r="E68" s="46"/>
      <c r="F68" s="46"/>
      <c r="G68" s="46"/>
      <c r="H68" s="46"/>
    </row>
    <row r="69" spans="1:8">
      <c r="A69" s="45"/>
      <c r="B69" s="46"/>
      <c r="C69" s="46"/>
      <c r="D69" s="46"/>
      <c r="E69" s="46"/>
      <c r="F69" s="46"/>
      <c r="G69" s="46"/>
      <c r="H69" s="46"/>
    </row>
    <row r="70" spans="1:8">
      <c r="A70" s="47"/>
      <c r="B70" s="27"/>
      <c r="C70" s="26"/>
      <c r="D70" s="26"/>
      <c r="E70" s="26"/>
      <c r="F70" s="26"/>
      <c r="G70" s="26"/>
      <c r="H70" s="26"/>
    </row>
    <row r="71" spans="1:8">
      <c r="A71" s="48"/>
      <c r="B71" s="27"/>
      <c r="C71" s="27"/>
      <c r="D71" s="27"/>
      <c r="E71" s="27"/>
      <c r="F71" s="27"/>
      <c r="G71" s="26"/>
      <c r="H71" s="27"/>
    </row>
    <row r="72" spans="1:8">
      <c r="A72" s="45"/>
      <c r="B72" s="27"/>
      <c r="C72" s="27"/>
      <c r="D72" s="27"/>
      <c r="E72" s="27"/>
      <c r="F72" s="27"/>
      <c r="G72" s="27"/>
      <c r="H72" s="27"/>
    </row>
    <row r="73" spans="1:8">
      <c r="A73" s="45"/>
      <c r="B73" s="27"/>
      <c r="C73" s="27"/>
      <c r="D73" s="27"/>
      <c r="E73" s="27"/>
      <c r="F73" s="27"/>
      <c r="G73" s="27"/>
      <c r="H73" s="27"/>
    </row>
    <row r="74" spans="1:8">
      <c r="A74" s="45"/>
      <c r="B74" s="27"/>
      <c r="C74" s="27"/>
      <c r="D74" s="27"/>
      <c r="E74" s="27"/>
      <c r="F74" s="27"/>
      <c r="G74" s="27"/>
      <c r="H74" s="27"/>
    </row>
    <row r="75" spans="1:8">
      <c r="A75" s="45"/>
      <c r="B75" s="27"/>
      <c r="C75" s="27"/>
      <c r="D75" s="27"/>
      <c r="E75" s="27"/>
      <c r="F75" s="27"/>
      <c r="G75" s="27"/>
      <c r="H75" s="27"/>
    </row>
    <row r="76" spans="1:8">
      <c r="A76" s="45"/>
      <c r="B76" s="27"/>
      <c r="C76" s="27"/>
      <c r="D76" s="27"/>
      <c r="E76" s="27"/>
      <c r="F76" s="27"/>
      <c r="G76" s="27"/>
      <c r="H76" s="27"/>
    </row>
    <row r="77" spans="1:8">
      <c r="A77" s="45"/>
      <c r="B77" s="27"/>
      <c r="C77" s="27"/>
      <c r="D77" s="27"/>
      <c r="E77" s="27"/>
      <c r="F77" s="27"/>
      <c r="G77" s="27"/>
      <c r="H77" s="27"/>
    </row>
    <row r="78" spans="1:8">
      <c r="A78" s="45"/>
      <c r="B78" s="27"/>
      <c r="C78" s="27"/>
      <c r="D78" s="27"/>
      <c r="E78" s="27"/>
      <c r="F78" s="27"/>
      <c r="G78" s="27"/>
      <c r="H78" s="27"/>
    </row>
    <row r="79" spans="1:8">
      <c r="A79" s="45"/>
      <c r="B79" s="27"/>
      <c r="C79" s="27"/>
      <c r="D79" s="27"/>
      <c r="E79" s="27"/>
      <c r="F79" s="27"/>
      <c r="G79" s="27"/>
      <c r="H79" s="27"/>
    </row>
    <row r="80" spans="1:8">
      <c r="A80" s="45"/>
      <c r="B80" s="27"/>
      <c r="C80" s="27"/>
      <c r="D80" s="27"/>
      <c r="E80" s="27"/>
      <c r="F80" s="27"/>
      <c r="G80" s="27"/>
      <c r="H80" s="27"/>
    </row>
    <row r="81" spans="1:8">
      <c r="A81" s="45"/>
      <c r="B81" s="27"/>
      <c r="C81" s="27"/>
      <c r="D81" s="27"/>
      <c r="E81" s="27"/>
      <c r="F81" s="27"/>
      <c r="G81" s="27"/>
      <c r="H81" s="27"/>
    </row>
    <row r="82" spans="1:8">
      <c r="A82" s="45"/>
      <c r="B82" s="26"/>
      <c r="C82" s="26"/>
      <c r="D82" s="26"/>
      <c r="E82" s="26"/>
      <c r="F82" s="27"/>
      <c r="G82" s="26"/>
      <c r="H82" s="26"/>
    </row>
    <row r="83" spans="1:8">
      <c r="A83" s="45"/>
      <c r="B83" s="27"/>
      <c r="C83" s="27"/>
      <c r="D83" s="27"/>
      <c r="E83" s="27"/>
      <c r="F83" s="27"/>
      <c r="G83" s="27"/>
      <c r="H83" s="27"/>
    </row>
    <row r="84" spans="1:8">
      <c r="A84" s="49"/>
      <c r="B84" s="50"/>
      <c r="C84" s="50"/>
      <c r="D84" s="50"/>
      <c r="E84" s="50"/>
      <c r="F84" s="50"/>
      <c r="G84" s="51"/>
      <c r="H84" s="50"/>
    </row>
  </sheetData>
  <phoneticPr fontId="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3" orientation="portrait" horizontalDpi="1200" verticalDpi="1200" r:id="rId1"/>
  <headerFooter alignWithMargins="0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zoomScale="90" zoomScaleNormal="90" workbookViewId="0">
      <selection activeCell="C7" sqref="C7"/>
    </sheetView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8.140625" customWidth="1"/>
    <col min="6" max="6" width="20.140625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52" t="s">
        <v>145</v>
      </c>
    </row>
    <row r="3" spans="1:8" ht="15">
      <c r="F3" s="53" t="s">
        <v>146</v>
      </c>
    </row>
    <row r="5" spans="1:8">
      <c r="D5" s="14"/>
    </row>
    <row r="7" spans="1:8">
      <c r="B7" s="284"/>
    </row>
    <row r="8" spans="1:8">
      <c r="B8" s="14"/>
    </row>
    <row r="10" spans="1:8" ht="18">
      <c r="F10" s="201" t="s">
        <v>1</v>
      </c>
    </row>
    <row r="11" spans="1:8" ht="3" customHeight="1"/>
    <row r="12" spans="1:8" ht="25.5">
      <c r="A12" s="37">
        <v>39325</v>
      </c>
      <c r="B12" s="283" t="s">
        <v>354</v>
      </c>
      <c r="C12" s="62" t="s">
        <v>352</v>
      </c>
      <c r="D12" s="281" t="s">
        <v>353</v>
      </c>
      <c r="E12" s="61"/>
      <c r="F12" s="62"/>
    </row>
    <row r="13" spans="1:8" ht="25.5">
      <c r="A13" s="42" t="s">
        <v>140</v>
      </c>
      <c r="B13" s="56">
        <v>20</v>
      </c>
      <c r="C13" s="55">
        <v>3</v>
      </c>
      <c r="D13" s="55">
        <v>5</v>
      </c>
      <c r="E13" s="55"/>
      <c r="F13" s="55"/>
      <c r="H13" s="282"/>
    </row>
    <row r="14" spans="1:8" ht="25.5">
      <c r="A14" s="42" t="s">
        <v>141</v>
      </c>
      <c r="B14" s="56">
        <v>1904</v>
      </c>
      <c r="C14" s="55">
        <v>12</v>
      </c>
      <c r="D14" s="55">
        <v>1272</v>
      </c>
      <c r="E14" s="55"/>
      <c r="F14" s="55"/>
      <c r="H14" s="282"/>
    </row>
    <row r="15" spans="1:8" ht="25.5">
      <c r="A15" s="42" t="s">
        <v>142</v>
      </c>
      <c r="B15" s="56" t="s">
        <v>10</v>
      </c>
      <c r="C15" s="56" t="s">
        <v>10</v>
      </c>
      <c r="D15" s="56" t="s">
        <v>10</v>
      </c>
      <c r="E15" s="56"/>
      <c r="F15" s="56"/>
      <c r="H15" s="282"/>
    </row>
    <row r="16" spans="1:8" ht="25.5" customHeight="1" thickBot="1">
      <c r="A16" s="248" t="s">
        <v>143</v>
      </c>
      <c r="B16" s="249" t="s">
        <v>10</v>
      </c>
      <c r="C16" s="249" t="s">
        <v>10</v>
      </c>
      <c r="D16" s="249" t="s">
        <v>10</v>
      </c>
      <c r="E16" s="249"/>
      <c r="F16" s="249"/>
      <c r="H16" s="282"/>
    </row>
    <row r="17" spans="1:8">
      <c r="A17" s="41" t="s">
        <v>144</v>
      </c>
      <c r="B17" s="57">
        <v>361963828.53000003</v>
      </c>
      <c r="C17" s="63">
        <v>1503144280.7599998</v>
      </c>
      <c r="D17" s="57">
        <v>55035489.479999997</v>
      </c>
      <c r="E17" s="57"/>
      <c r="F17" s="57"/>
      <c r="H17" s="282"/>
    </row>
    <row r="18" spans="1:8">
      <c r="A18" s="277" t="s">
        <v>339</v>
      </c>
      <c r="B18" s="56">
        <v>46754912.030000001</v>
      </c>
      <c r="C18" s="56">
        <v>93240097.700000003</v>
      </c>
      <c r="D18" s="56">
        <v>4519459.8</v>
      </c>
      <c r="E18" s="56"/>
      <c r="F18" s="56"/>
      <c r="H18" s="282"/>
    </row>
    <row r="19" spans="1:8">
      <c r="A19" s="278" t="s">
        <v>340</v>
      </c>
      <c r="B19" s="57">
        <v>54486441.769999996</v>
      </c>
      <c r="C19" s="57">
        <v>56266511.219999999</v>
      </c>
      <c r="D19" s="57">
        <v>4735451.4000000004</v>
      </c>
      <c r="E19" s="57"/>
      <c r="F19" s="57"/>
      <c r="H19" s="282"/>
    </row>
    <row r="20" spans="1:8">
      <c r="A20" s="277" t="s">
        <v>341</v>
      </c>
      <c r="B20" s="56">
        <v>41965733.459999993</v>
      </c>
      <c r="C20" s="56">
        <v>86110674.140000001</v>
      </c>
      <c r="D20" s="56">
        <v>6900553.4800000004</v>
      </c>
      <c r="E20" s="56"/>
      <c r="F20" s="56"/>
      <c r="H20" s="282"/>
    </row>
    <row r="21" spans="1:8">
      <c r="A21" s="31" t="s">
        <v>229</v>
      </c>
      <c r="B21" s="57">
        <v>34340665.539999999</v>
      </c>
      <c r="C21" s="57">
        <v>43299442.100000001</v>
      </c>
      <c r="D21" s="57">
        <v>4026488.48</v>
      </c>
      <c r="E21" s="57"/>
      <c r="F21" s="57"/>
      <c r="H21" s="282"/>
    </row>
    <row r="22" spans="1:8">
      <c r="A22" s="277" t="s">
        <v>342</v>
      </c>
      <c r="B22" s="56">
        <v>29183511.379999999</v>
      </c>
      <c r="C22" s="56">
        <v>50246172.299999997</v>
      </c>
      <c r="D22" s="56">
        <v>3490241.88</v>
      </c>
      <c r="E22" s="56"/>
      <c r="F22" s="56"/>
      <c r="H22" s="282"/>
    </row>
    <row r="23" spans="1:8">
      <c r="A23" s="278" t="s">
        <v>343</v>
      </c>
      <c r="B23" s="57">
        <v>38465965.460000001</v>
      </c>
      <c r="C23" s="57">
        <v>56334995.799999997</v>
      </c>
      <c r="D23" s="57">
        <v>3029115.94</v>
      </c>
      <c r="E23" s="57"/>
      <c r="F23" s="57"/>
      <c r="H23" s="282"/>
    </row>
    <row r="24" spans="1:8">
      <c r="A24" s="277" t="s">
        <v>344</v>
      </c>
      <c r="B24" s="56">
        <v>50269013.340000004</v>
      </c>
      <c r="C24" s="56">
        <v>103919613.98</v>
      </c>
      <c r="D24" s="56">
        <v>5247253.2</v>
      </c>
      <c r="E24" s="56"/>
      <c r="F24" s="56"/>
      <c r="H24" s="282"/>
    </row>
    <row r="25" spans="1:8">
      <c r="A25" s="31" t="s">
        <v>230</v>
      </c>
      <c r="B25" s="57">
        <v>46316763.759999998</v>
      </c>
      <c r="C25" s="57">
        <v>132938921.7</v>
      </c>
      <c r="D25" s="57">
        <v>6026139.3200000003</v>
      </c>
      <c r="E25" s="57"/>
      <c r="F25" s="57"/>
      <c r="H25" s="282"/>
    </row>
    <row r="26" spans="1:8">
      <c r="A26" s="32" t="s">
        <v>231</v>
      </c>
      <c r="B26" s="56"/>
      <c r="C26" s="56"/>
      <c r="D26" s="56"/>
      <c r="E26" s="56"/>
      <c r="F26" s="56"/>
      <c r="H26" s="282"/>
    </row>
    <row r="27" spans="1:8">
      <c r="A27" s="278" t="s">
        <v>345</v>
      </c>
      <c r="B27" s="57"/>
      <c r="C27" s="57"/>
      <c r="D27" s="57"/>
      <c r="E27" s="57"/>
      <c r="F27" s="57"/>
      <c r="H27" s="282"/>
    </row>
    <row r="28" spans="1:8">
      <c r="A28" s="32" t="s">
        <v>232</v>
      </c>
      <c r="B28" s="55"/>
      <c r="C28" s="55"/>
      <c r="D28" s="55"/>
      <c r="E28" s="55"/>
      <c r="F28" s="56"/>
      <c r="H28" s="282"/>
    </row>
    <row r="29" spans="1:8">
      <c r="A29" s="278" t="s">
        <v>346</v>
      </c>
      <c r="B29" s="57"/>
      <c r="C29" s="57"/>
      <c r="D29" s="57"/>
      <c r="E29" s="57"/>
      <c r="F29" s="57"/>
      <c r="H29" s="282"/>
    </row>
    <row r="30" spans="1:8">
      <c r="A30" s="35" t="s">
        <v>228</v>
      </c>
      <c r="B30" s="58">
        <v>341783006.74000001</v>
      </c>
      <c r="C30" s="64">
        <v>622356428.94000006</v>
      </c>
      <c r="D30" s="58">
        <v>37974703.5</v>
      </c>
      <c r="E30" s="58"/>
      <c r="F30" s="58"/>
      <c r="H30" s="282"/>
    </row>
    <row r="31" spans="1:8">
      <c r="F31" s="59" t="s">
        <v>148</v>
      </c>
    </row>
    <row r="32" spans="1:8">
      <c r="E32" s="14"/>
      <c r="F32" s="259" t="s">
        <v>362</v>
      </c>
    </row>
    <row r="33" spans="1:6">
      <c r="E33" s="14"/>
      <c r="F33" s="259" t="s">
        <v>363</v>
      </c>
    </row>
    <row r="34" spans="1:6">
      <c r="E34" s="14"/>
      <c r="F34" s="258"/>
    </row>
    <row r="39" spans="1:6" ht="18">
      <c r="F39" s="202" t="s">
        <v>234</v>
      </c>
    </row>
    <row r="40" spans="1:6" ht="3" customHeight="1"/>
    <row r="41" spans="1:6" ht="38.450000000000003" customHeight="1">
      <c r="A41" s="37">
        <v>39325</v>
      </c>
      <c r="B41" s="61" t="s">
        <v>149</v>
      </c>
      <c r="C41" s="62" t="s">
        <v>150</v>
      </c>
      <c r="D41" s="61" t="s">
        <v>151</v>
      </c>
      <c r="E41" s="61" t="s">
        <v>2</v>
      </c>
      <c r="F41" s="66" t="s">
        <v>152</v>
      </c>
    </row>
    <row r="42" spans="1:6" ht="25.5">
      <c r="A42" s="42" t="s">
        <v>140</v>
      </c>
      <c r="B42" s="56">
        <v>99</v>
      </c>
      <c r="C42" s="55">
        <v>250</v>
      </c>
      <c r="D42" s="55">
        <v>25</v>
      </c>
      <c r="E42" s="55">
        <v>37</v>
      </c>
      <c r="F42" s="55">
        <v>362</v>
      </c>
    </row>
    <row r="43" spans="1:6" ht="25.5">
      <c r="A43" s="42" t="s">
        <v>141</v>
      </c>
      <c r="B43" s="56">
        <v>106</v>
      </c>
      <c r="C43" s="55">
        <v>3094</v>
      </c>
      <c r="D43" s="55">
        <v>3188</v>
      </c>
      <c r="E43" s="55">
        <v>43</v>
      </c>
      <c r="F43" s="55">
        <v>6431</v>
      </c>
    </row>
    <row r="44" spans="1:6" ht="25.5">
      <c r="A44" s="42" t="s">
        <v>142</v>
      </c>
      <c r="B44" s="56">
        <v>154552341846.66998</v>
      </c>
      <c r="C44" s="55" t="s">
        <v>10</v>
      </c>
      <c r="D44" s="56" t="s">
        <v>10</v>
      </c>
      <c r="E44" s="55">
        <v>1367388959.8</v>
      </c>
      <c r="F44" s="56">
        <v>155919730806.46997</v>
      </c>
    </row>
    <row r="45" spans="1:6" ht="25.5" customHeight="1" thickBot="1">
      <c r="A45" s="248" t="s">
        <v>143</v>
      </c>
      <c r="B45" s="249">
        <v>203339847805.31</v>
      </c>
      <c r="C45" s="250" t="s">
        <v>10</v>
      </c>
      <c r="D45" s="249" t="s">
        <v>10</v>
      </c>
      <c r="E45" s="250">
        <v>1325590449.8</v>
      </c>
      <c r="F45" s="249">
        <v>204665438255.10999</v>
      </c>
    </row>
    <row r="46" spans="1:6">
      <c r="A46" s="41" t="s">
        <v>144</v>
      </c>
      <c r="B46" s="57">
        <v>129527062051.07997</v>
      </c>
      <c r="C46" s="57">
        <v>988797112.25999999</v>
      </c>
      <c r="D46" s="57">
        <v>1920143598.7699997</v>
      </c>
      <c r="E46" s="57">
        <v>255383684.88</v>
      </c>
      <c r="F46" s="57">
        <v>132691386446.98997</v>
      </c>
    </row>
    <row r="47" spans="1:6">
      <c r="A47" s="277" t="s">
        <v>339</v>
      </c>
      <c r="B47" s="56">
        <v>14772721003.26</v>
      </c>
      <c r="C47" s="56">
        <v>86047665.040000021</v>
      </c>
      <c r="D47" s="56">
        <v>144514469.53000003</v>
      </c>
      <c r="E47" s="56">
        <v>46518176.619999997</v>
      </c>
      <c r="F47" s="55">
        <v>15049801314.450003</v>
      </c>
    </row>
    <row r="48" spans="1:6">
      <c r="A48" s="278" t="s">
        <v>340</v>
      </c>
      <c r="B48" s="57">
        <v>14251304828.139999</v>
      </c>
      <c r="C48" s="57">
        <v>73980828.680000007</v>
      </c>
      <c r="D48" s="57">
        <v>115488404.39</v>
      </c>
      <c r="E48" s="57">
        <v>27899733.82</v>
      </c>
      <c r="F48" s="63">
        <v>14468673795.029999</v>
      </c>
    </row>
    <row r="49" spans="1:6">
      <c r="A49" s="277" t="s">
        <v>341</v>
      </c>
      <c r="B49" s="56">
        <v>19158623279.560001</v>
      </c>
      <c r="C49" s="56">
        <v>81215293.099999994</v>
      </c>
      <c r="D49" s="56">
        <v>134976961.07999998</v>
      </c>
      <c r="E49" s="56">
        <v>66087675.82</v>
      </c>
      <c r="F49" s="55">
        <v>19440903209.560001</v>
      </c>
    </row>
    <row r="50" spans="1:6">
      <c r="A50" s="31" t="s">
        <v>229</v>
      </c>
      <c r="B50" s="57">
        <v>13086526361</v>
      </c>
      <c r="C50" s="57">
        <v>86493087.200000003</v>
      </c>
      <c r="D50" s="57">
        <v>81666596.120000005</v>
      </c>
      <c r="E50" s="57">
        <v>74807005.159999996</v>
      </c>
      <c r="F50" s="63">
        <v>13329493049.480001</v>
      </c>
    </row>
    <row r="51" spans="1:6">
      <c r="A51" s="277" t="s">
        <v>342</v>
      </c>
      <c r="B51" s="56">
        <v>16647170475.460001</v>
      </c>
      <c r="C51" s="56">
        <v>71800663.859999999</v>
      </c>
      <c r="D51" s="56">
        <v>82919925.559999987</v>
      </c>
      <c r="E51" s="56">
        <v>213034565.08000001</v>
      </c>
      <c r="F51" s="55">
        <v>17014925629.960001</v>
      </c>
    </row>
    <row r="52" spans="1:6">
      <c r="A52" s="278" t="s">
        <v>343</v>
      </c>
      <c r="B52" s="57">
        <v>17468428289.040001</v>
      </c>
      <c r="C52" s="57">
        <v>92345511.950000003</v>
      </c>
      <c r="D52" s="57">
        <v>97830077.199999988</v>
      </c>
      <c r="E52" s="57">
        <v>84474900.840000004</v>
      </c>
      <c r="F52" s="63">
        <v>17743078779.030003</v>
      </c>
    </row>
    <row r="53" spans="1:6">
      <c r="A53" s="277" t="s">
        <v>344</v>
      </c>
      <c r="B53" s="56">
        <v>17351773418.859997</v>
      </c>
      <c r="C53" s="56">
        <v>86370384.909999996</v>
      </c>
      <c r="D53" s="56">
        <v>159435880.51999998</v>
      </c>
      <c r="E53" s="56">
        <v>94339983.620000005</v>
      </c>
      <c r="F53" s="55">
        <v>17691919667.909996</v>
      </c>
    </row>
    <row r="54" spans="1:6">
      <c r="A54" s="31" t="s">
        <v>230</v>
      </c>
      <c r="B54" s="57">
        <v>17445901991.619999</v>
      </c>
      <c r="C54" s="57">
        <v>59625862.539999992</v>
      </c>
      <c r="D54" s="57">
        <v>185281824.78</v>
      </c>
      <c r="E54" s="57">
        <v>167140964</v>
      </c>
      <c r="F54" s="63">
        <v>17857950642.939999</v>
      </c>
    </row>
    <row r="55" spans="1:6">
      <c r="A55" s="32" t="s">
        <v>231</v>
      </c>
      <c r="B55" s="56"/>
      <c r="C55" s="56"/>
      <c r="D55" s="56"/>
      <c r="E55" s="56"/>
      <c r="F55" s="55"/>
    </row>
    <row r="56" spans="1:6">
      <c r="A56" s="278" t="s">
        <v>345</v>
      </c>
      <c r="B56" s="57"/>
      <c r="C56" s="57"/>
      <c r="D56" s="57"/>
      <c r="E56" s="57"/>
      <c r="F56" s="63"/>
    </row>
    <row r="57" spans="1:6">
      <c r="A57" s="32" t="s">
        <v>232</v>
      </c>
      <c r="B57" s="56"/>
      <c r="C57" s="56"/>
      <c r="D57" s="56"/>
      <c r="E57" s="55"/>
      <c r="F57" s="55"/>
    </row>
    <row r="58" spans="1:6">
      <c r="A58" s="278" t="s">
        <v>346</v>
      </c>
      <c r="B58" s="57"/>
      <c r="C58" s="57"/>
      <c r="D58" s="57"/>
      <c r="E58" s="57"/>
      <c r="F58" s="63"/>
    </row>
    <row r="59" spans="1:6">
      <c r="A59" s="35" t="s">
        <v>228</v>
      </c>
      <c r="B59" s="58">
        <v>130182449646.94002</v>
      </c>
      <c r="C59" s="58">
        <v>637879297.27999997</v>
      </c>
      <c r="D59" s="58">
        <v>1002114139.1800001</v>
      </c>
      <c r="E59" s="58">
        <v>774303004.96000004</v>
      </c>
      <c r="F59" s="58">
        <v>132596746088.36002</v>
      </c>
    </row>
    <row r="60" spans="1:6">
      <c r="F60" s="59" t="s">
        <v>148</v>
      </c>
    </row>
    <row r="67" spans="6:6" ht="15.75">
      <c r="F67" s="71">
        <v>2</v>
      </c>
    </row>
  </sheetData>
  <phoneticPr fontId="4" type="noConversion"/>
  <printOptions horizontalCentered="1"/>
  <pageMargins left="0.78740157480314965" right="0.78740157480314965" top="0.98425196850393704" bottom="0.19685039370078741" header="0.51181102362204722" footer="0.51181102362204722"/>
  <pageSetup paperSize="9" scale="72" orientation="portrait" horizontalDpi="1200" verticalDpi="1200" r:id="rId1"/>
  <headerFooter alignWithMargins="0"/>
  <rowBreaks count="1" manualBreakCount="1">
    <brk id="3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85" workbookViewId="0">
      <selection activeCell="D6" sqref="D6"/>
    </sheetView>
  </sheetViews>
  <sheetFormatPr baseColWidth="10" defaultRowHeight="12.75"/>
  <cols>
    <col min="1" max="1" width="15" bestFit="1" customWidth="1"/>
    <col min="2" max="2" width="15.140625" customWidth="1"/>
    <col min="3" max="3" width="15.85546875" bestFit="1" customWidth="1"/>
    <col min="4" max="4" width="14.5703125" bestFit="1" customWidth="1"/>
    <col min="5" max="5" width="11.28515625" bestFit="1" customWidth="1"/>
    <col min="6" max="6" width="10.85546875" customWidth="1"/>
    <col min="7" max="7" width="12.28515625" bestFit="1" customWidth="1"/>
    <col min="8" max="8" width="12.140625" customWidth="1"/>
    <col min="9" max="9" width="13.85546875" bestFit="1" customWidth="1"/>
    <col min="10" max="10" width="15.85546875" bestFit="1" customWidth="1"/>
  </cols>
  <sheetData>
    <row r="1" spans="1:10" ht="18" customHeight="1"/>
    <row r="2" spans="1:10" ht="20.100000000000001" customHeight="1">
      <c r="A2" s="22"/>
      <c r="B2" s="22"/>
      <c r="C2" s="22"/>
      <c r="D2" s="22"/>
      <c r="E2" s="22"/>
      <c r="F2" s="22"/>
      <c r="G2" s="22"/>
      <c r="H2" s="22"/>
      <c r="I2" s="22"/>
      <c r="J2" s="52" t="s">
        <v>153</v>
      </c>
    </row>
    <row r="3" spans="1:10" ht="15">
      <c r="J3" s="53" t="s">
        <v>154</v>
      </c>
    </row>
    <row r="5" spans="1:10">
      <c r="E5" s="14"/>
    </row>
    <row r="6" spans="1:10">
      <c r="B6" s="14"/>
      <c r="D6" t="s">
        <v>349</v>
      </c>
    </row>
    <row r="10" spans="1:10" ht="15">
      <c r="J10" s="199" t="s">
        <v>235</v>
      </c>
    </row>
    <row r="11" spans="1:10" ht="3.95" customHeight="1"/>
    <row r="12" spans="1:10" ht="26.25" customHeight="1">
      <c r="A12" s="215" t="s">
        <v>366</v>
      </c>
      <c r="B12" s="62" t="s">
        <v>159</v>
      </c>
      <c r="C12" s="62" t="s">
        <v>160</v>
      </c>
      <c r="D12" s="62" t="s">
        <v>213</v>
      </c>
      <c r="E12" s="62" t="s">
        <v>214</v>
      </c>
      <c r="F12" s="62" t="s">
        <v>215</v>
      </c>
      <c r="G12" s="62" t="s">
        <v>161</v>
      </c>
      <c r="H12" s="62" t="s">
        <v>162</v>
      </c>
      <c r="I12" s="283" t="s">
        <v>352</v>
      </c>
      <c r="J12" s="229" t="s">
        <v>152</v>
      </c>
    </row>
    <row r="13" spans="1:10" ht="25.5">
      <c r="A13" s="42" t="s">
        <v>140</v>
      </c>
      <c r="B13" s="34">
        <v>10</v>
      </c>
      <c r="C13" s="34">
        <v>85</v>
      </c>
      <c r="D13" s="34">
        <v>5</v>
      </c>
      <c r="E13" s="34">
        <v>2</v>
      </c>
      <c r="F13" s="34">
        <v>3</v>
      </c>
      <c r="G13" s="55">
        <v>96</v>
      </c>
      <c r="H13" s="34">
        <v>15</v>
      </c>
      <c r="I13" s="34">
        <v>3</v>
      </c>
      <c r="J13" s="68">
        <v>181</v>
      </c>
    </row>
    <row r="14" spans="1:10" ht="25.5">
      <c r="A14" s="42" t="s">
        <v>141</v>
      </c>
      <c r="B14" s="34">
        <v>10</v>
      </c>
      <c r="C14" s="34">
        <v>92</v>
      </c>
      <c r="D14" s="34">
        <v>11</v>
      </c>
      <c r="E14" s="34">
        <v>1193</v>
      </c>
      <c r="F14" s="34">
        <v>3</v>
      </c>
      <c r="G14" s="55">
        <v>2031</v>
      </c>
      <c r="H14" s="34">
        <v>1875</v>
      </c>
      <c r="I14" s="34">
        <v>12</v>
      </c>
      <c r="J14" s="68">
        <v>5227</v>
      </c>
    </row>
    <row r="15" spans="1:10" ht="26.25" thickBot="1">
      <c r="A15" s="248" t="s">
        <v>155</v>
      </c>
      <c r="B15" s="251">
        <v>203339847805.31</v>
      </c>
      <c r="C15" s="251">
        <v>154416510846.67001</v>
      </c>
      <c r="D15" s="251">
        <v>680129157.10000002</v>
      </c>
      <c r="E15" s="250" t="s">
        <v>10</v>
      </c>
      <c r="F15" s="251">
        <v>106031000</v>
      </c>
      <c r="G15" s="250" t="s">
        <v>10</v>
      </c>
      <c r="H15" s="250" t="s">
        <v>10</v>
      </c>
      <c r="I15" s="250" t="s">
        <v>10</v>
      </c>
      <c r="J15" s="252">
        <v>358542518809.07996</v>
      </c>
    </row>
    <row r="16" spans="1:10">
      <c r="A16" s="41" t="s">
        <v>144</v>
      </c>
      <c r="B16" s="30">
        <v>3884684908.9800005</v>
      </c>
      <c r="C16" s="30">
        <v>125646466874.09999</v>
      </c>
      <c r="D16" s="30">
        <v>160637808.31999999</v>
      </c>
      <c r="E16" s="30">
        <v>52548473.599999994</v>
      </c>
      <c r="F16" s="30">
        <v>3971123.82</v>
      </c>
      <c r="G16" s="30">
        <v>840801031.81999981</v>
      </c>
      <c r="H16" s="30">
        <v>333866026.90999997</v>
      </c>
      <c r="I16" s="30">
        <v>1503144280.7599998</v>
      </c>
      <c r="J16" s="69">
        <v>132426120528.31001</v>
      </c>
    </row>
    <row r="17" spans="1:10">
      <c r="A17" s="277" t="s">
        <v>339</v>
      </c>
      <c r="B17" s="33">
        <v>601009305.63999999</v>
      </c>
      <c r="C17" s="33">
        <v>14171154338.639999</v>
      </c>
      <c r="D17" s="33">
        <v>37092864.68</v>
      </c>
      <c r="E17" s="33">
        <v>4505119.9800000004</v>
      </c>
      <c r="F17" s="33">
        <v>557358.98</v>
      </c>
      <c r="G17" s="33">
        <v>75512606.219999999</v>
      </c>
      <c r="H17" s="33">
        <v>46194471.509999998</v>
      </c>
      <c r="I17" s="33">
        <v>93240097.700000003</v>
      </c>
      <c r="J17" s="68">
        <v>15029266163.349998</v>
      </c>
    </row>
    <row r="18" spans="1:10">
      <c r="A18" s="278" t="s">
        <v>340</v>
      </c>
      <c r="B18" s="30">
        <v>1046406024.36</v>
      </c>
      <c r="C18" s="30">
        <v>13207302171</v>
      </c>
      <c r="D18" s="30">
        <v>16162413.18</v>
      </c>
      <c r="E18" s="30">
        <v>4734923.4000000004</v>
      </c>
      <c r="F18" s="30">
        <v>314963.88</v>
      </c>
      <c r="G18" s="30">
        <v>64690943.460000001</v>
      </c>
      <c r="H18" s="30">
        <v>53737409.149999999</v>
      </c>
      <c r="I18" s="30">
        <v>56266511.219999999</v>
      </c>
      <c r="J18" s="69">
        <v>14449615359.649998</v>
      </c>
    </row>
    <row r="19" spans="1:10">
      <c r="A19" s="277" t="s">
        <v>341</v>
      </c>
      <c r="B19" s="33">
        <v>698816393.34000003</v>
      </c>
      <c r="C19" s="33">
        <v>18459397769.34</v>
      </c>
      <c r="D19" s="33">
        <v>57138922.299999997</v>
      </c>
      <c r="E19" s="33">
        <v>6881443.4800000004</v>
      </c>
      <c r="F19" s="33">
        <v>409116.88</v>
      </c>
      <c r="G19" s="33">
        <v>73059017.609999999</v>
      </c>
      <c r="H19" s="33">
        <v>41220197.840000004</v>
      </c>
      <c r="I19" s="33">
        <v>86110674.140000001</v>
      </c>
      <c r="J19" s="68">
        <v>19423033534.93</v>
      </c>
    </row>
    <row r="20" spans="1:10">
      <c r="A20" s="31" t="s">
        <v>229</v>
      </c>
      <c r="B20" s="30">
        <v>650609040.03999996</v>
      </c>
      <c r="C20" s="30">
        <v>12435625792.780001</v>
      </c>
      <c r="D20" s="30">
        <v>27806500.399999999</v>
      </c>
      <c r="E20" s="30">
        <v>4004025.78</v>
      </c>
      <c r="F20" s="30">
        <v>291528.18</v>
      </c>
      <c r="G20" s="30">
        <v>72732041.120000005</v>
      </c>
      <c r="H20" s="30">
        <v>33488909.34</v>
      </c>
      <c r="I20" s="30">
        <v>43299442.100000001</v>
      </c>
      <c r="J20" s="69">
        <v>13267857279.740002</v>
      </c>
    </row>
    <row r="21" spans="1:10">
      <c r="A21" s="277" t="s">
        <v>342</v>
      </c>
      <c r="B21" s="33">
        <v>1445264319.22</v>
      </c>
      <c r="C21" s="33">
        <v>15201608934.24</v>
      </c>
      <c r="D21" s="33">
        <v>33291501.16</v>
      </c>
      <c r="E21" s="33">
        <v>3461593.44</v>
      </c>
      <c r="F21" s="33">
        <v>297222</v>
      </c>
      <c r="G21" s="33">
        <v>64169426.880000003</v>
      </c>
      <c r="H21" s="33">
        <v>28555820.739999998</v>
      </c>
      <c r="I21" s="33">
        <v>50246172.299999997</v>
      </c>
      <c r="J21" s="68">
        <v>16826894989.979998</v>
      </c>
    </row>
    <row r="22" spans="1:10">
      <c r="A22" s="278" t="s">
        <v>343</v>
      </c>
      <c r="B22" s="30">
        <v>1147671911.9200001</v>
      </c>
      <c r="C22" s="30">
        <v>16319031777.82</v>
      </c>
      <c r="D22" s="30">
        <v>24459447.98</v>
      </c>
      <c r="E22" s="30">
        <v>3029115.94</v>
      </c>
      <c r="F22" s="30">
        <v>483002.5</v>
      </c>
      <c r="G22" s="30">
        <v>81959660.109999999</v>
      </c>
      <c r="H22" s="30">
        <v>37279156.859999999</v>
      </c>
      <c r="I22" s="30">
        <v>56334995.799999997</v>
      </c>
      <c r="J22" s="69">
        <v>17670249068.929996</v>
      </c>
    </row>
    <row r="23" spans="1:10">
      <c r="A23" s="277" t="s">
        <v>344</v>
      </c>
      <c r="B23" s="33">
        <v>2193365052.4000001</v>
      </c>
      <c r="C23" s="33">
        <v>15157870960.26</v>
      </c>
      <c r="D23" s="33">
        <v>20986041.640000001</v>
      </c>
      <c r="E23" s="33">
        <v>5234302.4000000004</v>
      </c>
      <c r="F23" s="33">
        <v>359335.2</v>
      </c>
      <c r="G23" s="33">
        <v>72465782.739999995</v>
      </c>
      <c r="H23" s="33">
        <v>49855460.18</v>
      </c>
      <c r="I23" s="33">
        <v>103919613.98</v>
      </c>
      <c r="J23" s="68">
        <v>17604056548.800003</v>
      </c>
    </row>
    <row r="24" spans="1:10">
      <c r="A24" s="31" t="s">
        <v>230</v>
      </c>
      <c r="B24" s="30">
        <v>1330062617.3199999</v>
      </c>
      <c r="C24" s="30">
        <v>16115225814.1</v>
      </c>
      <c r="D24" s="30">
        <v>11259583.220000001</v>
      </c>
      <c r="E24" s="30">
        <v>5931939.2599999998</v>
      </c>
      <c r="F24" s="30">
        <v>446929.6</v>
      </c>
      <c r="G24" s="30">
        <v>52829680.380000003</v>
      </c>
      <c r="H24" s="30">
        <v>45814396.920000002</v>
      </c>
      <c r="I24" s="30">
        <v>132938921.7</v>
      </c>
      <c r="J24" s="69">
        <v>17694509882.5</v>
      </c>
    </row>
    <row r="25" spans="1:10">
      <c r="A25" s="32" t="s">
        <v>231</v>
      </c>
      <c r="B25" s="33"/>
      <c r="C25" s="33"/>
      <c r="D25" s="33"/>
      <c r="E25" s="33"/>
      <c r="F25" s="33"/>
      <c r="G25" s="33"/>
      <c r="H25" s="33"/>
      <c r="I25" s="33"/>
      <c r="J25" s="68"/>
    </row>
    <row r="26" spans="1:10">
      <c r="A26" s="278" t="s">
        <v>345</v>
      </c>
      <c r="B26" s="30"/>
      <c r="C26" s="30"/>
      <c r="D26" s="60"/>
      <c r="E26" s="30"/>
      <c r="F26" s="30"/>
      <c r="G26" s="30"/>
      <c r="H26" s="30"/>
      <c r="I26" s="30"/>
      <c r="J26" s="69"/>
    </row>
    <row r="27" spans="1:10">
      <c r="A27" s="32" t="s">
        <v>232</v>
      </c>
      <c r="B27" s="34"/>
      <c r="C27" s="34"/>
      <c r="D27" s="34"/>
      <c r="E27" s="34"/>
      <c r="F27" s="34"/>
      <c r="G27" s="34"/>
      <c r="H27" s="34"/>
      <c r="I27" s="34"/>
      <c r="J27" s="68"/>
    </row>
    <row r="28" spans="1:10">
      <c r="A28" s="278" t="s">
        <v>346</v>
      </c>
      <c r="B28" s="30"/>
      <c r="C28" s="30"/>
      <c r="D28" s="30"/>
      <c r="E28" s="30"/>
      <c r="F28" s="30"/>
      <c r="G28" s="30"/>
      <c r="H28" s="30"/>
      <c r="I28" s="30"/>
      <c r="J28" s="69"/>
    </row>
    <row r="29" spans="1:10">
      <c r="A29" s="35" t="s">
        <v>228</v>
      </c>
      <c r="B29" s="36">
        <v>9113204664.2399998</v>
      </c>
      <c r="C29" s="36">
        <v>121067217558.18001</v>
      </c>
      <c r="D29" s="36">
        <v>228197274.55999997</v>
      </c>
      <c r="E29" s="36">
        <v>37782463.68</v>
      </c>
      <c r="F29" s="36">
        <v>3159457.22</v>
      </c>
      <c r="G29" s="36">
        <v>557419158.5200001</v>
      </c>
      <c r="H29" s="36">
        <v>336145822.54000002</v>
      </c>
      <c r="I29" s="36">
        <v>622356428.94000006</v>
      </c>
      <c r="J29" s="36">
        <v>131965482827.87999</v>
      </c>
    </row>
    <row r="30" spans="1:10">
      <c r="J30" s="59" t="s">
        <v>148</v>
      </c>
    </row>
    <row r="31" spans="1:10">
      <c r="J31" s="59" t="s">
        <v>156</v>
      </c>
    </row>
    <row r="32" spans="1:10">
      <c r="J32" s="59" t="s">
        <v>157</v>
      </c>
    </row>
    <row r="33" spans="1:10">
      <c r="J33" s="59" t="s">
        <v>158</v>
      </c>
    </row>
    <row r="34" spans="1:10">
      <c r="J34" s="59"/>
    </row>
    <row r="35" spans="1:10">
      <c r="J35" s="59"/>
    </row>
    <row r="40" spans="1:10" ht="15">
      <c r="J40" s="199" t="s">
        <v>236</v>
      </c>
    </row>
    <row r="41" spans="1:10" ht="3.95" customHeight="1"/>
    <row r="42" spans="1:10" ht="26.25" customHeight="1">
      <c r="A42" s="215" t="s">
        <v>366</v>
      </c>
      <c r="B42" s="62" t="s">
        <v>159</v>
      </c>
      <c r="C42" s="62" t="s">
        <v>160</v>
      </c>
      <c r="D42" s="62" t="s">
        <v>213</v>
      </c>
      <c r="E42" s="62" t="s">
        <v>214</v>
      </c>
      <c r="F42" s="62" t="s">
        <v>215</v>
      </c>
      <c r="G42" s="62" t="s">
        <v>161</v>
      </c>
      <c r="H42" s="62" t="s">
        <v>162</v>
      </c>
      <c r="I42" s="70"/>
      <c r="J42" s="229" t="s">
        <v>152</v>
      </c>
    </row>
    <row r="43" spans="1:10" ht="25.5">
      <c r="A43" s="42" t="s">
        <v>140</v>
      </c>
      <c r="B43" s="34">
        <v>9</v>
      </c>
      <c r="C43" s="34">
        <v>15</v>
      </c>
      <c r="D43" s="34">
        <v>8</v>
      </c>
      <c r="E43" s="55">
        <v>4</v>
      </c>
      <c r="F43" s="34">
        <v>1</v>
      </c>
      <c r="G43" s="55">
        <v>188</v>
      </c>
      <c r="H43" s="34">
        <v>7</v>
      </c>
      <c r="I43" s="68"/>
      <c r="J43" s="68">
        <v>223</v>
      </c>
    </row>
    <row r="44" spans="1:10" ht="25.5">
      <c r="A44" s="42" t="s">
        <v>141</v>
      </c>
      <c r="B44" s="34">
        <v>9</v>
      </c>
      <c r="C44" s="34">
        <v>15</v>
      </c>
      <c r="D44" s="34">
        <v>8</v>
      </c>
      <c r="E44" s="55">
        <v>79</v>
      </c>
      <c r="F44" s="34">
        <v>1</v>
      </c>
      <c r="G44" s="55">
        <v>1063</v>
      </c>
      <c r="H44" s="34">
        <v>29</v>
      </c>
      <c r="I44" s="68"/>
      <c r="J44" s="68">
        <v>1204</v>
      </c>
    </row>
    <row r="45" spans="1:10" ht="26.25" thickBot="1">
      <c r="A45" s="248" t="s">
        <v>155</v>
      </c>
      <c r="B45" s="251">
        <v>1325590449.8</v>
      </c>
      <c r="C45" s="251">
        <v>476086346.10000002</v>
      </c>
      <c r="D45" s="251">
        <v>227528554.80000001</v>
      </c>
      <c r="E45" s="250" t="s">
        <v>10</v>
      </c>
      <c r="F45" s="251">
        <v>13444901.800000001</v>
      </c>
      <c r="G45" s="250" t="s">
        <v>10</v>
      </c>
      <c r="H45" s="250" t="s">
        <v>10</v>
      </c>
      <c r="I45" s="252"/>
      <c r="J45" s="252">
        <v>2042650252.5</v>
      </c>
    </row>
    <row r="46" spans="1:10">
      <c r="A46" s="41" t="s">
        <v>144</v>
      </c>
      <c r="B46" s="30">
        <v>49437925.640000008</v>
      </c>
      <c r="C46" s="30">
        <v>28663722.920000002</v>
      </c>
      <c r="D46" s="30">
        <v>8583372.1800000016</v>
      </c>
      <c r="E46" s="30">
        <v>2487015.88</v>
      </c>
      <c r="F46" s="57" t="s">
        <v>41</v>
      </c>
      <c r="G46" s="30">
        <v>147996080.44</v>
      </c>
      <c r="H46" s="30">
        <v>28097801.620000001</v>
      </c>
      <c r="I46" s="69"/>
      <c r="J46" s="69">
        <v>265265918.68000001</v>
      </c>
    </row>
    <row r="47" spans="1:10">
      <c r="A47" s="277" t="s">
        <v>339</v>
      </c>
      <c r="B47" s="33">
        <v>2919403.98</v>
      </c>
      <c r="C47" s="33">
        <v>4491072.58</v>
      </c>
      <c r="D47" s="33">
        <v>2014835.38</v>
      </c>
      <c r="E47" s="33">
        <v>14339.82</v>
      </c>
      <c r="F47" s="56" t="s">
        <v>41</v>
      </c>
      <c r="G47" s="33">
        <v>10535058.82</v>
      </c>
      <c r="H47" s="33">
        <v>560440.52</v>
      </c>
      <c r="I47" s="68"/>
      <c r="J47" s="68">
        <v>20535151.100000001</v>
      </c>
    </row>
    <row r="48" spans="1:10">
      <c r="A48" s="278" t="s">
        <v>340</v>
      </c>
      <c r="B48" s="30">
        <v>3165074.5</v>
      </c>
      <c r="C48" s="30">
        <v>4519765.72</v>
      </c>
      <c r="D48" s="30">
        <v>1334149.32</v>
      </c>
      <c r="E48" s="30">
        <v>528</v>
      </c>
      <c r="F48" s="57" t="s">
        <v>41</v>
      </c>
      <c r="G48" s="30">
        <v>9289885.2200000007</v>
      </c>
      <c r="H48" s="30">
        <v>749032.62</v>
      </c>
      <c r="I48" s="69"/>
      <c r="J48" s="69">
        <v>19058435.379999999</v>
      </c>
    </row>
    <row r="49" spans="1:10">
      <c r="A49" s="277" t="s">
        <v>341</v>
      </c>
      <c r="B49" s="33">
        <v>3104914.72</v>
      </c>
      <c r="C49" s="33">
        <v>4005969.8</v>
      </c>
      <c r="D49" s="33">
        <v>1837869</v>
      </c>
      <c r="E49" s="33">
        <v>19110</v>
      </c>
      <c r="F49" s="56" t="s">
        <v>41</v>
      </c>
      <c r="G49" s="33">
        <v>8156275.4900000002</v>
      </c>
      <c r="H49" s="33">
        <v>745535.62</v>
      </c>
      <c r="I49" s="68"/>
      <c r="J49" s="68">
        <v>17869674.629999999</v>
      </c>
    </row>
    <row r="50" spans="1:10">
      <c r="A50" s="31" t="s">
        <v>229</v>
      </c>
      <c r="B50" s="30">
        <v>41471325.880000003</v>
      </c>
      <c r="C50" s="30">
        <v>4430807.5199999996</v>
      </c>
      <c r="D50" s="30">
        <v>1098371.3600000001</v>
      </c>
      <c r="E50" s="30">
        <v>22462.7</v>
      </c>
      <c r="F50" s="57" t="s">
        <v>41</v>
      </c>
      <c r="G50" s="30">
        <v>13761046.08</v>
      </c>
      <c r="H50" s="30">
        <v>851756.2</v>
      </c>
      <c r="I50" s="69"/>
      <c r="J50" s="69">
        <v>61635769.74000001</v>
      </c>
    </row>
    <row r="51" spans="1:10">
      <c r="A51" s="277" t="s">
        <v>342</v>
      </c>
      <c r="B51" s="33">
        <v>174671986.68000001</v>
      </c>
      <c r="C51" s="33">
        <v>3310497.92</v>
      </c>
      <c r="D51" s="33">
        <v>1760579.32</v>
      </c>
      <c r="E51" s="33">
        <v>28648.44</v>
      </c>
      <c r="F51" s="56" t="s">
        <v>41</v>
      </c>
      <c r="G51" s="33">
        <v>7631236.9800000004</v>
      </c>
      <c r="H51" s="33">
        <v>627690.64</v>
      </c>
      <c r="I51" s="68"/>
      <c r="J51" s="68">
        <v>188030639.97999996</v>
      </c>
    </row>
    <row r="52" spans="1:10">
      <c r="A52" s="278" t="s">
        <v>343</v>
      </c>
      <c r="B52" s="30">
        <v>56021544.039999999</v>
      </c>
      <c r="C52" s="30">
        <v>4189317.54</v>
      </c>
      <c r="D52" s="30">
        <v>1046188.08</v>
      </c>
      <c r="E52" s="57">
        <v>0</v>
      </c>
      <c r="F52" s="57" t="s">
        <v>41</v>
      </c>
      <c r="G52" s="30">
        <v>10385851.84</v>
      </c>
      <c r="H52" s="30">
        <v>1186808.6000000001</v>
      </c>
      <c r="I52" s="69"/>
      <c r="J52" s="69">
        <v>72829710.099999994</v>
      </c>
    </row>
    <row r="53" spans="1:10">
      <c r="A53" s="277" t="s">
        <v>344</v>
      </c>
      <c r="B53" s="33">
        <v>68996472.400000006</v>
      </c>
      <c r="C53" s="33">
        <v>3001934.38</v>
      </c>
      <c r="D53" s="33">
        <v>1533606.2</v>
      </c>
      <c r="E53" s="33">
        <v>12950.8</v>
      </c>
      <c r="F53" s="56" t="s">
        <v>41</v>
      </c>
      <c r="G53" s="33">
        <v>13904602.17</v>
      </c>
      <c r="H53" s="33">
        <v>413553.16</v>
      </c>
      <c r="I53" s="68"/>
      <c r="J53" s="68">
        <v>87863119.109999999</v>
      </c>
    </row>
    <row r="54" spans="1:10">
      <c r="A54" s="31" t="s">
        <v>230</v>
      </c>
      <c r="B54" s="30">
        <v>153126026.97999999</v>
      </c>
      <c r="C54" s="30">
        <v>1990878.82</v>
      </c>
      <c r="D54" s="30">
        <v>931105.58</v>
      </c>
      <c r="E54" s="30">
        <v>94200.06</v>
      </c>
      <c r="F54" s="57" t="s">
        <v>41</v>
      </c>
      <c r="G54" s="30">
        <v>6796182.1600000001</v>
      </c>
      <c r="H54" s="30">
        <v>502366.84</v>
      </c>
      <c r="I54" s="69"/>
      <c r="J54" s="69">
        <v>163440760.44</v>
      </c>
    </row>
    <row r="55" spans="1:10">
      <c r="A55" s="32" t="s">
        <v>231</v>
      </c>
      <c r="B55" s="33"/>
      <c r="C55" s="33"/>
      <c r="D55" s="33"/>
      <c r="E55" s="33"/>
      <c r="F55" s="56"/>
      <c r="G55" s="33"/>
      <c r="H55" s="33"/>
      <c r="I55" s="68"/>
      <c r="J55" s="68"/>
    </row>
    <row r="56" spans="1:10">
      <c r="A56" s="278" t="s">
        <v>345</v>
      </c>
      <c r="B56" s="30"/>
      <c r="C56" s="30"/>
      <c r="D56" s="30"/>
      <c r="E56" s="30"/>
      <c r="F56" s="57"/>
      <c r="G56" s="30"/>
      <c r="H56" s="30"/>
      <c r="I56" s="69"/>
      <c r="J56" s="69"/>
    </row>
    <row r="57" spans="1:10">
      <c r="A57" s="32" t="s">
        <v>232</v>
      </c>
      <c r="B57" s="34"/>
      <c r="C57" s="34"/>
      <c r="D57" s="34"/>
      <c r="E57" s="34"/>
      <c r="F57" s="56"/>
      <c r="G57" s="34"/>
      <c r="H57" s="34"/>
      <c r="I57" s="68"/>
      <c r="J57" s="68"/>
    </row>
    <row r="58" spans="1:10">
      <c r="A58" s="278" t="s">
        <v>346</v>
      </c>
      <c r="B58" s="30"/>
      <c r="C58" s="30"/>
      <c r="D58" s="30"/>
      <c r="E58" s="30"/>
      <c r="F58" s="57"/>
      <c r="G58" s="30"/>
      <c r="H58" s="30"/>
      <c r="I58" s="69"/>
      <c r="J58" s="69"/>
    </row>
    <row r="59" spans="1:10">
      <c r="A59" s="35" t="s">
        <v>228</v>
      </c>
      <c r="B59" s="36">
        <v>503476749.18000007</v>
      </c>
      <c r="C59" s="36">
        <v>29940244.279999997</v>
      </c>
      <c r="D59" s="36">
        <v>11556704.24</v>
      </c>
      <c r="E59" s="36">
        <v>192239.82</v>
      </c>
      <c r="F59" s="58" t="s">
        <v>41</v>
      </c>
      <c r="G59" s="36">
        <v>80460138.760000005</v>
      </c>
      <c r="H59" s="36">
        <v>5637184.2000000002</v>
      </c>
      <c r="I59" s="36"/>
      <c r="J59" s="36">
        <v>631263260.48000014</v>
      </c>
    </row>
    <row r="60" spans="1:10">
      <c r="J60" s="59" t="s">
        <v>148</v>
      </c>
    </row>
    <row r="61" spans="1:10">
      <c r="J61" s="59" t="s">
        <v>156</v>
      </c>
    </row>
    <row r="62" spans="1:10">
      <c r="J62" s="59" t="s">
        <v>157</v>
      </c>
    </row>
    <row r="63" spans="1:10">
      <c r="J63" s="59" t="s">
        <v>158</v>
      </c>
    </row>
    <row r="73" spans="10:10" ht="15.75">
      <c r="J73" s="71">
        <v>3</v>
      </c>
    </row>
  </sheetData>
  <phoneticPr fontId="4" type="noConversion"/>
  <pageMargins left="0.39370078740157483" right="0.39370078740157483" top="0.98425196850393704" bottom="0.19685039370078741" header="0.51181102362204722" footer="0.51181102362204722"/>
  <pageSetup paperSize="9" scale="70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zoomScaleNormal="100" workbookViewId="0">
      <selection activeCell="C5" sqref="C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166" t="s">
        <v>128</v>
      </c>
    </row>
    <row r="3" spans="1:8" ht="14.25">
      <c r="H3" s="167" t="s">
        <v>129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6"/>
      <c r="B11" s="147" t="s">
        <v>11</v>
      </c>
      <c r="C11" s="147" t="s">
        <v>12</v>
      </c>
      <c r="D11" s="147" t="s">
        <v>13</v>
      </c>
      <c r="E11" s="147" t="s">
        <v>14</v>
      </c>
      <c r="F11" s="147" t="s">
        <v>15</v>
      </c>
      <c r="G11" s="147" t="s">
        <v>16</v>
      </c>
      <c r="H11" s="146"/>
    </row>
    <row r="12" spans="1:8">
      <c r="A12" s="148" t="s">
        <v>226</v>
      </c>
      <c r="B12" s="207">
        <v>4463.47</v>
      </c>
      <c r="C12" s="207">
        <v>2249.02</v>
      </c>
      <c r="D12" s="207">
        <v>2934.69</v>
      </c>
      <c r="E12" s="207">
        <v>2872.91</v>
      </c>
      <c r="F12" s="207">
        <v>353.12</v>
      </c>
      <c r="G12" s="207">
        <v>1676.7</v>
      </c>
      <c r="H12" s="205"/>
    </row>
    <row r="13" spans="1:8">
      <c r="A13" s="242" t="s">
        <v>367</v>
      </c>
      <c r="B13" s="149">
        <v>4685.24</v>
      </c>
      <c r="C13" s="149">
        <v>2331.6799999999998</v>
      </c>
      <c r="D13" s="149">
        <v>3027.33</v>
      </c>
      <c r="E13" s="149">
        <v>3693.27</v>
      </c>
      <c r="F13" s="149">
        <v>310.31</v>
      </c>
      <c r="G13" s="149">
        <v>1774.09</v>
      </c>
      <c r="H13" s="150"/>
    </row>
    <row r="14" spans="1:8">
      <c r="A14" s="151">
        <v>39295</v>
      </c>
      <c r="B14" s="152">
        <v>4617.8599999999997</v>
      </c>
      <c r="C14" s="152">
        <v>2293.56</v>
      </c>
      <c r="D14" s="152">
        <v>2983.54</v>
      </c>
      <c r="E14" s="152">
        <v>3684.47</v>
      </c>
      <c r="F14" s="152">
        <v>300.5</v>
      </c>
      <c r="G14" s="152">
        <v>1747.65</v>
      </c>
      <c r="H14" s="153"/>
    </row>
    <row r="15" spans="1:8">
      <c r="A15" s="151">
        <v>39296</v>
      </c>
      <c r="B15" s="152">
        <v>4674.63</v>
      </c>
      <c r="C15" s="152">
        <v>2317.34</v>
      </c>
      <c r="D15" s="152">
        <v>3016.36</v>
      </c>
      <c r="E15" s="152">
        <v>3725.32</v>
      </c>
      <c r="F15" s="152">
        <v>301.64</v>
      </c>
      <c r="G15" s="152">
        <v>1760.53</v>
      </c>
      <c r="H15" s="153"/>
    </row>
    <row r="16" spans="1:8">
      <c r="A16" s="151">
        <v>39297</v>
      </c>
      <c r="B16" s="152">
        <v>4618.43</v>
      </c>
      <c r="C16" s="152">
        <v>2287.35</v>
      </c>
      <c r="D16" s="152">
        <v>2965.17</v>
      </c>
      <c r="E16" s="152">
        <v>3695.74</v>
      </c>
      <c r="F16" s="152">
        <v>296.25</v>
      </c>
      <c r="G16" s="152">
        <v>1742.43</v>
      </c>
      <c r="H16" s="153"/>
    </row>
    <row r="17" spans="1:8">
      <c r="A17" s="151">
        <v>39300</v>
      </c>
      <c r="B17" s="152">
        <v>4552.34</v>
      </c>
      <c r="C17" s="152">
        <v>2250.2399999999998</v>
      </c>
      <c r="D17" s="152">
        <v>2916.03</v>
      </c>
      <c r="E17" s="152">
        <v>3639.7</v>
      </c>
      <c r="F17" s="152">
        <v>287.91000000000003</v>
      </c>
      <c r="G17" s="152">
        <v>1719.4</v>
      </c>
      <c r="H17" s="153"/>
    </row>
    <row r="18" spans="1:8">
      <c r="A18" s="151">
        <v>39301</v>
      </c>
      <c r="B18" s="152">
        <v>4585.47</v>
      </c>
      <c r="C18" s="152">
        <v>2277.2600000000002</v>
      </c>
      <c r="D18" s="152">
        <v>2954.54</v>
      </c>
      <c r="E18" s="152">
        <v>3663.42</v>
      </c>
      <c r="F18" s="152">
        <v>298.26</v>
      </c>
      <c r="G18" s="152">
        <v>1735.14</v>
      </c>
      <c r="H18" s="153"/>
    </row>
    <row r="19" spans="1:8">
      <c r="A19" s="151">
        <v>39302</v>
      </c>
      <c r="B19" s="152">
        <v>4661.17</v>
      </c>
      <c r="C19" s="152">
        <v>2321.8000000000002</v>
      </c>
      <c r="D19" s="152">
        <v>3020.47</v>
      </c>
      <c r="E19" s="152">
        <v>3645.48</v>
      </c>
      <c r="F19" s="152">
        <v>311.99</v>
      </c>
      <c r="G19" s="152">
        <v>1762.8</v>
      </c>
      <c r="H19" s="153"/>
    </row>
    <row r="20" spans="1:8">
      <c r="A20" s="151">
        <v>39303</v>
      </c>
      <c r="B20" s="152">
        <v>4591.4799999999996</v>
      </c>
      <c r="C20" s="152">
        <v>2283.12</v>
      </c>
      <c r="D20" s="152">
        <v>2978.89</v>
      </c>
      <c r="E20" s="152">
        <v>3622.94</v>
      </c>
      <c r="F20" s="152">
        <v>305.14</v>
      </c>
      <c r="G20" s="152">
        <v>1740.86</v>
      </c>
      <c r="H20" s="153"/>
    </row>
    <row r="21" spans="1:8">
      <c r="A21" s="151">
        <v>39304</v>
      </c>
      <c r="B21" s="152">
        <v>4434.68</v>
      </c>
      <c r="C21" s="152">
        <v>2206.85</v>
      </c>
      <c r="D21" s="152">
        <v>2854.94</v>
      </c>
      <c r="E21" s="152">
        <v>3527.49</v>
      </c>
      <c r="F21" s="152">
        <v>295.57</v>
      </c>
      <c r="G21" s="152">
        <v>1691.49</v>
      </c>
      <c r="H21" s="153"/>
    </row>
    <row r="22" spans="1:8">
      <c r="A22" s="151">
        <v>39307</v>
      </c>
      <c r="B22" s="152">
        <v>4545.63</v>
      </c>
      <c r="C22" s="152">
        <v>2250.14</v>
      </c>
      <c r="D22" s="152">
        <v>2942</v>
      </c>
      <c r="E22" s="152">
        <v>3543.78</v>
      </c>
      <c r="F22" s="152">
        <v>293.58999999999997</v>
      </c>
      <c r="G22" s="152">
        <v>1714.9</v>
      </c>
      <c r="H22" s="153"/>
    </row>
    <row r="23" spans="1:8">
      <c r="A23" s="151">
        <v>39308</v>
      </c>
      <c r="B23" s="152">
        <v>4529.4799999999996</v>
      </c>
      <c r="C23" s="152">
        <v>2239.2600000000002</v>
      </c>
      <c r="D23" s="152">
        <v>2930.8</v>
      </c>
      <c r="E23" s="152">
        <v>3548.37</v>
      </c>
      <c r="F23" s="152">
        <v>289.23</v>
      </c>
      <c r="G23" s="152">
        <v>1708.36</v>
      </c>
      <c r="H23" s="153"/>
    </row>
    <row r="24" spans="1:8">
      <c r="A24" s="151">
        <v>39309</v>
      </c>
      <c r="B24" s="152" t="s">
        <v>41</v>
      </c>
      <c r="C24" s="152" t="s">
        <v>41</v>
      </c>
      <c r="D24" s="152" t="s">
        <v>41</v>
      </c>
      <c r="E24" s="152" t="s">
        <v>41</v>
      </c>
      <c r="F24" s="152" t="s">
        <v>41</v>
      </c>
      <c r="G24" s="152" t="s">
        <v>41</v>
      </c>
      <c r="H24" s="153"/>
    </row>
    <row r="25" spans="1:8">
      <c r="A25" s="151">
        <v>39310</v>
      </c>
      <c r="B25" s="152">
        <v>4297.28</v>
      </c>
      <c r="C25" s="152">
        <v>2126.19</v>
      </c>
      <c r="D25" s="152">
        <v>2776.91</v>
      </c>
      <c r="E25" s="152">
        <v>3386.57</v>
      </c>
      <c r="F25" s="152">
        <v>274.58</v>
      </c>
      <c r="G25" s="152">
        <v>1637.94</v>
      </c>
      <c r="H25" s="153"/>
    </row>
    <row r="26" spans="1:8">
      <c r="A26" s="151">
        <v>39311</v>
      </c>
      <c r="B26" s="152">
        <v>4283.05</v>
      </c>
      <c r="C26" s="152">
        <v>2116.5100000000002</v>
      </c>
      <c r="D26" s="152">
        <v>2762.91</v>
      </c>
      <c r="E26" s="152">
        <v>3310.76</v>
      </c>
      <c r="F26" s="152">
        <v>273.27999999999997</v>
      </c>
      <c r="G26" s="152">
        <v>1624.26</v>
      </c>
      <c r="H26" s="153"/>
    </row>
    <row r="27" spans="1:8">
      <c r="A27" s="151">
        <v>39314</v>
      </c>
      <c r="B27" s="152">
        <v>4354.93</v>
      </c>
      <c r="C27" s="152">
        <v>2155.77</v>
      </c>
      <c r="D27" s="152">
        <v>2805.28</v>
      </c>
      <c r="E27" s="152">
        <v>3411.16</v>
      </c>
      <c r="F27" s="152">
        <v>279</v>
      </c>
      <c r="G27" s="152">
        <v>1656.17</v>
      </c>
      <c r="H27" s="153"/>
    </row>
    <row r="28" spans="1:8">
      <c r="A28" s="151">
        <v>39315</v>
      </c>
      <c r="B28" s="152">
        <v>4323.71</v>
      </c>
      <c r="C28" s="152">
        <v>2148.56</v>
      </c>
      <c r="D28" s="152">
        <v>2784.57</v>
      </c>
      <c r="E28" s="152">
        <v>3375.35</v>
      </c>
      <c r="F28" s="152">
        <v>281.36</v>
      </c>
      <c r="G28" s="152">
        <v>1650.31</v>
      </c>
      <c r="H28" s="153"/>
    </row>
    <row r="29" spans="1:8">
      <c r="A29" s="151">
        <v>39316</v>
      </c>
      <c r="B29" s="152">
        <v>4435.6000000000004</v>
      </c>
      <c r="C29" s="152">
        <v>2220.1</v>
      </c>
      <c r="D29" s="152">
        <v>2857.65</v>
      </c>
      <c r="E29" s="152">
        <v>3475.36</v>
      </c>
      <c r="F29" s="152">
        <v>296.75</v>
      </c>
      <c r="G29" s="152">
        <v>1690.92</v>
      </c>
      <c r="H29" s="153"/>
    </row>
    <row r="30" spans="1:8">
      <c r="A30" s="151">
        <v>39317</v>
      </c>
      <c r="B30" s="152">
        <v>4484.26</v>
      </c>
      <c r="C30" s="152">
        <v>2205.85</v>
      </c>
      <c r="D30" s="152">
        <v>2899.63</v>
      </c>
      <c r="E30" s="152">
        <v>3549.24</v>
      </c>
      <c r="F30" s="152">
        <v>285.64999999999998</v>
      </c>
      <c r="G30" s="152">
        <v>1688.21</v>
      </c>
      <c r="H30" s="153"/>
    </row>
    <row r="31" spans="1:8">
      <c r="A31" s="151">
        <v>39318</v>
      </c>
      <c r="B31" s="152">
        <v>4508.72</v>
      </c>
      <c r="C31" s="152">
        <v>2211.2600000000002</v>
      </c>
      <c r="D31" s="152">
        <v>2913.22</v>
      </c>
      <c r="E31" s="152">
        <v>3587.65</v>
      </c>
      <c r="F31" s="152">
        <v>290.38</v>
      </c>
      <c r="G31" s="152">
        <v>1691.38</v>
      </c>
      <c r="H31" s="153"/>
    </row>
    <row r="32" spans="1:8">
      <c r="A32" s="151">
        <v>39321</v>
      </c>
      <c r="B32" s="152">
        <v>4535.99</v>
      </c>
      <c r="C32" s="152">
        <v>2232.4</v>
      </c>
      <c r="D32" s="152">
        <v>2929.82</v>
      </c>
      <c r="E32" s="152">
        <v>3629.05</v>
      </c>
      <c r="F32" s="152">
        <v>297.58</v>
      </c>
      <c r="G32" s="152">
        <v>1703.97</v>
      </c>
      <c r="H32" s="153"/>
    </row>
    <row r="33" spans="1:8">
      <c r="A33" s="151">
        <v>39322</v>
      </c>
      <c r="B33" s="152">
        <v>4497.22</v>
      </c>
      <c r="C33" s="152">
        <v>2203.4</v>
      </c>
      <c r="D33" s="152">
        <v>2904.65</v>
      </c>
      <c r="E33" s="152">
        <v>3560.97</v>
      </c>
      <c r="F33" s="152">
        <v>290.61</v>
      </c>
      <c r="G33" s="152">
        <v>1687.19</v>
      </c>
      <c r="H33" s="153"/>
    </row>
    <row r="34" spans="1:8">
      <c r="A34" s="151">
        <v>39323</v>
      </c>
      <c r="B34" s="152">
        <v>4483.09</v>
      </c>
      <c r="C34" s="152">
        <v>2198.69</v>
      </c>
      <c r="D34" s="152">
        <v>2889.62</v>
      </c>
      <c r="E34" s="152">
        <v>3527.52</v>
      </c>
      <c r="F34" s="152">
        <v>293.27999999999997</v>
      </c>
      <c r="G34" s="152">
        <v>1683.47</v>
      </c>
      <c r="H34" s="153"/>
    </row>
    <row r="35" spans="1:8">
      <c r="A35" s="151">
        <v>39324</v>
      </c>
      <c r="B35" s="152">
        <v>4513.4799999999996</v>
      </c>
      <c r="C35" s="152">
        <v>2216.19</v>
      </c>
      <c r="D35" s="152">
        <v>2909.14</v>
      </c>
      <c r="E35" s="152">
        <v>3523.53</v>
      </c>
      <c r="F35" s="152">
        <v>293.57</v>
      </c>
      <c r="G35" s="152">
        <v>1697.04</v>
      </c>
      <c r="H35" s="153"/>
    </row>
    <row r="36" spans="1:8">
      <c r="A36" s="151">
        <v>39325</v>
      </c>
      <c r="B36" s="152">
        <v>4579.6099999999997</v>
      </c>
      <c r="C36" s="152">
        <v>2258</v>
      </c>
      <c r="D36" s="152">
        <v>2957.99</v>
      </c>
      <c r="E36" s="152">
        <v>3602.39</v>
      </c>
      <c r="F36" s="152">
        <v>302.48</v>
      </c>
      <c r="G36" s="152">
        <v>1723.05</v>
      </c>
      <c r="H36" s="153"/>
    </row>
    <row r="37" spans="1:8">
      <c r="A37" s="206" t="s">
        <v>227</v>
      </c>
      <c r="B37" s="209">
        <v>2.5999999999999999E-2</v>
      </c>
      <c r="C37" s="209">
        <v>4.0000000000000001E-3</v>
      </c>
      <c r="D37" s="209">
        <v>7.9000000000000008E-3</v>
      </c>
      <c r="E37" s="209">
        <v>0.25390000000000001</v>
      </c>
      <c r="F37" s="209">
        <v>-0.1434</v>
      </c>
      <c r="G37" s="209">
        <v>2.76E-2</v>
      </c>
      <c r="H37" s="210"/>
    </row>
    <row r="38" spans="1:8">
      <c r="A38" s="243" t="s">
        <v>368</v>
      </c>
      <c r="B38" s="155">
        <v>-2.2499999999999999E-2</v>
      </c>
      <c r="C38" s="155">
        <v>-3.1600000000000003E-2</v>
      </c>
      <c r="D38" s="155">
        <v>-2.29E-2</v>
      </c>
      <c r="E38" s="155">
        <v>-2.46E-2</v>
      </c>
      <c r="F38" s="155">
        <v>-2.52E-2</v>
      </c>
      <c r="G38" s="155">
        <v>-2.8799999999999999E-2</v>
      </c>
      <c r="H38" s="168"/>
    </row>
    <row r="39" spans="1:8">
      <c r="A39" s="157" t="s">
        <v>132</v>
      </c>
      <c r="B39" s="152">
        <v>4674.63</v>
      </c>
      <c r="C39" s="152">
        <v>2321.8000000000002</v>
      </c>
      <c r="D39" s="152">
        <v>3020.47</v>
      </c>
      <c r="E39" s="152">
        <v>3725.32</v>
      </c>
      <c r="F39" s="152">
        <v>311.99</v>
      </c>
      <c r="G39" s="152">
        <v>1762.8</v>
      </c>
      <c r="H39" s="153"/>
    </row>
    <row r="40" spans="1:8">
      <c r="A40" s="158" t="s">
        <v>130</v>
      </c>
      <c r="B40" s="159">
        <v>39296</v>
      </c>
      <c r="C40" s="159">
        <v>39302</v>
      </c>
      <c r="D40" s="159">
        <v>39302</v>
      </c>
      <c r="E40" s="159">
        <v>39296</v>
      </c>
      <c r="F40" s="159">
        <v>39302</v>
      </c>
      <c r="G40" s="159">
        <v>39302</v>
      </c>
      <c r="H40" s="160"/>
    </row>
    <row r="41" spans="1:8">
      <c r="A41" s="154" t="s">
        <v>133</v>
      </c>
      <c r="B41" s="161">
        <v>4283.05</v>
      </c>
      <c r="C41" s="161">
        <v>2116.5100000000002</v>
      </c>
      <c r="D41" s="161">
        <v>2762.91</v>
      </c>
      <c r="E41" s="161">
        <v>3310.76</v>
      </c>
      <c r="F41" s="161">
        <v>273.27999999999997</v>
      </c>
      <c r="G41" s="161">
        <v>1624.26</v>
      </c>
      <c r="H41" s="162"/>
    </row>
    <row r="42" spans="1:8">
      <c r="A42" s="163" t="s">
        <v>131</v>
      </c>
      <c r="B42" s="164">
        <v>39311</v>
      </c>
      <c r="C42" s="164">
        <v>39311</v>
      </c>
      <c r="D42" s="164">
        <v>39311</v>
      </c>
      <c r="E42" s="164">
        <v>39311</v>
      </c>
      <c r="F42" s="164">
        <v>39311</v>
      </c>
      <c r="G42" s="164">
        <v>39311</v>
      </c>
      <c r="H42" s="165"/>
    </row>
    <row r="43" spans="1:8">
      <c r="A43" s="157" t="s">
        <v>38</v>
      </c>
      <c r="B43" s="152">
        <v>4981.87</v>
      </c>
      <c r="C43" s="152">
        <v>2506.81</v>
      </c>
      <c r="D43" s="152">
        <v>3233.92</v>
      </c>
      <c r="E43" s="152">
        <v>4058.3</v>
      </c>
      <c r="F43" s="152">
        <v>393.13</v>
      </c>
      <c r="G43" s="152">
        <v>1876.02</v>
      </c>
      <c r="H43" s="153"/>
    </row>
    <row r="44" spans="1:8">
      <c r="A44" s="158" t="s">
        <v>134</v>
      </c>
      <c r="B44" s="159">
        <v>39272</v>
      </c>
      <c r="C44" s="159">
        <v>39234</v>
      </c>
      <c r="D44" s="159">
        <v>39269</v>
      </c>
      <c r="E44" s="159">
        <v>39234</v>
      </c>
      <c r="F44" s="159">
        <v>39182</v>
      </c>
      <c r="G44" s="159">
        <v>39248</v>
      </c>
      <c r="H44" s="160"/>
    </row>
    <row r="45" spans="1:8">
      <c r="A45" s="154" t="s">
        <v>39</v>
      </c>
      <c r="B45" s="161">
        <v>4283.05</v>
      </c>
      <c r="C45" s="161">
        <v>2116.5100000000002</v>
      </c>
      <c r="D45" s="161">
        <v>2762.91</v>
      </c>
      <c r="E45" s="161">
        <v>2898.63</v>
      </c>
      <c r="F45" s="161">
        <v>273.27999999999997</v>
      </c>
      <c r="G45" s="161">
        <v>1624.26</v>
      </c>
      <c r="H45" s="162"/>
    </row>
    <row r="46" spans="1:8">
      <c r="A46" s="163" t="s">
        <v>135</v>
      </c>
      <c r="B46" s="164">
        <v>39311</v>
      </c>
      <c r="C46" s="164">
        <v>39311</v>
      </c>
      <c r="D46" s="164">
        <v>39311</v>
      </c>
      <c r="E46" s="164">
        <v>39090</v>
      </c>
      <c r="F46" s="164">
        <v>39311</v>
      </c>
      <c r="G46" s="164">
        <v>39311</v>
      </c>
      <c r="H46" s="165"/>
    </row>
    <row r="47" spans="1:8">
      <c r="A47" s="157" t="s">
        <v>136</v>
      </c>
      <c r="B47" s="152">
        <v>4981.87</v>
      </c>
      <c r="C47" s="152">
        <v>2506.81</v>
      </c>
      <c r="D47" s="152">
        <v>3233.92</v>
      </c>
      <c r="E47" s="152">
        <v>4058.3</v>
      </c>
      <c r="F47" s="152">
        <v>393.13</v>
      </c>
      <c r="G47" s="152">
        <v>1876.02</v>
      </c>
      <c r="H47" s="153"/>
    </row>
    <row r="48" spans="1:8">
      <c r="A48" s="158" t="s">
        <v>138</v>
      </c>
      <c r="B48" s="159">
        <v>39272</v>
      </c>
      <c r="C48" s="159">
        <v>39234</v>
      </c>
      <c r="D48" s="159">
        <v>39269</v>
      </c>
      <c r="E48" s="159">
        <v>39234</v>
      </c>
      <c r="F48" s="159">
        <v>39182</v>
      </c>
      <c r="G48" s="159">
        <v>39248</v>
      </c>
      <c r="H48" s="160"/>
    </row>
    <row r="49" spans="1:8">
      <c r="A49" s="154" t="s">
        <v>137</v>
      </c>
      <c r="B49" s="161">
        <v>682.96</v>
      </c>
      <c r="C49" s="161">
        <v>533.04</v>
      </c>
      <c r="D49" s="161">
        <v>1017.31</v>
      </c>
      <c r="E49" s="161">
        <v>570.32000000000005</v>
      </c>
      <c r="F49" s="161">
        <v>155.47</v>
      </c>
      <c r="G49" s="161">
        <v>94.46</v>
      </c>
      <c r="H49" s="162"/>
    </row>
    <row r="50" spans="1:8">
      <c r="A50" s="163" t="s">
        <v>139</v>
      </c>
      <c r="B50" s="164">
        <v>33829</v>
      </c>
      <c r="C50" s="164">
        <v>37539</v>
      </c>
      <c r="D50" s="164">
        <v>37988</v>
      </c>
      <c r="E50" s="164">
        <v>37540</v>
      </c>
      <c r="F50" s="164">
        <v>35066</v>
      </c>
      <c r="G50" s="164">
        <v>25384</v>
      </c>
      <c r="H50" s="165"/>
    </row>
    <row r="66" spans="8:8" ht="15.75">
      <c r="H66" s="71">
        <v>4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D6" sqref="D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166" t="s">
        <v>163</v>
      </c>
    </row>
    <row r="3" spans="1:8" ht="14.25">
      <c r="H3" s="167" t="s">
        <v>164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199" t="s">
        <v>241</v>
      </c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6"/>
      <c r="B11" s="147" t="s">
        <v>17</v>
      </c>
      <c r="C11" s="147" t="s">
        <v>18</v>
      </c>
      <c r="D11" s="147" t="s">
        <v>19</v>
      </c>
      <c r="E11" s="147" t="s">
        <v>20</v>
      </c>
      <c r="F11" s="147" t="s">
        <v>21</v>
      </c>
      <c r="G11" s="147" t="s">
        <v>22</v>
      </c>
      <c r="H11" s="147" t="s">
        <v>23</v>
      </c>
    </row>
    <row r="12" spans="1:8">
      <c r="A12" s="148" t="s">
        <v>226</v>
      </c>
      <c r="B12" s="149">
        <v>1794.51</v>
      </c>
      <c r="C12" s="149">
        <v>1680.45</v>
      </c>
      <c r="D12" s="149">
        <v>2544.14</v>
      </c>
      <c r="E12" s="149">
        <v>1987.36</v>
      </c>
      <c r="F12" s="149">
        <v>1633.7</v>
      </c>
      <c r="G12" s="149">
        <v>3354.34</v>
      </c>
      <c r="H12" s="150">
        <v>1930.97</v>
      </c>
    </row>
    <row r="13" spans="1:8">
      <c r="A13" s="242" t="s">
        <v>367</v>
      </c>
      <c r="B13" s="207">
        <v>2018.53</v>
      </c>
      <c r="C13" s="207">
        <v>1958.61</v>
      </c>
      <c r="D13" s="207">
        <v>2847.12</v>
      </c>
      <c r="E13" s="207">
        <v>2808.99</v>
      </c>
      <c r="F13" s="207">
        <v>1977.58</v>
      </c>
      <c r="G13" s="207">
        <v>3898.14</v>
      </c>
      <c r="H13" s="208">
        <v>2835.93</v>
      </c>
    </row>
    <row r="14" spans="1:8">
      <c r="A14" s="151">
        <v>39295</v>
      </c>
      <c r="B14" s="152">
        <v>1979.95</v>
      </c>
      <c r="C14" s="152">
        <v>1922.34</v>
      </c>
      <c r="D14" s="152">
        <v>2790.08</v>
      </c>
      <c r="E14" s="152">
        <v>2772.53</v>
      </c>
      <c r="F14" s="152">
        <v>1939.01</v>
      </c>
      <c r="G14" s="152">
        <v>3816.62</v>
      </c>
      <c r="H14" s="152">
        <v>2795.18</v>
      </c>
    </row>
    <row r="15" spans="1:8">
      <c r="A15" s="151">
        <v>39296</v>
      </c>
      <c r="B15" s="152">
        <v>1998.36</v>
      </c>
      <c r="C15" s="152">
        <v>1933.5</v>
      </c>
      <c r="D15" s="152">
        <v>2800.46</v>
      </c>
      <c r="E15" s="152">
        <v>2809.59</v>
      </c>
      <c r="F15" s="152">
        <v>1949.45</v>
      </c>
      <c r="G15" s="152">
        <v>3829.13</v>
      </c>
      <c r="H15" s="153">
        <v>2831.61</v>
      </c>
    </row>
    <row r="16" spans="1:8">
      <c r="A16" s="151">
        <v>39297</v>
      </c>
      <c r="B16" s="152">
        <v>1977.85</v>
      </c>
      <c r="C16" s="152">
        <v>1916.56</v>
      </c>
      <c r="D16" s="152">
        <v>2763.18</v>
      </c>
      <c r="E16" s="152">
        <v>2830.91</v>
      </c>
      <c r="F16" s="152">
        <v>1945.6</v>
      </c>
      <c r="G16" s="152">
        <v>3803.79</v>
      </c>
      <c r="H16" s="153">
        <v>2873.21</v>
      </c>
    </row>
    <row r="17" spans="1:8">
      <c r="A17" s="151">
        <v>39300</v>
      </c>
      <c r="B17" s="152">
        <v>1951</v>
      </c>
      <c r="C17" s="152">
        <v>1892.32</v>
      </c>
      <c r="D17" s="152">
        <v>2720.75</v>
      </c>
      <c r="E17" s="152">
        <v>2821.99</v>
      </c>
      <c r="F17" s="152">
        <v>1925.14</v>
      </c>
      <c r="G17" s="152">
        <v>3753.33</v>
      </c>
      <c r="H17" s="153">
        <v>2870.72</v>
      </c>
    </row>
    <row r="18" spans="1:8">
      <c r="A18" s="151">
        <v>39301</v>
      </c>
      <c r="B18" s="152">
        <v>1974.46</v>
      </c>
      <c r="C18" s="152">
        <v>1916.63</v>
      </c>
      <c r="D18" s="152">
        <v>2758.35</v>
      </c>
      <c r="E18" s="152">
        <v>2848.77</v>
      </c>
      <c r="F18" s="152">
        <v>1945.3</v>
      </c>
      <c r="G18" s="152">
        <v>3796.25</v>
      </c>
      <c r="H18" s="153">
        <v>2891.19</v>
      </c>
    </row>
    <row r="19" spans="1:8">
      <c r="A19" s="151">
        <v>39302</v>
      </c>
      <c r="B19" s="152">
        <v>2006.39</v>
      </c>
      <c r="C19" s="152">
        <v>1937.76</v>
      </c>
      <c r="D19" s="152">
        <v>2783.15</v>
      </c>
      <c r="E19" s="152">
        <v>2900.29</v>
      </c>
      <c r="F19" s="152">
        <v>1974.3</v>
      </c>
      <c r="G19" s="152">
        <v>3845.8</v>
      </c>
      <c r="H19" s="152">
        <v>2953.04</v>
      </c>
    </row>
    <row r="20" spans="1:8">
      <c r="A20" s="151">
        <v>39303</v>
      </c>
      <c r="B20" s="152">
        <v>1971.33</v>
      </c>
      <c r="C20" s="152">
        <v>1912.49</v>
      </c>
      <c r="D20" s="152">
        <v>2737.42</v>
      </c>
      <c r="E20" s="152">
        <v>2896.5</v>
      </c>
      <c r="F20" s="152">
        <v>1932.37</v>
      </c>
      <c r="G20" s="152">
        <v>3751.28</v>
      </c>
      <c r="H20" s="153">
        <v>2924.42</v>
      </c>
    </row>
    <row r="21" spans="1:8">
      <c r="A21" s="151">
        <v>39304</v>
      </c>
      <c r="B21" s="152">
        <v>1914.7</v>
      </c>
      <c r="C21" s="152">
        <v>1872.04</v>
      </c>
      <c r="D21" s="152">
        <v>2668.69</v>
      </c>
      <c r="E21" s="152">
        <v>2874.29</v>
      </c>
      <c r="F21" s="152">
        <v>1888.4</v>
      </c>
      <c r="G21" s="152">
        <v>3650.37</v>
      </c>
      <c r="H21" s="153">
        <v>2899.15</v>
      </c>
    </row>
    <row r="22" spans="1:8">
      <c r="A22" s="151">
        <v>39307</v>
      </c>
      <c r="B22" s="152">
        <v>1955.05</v>
      </c>
      <c r="C22" s="152">
        <v>1900.52</v>
      </c>
      <c r="D22" s="152">
        <v>2733.48</v>
      </c>
      <c r="E22" s="152">
        <v>2830.88</v>
      </c>
      <c r="F22" s="152">
        <v>1907.98</v>
      </c>
      <c r="G22" s="152">
        <v>3721.65</v>
      </c>
      <c r="H22" s="153">
        <v>2840.46</v>
      </c>
    </row>
    <row r="23" spans="1:8">
      <c r="A23" s="151">
        <v>39308</v>
      </c>
      <c r="B23" s="152">
        <v>1932.17</v>
      </c>
      <c r="C23" s="152">
        <v>1879.4</v>
      </c>
      <c r="D23" s="152">
        <v>2690.01</v>
      </c>
      <c r="E23" s="152">
        <v>2846.56</v>
      </c>
      <c r="F23" s="152">
        <v>1880.78</v>
      </c>
      <c r="G23" s="152">
        <v>3650.72</v>
      </c>
      <c r="H23" s="153">
        <v>2847.36</v>
      </c>
    </row>
    <row r="24" spans="1:8">
      <c r="A24" s="151">
        <v>39309</v>
      </c>
      <c r="B24" s="152">
        <v>1919.2</v>
      </c>
      <c r="C24" s="152">
        <v>1864.93</v>
      </c>
      <c r="D24" s="152">
        <v>2670.2</v>
      </c>
      <c r="E24" s="152">
        <v>2821.36</v>
      </c>
      <c r="F24" s="152">
        <v>1851.67</v>
      </c>
      <c r="G24" s="152">
        <v>3596.24</v>
      </c>
      <c r="H24" s="153">
        <v>2797.98</v>
      </c>
    </row>
    <row r="25" spans="1:8">
      <c r="A25" s="151">
        <v>39310</v>
      </c>
      <c r="B25" s="152">
        <v>1817.49</v>
      </c>
      <c r="C25" s="152">
        <v>1775.32</v>
      </c>
      <c r="D25" s="152">
        <v>2529.6999999999998</v>
      </c>
      <c r="E25" s="152">
        <v>2729.74</v>
      </c>
      <c r="F25" s="152">
        <v>1754.35</v>
      </c>
      <c r="G25" s="152">
        <v>3390.21</v>
      </c>
      <c r="H25" s="153">
        <v>2696.09</v>
      </c>
    </row>
    <row r="26" spans="1:8">
      <c r="A26" s="151">
        <v>39311</v>
      </c>
      <c r="B26" s="152">
        <v>1825.76</v>
      </c>
      <c r="C26" s="152">
        <v>1787.01</v>
      </c>
      <c r="D26" s="152">
        <v>2567.39</v>
      </c>
      <c r="E26" s="152">
        <v>2671.99</v>
      </c>
      <c r="F26" s="152">
        <v>1782.42</v>
      </c>
      <c r="G26" s="152">
        <v>3473.34</v>
      </c>
      <c r="H26" s="153">
        <v>2662.54</v>
      </c>
    </row>
    <row r="27" spans="1:8">
      <c r="A27" s="151">
        <v>39314</v>
      </c>
      <c r="B27" s="152">
        <v>1844.84</v>
      </c>
      <c r="C27" s="152">
        <v>1801.44</v>
      </c>
      <c r="D27" s="152">
        <v>2578.59</v>
      </c>
      <c r="E27" s="152">
        <v>2727.91</v>
      </c>
      <c r="F27" s="152">
        <v>1790.49</v>
      </c>
      <c r="G27" s="152">
        <v>3476.01</v>
      </c>
      <c r="H27" s="153">
        <v>2709.23</v>
      </c>
    </row>
    <row r="28" spans="1:8">
      <c r="A28" s="151">
        <v>39315</v>
      </c>
      <c r="B28" s="152">
        <v>1831.75</v>
      </c>
      <c r="C28" s="152">
        <v>1788.64</v>
      </c>
      <c r="D28" s="152">
        <v>2559.06</v>
      </c>
      <c r="E28" s="152">
        <v>2712.85</v>
      </c>
      <c r="F28" s="152">
        <v>1779.19</v>
      </c>
      <c r="G28" s="152">
        <v>3451.82</v>
      </c>
      <c r="H28" s="153">
        <v>2698.17</v>
      </c>
    </row>
    <row r="29" spans="1:8">
      <c r="A29" s="151">
        <v>39316</v>
      </c>
      <c r="B29" s="152">
        <v>1892.75</v>
      </c>
      <c r="C29" s="152">
        <v>1849.19</v>
      </c>
      <c r="D29" s="152">
        <v>2662.11</v>
      </c>
      <c r="E29" s="152">
        <v>2745.52</v>
      </c>
      <c r="F29" s="152">
        <v>1843.01</v>
      </c>
      <c r="G29" s="152">
        <v>3598.45</v>
      </c>
      <c r="H29" s="153">
        <v>2734.35</v>
      </c>
    </row>
    <row r="30" spans="1:8">
      <c r="A30" s="151">
        <v>39317</v>
      </c>
      <c r="B30" s="152">
        <v>1913.47</v>
      </c>
      <c r="C30" s="152">
        <v>1864.76</v>
      </c>
      <c r="D30" s="152">
        <v>2683.05</v>
      </c>
      <c r="E30" s="152">
        <v>2773.96</v>
      </c>
      <c r="F30" s="152">
        <v>1866.86</v>
      </c>
      <c r="G30" s="152">
        <v>3642.17</v>
      </c>
      <c r="H30" s="153">
        <v>2777.32</v>
      </c>
    </row>
    <row r="31" spans="1:8">
      <c r="A31" s="151">
        <v>39318</v>
      </c>
      <c r="B31" s="152">
        <v>1931</v>
      </c>
      <c r="C31" s="152">
        <v>1884.44</v>
      </c>
      <c r="D31" s="152">
        <v>2717.25</v>
      </c>
      <c r="E31" s="152">
        <v>2782.07</v>
      </c>
      <c r="F31" s="152">
        <v>1895.02</v>
      </c>
      <c r="G31" s="152">
        <v>3705.63</v>
      </c>
      <c r="H31" s="153">
        <v>2796.57</v>
      </c>
    </row>
    <row r="32" spans="1:8">
      <c r="A32" s="151">
        <v>39321</v>
      </c>
      <c r="B32" s="152">
        <v>1936.88</v>
      </c>
      <c r="C32" s="152">
        <v>1885.38</v>
      </c>
      <c r="D32" s="152">
        <v>2714.35</v>
      </c>
      <c r="E32" s="152">
        <v>2798.75</v>
      </c>
      <c r="F32" s="152">
        <v>1896.4</v>
      </c>
      <c r="G32" s="152">
        <v>3702.17</v>
      </c>
      <c r="H32" s="153">
        <v>2814.95</v>
      </c>
    </row>
    <row r="33" spans="1:9">
      <c r="A33" s="151">
        <v>39322</v>
      </c>
      <c r="B33" s="152">
        <v>1921.27</v>
      </c>
      <c r="C33" s="152">
        <v>1875.86</v>
      </c>
      <c r="D33" s="152">
        <v>2690.35</v>
      </c>
      <c r="E33" s="152">
        <v>2821.69</v>
      </c>
      <c r="F33" s="152">
        <v>1887.33</v>
      </c>
      <c r="G33" s="152">
        <v>3670.46</v>
      </c>
      <c r="H33" s="153">
        <v>2838.63</v>
      </c>
    </row>
    <row r="34" spans="1:9">
      <c r="A34" s="151">
        <v>39323</v>
      </c>
      <c r="B34" s="152">
        <v>1923.91</v>
      </c>
      <c r="C34" s="152">
        <v>1884.83</v>
      </c>
      <c r="D34" s="152">
        <v>2706.4</v>
      </c>
      <c r="E34" s="152">
        <v>2823.74</v>
      </c>
      <c r="F34" s="152">
        <v>1896.85</v>
      </c>
      <c r="G34" s="152">
        <v>3693.58</v>
      </c>
      <c r="H34" s="153">
        <v>2840.79</v>
      </c>
      <c r="I34" s="1"/>
    </row>
    <row r="35" spans="1:9">
      <c r="A35" s="151">
        <v>39324</v>
      </c>
      <c r="B35" s="152">
        <v>1933.61</v>
      </c>
      <c r="C35" s="152">
        <v>1878.77</v>
      </c>
      <c r="D35" s="152">
        <v>2689.77</v>
      </c>
      <c r="E35" s="152">
        <v>2843.25</v>
      </c>
      <c r="F35" s="152">
        <v>1889.04</v>
      </c>
      <c r="G35" s="152">
        <v>3667.59</v>
      </c>
      <c r="H35" s="153">
        <v>2857.67</v>
      </c>
      <c r="I35" s="1"/>
    </row>
    <row r="36" spans="1:9">
      <c r="A36" s="151">
        <v>39325</v>
      </c>
      <c r="B36" s="152">
        <v>1960.55</v>
      </c>
      <c r="C36" s="152">
        <v>1908.18</v>
      </c>
      <c r="D36" s="152">
        <v>2742.44</v>
      </c>
      <c r="E36" s="152">
        <v>2849.7</v>
      </c>
      <c r="F36" s="152">
        <v>1918.72</v>
      </c>
      <c r="G36" s="152">
        <v>3739.15</v>
      </c>
      <c r="H36" s="153">
        <v>2865.55</v>
      </c>
    </row>
    <row r="37" spans="1:9">
      <c r="A37" s="206" t="s">
        <v>227</v>
      </c>
      <c r="B37" s="209">
        <v>9.2499999999999999E-2</v>
      </c>
      <c r="C37" s="209">
        <v>0.13550000000000001</v>
      </c>
      <c r="D37" s="209">
        <v>7.7899999999999997E-2</v>
      </c>
      <c r="E37" s="209">
        <v>0.43390000000000001</v>
      </c>
      <c r="F37" s="209">
        <v>0.17449999999999999</v>
      </c>
      <c r="G37" s="209">
        <v>0.1147</v>
      </c>
      <c r="H37" s="210">
        <v>0.48399999999999999</v>
      </c>
    </row>
    <row r="38" spans="1:9">
      <c r="A38" s="243" t="s">
        <v>368</v>
      </c>
      <c r="B38" s="155">
        <v>-2.87E-2</v>
      </c>
      <c r="C38" s="155">
        <v>-2.5700000000000001E-2</v>
      </c>
      <c r="D38" s="155">
        <v>-3.6799999999999999E-2</v>
      </c>
      <c r="E38" s="155">
        <v>1.4500000000000001E-2</v>
      </c>
      <c r="F38" s="155">
        <v>-2.98E-2</v>
      </c>
      <c r="G38" s="155">
        <v>-4.0800000000000003E-2</v>
      </c>
      <c r="H38" s="156">
        <v>1.04E-2</v>
      </c>
    </row>
    <row r="39" spans="1:9">
      <c r="A39" s="157" t="s">
        <v>132</v>
      </c>
      <c r="B39" s="152">
        <v>2006.39</v>
      </c>
      <c r="C39" s="152">
        <v>1937.76</v>
      </c>
      <c r="D39" s="152">
        <v>2800.46</v>
      </c>
      <c r="E39" s="152">
        <v>2900.29</v>
      </c>
      <c r="F39" s="152">
        <v>1974.3</v>
      </c>
      <c r="G39" s="152">
        <v>3845.8</v>
      </c>
      <c r="H39" s="153">
        <v>2953.04</v>
      </c>
    </row>
    <row r="40" spans="1:9">
      <c r="A40" s="158" t="s">
        <v>130</v>
      </c>
      <c r="B40" s="159">
        <v>39302</v>
      </c>
      <c r="C40" s="159">
        <v>39302</v>
      </c>
      <c r="D40" s="159">
        <v>39296</v>
      </c>
      <c r="E40" s="159">
        <v>39302</v>
      </c>
      <c r="F40" s="159">
        <v>39302</v>
      </c>
      <c r="G40" s="159">
        <v>39302</v>
      </c>
      <c r="H40" s="160">
        <v>39302</v>
      </c>
    </row>
    <row r="41" spans="1:9">
      <c r="A41" s="154" t="s">
        <v>133</v>
      </c>
      <c r="B41" s="161">
        <v>1817.49</v>
      </c>
      <c r="C41" s="161">
        <v>1775.32</v>
      </c>
      <c r="D41" s="161">
        <v>2529.6999999999998</v>
      </c>
      <c r="E41" s="161">
        <v>2671.99</v>
      </c>
      <c r="F41" s="161">
        <v>1754.35</v>
      </c>
      <c r="G41" s="161">
        <v>3390.21</v>
      </c>
      <c r="H41" s="162">
        <v>2662.54</v>
      </c>
    </row>
    <row r="42" spans="1:9">
      <c r="A42" s="163" t="s">
        <v>131</v>
      </c>
      <c r="B42" s="164">
        <v>39310</v>
      </c>
      <c r="C42" s="164">
        <v>39310</v>
      </c>
      <c r="D42" s="164">
        <v>39310</v>
      </c>
      <c r="E42" s="164">
        <v>39311</v>
      </c>
      <c r="F42" s="164">
        <v>39310</v>
      </c>
      <c r="G42" s="164">
        <v>39310</v>
      </c>
      <c r="H42" s="165">
        <v>39311</v>
      </c>
    </row>
    <row r="43" spans="1:9">
      <c r="A43" s="157" t="s">
        <v>38</v>
      </c>
      <c r="B43" s="152">
        <v>2106.31</v>
      </c>
      <c r="C43" s="152">
        <v>2035.26</v>
      </c>
      <c r="D43" s="152">
        <v>2978.79</v>
      </c>
      <c r="E43" s="152">
        <v>2900.29</v>
      </c>
      <c r="F43" s="152">
        <v>2073.39</v>
      </c>
      <c r="G43" s="152">
        <v>4115.74</v>
      </c>
      <c r="H43" s="153">
        <v>2953.04</v>
      </c>
    </row>
    <row r="44" spans="1:9">
      <c r="A44" s="158" t="s">
        <v>134</v>
      </c>
      <c r="B44" s="159">
        <v>39286</v>
      </c>
      <c r="C44" s="159">
        <v>39286</v>
      </c>
      <c r="D44" s="159">
        <v>39286</v>
      </c>
      <c r="E44" s="159">
        <v>39302</v>
      </c>
      <c r="F44" s="159">
        <v>39286</v>
      </c>
      <c r="G44" s="159">
        <v>39286</v>
      </c>
      <c r="H44" s="160">
        <v>39302</v>
      </c>
    </row>
    <row r="45" spans="1:9">
      <c r="A45" s="154" t="s">
        <v>39</v>
      </c>
      <c r="B45" s="161">
        <v>1689.15</v>
      </c>
      <c r="C45" s="161">
        <v>1604.6</v>
      </c>
      <c r="D45" s="161">
        <v>2385.6799999999998</v>
      </c>
      <c r="E45" s="161">
        <v>1983.23</v>
      </c>
      <c r="F45" s="161">
        <v>1541.56</v>
      </c>
      <c r="G45" s="161">
        <v>3116.87</v>
      </c>
      <c r="H45" s="162">
        <v>1938</v>
      </c>
    </row>
    <row r="46" spans="1:9">
      <c r="A46" s="163" t="s">
        <v>135</v>
      </c>
      <c r="B46" s="164">
        <v>39146</v>
      </c>
      <c r="C46" s="164">
        <v>39146</v>
      </c>
      <c r="D46" s="164">
        <v>39146</v>
      </c>
      <c r="E46" s="164">
        <v>39084</v>
      </c>
      <c r="F46" s="164">
        <v>39092</v>
      </c>
      <c r="G46" s="164">
        <v>39092</v>
      </c>
      <c r="H46" s="165">
        <v>39084</v>
      </c>
    </row>
    <row r="47" spans="1:9">
      <c r="A47" s="157" t="s">
        <v>136</v>
      </c>
      <c r="B47" s="153">
        <v>2106.31</v>
      </c>
      <c r="C47" s="153">
        <v>2035.26</v>
      </c>
      <c r="D47" s="153">
        <v>2978.79</v>
      </c>
      <c r="E47" s="153">
        <v>2900.29</v>
      </c>
      <c r="F47" s="153">
        <v>2073.39</v>
      </c>
      <c r="G47" s="153">
        <v>4115.74</v>
      </c>
      <c r="H47" s="153">
        <v>2953.04</v>
      </c>
    </row>
    <row r="48" spans="1:9">
      <c r="A48" s="158" t="s">
        <v>138</v>
      </c>
      <c r="B48" s="160">
        <v>39286</v>
      </c>
      <c r="C48" s="160">
        <v>39286</v>
      </c>
      <c r="D48" s="160">
        <v>39286</v>
      </c>
      <c r="E48" s="160">
        <v>39302</v>
      </c>
      <c r="F48" s="160">
        <v>39286</v>
      </c>
      <c r="G48" s="160">
        <v>39286</v>
      </c>
      <c r="H48" s="160">
        <v>39302</v>
      </c>
    </row>
    <row r="49" spans="1:8">
      <c r="A49" s="154" t="s">
        <v>137</v>
      </c>
      <c r="B49" s="162">
        <v>995.27</v>
      </c>
      <c r="C49" s="162">
        <v>986.95</v>
      </c>
      <c r="D49" s="162">
        <v>643.27</v>
      </c>
      <c r="E49" s="162">
        <v>1017.75</v>
      </c>
      <c r="F49" s="162">
        <v>919.26</v>
      </c>
      <c r="G49" s="162">
        <v>587.91</v>
      </c>
      <c r="H49" s="162">
        <v>945.28</v>
      </c>
    </row>
    <row r="50" spans="1:8">
      <c r="A50" s="163" t="s">
        <v>139</v>
      </c>
      <c r="B50" s="165">
        <v>38358</v>
      </c>
      <c r="C50" s="165">
        <v>38488</v>
      </c>
      <c r="D50" s="165">
        <v>37158</v>
      </c>
      <c r="E50" s="165">
        <v>38355</v>
      </c>
      <c r="F50" s="165">
        <v>38488</v>
      </c>
      <c r="G50" s="165">
        <v>37155</v>
      </c>
      <c r="H50" s="165">
        <v>38534</v>
      </c>
    </row>
    <row r="66" spans="8:8" ht="15.75">
      <c r="H66" s="71">
        <v>5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D6" sqref="D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166" t="s">
        <v>163</v>
      </c>
    </row>
    <row r="3" spans="1:8" ht="14.25">
      <c r="H3" s="167" t="s">
        <v>164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244" t="s">
        <v>250</v>
      </c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6"/>
      <c r="B11" s="147" t="s">
        <v>34</v>
      </c>
      <c r="C11" s="147" t="s">
        <v>35</v>
      </c>
      <c r="D11" s="147" t="s">
        <v>36</v>
      </c>
      <c r="E11" s="147" t="s">
        <v>37</v>
      </c>
      <c r="F11" s="147"/>
      <c r="G11" s="147"/>
      <c r="H11" s="147"/>
    </row>
    <row r="12" spans="1:8">
      <c r="A12" s="148" t="s">
        <v>226</v>
      </c>
      <c r="B12" s="149">
        <v>1685.47</v>
      </c>
      <c r="C12" s="149">
        <v>2250.34</v>
      </c>
      <c r="D12" s="149">
        <v>1666.77</v>
      </c>
      <c r="E12" s="149">
        <v>1340.32</v>
      </c>
      <c r="F12" s="149"/>
      <c r="G12" s="149"/>
      <c r="H12" s="162"/>
    </row>
    <row r="13" spans="1:8">
      <c r="A13" s="242" t="s">
        <v>367</v>
      </c>
      <c r="B13" s="207">
        <v>1994.12</v>
      </c>
      <c r="C13" s="207">
        <v>2231.89</v>
      </c>
      <c r="D13" s="207">
        <v>2111.73</v>
      </c>
      <c r="E13" s="207">
        <v>1429.98</v>
      </c>
      <c r="F13" s="207"/>
      <c r="G13" s="207"/>
      <c r="H13" s="208"/>
    </row>
    <row r="14" spans="1:8">
      <c r="A14" s="151">
        <v>39295</v>
      </c>
      <c r="B14" s="152">
        <v>1943.86</v>
      </c>
      <c r="C14" s="152">
        <v>2209.96</v>
      </c>
      <c r="D14" s="152">
        <v>2073.34</v>
      </c>
      <c r="E14" s="152">
        <v>1424.85</v>
      </c>
      <c r="F14" s="152"/>
      <c r="G14" s="152"/>
      <c r="H14" s="153"/>
    </row>
    <row r="15" spans="1:8">
      <c r="A15" s="151">
        <v>39296</v>
      </c>
      <c r="B15" s="152">
        <v>1960.52</v>
      </c>
      <c r="C15" s="152">
        <v>2252</v>
      </c>
      <c r="D15" s="152">
        <v>2090.06</v>
      </c>
      <c r="E15" s="152">
        <v>1432.59</v>
      </c>
      <c r="F15" s="152"/>
      <c r="G15" s="152"/>
      <c r="H15" s="153"/>
    </row>
    <row r="16" spans="1:8">
      <c r="A16" s="151">
        <v>39297</v>
      </c>
      <c r="B16" s="152">
        <v>1931.5</v>
      </c>
      <c r="C16" s="152">
        <v>2256.29</v>
      </c>
      <c r="D16" s="152">
        <v>2066.41</v>
      </c>
      <c r="E16" s="152">
        <v>1417.14</v>
      </c>
      <c r="F16" s="152"/>
      <c r="G16" s="152"/>
      <c r="H16" s="153"/>
    </row>
    <row r="17" spans="1:8">
      <c r="A17" s="151">
        <v>39300</v>
      </c>
      <c r="B17" s="152">
        <v>1890.57</v>
      </c>
      <c r="C17" s="152">
        <v>2249.0100000000002</v>
      </c>
      <c r="D17" s="152">
        <v>2058.63</v>
      </c>
      <c r="E17" s="152">
        <v>1410.61</v>
      </c>
      <c r="F17" s="152"/>
      <c r="G17" s="152"/>
      <c r="H17" s="153"/>
    </row>
    <row r="18" spans="1:8">
      <c r="A18" s="151">
        <v>39301</v>
      </c>
      <c r="B18" s="152">
        <v>1921.52</v>
      </c>
      <c r="C18" s="152">
        <v>2297.9499999999998</v>
      </c>
      <c r="D18" s="152">
        <v>2066.4</v>
      </c>
      <c r="E18" s="152">
        <v>1417.95</v>
      </c>
      <c r="F18" s="152"/>
      <c r="G18" s="152"/>
      <c r="H18" s="153"/>
    </row>
    <row r="19" spans="1:8">
      <c r="A19" s="151">
        <v>39302</v>
      </c>
      <c r="B19" s="152">
        <v>1960</v>
      </c>
      <c r="C19" s="152">
        <v>2335.9</v>
      </c>
      <c r="D19" s="152">
        <v>2071.85</v>
      </c>
      <c r="E19" s="152">
        <v>1429.97</v>
      </c>
      <c r="F19" s="152"/>
      <c r="G19" s="152"/>
      <c r="H19" s="153"/>
    </row>
    <row r="20" spans="1:8">
      <c r="A20" s="151">
        <v>39303</v>
      </c>
      <c r="B20" s="152">
        <v>1930.41</v>
      </c>
      <c r="C20" s="152">
        <v>2306.4699999999998</v>
      </c>
      <c r="D20" s="152">
        <v>2040.68</v>
      </c>
      <c r="E20" s="152">
        <v>1424.69</v>
      </c>
      <c r="F20" s="152"/>
      <c r="G20" s="152"/>
      <c r="H20" s="153"/>
    </row>
    <row r="21" spans="1:8">
      <c r="A21" s="151">
        <v>39304</v>
      </c>
      <c r="B21" s="152">
        <v>1876.86</v>
      </c>
      <c r="C21" s="152">
        <v>2239.7800000000002</v>
      </c>
      <c r="D21" s="152">
        <v>2007.85</v>
      </c>
      <c r="E21" s="152">
        <v>1405.93</v>
      </c>
      <c r="F21" s="152"/>
      <c r="G21" s="152"/>
      <c r="H21" s="153"/>
    </row>
    <row r="22" spans="1:8">
      <c r="A22" s="151">
        <v>39307</v>
      </c>
      <c r="B22" s="152">
        <v>1911.37</v>
      </c>
      <c r="C22" s="152">
        <v>2265.6</v>
      </c>
      <c r="D22" s="152">
        <v>2027.45</v>
      </c>
      <c r="E22" s="152">
        <v>1397.99</v>
      </c>
      <c r="F22" s="152"/>
      <c r="G22" s="152"/>
      <c r="H22" s="153"/>
    </row>
    <row r="23" spans="1:8">
      <c r="A23" s="151">
        <v>39308</v>
      </c>
      <c r="B23" s="152">
        <v>1880.97</v>
      </c>
      <c r="C23" s="152">
        <v>2242.6</v>
      </c>
      <c r="D23" s="152">
        <v>1997.38</v>
      </c>
      <c r="E23" s="152">
        <v>1393.6</v>
      </c>
      <c r="F23" s="152"/>
      <c r="G23" s="152"/>
      <c r="H23" s="153"/>
    </row>
    <row r="24" spans="1:8">
      <c r="A24" s="151">
        <v>39309</v>
      </c>
      <c r="B24" s="152">
        <v>1852.9</v>
      </c>
      <c r="C24" s="152">
        <v>2219.0100000000002</v>
      </c>
      <c r="D24" s="152">
        <v>1988.26</v>
      </c>
      <c r="E24" s="152">
        <v>1388.13</v>
      </c>
      <c r="F24" s="152"/>
      <c r="G24" s="152"/>
      <c r="H24" s="153"/>
    </row>
    <row r="25" spans="1:8">
      <c r="A25" s="151">
        <v>39310</v>
      </c>
      <c r="B25" s="152">
        <v>1738.46</v>
      </c>
      <c r="C25" s="152">
        <v>2120.62</v>
      </c>
      <c r="D25" s="152">
        <v>1906.24</v>
      </c>
      <c r="E25" s="152">
        <v>1359.88</v>
      </c>
      <c r="F25" s="152"/>
      <c r="G25" s="152"/>
      <c r="H25" s="153"/>
    </row>
    <row r="26" spans="1:8">
      <c r="A26" s="151">
        <v>39311</v>
      </c>
      <c r="B26" s="152">
        <v>1750.25</v>
      </c>
      <c r="C26" s="152">
        <v>2100.65</v>
      </c>
      <c r="D26" s="152">
        <v>1901.69</v>
      </c>
      <c r="E26" s="152">
        <v>1346.25</v>
      </c>
      <c r="F26" s="152"/>
      <c r="G26" s="152"/>
      <c r="H26" s="153"/>
    </row>
    <row r="27" spans="1:8">
      <c r="A27" s="151">
        <v>39314</v>
      </c>
      <c r="B27" s="152">
        <v>1754.25</v>
      </c>
      <c r="C27" s="152">
        <v>2127.17</v>
      </c>
      <c r="D27" s="152">
        <v>1928.8</v>
      </c>
      <c r="E27" s="152">
        <v>1359.56</v>
      </c>
      <c r="F27" s="152"/>
      <c r="G27" s="152"/>
      <c r="H27" s="153"/>
    </row>
    <row r="28" spans="1:8">
      <c r="A28" s="151">
        <v>39315</v>
      </c>
      <c r="B28" s="152">
        <v>1730.78</v>
      </c>
      <c r="C28" s="152">
        <v>2126.98</v>
      </c>
      <c r="D28" s="152">
        <v>1898.53</v>
      </c>
      <c r="E28" s="152">
        <v>1368.55</v>
      </c>
      <c r="F28" s="152"/>
      <c r="G28" s="152"/>
      <c r="H28" s="153"/>
    </row>
    <row r="29" spans="1:8">
      <c r="A29" s="151">
        <v>39316</v>
      </c>
      <c r="B29" s="152">
        <v>1789.13</v>
      </c>
      <c r="C29" s="152">
        <v>2171.4299999999998</v>
      </c>
      <c r="D29" s="152">
        <v>1974.84</v>
      </c>
      <c r="E29" s="152">
        <v>1395.45</v>
      </c>
      <c r="F29" s="152"/>
      <c r="G29" s="152"/>
      <c r="H29" s="153"/>
    </row>
    <row r="30" spans="1:8">
      <c r="A30" s="151">
        <v>39317</v>
      </c>
      <c r="B30" s="152">
        <v>1818.5</v>
      </c>
      <c r="C30" s="152">
        <v>2188.11</v>
      </c>
      <c r="D30" s="152">
        <v>2001.21</v>
      </c>
      <c r="E30" s="152">
        <v>1392.07</v>
      </c>
      <c r="F30" s="152"/>
      <c r="G30" s="152"/>
      <c r="H30" s="153"/>
    </row>
    <row r="31" spans="1:8">
      <c r="A31" s="151">
        <v>39318</v>
      </c>
      <c r="B31" s="152">
        <v>1834.74</v>
      </c>
      <c r="C31" s="152">
        <v>2223.48</v>
      </c>
      <c r="D31" s="152">
        <v>2023.98</v>
      </c>
      <c r="E31" s="152">
        <v>1392.61</v>
      </c>
      <c r="F31" s="152"/>
      <c r="G31" s="152"/>
      <c r="H31" s="153"/>
    </row>
    <row r="32" spans="1:8">
      <c r="A32" s="151">
        <v>39321</v>
      </c>
      <c r="B32" s="152">
        <v>1841.89</v>
      </c>
      <c r="C32" s="152">
        <v>2227.7199999999998</v>
      </c>
      <c r="D32" s="152">
        <v>2023.39</v>
      </c>
      <c r="E32" s="152">
        <v>1397.04</v>
      </c>
      <c r="F32" s="152"/>
      <c r="G32" s="152"/>
      <c r="H32" s="153"/>
    </row>
    <row r="33" spans="1:9">
      <c r="A33" s="151">
        <v>39322</v>
      </c>
      <c r="B33" s="152">
        <v>1829.02</v>
      </c>
      <c r="C33" s="152">
        <v>2213.0700000000002</v>
      </c>
      <c r="D33" s="152">
        <v>2019.47</v>
      </c>
      <c r="E33" s="152">
        <v>1387.45</v>
      </c>
      <c r="F33" s="152"/>
      <c r="G33" s="152"/>
      <c r="H33" s="153"/>
    </row>
    <row r="34" spans="1:9">
      <c r="A34" s="151">
        <v>39323</v>
      </c>
      <c r="B34" s="152">
        <v>1829.62</v>
      </c>
      <c r="C34" s="152">
        <v>2201.71</v>
      </c>
      <c r="D34" s="152">
        <v>2065.86</v>
      </c>
      <c r="E34" s="152">
        <v>1385.2</v>
      </c>
      <c r="F34" s="152"/>
      <c r="G34" s="152"/>
      <c r="H34" s="153"/>
      <c r="I34" s="1"/>
    </row>
    <row r="35" spans="1:9">
      <c r="A35" s="151">
        <v>39324</v>
      </c>
      <c r="B35" s="152">
        <v>1828.15</v>
      </c>
      <c r="C35" s="152">
        <v>2202.11</v>
      </c>
      <c r="D35" s="152">
        <v>2051.89</v>
      </c>
      <c r="E35" s="152">
        <v>1400.91</v>
      </c>
      <c r="F35" s="152"/>
      <c r="G35" s="152"/>
      <c r="H35" s="153"/>
      <c r="I35" s="1"/>
    </row>
    <row r="36" spans="1:9">
      <c r="A36" s="151">
        <v>39325</v>
      </c>
      <c r="B36" s="152">
        <v>1869.38</v>
      </c>
      <c r="C36" s="152">
        <v>2243.36</v>
      </c>
      <c r="D36" s="152">
        <v>2054.7199999999998</v>
      </c>
      <c r="E36" s="152">
        <v>1417.38</v>
      </c>
      <c r="F36" s="152"/>
      <c r="G36" s="152"/>
      <c r="H36" s="153"/>
    </row>
    <row r="37" spans="1:9">
      <c r="A37" s="206" t="s">
        <v>227</v>
      </c>
      <c r="B37" s="209">
        <v>0.1091</v>
      </c>
      <c r="C37" s="209">
        <v>-3.0999999999999999E-3</v>
      </c>
      <c r="D37" s="209">
        <v>0.23280000000000001</v>
      </c>
      <c r="E37" s="209">
        <v>5.7500000000000002E-2</v>
      </c>
      <c r="F37" s="209"/>
      <c r="G37" s="209"/>
      <c r="H37" s="210"/>
    </row>
    <row r="38" spans="1:9">
      <c r="A38" s="243" t="s">
        <v>368</v>
      </c>
      <c r="B38" s="155">
        <v>-6.2600000000000003E-2</v>
      </c>
      <c r="C38" s="155">
        <v>5.1000000000000004E-3</v>
      </c>
      <c r="D38" s="155">
        <v>-2.7E-2</v>
      </c>
      <c r="E38" s="155">
        <v>-8.8000000000000005E-3</v>
      </c>
      <c r="F38" s="155"/>
      <c r="G38" s="155"/>
      <c r="H38" s="156"/>
    </row>
    <row r="39" spans="1:9">
      <c r="A39" s="157" t="s">
        <v>132</v>
      </c>
      <c r="B39" s="152">
        <v>1960.52</v>
      </c>
      <c r="C39" s="152">
        <v>2335.9</v>
      </c>
      <c r="D39" s="152">
        <v>2090.06</v>
      </c>
      <c r="E39" s="152">
        <v>1432.59</v>
      </c>
      <c r="F39" s="152"/>
      <c r="G39" s="152"/>
      <c r="H39" s="153"/>
    </row>
    <row r="40" spans="1:9">
      <c r="A40" s="158" t="s">
        <v>130</v>
      </c>
      <c r="B40" s="159">
        <v>39296</v>
      </c>
      <c r="C40" s="159">
        <v>39302</v>
      </c>
      <c r="D40" s="159">
        <v>39296</v>
      </c>
      <c r="E40" s="159">
        <v>39296</v>
      </c>
      <c r="F40" s="159"/>
      <c r="G40" s="159"/>
      <c r="H40" s="160"/>
    </row>
    <row r="41" spans="1:9">
      <c r="A41" s="154" t="s">
        <v>133</v>
      </c>
      <c r="B41" s="161">
        <v>1730.78</v>
      </c>
      <c r="C41" s="161">
        <v>2100.65</v>
      </c>
      <c r="D41" s="161">
        <v>1898.53</v>
      </c>
      <c r="E41" s="161">
        <v>1346.25</v>
      </c>
      <c r="F41" s="161"/>
      <c r="G41" s="161"/>
      <c r="H41" s="162"/>
    </row>
    <row r="42" spans="1:9">
      <c r="A42" s="163" t="s">
        <v>131</v>
      </c>
      <c r="B42" s="164">
        <v>39315</v>
      </c>
      <c r="C42" s="164">
        <v>39311</v>
      </c>
      <c r="D42" s="164">
        <v>39315</v>
      </c>
      <c r="E42" s="164">
        <v>39311</v>
      </c>
      <c r="F42" s="164"/>
      <c r="G42" s="164"/>
      <c r="H42" s="165"/>
    </row>
    <row r="43" spans="1:9">
      <c r="A43" s="157" t="s">
        <v>38</v>
      </c>
      <c r="B43" s="152">
        <v>2061.15</v>
      </c>
      <c r="C43" s="152">
        <v>2384.85</v>
      </c>
      <c r="D43" s="152">
        <v>2227.14</v>
      </c>
      <c r="E43" s="152">
        <v>1489.26</v>
      </c>
      <c r="F43" s="152"/>
      <c r="G43" s="152"/>
      <c r="H43" s="153"/>
    </row>
    <row r="44" spans="1:9">
      <c r="A44" s="158" t="s">
        <v>134</v>
      </c>
      <c r="B44" s="159">
        <v>39286</v>
      </c>
      <c r="C44" s="159">
        <v>39282</v>
      </c>
      <c r="D44" s="159">
        <v>39279</v>
      </c>
      <c r="E44" s="159">
        <v>39282</v>
      </c>
      <c r="F44" s="159"/>
      <c r="G44" s="159"/>
      <c r="H44" s="160"/>
    </row>
    <row r="45" spans="1:9">
      <c r="A45" s="154" t="s">
        <v>39</v>
      </c>
      <c r="B45" s="161">
        <v>1609.59</v>
      </c>
      <c r="C45" s="161">
        <v>2100.65</v>
      </c>
      <c r="D45" s="161">
        <v>1588.67</v>
      </c>
      <c r="E45" s="161">
        <v>1270.0999999999999</v>
      </c>
      <c r="F45" s="161"/>
      <c r="G45" s="161"/>
      <c r="H45" s="162"/>
    </row>
    <row r="46" spans="1:9">
      <c r="A46" s="163" t="s">
        <v>135</v>
      </c>
      <c r="B46" s="164">
        <v>39092</v>
      </c>
      <c r="C46" s="164">
        <v>39311</v>
      </c>
      <c r="D46" s="164">
        <v>39146</v>
      </c>
      <c r="E46" s="164">
        <v>39092</v>
      </c>
      <c r="F46" s="164"/>
      <c r="G46" s="164"/>
      <c r="H46" s="165"/>
    </row>
    <row r="47" spans="1:9">
      <c r="A47" s="157" t="s">
        <v>136</v>
      </c>
      <c r="B47" s="158">
        <v>2061.15</v>
      </c>
      <c r="C47" s="158">
        <v>2384.85</v>
      </c>
      <c r="D47" s="158">
        <v>2227.14</v>
      </c>
      <c r="E47" s="158">
        <v>1489.26</v>
      </c>
      <c r="F47" s="153"/>
      <c r="G47" s="153"/>
      <c r="H47" s="153"/>
    </row>
    <row r="48" spans="1:9">
      <c r="A48" s="158" t="s">
        <v>138</v>
      </c>
      <c r="B48" s="160">
        <v>39286</v>
      </c>
      <c r="C48" s="160">
        <v>39282</v>
      </c>
      <c r="D48" s="160">
        <v>39279</v>
      </c>
      <c r="E48" s="160">
        <v>39282</v>
      </c>
      <c r="F48" s="160"/>
      <c r="G48" s="160"/>
      <c r="H48" s="160"/>
    </row>
    <row r="49" spans="1:8">
      <c r="A49" s="154" t="s">
        <v>137</v>
      </c>
      <c r="B49" s="163">
        <v>954.19</v>
      </c>
      <c r="C49" s="163">
        <v>998.82</v>
      </c>
      <c r="D49" s="163">
        <v>976.89</v>
      </c>
      <c r="E49" s="163">
        <v>1004.26</v>
      </c>
      <c r="F49" s="162"/>
      <c r="G49" s="162"/>
      <c r="H49" s="162"/>
    </row>
    <row r="50" spans="1:8">
      <c r="A50" s="163" t="s">
        <v>139</v>
      </c>
      <c r="B50" s="165">
        <v>38488</v>
      </c>
      <c r="C50" s="165">
        <v>38355</v>
      </c>
      <c r="D50" s="165">
        <v>38362</v>
      </c>
      <c r="E50" s="165">
        <v>38358</v>
      </c>
      <c r="F50" s="165"/>
      <c r="G50" s="165"/>
      <c r="H50" s="165"/>
    </row>
    <row r="66" spans="8:8" ht="15.75">
      <c r="H66" s="71">
        <v>6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B5" sqref="B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166" t="s">
        <v>163</v>
      </c>
    </row>
    <row r="3" spans="1:8" ht="14.25">
      <c r="H3" s="167" t="s">
        <v>164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199" t="s">
        <v>242</v>
      </c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6"/>
      <c r="B11" s="147" t="s">
        <v>24</v>
      </c>
      <c r="C11" s="147" t="s">
        <v>25</v>
      </c>
      <c r="D11" s="147" t="s">
        <v>26</v>
      </c>
      <c r="E11" s="147" t="s">
        <v>27</v>
      </c>
      <c r="F11" s="147" t="s">
        <v>249</v>
      </c>
      <c r="G11" s="280" t="s">
        <v>350</v>
      </c>
      <c r="H11" s="147"/>
    </row>
    <row r="12" spans="1:8">
      <c r="A12" s="148" t="s">
        <v>226</v>
      </c>
      <c r="B12" s="149">
        <v>2331.2800000000002</v>
      </c>
      <c r="C12" s="149">
        <v>4833.8599999999997</v>
      </c>
      <c r="D12" s="149">
        <v>1836.15</v>
      </c>
      <c r="E12" s="149">
        <v>14649.39</v>
      </c>
      <c r="F12" s="149">
        <v>1000</v>
      </c>
      <c r="G12" s="149">
        <v>1941.12</v>
      </c>
      <c r="H12" s="150"/>
    </row>
    <row r="13" spans="1:8">
      <c r="A13" s="242" t="s">
        <v>367</v>
      </c>
      <c r="B13" s="207">
        <v>2593.4499999999998</v>
      </c>
      <c r="C13" s="207">
        <v>5168.3500000000004</v>
      </c>
      <c r="D13" s="207">
        <v>2102.98</v>
      </c>
      <c r="E13" s="207">
        <v>20345.689999999999</v>
      </c>
      <c r="F13" s="207">
        <v>1646.09</v>
      </c>
      <c r="G13" s="207">
        <v>2853</v>
      </c>
      <c r="H13" s="208"/>
    </row>
    <row r="14" spans="1:8">
      <c r="A14" s="151">
        <v>39295</v>
      </c>
      <c r="B14" s="152">
        <v>2536.77</v>
      </c>
      <c r="C14" s="152">
        <v>5100.74</v>
      </c>
      <c r="D14" s="152">
        <v>2059.0100000000002</v>
      </c>
      <c r="E14" s="152">
        <v>19740.46</v>
      </c>
      <c r="F14" s="152">
        <v>1620.05</v>
      </c>
      <c r="G14" s="152">
        <v>2821.96</v>
      </c>
      <c r="H14" s="153"/>
    </row>
    <row r="15" spans="1:8">
      <c r="A15" s="151">
        <v>39296</v>
      </c>
      <c r="B15" s="152">
        <v>2559.5</v>
      </c>
      <c r="C15" s="152">
        <v>5142.29</v>
      </c>
      <c r="D15" s="152">
        <v>2058.06</v>
      </c>
      <c r="E15" s="152">
        <v>19991.91</v>
      </c>
      <c r="F15" s="152">
        <v>1616.27</v>
      </c>
      <c r="G15" s="152">
        <v>2827.32</v>
      </c>
      <c r="H15" s="153"/>
    </row>
    <row r="16" spans="1:8">
      <c r="A16" s="151">
        <v>39297</v>
      </c>
      <c r="B16" s="152">
        <v>2566.21</v>
      </c>
      <c r="C16" s="152">
        <v>5037.34</v>
      </c>
      <c r="D16" s="152">
        <v>2016.05</v>
      </c>
      <c r="E16" s="152">
        <v>20119.669999999998</v>
      </c>
      <c r="F16" s="152">
        <v>1633.42</v>
      </c>
      <c r="G16" s="152">
        <v>2813.81</v>
      </c>
      <c r="H16" s="153"/>
    </row>
    <row r="17" spans="1:8">
      <c r="A17" s="151">
        <v>39300</v>
      </c>
      <c r="B17" s="152">
        <v>2535.7800000000002</v>
      </c>
      <c r="C17" s="152">
        <v>4953.17</v>
      </c>
      <c r="D17" s="152">
        <v>1981.75</v>
      </c>
      <c r="E17" s="152">
        <v>19848.490000000002</v>
      </c>
      <c r="F17" s="152">
        <v>1629.62</v>
      </c>
      <c r="G17" s="152">
        <v>2796.37</v>
      </c>
      <c r="H17" s="153"/>
    </row>
    <row r="18" spans="1:8">
      <c r="A18" s="151">
        <v>39301</v>
      </c>
      <c r="B18" s="152">
        <v>2555.75</v>
      </c>
      <c r="C18" s="152">
        <v>5031.43</v>
      </c>
      <c r="D18" s="152">
        <v>2014.94</v>
      </c>
      <c r="E18" s="152">
        <v>20089.68</v>
      </c>
      <c r="F18" s="152">
        <v>1629.26</v>
      </c>
      <c r="G18" s="152">
        <v>2803.57</v>
      </c>
      <c r="H18" s="153"/>
    </row>
    <row r="19" spans="1:8">
      <c r="A19" s="151">
        <v>39302</v>
      </c>
      <c r="B19" s="152">
        <v>2607.62</v>
      </c>
      <c r="C19" s="152">
        <v>5106.41</v>
      </c>
      <c r="D19" s="152">
        <v>2016.51</v>
      </c>
      <c r="E19" s="152">
        <v>20617.45</v>
      </c>
      <c r="F19" s="152">
        <v>1628.23</v>
      </c>
      <c r="G19" s="152">
        <v>2788.2</v>
      </c>
      <c r="H19" s="153"/>
    </row>
    <row r="20" spans="1:8">
      <c r="A20" s="151">
        <v>39303</v>
      </c>
      <c r="B20" s="152">
        <v>2565.5100000000002</v>
      </c>
      <c r="C20" s="152">
        <v>5010.1499999999996</v>
      </c>
      <c r="D20" s="152">
        <v>1984.42</v>
      </c>
      <c r="E20" s="152">
        <v>20214.689999999999</v>
      </c>
      <c r="F20" s="152">
        <v>1630.34</v>
      </c>
      <c r="G20" s="152">
        <v>2820.38</v>
      </c>
      <c r="H20" s="153"/>
    </row>
    <row r="21" spans="1:8">
      <c r="A21" s="151">
        <v>39304</v>
      </c>
      <c r="B21" s="152">
        <v>2537.46</v>
      </c>
      <c r="C21" s="152">
        <v>4862.0200000000004</v>
      </c>
      <c r="D21" s="152">
        <v>1920.42</v>
      </c>
      <c r="E21" s="152">
        <v>20087.060000000001</v>
      </c>
      <c r="F21" s="152">
        <v>1621.14</v>
      </c>
      <c r="G21" s="152">
        <v>2830.84</v>
      </c>
      <c r="H21" s="153"/>
    </row>
    <row r="22" spans="1:8">
      <c r="A22" s="151">
        <v>39307</v>
      </c>
      <c r="B22" s="152">
        <v>2587.61</v>
      </c>
      <c r="C22" s="152">
        <v>4934</v>
      </c>
      <c r="D22" s="152">
        <v>1977.43</v>
      </c>
      <c r="E22" s="152">
        <v>19799.05</v>
      </c>
      <c r="F22" s="152">
        <v>1620.17</v>
      </c>
      <c r="G22" s="152">
        <v>2808</v>
      </c>
      <c r="H22" s="153"/>
    </row>
    <row r="23" spans="1:8">
      <c r="A23" s="151">
        <v>39308</v>
      </c>
      <c r="B23" s="152">
        <v>2577.7199999999998</v>
      </c>
      <c r="C23" s="152">
        <v>4815.8</v>
      </c>
      <c r="D23" s="152">
        <v>1936.1</v>
      </c>
      <c r="E23" s="152">
        <v>19618.669999999998</v>
      </c>
      <c r="F23" s="152">
        <v>1626.02</v>
      </c>
      <c r="G23" s="152">
        <v>2837.56</v>
      </c>
      <c r="H23" s="153"/>
    </row>
    <row r="24" spans="1:8">
      <c r="A24" s="151">
        <v>39309</v>
      </c>
      <c r="B24" s="152">
        <v>2551.83</v>
      </c>
      <c r="C24" s="152">
        <v>4724.74</v>
      </c>
      <c r="D24" s="152" t="s">
        <v>41</v>
      </c>
      <c r="E24" s="152">
        <v>19187.53</v>
      </c>
      <c r="F24" s="152">
        <v>1625.54</v>
      </c>
      <c r="G24" s="152" t="s">
        <v>41</v>
      </c>
      <c r="H24" s="153"/>
    </row>
    <row r="25" spans="1:8">
      <c r="A25" s="151">
        <v>39310</v>
      </c>
      <c r="B25" s="152">
        <v>2444.33</v>
      </c>
      <c r="C25" s="152">
        <v>4491.83</v>
      </c>
      <c r="D25" s="152">
        <v>1815.56</v>
      </c>
      <c r="E25" s="152">
        <v>18278.62</v>
      </c>
      <c r="F25" s="152">
        <v>1617.27</v>
      </c>
      <c r="G25" s="152">
        <v>2741.82</v>
      </c>
      <c r="H25" s="153"/>
    </row>
    <row r="26" spans="1:8">
      <c r="A26" s="151">
        <v>39311</v>
      </c>
      <c r="B26" s="152">
        <v>2473.5300000000002</v>
      </c>
      <c r="C26" s="152">
        <v>4456.26</v>
      </c>
      <c r="D26" s="152">
        <v>1857.35</v>
      </c>
      <c r="E26" s="152">
        <v>17910.68</v>
      </c>
      <c r="F26" s="152">
        <v>1617.84</v>
      </c>
      <c r="G26" s="152">
        <v>2744.26</v>
      </c>
      <c r="H26" s="153"/>
    </row>
    <row r="27" spans="1:8">
      <c r="A27" s="151">
        <v>39314</v>
      </c>
      <c r="B27" s="152">
        <v>2486.64</v>
      </c>
      <c r="C27" s="152" t="s">
        <v>41</v>
      </c>
      <c r="D27" s="152">
        <v>1866.8</v>
      </c>
      <c r="E27" s="152">
        <v>18481.96</v>
      </c>
      <c r="F27" s="152">
        <v>1602.71</v>
      </c>
      <c r="G27" s="152">
        <v>2754.55</v>
      </c>
      <c r="H27" s="153"/>
    </row>
    <row r="28" spans="1:8">
      <c r="A28" s="151">
        <v>39315</v>
      </c>
      <c r="B28" s="152">
        <v>2493.5700000000002</v>
      </c>
      <c r="C28" s="152">
        <v>4438.53</v>
      </c>
      <c r="D28" s="152">
        <v>1838.84</v>
      </c>
      <c r="E28" s="152">
        <v>18285.82</v>
      </c>
      <c r="F28" s="152">
        <v>1594.93</v>
      </c>
      <c r="G28" s="152">
        <v>2733.12</v>
      </c>
      <c r="H28" s="153"/>
    </row>
    <row r="29" spans="1:8">
      <c r="A29" s="151">
        <v>39316</v>
      </c>
      <c r="B29" s="152">
        <v>2544.63</v>
      </c>
      <c r="C29" s="152">
        <v>4594.5200000000004</v>
      </c>
      <c r="D29" s="152">
        <v>1938.02</v>
      </c>
      <c r="E29" s="152">
        <v>18835.580000000002</v>
      </c>
      <c r="F29" s="152">
        <v>1596.45</v>
      </c>
      <c r="G29" s="152">
        <v>2712.73</v>
      </c>
      <c r="H29" s="153"/>
    </row>
    <row r="30" spans="1:8">
      <c r="A30" s="151">
        <v>39317</v>
      </c>
      <c r="B30" s="152">
        <v>2571.86</v>
      </c>
      <c r="C30" s="152">
        <v>4656.63</v>
      </c>
      <c r="D30" s="152">
        <v>1947.07</v>
      </c>
      <c r="E30" s="152">
        <v>19398.3</v>
      </c>
      <c r="F30" s="152">
        <v>1593.54</v>
      </c>
      <c r="G30" s="152">
        <v>2684.21</v>
      </c>
      <c r="H30" s="153"/>
    </row>
    <row r="31" spans="1:8">
      <c r="A31" s="151">
        <v>39318</v>
      </c>
      <c r="B31" s="152">
        <v>2593.7800000000002</v>
      </c>
      <c r="C31" s="152">
        <v>4668.6899999999996</v>
      </c>
      <c r="D31" s="152">
        <v>1982.14</v>
      </c>
      <c r="E31" s="152">
        <v>19157.919999999998</v>
      </c>
      <c r="F31" s="152">
        <v>1589.9</v>
      </c>
      <c r="G31" s="152">
        <v>2683.25</v>
      </c>
      <c r="H31" s="153"/>
    </row>
    <row r="32" spans="1:8">
      <c r="A32" s="151">
        <v>39321</v>
      </c>
      <c r="B32" s="152">
        <v>2608.38</v>
      </c>
      <c r="C32" s="152">
        <v>4731.3</v>
      </c>
      <c r="D32" s="152">
        <v>1964.53</v>
      </c>
      <c r="E32" s="152">
        <v>19550.43</v>
      </c>
      <c r="F32" s="152">
        <v>1585.4</v>
      </c>
      <c r="G32" s="152">
        <v>2639.06</v>
      </c>
      <c r="H32" s="153"/>
    </row>
    <row r="33" spans="1:9">
      <c r="A33" s="151">
        <v>39322</v>
      </c>
      <c r="B33" s="152">
        <v>2607.71</v>
      </c>
      <c r="C33" s="152">
        <v>4664.2299999999996</v>
      </c>
      <c r="D33" s="152">
        <v>1939.71</v>
      </c>
      <c r="E33" s="152">
        <v>19866.89</v>
      </c>
      <c r="F33" s="152">
        <v>1581.45</v>
      </c>
      <c r="G33" s="152">
        <v>2667.05</v>
      </c>
      <c r="H33" s="152"/>
    </row>
    <row r="34" spans="1:9">
      <c r="A34" s="151">
        <v>39323</v>
      </c>
      <c r="B34" s="152">
        <v>2586.9899999999998</v>
      </c>
      <c r="C34" s="152">
        <v>4661.6899999999996</v>
      </c>
      <c r="D34" s="152">
        <v>1971.29</v>
      </c>
      <c r="E34" s="152">
        <v>19943.47</v>
      </c>
      <c r="F34" s="152">
        <v>1575.47</v>
      </c>
      <c r="G34" s="152">
        <v>2685.29</v>
      </c>
      <c r="H34" s="152"/>
      <c r="I34" s="1"/>
    </row>
    <row r="35" spans="1:9">
      <c r="A35" s="151">
        <v>39324</v>
      </c>
      <c r="B35" s="152">
        <v>2602.9</v>
      </c>
      <c r="C35" s="152">
        <v>4765.74</v>
      </c>
      <c r="D35" s="152">
        <v>1929.81</v>
      </c>
      <c r="E35" s="152">
        <v>19930.689999999999</v>
      </c>
      <c r="F35" s="152">
        <v>1578.01</v>
      </c>
      <c r="G35" s="152">
        <v>2664.96</v>
      </c>
      <c r="H35" s="153"/>
      <c r="I35" s="1"/>
    </row>
    <row r="36" spans="1:9">
      <c r="A36" s="151">
        <v>39325</v>
      </c>
      <c r="B36" s="152">
        <v>2620.3000000000002</v>
      </c>
      <c r="C36" s="152">
        <v>4819.6400000000003</v>
      </c>
      <c r="D36" s="152">
        <v>1987.37</v>
      </c>
      <c r="E36" s="152">
        <v>19716.990000000002</v>
      </c>
      <c r="F36" s="152">
        <v>1583.6</v>
      </c>
      <c r="G36" s="152">
        <v>2658.61</v>
      </c>
      <c r="H36" s="153"/>
    </row>
    <row r="37" spans="1:9">
      <c r="A37" s="206" t="s">
        <v>227</v>
      </c>
      <c r="B37" s="209">
        <v>0.124</v>
      </c>
      <c r="C37" s="209">
        <v>-2.8999999999999998E-3</v>
      </c>
      <c r="D37" s="209">
        <v>8.2400000000000001E-2</v>
      </c>
      <c r="E37" s="209">
        <v>0.34589999999999999</v>
      </c>
      <c r="F37" s="209">
        <v>0.58360000000000001</v>
      </c>
      <c r="G37" s="209">
        <v>0.36959999999999998</v>
      </c>
      <c r="H37" s="210"/>
    </row>
    <row r="38" spans="1:9">
      <c r="A38" s="243" t="s">
        <v>368</v>
      </c>
      <c r="B38" s="155">
        <v>1.04E-2</v>
      </c>
      <c r="C38" s="155">
        <v>-6.7500000000000004E-2</v>
      </c>
      <c r="D38" s="155">
        <v>-5.5E-2</v>
      </c>
      <c r="E38" s="155">
        <v>-3.09E-2</v>
      </c>
      <c r="F38" s="155">
        <v>-3.7999999999999999E-2</v>
      </c>
      <c r="G38" s="155">
        <v>-6.8099999999999994E-2</v>
      </c>
      <c r="H38" s="156"/>
    </row>
    <row r="39" spans="1:9">
      <c r="A39" s="157" t="s">
        <v>132</v>
      </c>
      <c r="B39" s="152">
        <v>2620.3000000000002</v>
      </c>
      <c r="C39" s="152">
        <v>5142.29</v>
      </c>
      <c r="D39" s="152">
        <v>2059.0100000000002</v>
      </c>
      <c r="E39" s="152">
        <v>20617.45</v>
      </c>
      <c r="F39" s="152">
        <v>1633.42</v>
      </c>
      <c r="G39" s="152">
        <v>2837.56</v>
      </c>
      <c r="H39" s="153"/>
    </row>
    <row r="40" spans="1:9">
      <c r="A40" s="158" t="s">
        <v>130</v>
      </c>
      <c r="B40" s="159">
        <v>39325</v>
      </c>
      <c r="C40" s="159">
        <v>39296</v>
      </c>
      <c r="D40" s="159">
        <v>39295</v>
      </c>
      <c r="E40" s="159">
        <v>39302</v>
      </c>
      <c r="F40" s="159">
        <v>39297</v>
      </c>
      <c r="G40" s="159">
        <v>39308</v>
      </c>
      <c r="H40" s="160"/>
    </row>
    <row r="41" spans="1:9">
      <c r="A41" s="154" t="s">
        <v>133</v>
      </c>
      <c r="B41" s="161">
        <v>2444.33</v>
      </c>
      <c r="C41" s="161">
        <v>4438.53</v>
      </c>
      <c r="D41" s="161">
        <v>1815.56</v>
      </c>
      <c r="E41" s="161">
        <v>17910.68</v>
      </c>
      <c r="F41" s="161">
        <v>1575.47</v>
      </c>
      <c r="G41" s="161">
        <v>2639.06</v>
      </c>
      <c r="H41" s="162"/>
    </row>
    <row r="42" spans="1:9">
      <c r="A42" s="163" t="s">
        <v>131</v>
      </c>
      <c r="B42" s="164">
        <v>39310</v>
      </c>
      <c r="C42" s="164">
        <v>39315</v>
      </c>
      <c r="D42" s="164">
        <v>39310</v>
      </c>
      <c r="E42" s="164">
        <v>39311</v>
      </c>
      <c r="F42" s="164">
        <v>39323</v>
      </c>
      <c r="G42" s="164">
        <v>39321</v>
      </c>
      <c r="H42" s="165"/>
    </row>
    <row r="43" spans="1:9">
      <c r="A43" s="157" t="s">
        <v>38</v>
      </c>
      <c r="B43" s="152">
        <v>2710.22</v>
      </c>
      <c r="C43" s="152">
        <v>5432.54</v>
      </c>
      <c r="D43" s="152">
        <v>2201.44</v>
      </c>
      <c r="E43" s="152">
        <v>21615.62</v>
      </c>
      <c r="F43" s="152">
        <v>1847.62</v>
      </c>
      <c r="G43" s="152">
        <v>3071.31</v>
      </c>
      <c r="H43" s="153"/>
    </row>
    <row r="44" spans="1:9">
      <c r="A44" s="158" t="s">
        <v>134</v>
      </c>
      <c r="B44" s="159">
        <v>39275</v>
      </c>
      <c r="C44" s="159">
        <v>39286</v>
      </c>
      <c r="D44" s="159">
        <v>39286</v>
      </c>
      <c r="E44" s="159">
        <v>39286</v>
      </c>
      <c r="F44" s="159">
        <v>39205</v>
      </c>
      <c r="G44" s="159">
        <v>39220</v>
      </c>
      <c r="H44" s="160"/>
    </row>
    <row r="45" spans="1:9">
      <c r="A45" s="154" t="s">
        <v>39</v>
      </c>
      <c r="B45" s="161">
        <v>2277.2399999999998</v>
      </c>
      <c r="C45" s="161">
        <v>4267.78</v>
      </c>
      <c r="D45" s="161">
        <v>1711.72</v>
      </c>
      <c r="E45" s="161">
        <v>15273.06</v>
      </c>
      <c r="F45" s="161">
        <v>998.13</v>
      </c>
      <c r="G45" s="161">
        <v>1942.8</v>
      </c>
      <c r="H45" s="162"/>
    </row>
    <row r="46" spans="1:9">
      <c r="A46" s="163" t="s">
        <v>135</v>
      </c>
      <c r="B46" s="164">
        <v>39092</v>
      </c>
      <c r="C46" s="164">
        <v>39148</v>
      </c>
      <c r="D46" s="164">
        <v>39146</v>
      </c>
      <c r="E46" s="164">
        <v>39146</v>
      </c>
      <c r="F46" s="164">
        <v>39090</v>
      </c>
      <c r="G46" s="164">
        <v>39084</v>
      </c>
      <c r="H46" s="165"/>
    </row>
    <row r="47" spans="1:9">
      <c r="A47" s="157" t="s">
        <v>136</v>
      </c>
      <c r="B47" s="153">
        <v>2710.22</v>
      </c>
      <c r="C47" s="153">
        <v>5432.54</v>
      </c>
      <c r="D47" s="153">
        <v>2201.44</v>
      </c>
      <c r="E47" s="153">
        <v>21615.62</v>
      </c>
      <c r="F47" s="153">
        <v>1847.62</v>
      </c>
      <c r="G47" s="153">
        <v>3071.31</v>
      </c>
      <c r="H47" s="153"/>
    </row>
    <row r="48" spans="1:9">
      <c r="A48" s="158" t="s">
        <v>138</v>
      </c>
      <c r="B48" s="160">
        <v>39275</v>
      </c>
      <c r="C48" s="160">
        <v>39286</v>
      </c>
      <c r="D48" s="160">
        <v>39286</v>
      </c>
      <c r="E48" s="160">
        <v>39286</v>
      </c>
      <c r="F48" s="160">
        <v>39205</v>
      </c>
      <c r="G48" s="160">
        <v>39220</v>
      </c>
      <c r="H48" s="160"/>
    </row>
    <row r="49" spans="1:8">
      <c r="A49" s="154" t="s">
        <v>137</v>
      </c>
      <c r="B49" s="162">
        <v>331.21</v>
      </c>
      <c r="C49" s="162">
        <v>1203.23</v>
      </c>
      <c r="D49" s="162">
        <v>548.76</v>
      </c>
      <c r="E49" s="162">
        <v>957.98</v>
      </c>
      <c r="F49" s="162">
        <v>998.13</v>
      </c>
      <c r="G49" s="162">
        <v>1013.79</v>
      </c>
      <c r="H49" s="162"/>
    </row>
    <row r="50" spans="1:8">
      <c r="A50" s="163" t="s">
        <v>139</v>
      </c>
      <c r="B50" s="165">
        <v>36220</v>
      </c>
      <c r="C50" s="165">
        <v>37155</v>
      </c>
      <c r="D50" s="165">
        <v>37711</v>
      </c>
      <c r="E50" s="165">
        <v>37340</v>
      </c>
      <c r="F50" s="165">
        <v>39090</v>
      </c>
      <c r="G50" s="165">
        <v>38355</v>
      </c>
      <c r="H50" s="165"/>
    </row>
    <row r="66" spans="8:8" ht="15.75">
      <c r="H66" s="71">
        <v>7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C6" sqref="C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264" t="s">
        <v>304</v>
      </c>
    </row>
    <row r="3" spans="1:8" ht="14.25">
      <c r="H3" s="265" t="s">
        <v>305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199"/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6"/>
      <c r="B11" s="147" t="s">
        <v>29</v>
      </c>
      <c r="C11" s="147" t="s">
        <v>28</v>
      </c>
      <c r="D11" s="147" t="s">
        <v>247</v>
      </c>
      <c r="E11" s="147" t="s">
        <v>30</v>
      </c>
      <c r="F11" s="147" t="s">
        <v>248</v>
      </c>
      <c r="G11" s="147"/>
      <c r="H11" s="147"/>
    </row>
    <row r="12" spans="1:8">
      <c r="A12" s="148" t="s">
        <v>226</v>
      </c>
      <c r="B12" s="149">
        <v>2744.34</v>
      </c>
      <c r="C12" s="149">
        <v>2092.84</v>
      </c>
      <c r="D12" s="149">
        <v>2627.4</v>
      </c>
      <c r="E12" s="149">
        <v>2463.6999999999998</v>
      </c>
      <c r="F12" s="149">
        <v>2557.73</v>
      </c>
      <c r="G12" s="149"/>
      <c r="H12" s="150"/>
    </row>
    <row r="13" spans="1:8">
      <c r="A13" s="242" t="s">
        <v>367</v>
      </c>
      <c r="B13" s="207">
        <v>2706.38</v>
      </c>
      <c r="C13" s="207">
        <v>1949.57</v>
      </c>
      <c r="D13" s="207">
        <v>2659.33</v>
      </c>
      <c r="E13" s="207">
        <v>2382.83</v>
      </c>
      <c r="F13" s="207">
        <v>2685.42</v>
      </c>
      <c r="G13" s="207"/>
      <c r="H13" s="208"/>
    </row>
    <row r="14" spans="1:8">
      <c r="A14" s="151">
        <v>39295</v>
      </c>
      <c r="B14" s="152">
        <v>2630.88</v>
      </c>
      <c r="C14" s="152">
        <v>1905.3</v>
      </c>
      <c r="D14" s="152">
        <v>2602.59</v>
      </c>
      <c r="E14" s="152">
        <v>2326.9499999999998</v>
      </c>
      <c r="F14" s="152">
        <v>2626.1</v>
      </c>
      <c r="G14" s="152"/>
      <c r="H14" s="153"/>
    </row>
    <row r="15" spans="1:8">
      <c r="A15" s="151">
        <v>39296</v>
      </c>
      <c r="B15" s="152">
        <v>2661.97</v>
      </c>
      <c r="C15" s="152">
        <v>1913.12</v>
      </c>
      <c r="D15" s="152">
        <v>2617.6799999999998</v>
      </c>
      <c r="E15" s="152">
        <v>2335.04</v>
      </c>
      <c r="F15" s="152">
        <v>2639.69</v>
      </c>
      <c r="G15" s="152"/>
      <c r="H15" s="153"/>
    </row>
    <row r="16" spans="1:8">
      <c r="A16" s="151">
        <v>39297</v>
      </c>
      <c r="B16" s="152">
        <v>2675.87</v>
      </c>
      <c r="C16" s="152">
        <v>1894.5</v>
      </c>
      <c r="D16" s="152">
        <v>2590.09</v>
      </c>
      <c r="E16" s="152">
        <v>2328.21</v>
      </c>
      <c r="F16" s="152">
        <v>2629.82</v>
      </c>
      <c r="G16" s="152"/>
      <c r="H16" s="153"/>
    </row>
    <row r="17" spans="1:8">
      <c r="A17" s="151">
        <v>39300</v>
      </c>
      <c r="B17" s="152">
        <v>2635.66</v>
      </c>
      <c r="C17" s="152">
        <v>1877.01</v>
      </c>
      <c r="D17" s="152">
        <v>2561.1999999999998</v>
      </c>
      <c r="E17" s="152">
        <v>2311.92</v>
      </c>
      <c r="F17" s="152">
        <v>2606.35</v>
      </c>
      <c r="G17" s="152"/>
      <c r="H17" s="153"/>
    </row>
    <row r="18" spans="1:8">
      <c r="A18" s="151">
        <v>39301</v>
      </c>
      <c r="B18" s="152">
        <v>2644.95</v>
      </c>
      <c r="C18" s="152">
        <v>1890.54</v>
      </c>
      <c r="D18" s="152">
        <v>2576.36</v>
      </c>
      <c r="E18" s="152">
        <v>2323.0100000000002</v>
      </c>
      <c r="F18" s="152">
        <v>2615.5100000000002</v>
      </c>
      <c r="G18" s="152"/>
      <c r="H18" s="153"/>
    </row>
    <row r="19" spans="1:8">
      <c r="A19" s="151">
        <v>39302</v>
      </c>
      <c r="B19" s="152">
        <v>2693.52</v>
      </c>
      <c r="C19" s="152">
        <v>1935.01</v>
      </c>
      <c r="D19" s="152">
        <v>2632</v>
      </c>
      <c r="E19" s="152">
        <v>2385.59</v>
      </c>
      <c r="F19" s="152">
        <v>2680.91</v>
      </c>
      <c r="G19" s="152"/>
      <c r="H19" s="153"/>
    </row>
    <row r="20" spans="1:8">
      <c r="A20" s="151">
        <v>39303</v>
      </c>
      <c r="B20" s="152">
        <v>2625.75</v>
      </c>
      <c r="C20" s="152">
        <v>1898.8</v>
      </c>
      <c r="D20" s="152">
        <v>2576.33</v>
      </c>
      <c r="E20" s="152">
        <v>2321.21</v>
      </c>
      <c r="F20" s="152">
        <v>2602.0700000000002</v>
      </c>
      <c r="G20" s="152"/>
      <c r="H20" s="153"/>
    </row>
    <row r="21" spans="1:8">
      <c r="A21" s="151">
        <v>39304</v>
      </c>
      <c r="B21" s="152">
        <v>2598.1999999999998</v>
      </c>
      <c r="C21" s="152">
        <v>1852.84</v>
      </c>
      <c r="D21" s="152">
        <v>2513.21</v>
      </c>
      <c r="E21" s="152">
        <v>2262.21</v>
      </c>
      <c r="F21" s="152">
        <v>2535.1799999999998</v>
      </c>
      <c r="G21" s="152"/>
      <c r="H21" s="153"/>
    </row>
    <row r="22" spans="1:8">
      <c r="A22" s="151">
        <v>39307</v>
      </c>
      <c r="B22" s="152">
        <v>2627.8</v>
      </c>
      <c r="C22" s="152">
        <v>1897.23</v>
      </c>
      <c r="D22" s="152">
        <v>2573.34</v>
      </c>
      <c r="E22" s="152">
        <v>2304.5500000000002</v>
      </c>
      <c r="F22" s="152">
        <v>2582.54</v>
      </c>
      <c r="G22" s="152"/>
      <c r="H22" s="153"/>
    </row>
    <row r="23" spans="1:8">
      <c r="A23" s="151">
        <v>39308</v>
      </c>
      <c r="B23" s="152">
        <v>2628.37</v>
      </c>
      <c r="C23" s="152">
        <v>1895.35</v>
      </c>
      <c r="D23" s="152">
        <v>2562.52</v>
      </c>
      <c r="E23" s="152">
        <v>2296.69</v>
      </c>
      <c r="F23" s="152">
        <v>2565.4499999999998</v>
      </c>
      <c r="G23" s="152"/>
      <c r="H23" s="153"/>
    </row>
    <row r="24" spans="1:8">
      <c r="A24" s="151">
        <v>39309</v>
      </c>
      <c r="B24" s="152">
        <v>2584.4299999999998</v>
      </c>
      <c r="C24" s="152">
        <v>1877.25</v>
      </c>
      <c r="D24" s="152">
        <v>2534.29</v>
      </c>
      <c r="E24" s="152">
        <v>2258.08</v>
      </c>
      <c r="F24" s="152">
        <v>2518.59</v>
      </c>
      <c r="G24" s="152"/>
      <c r="H24" s="153"/>
    </row>
    <row r="25" spans="1:8">
      <c r="A25" s="151">
        <v>39310</v>
      </c>
      <c r="B25" s="152">
        <v>2485.13</v>
      </c>
      <c r="C25" s="152">
        <v>1812.4</v>
      </c>
      <c r="D25" s="152">
        <v>2438.0500000000002</v>
      </c>
      <c r="E25" s="152">
        <v>2168.91</v>
      </c>
      <c r="F25" s="152">
        <v>2410.54</v>
      </c>
      <c r="G25" s="152"/>
      <c r="H25" s="153"/>
    </row>
    <row r="26" spans="1:8">
      <c r="A26" s="151">
        <v>39311</v>
      </c>
      <c r="B26" s="152">
        <v>2529.33</v>
      </c>
      <c r="C26" s="152">
        <v>1815.7</v>
      </c>
      <c r="D26" s="152">
        <v>2442.4899999999998</v>
      </c>
      <c r="E26" s="152">
        <v>2193.36</v>
      </c>
      <c r="F26" s="152">
        <v>2437.7199999999998</v>
      </c>
      <c r="G26" s="152"/>
      <c r="H26" s="153"/>
    </row>
    <row r="27" spans="1:8">
      <c r="A27" s="151">
        <v>39314</v>
      </c>
      <c r="B27" s="152">
        <v>2519.15</v>
      </c>
      <c r="C27" s="152">
        <v>1826.01</v>
      </c>
      <c r="D27" s="152">
        <v>2446.92</v>
      </c>
      <c r="E27" s="152">
        <v>2197.2600000000002</v>
      </c>
      <c r="F27" s="152">
        <v>2432.66</v>
      </c>
      <c r="G27" s="152"/>
      <c r="H27" s="153"/>
    </row>
    <row r="28" spans="1:8">
      <c r="A28" s="151">
        <v>39315</v>
      </c>
      <c r="B28" s="152">
        <v>2487.96</v>
      </c>
      <c r="C28" s="152">
        <v>1799.34</v>
      </c>
      <c r="D28" s="152">
        <v>2422.4699999999998</v>
      </c>
      <c r="E28" s="152">
        <v>2166.46</v>
      </c>
      <c r="F28" s="152">
        <v>2409.7800000000002</v>
      </c>
      <c r="G28" s="152"/>
      <c r="H28" s="153"/>
    </row>
    <row r="29" spans="1:8">
      <c r="A29" s="151">
        <v>39316</v>
      </c>
      <c r="B29" s="152">
        <v>2539.79</v>
      </c>
      <c r="C29" s="152">
        <v>1836.78</v>
      </c>
      <c r="D29" s="152">
        <v>2482.6799999999998</v>
      </c>
      <c r="E29" s="152">
        <v>2215.4699999999998</v>
      </c>
      <c r="F29" s="152">
        <v>2474.0700000000002</v>
      </c>
      <c r="G29" s="152"/>
      <c r="H29" s="153"/>
    </row>
    <row r="30" spans="1:8">
      <c r="A30" s="151">
        <v>39317</v>
      </c>
      <c r="B30" s="152">
        <v>2543.75</v>
      </c>
      <c r="C30" s="152">
        <v>1834.3</v>
      </c>
      <c r="D30" s="152">
        <v>2481.58</v>
      </c>
      <c r="E30" s="152">
        <v>2222.46</v>
      </c>
      <c r="F30" s="152">
        <v>2484.14</v>
      </c>
      <c r="G30" s="152"/>
      <c r="H30" s="153"/>
    </row>
    <row r="31" spans="1:8">
      <c r="A31" s="151">
        <v>39318</v>
      </c>
      <c r="B31" s="152">
        <v>2557.3000000000002</v>
      </c>
      <c r="C31" s="152">
        <v>1848.49</v>
      </c>
      <c r="D31" s="152">
        <v>2504.37</v>
      </c>
      <c r="E31" s="152">
        <v>2250.96</v>
      </c>
      <c r="F31" s="152">
        <v>2519.61</v>
      </c>
      <c r="G31" s="152"/>
      <c r="H31" s="153"/>
    </row>
    <row r="32" spans="1:8">
      <c r="A32" s="151">
        <v>39321</v>
      </c>
      <c r="B32" s="152">
        <v>2601.23</v>
      </c>
      <c r="C32" s="152" t="s">
        <v>41</v>
      </c>
      <c r="D32" s="152" t="s">
        <v>41</v>
      </c>
      <c r="E32" s="152" t="s">
        <v>41</v>
      </c>
      <c r="F32" s="152" t="s">
        <v>41</v>
      </c>
      <c r="G32" s="152"/>
      <c r="H32" s="153"/>
    </row>
    <row r="33" spans="1:9">
      <c r="A33" s="151">
        <v>39322</v>
      </c>
      <c r="B33" s="152">
        <v>2566.0700000000002</v>
      </c>
      <c r="C33" s="152">
        <v>1854.45</v>
      </c>
      <c r="D33" s="152">
        <v>2517.33</v>
      </c>
      <c r="E33" s="152">
        <v>2258.63</v>
      </c>
      <c r="F33" s="152">
        <v>2533.12</v>
      </c>
      <c r="G33" s="152"/>
      <c r="H33" s="152"/>
    </row>
    <row r="34" spans="1:9">
      <c r="A34" s="151">
        <v>39323</v>
      </c>
      <c r="B34" s="152">
        <v>2564.15</v>
      </c>
      <c r="C34" s="152">
        <v>1839.72</v>
      </c>
      <c r="D34" s="152">
        <v>2504.1999999999998</v>
      </c>
      <c r="E34" s="152">
        <v>2241.84</v>
      </c>
      <c r="F34" s="152">
        <v>2521.19</v>
      </c>
      <c r="G34" s="152"/>
      <c r="H34" s="152"/>
      <c r="I34" s="1"/>
    </row>
    <row r="35" spans="1:9">
      <c r="A35" s="151">
        <v>39324</v>
      </c>
      <c r="B35" s="152">
        <v>2569.6799999999998</v>
      </c>
      <c r="C35" s="152">
        <v>1852.81</v>
      </c>
      <c r="D35" s="152">
        <v>2529.14</v>
      </c>
      <c r="E35" s="152">
        <v>2255.81</v>
      </c>
      <c r="F35" s="152">
        <v>2544.06</v>
      </c>
      <c r="G35" s="152"/>
      <c r="H35" s="153"/>
      <c r="I35" s="1"/>
    </row>
    <row r="36" spans="1:9">
      <c r="A36" s="151">
        <v>39325</v>
      </c>
      <c r="B36" s="152">
        <v>2626.3</v>
      </c>
      <c r="C36" s="152">
        <v>1886.18</v>
      </c>
      <c r="D36" s="152">
        <v>2579.75</v>
      </c>
      <c r="E36" s="152">
        <v>2295.4299999999998</v>
      </c>
      <c r="F36" s="152">
        <v>2593.83</v>
      </c>
      <c r="G36" s="152"/>
      <c r="H36" s="153"/>
    </row>
    <row r="37" spans="1:9">
      <c r="A37" s="206" t="s">
        <v>227</v>
      </c>
      <c r="B37" s="209">
        <v>-4.2999999999999997E-2</v>
      </c>
      <c r="C37" s="209">
        <v>-9.8699999999999996E-2</v>
      </c>
      <c r="D37" s="209">
        <v>-1.8100000000000002E-2</v>
      </c>
      <c r="E37" s="209">
        <v>-6.83E-2</v>
      </c>
      <c r="F37" s="209">
        <v>1.41E-2</v>
      </c>
      <c r="G37" s="209"/>
      <c r="H37" s="210"/>
    </row>
    <row r="38" spans="1:9">
      <c r="A38" s="243" t="s">
        <v>368</v>
      </c>
      <c r="B38" s="155">
        <v>-2.9600000000000001E-2</v>
      </c>
      <c r="C38" s="155">
        <v>-3.2500000000000001E-2</v>
      </c>
      <c r="D38" s="155">
        <v>-2.9899999999999999E-2</v>
      </c>
      <c r="E38" s="155">
        <v>-3.6700000000000003E-2</v>
      </c>
      <c r="F38" s="155">
        <v>-3.4099999999999998E-2</v>
      </c>
      <c r="G38" s="155"/>
      <c r="H38" s="156"/>
    </row>
    <row r="39" spans="1:9">
      <c r="A39" s="157" t="s">
        <v>132</v>
      </c>
      <c r="B39" s="152">
        <v>2693.52</v>
      </c>
      <c r="C39" s="152">
        <v>1935.01</v>
      </c>
      <c r="D39" s="152">
        <v>2632</v>
      </c>
      <c r="E39" s="152">
        <v>2385.59</v>
      </c>
      <c r="F39" s="152">
        <v>2680.91</v>
      </c>
      <c r="G39" s="152"/>
      <c r="H39" s="153"/>
    </row>
    <row r="40" spans="1:9">
      <c r="A40" s="158" t="s">
        <v>130</v>
      </c>
      <c r="B40" s="159">
        <v>39302</v>
      </c>
      <c r="C40" s="159">
        <v>39302</v>
      </c>
      <c r="D40" s="159">
        <v>39302</v>
      </c>
      <c r="E40" s="159">
        <v>39302</v>
      </c>
      <c r="F40" s="159">
        <v>39302</v>
      </c>
      <c r="G40" s="159"/>
      <c r="H40" s="160"/>
    </row>
    <row r="41" spans="1:9">
      <c r="A41" s="154" t="s">
        <v>133</v>
      </c>
      <c r="B41" s="161">
        <v>2485.13</v>
      </c>
      <c r="C41" s="161">
        <v>1799.34</v>
      </c>
      <c r="D41" s="161">
        <v>2422.4699999999998</v>
      </c>
      <c r="E41" s="161">
        <v>2166.46</v>
      </c>
      <c r="F41" s="161">
        <v>2409.7800000000002</v>
      </c>
      <c r="G41" s="161"/>
      <c r="H41" s="162"/>
    </row>
    <row r="42" spans="1:9">
      <c r="A42" s="163" t="s">
        <v>131</v>
      </c>
      <c r="B42" s="164">
        <v>39310</v>
      </c>
      <c r="C42" s="164">
        <v>39315</v>
      </c>
      <c r="D42" s="164">
        <v>39315</v>
      </c>
      <c r="E42" s="164">
        <v>39315</v>
      </c>
      <c r="F42" s="164">
        <v>39315</v>
      </c>
      <c r="G42" s="164"/>
      <c r="H42" s="165"/>
    </row>
    <row r="43" spans="1:9">
      <c r="A43" s="157" t="s">
        <v>38</v>
      </c>
      <c r="B43" s="152">
        <v>2835.79</v>
      </c>
      <c r="C43" s="152">
        <v>2136.73</v>
      </c>
      <c r="D43" s="152">
        <v>2757.24</v>
      </c>
      <c r="E43" s="152">
        <v>2532.2399999999998</v>
      </c>
      <c r="F43" s="152">
        <v>2801.17</v>
      </c>
      <c r="G43" s="152"/>
      <c r="H43" s="153"/>
    </row>
    <row r="44" spans="1:9">
      <c r="A44" s="158" t="s">
        <v>134</v>
      </c>
      <c r="B44" s="159">
        <v>39286</v>
      </c>
      <c r="C44" s="159">
        <v>39084</v>
      </c>
      <c r="D44" s="159">
        <v>39276</v>
      </c>
      <c r="E44" s="159">
        <v>39084</v>
      </c>
      <c r="F44" s="159">
        <v>39276</v>
      </c>
      <c r="G44" s="159"/>
      <c r="H44" s="160"/>
    </row>
    <row r="45" spans="1:9">
      <c r="A45" s="154" t="s">
        <v>39</v>
      </c>
      <c r="B45" s="161">
        <v>2332.89</v>
      </c>
      <c r="C45" s="161">
        <v>1718.62</v>
      </c>
      <c r="D45" s="161">
        <v>2302.37</v>
      </c>
      <c r="E45" s="161">
        <v>2060.9</v>
      </c>
      <c r="F45" s="161">
        <v>2224.6</v>
      </c>
      <c r="G45" s="161"/>
      <c r="H45" s="162"/>
    </row>
    <row r="46" spans="1:9">
      <c r="A46" s="163" t="s">
        <v>135</v>
      </c>
      <c r="B46" s="164">
        <v>39232</v>
      </c>
      <c r="C46" s="164">
        <v>39232</v>
      </c>
      <c r="D46" s="164">
        <v>39146</v>
      </c>
      <c r="E46" s="164">
        <v>39232</v>
      </c>
      <c r="F46" s="164">
        <v>39146</v>
      </c>
      <c r="G46" s="164"/>
      <c r="H46" s="165"/>
    </row>
    <row r="47" spans="1:9">
      <c r="A47" s="157" t="s">
        <v>136</v>
      </c>
      <c r="B47" s="153">
        <v>2835.79</v>
      </c>
      <c r="C47" s="153">
        <v>2269.04</v>
      </c>
      <c r="D47" s="153">
        <v>2757.24</v>
      </c>
      <c r="E47" s="153">
        <v>2576.12</v>
      </c>
      <c r="F47" s="153">
        <v>2801.17</v>
      </c>
      <c r="G47" s="153"/>
      <c r="H47" s="153"/>
    </row>
    <row r="48" spans="1:9">
      <c r="A48" s="158" t="s">
        <v>138</v>
      </c>
      <c r="B48" s="160">
        <v>39286</v>
      </c>
      <c r="C48" s="160">
        <v>38845</v>
      </c>
      <c r="D48" s="160">
        <v>39276</v>
      </c>
      <c r="E48" s="160">
        <v>38845</v>
      </c>
      <c r="F48" s="160">
        <v>39276</v>
      </c>
      <c r="G48" s="160"/>
      <c r="H48" s="160"/>
    </row>
    <row r="49" spans="1:8">
      <c r="A49" s="154" t="s">
        <v>137</v>
      </c>
      <c r="B49" s="162">
        <v>49.27</v>
      </c>
      <c r="C49" s="162">
        <v>84.73</v>
      </c>
      <c r="D49" s="162">
        <v>978.78</v>
      </c>
      <c r="E49" s="162">
        <v>90.4</v>
      </c>
      <c r="F49" s="162">
        <v>939.6</v>
      </c>
      <c r="G49" s="162"/>
      <c r="H49" s="162"/>
    </row>
    <row r="50" spans="1:8">
      <c r="A50" s="163" t="s">
        <v>139</v>
      </c>
      <c r="B50" s="165">
        <v>36070</v>
      </c>
      <c r="C50" s="165">
        <v>36070</v>
      </c>
      <c r="D50" s="165">
        <v>38358</v>
      </c>
      <c r="E50" s="165">
        <v>36070</v>
      </c>
      <c r="F50" s="165">
        <v>38372</v>
      </c>
      <c r="G50" s="165"/>
      <c r="H50" s="165"/>
    </row>
    <row r="66" spans="8:8" ht="15.75">
      <c r="H66" s="71">
        <v>8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3</vt:i4>
      </vt:variant>
    </vt:vector>
  </HeadingPairs>
  <TitlesOfParts>
    <vt:vector size="20" baseType="lpstr">
      <vt:lpstr>1.Seite</vt:lpstr>
      <vt:lpstr>Umsätze1</vt:lpstr>
      <vt:lpstr>Umsätze2</vt:lpstr>
      <vt:lpstr>Umsätze3</vt:lpstr>
      <vt:lpstr>ÖsterrIndizes</vt:lpstr>
      <vt:lpstr>CEERegIndizes</vt:lpstr>
      <vt:lpstr>CEEBranIndizes</vt:lpstr>
      <vt:lpstr>CEELändIndizes</vt:lpstr>
      <vt:lpstr>RussischeIndizes</vt:lpstr>
      <vt:lpstr>NoneuropIndizes</vt:lpstr>
      <vt:lpstr>primemarket</vt:lpstr>
      <vt:lpstr>prime und cont und mid</vt:lpstr>
      <vt:lpstr>auction</vt:lpstr>
      <vt:lpstr>OTC1</vt:lpstr>
      <vt:lpstr>OTC2</vt:lpstr>
      <vt:lpstr>Bonds</vt:lpstr>
      <vt:lpstr>Terminmarkt</vt:lpstr>
      <vt:lpstr>OTC1!Druckbereich</vt:lpstr>
      <vt:lpstr>Umsätze1!Druckbereich</vt:lpstr>
      <vt:lpstr>Umsätze2!Druckbereich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AIGNER, Sebastian</cp:lastModifiedBy>
  <cp:lastPrinted>2007-09-04T17:20:38Z</cp:lastPrinted>
  <dcterms:created xsi:type="dcterms:W3CDTF">1996-10-17T05:27:31Z</dcterms:created>
  <dcterms:modified xsi:type="dcterms:W3CDTF">2016-02-17T09:54:16Z</dcterms:modified>
</cp:coreProperties>
</file>