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5325" windowWidth="18825" windowHeight="6900" tabRatio="757"/>
  </bookViews>
  <sheets>
    <sheet name="1.Seite" sheetId="16" r:id="rId1"/>
    <sheet name="Umsätze1" sheetId="12" r:id="rId2"/>
    <sheet name="Umsätze2" sheetId="28" r:id="rId3"/>
    <sheet name="Umsätze3" sheetId="29" r:id="rId4"/>
    <sheet name="Umsätze4" sheetId="30" r:id="rId5"/>
    <sheet name="Umsätze5" sheetId="15" r:id="rId6"/>
    <sheet name="ÖsterrIndizes" sheetId="11" r:id="rId7"/>
    <sheet name="CEERegIndizes" sheetId="17" r:id="rId8"/>
    <sheet name="CEEBranIndizes" sheetId="18" r:id="rId9"/>
    <sheet name="CEELändIndizes" sheetId="19" r:id="rId10"/>
    <sheet name="RussischeIndizes" sheetId="25" r:id="rId11"/>
    <sheet name="NoneuropIndizes" sheetId="20" r:id="rId12"/>
    <sheet name="primemarket" sheetId="21" r:id="rId13"/>
    <sheet name="prime und cont und mid" sheetId="27" r:id="rId14"/>
    <sheet name="auction" sheetId="26" r:id="rId15"/>
    <sheet name="OTC1" sheetId="22" r:id="rId16"/>
    <sheet name="OTC2" sheetId="23" r:id="rId17"/>
    <sheet name="Bonds" sheetId="24" r:id="rId18"/>
    <sheet name="Terminmarkt" sheetId="8" r:id="rId19"/>
  </sheets>
  <definedNames>
    <definedName name="_xlnm.Print_Area" localSheetId="15">'OTC1'!$A$1:$F$74</definedName>
    <definedName name="_xlnm.Print_Area" localSheetId="1">Umsätze1!$A$1:$F$74</definedName>
    <definedName name="_xlnm.Print_Area" localSheetId="2">Umsätze2!$A$1:$E$63</definedName>
  </definedNames>
  <calcPr calcId="145621"/>
</workbook>
</file>

<file path=xl/calcChain.xml><?xml version="1.0" encoding="utf-8"?>
<calcChain xmlns="http://schemas.openxmlformats.org/spreadsheetml/2006/main">
  <c r="F70" i="23" l="1"/>
  <c r="E70" i="23"/>
  <c r="C70" i="23"/>
  <c r="F69" i="23"/>
  <c r="E69" i="23" s="1"/>
  <c r="C69" i="23"/>
  <c r="F68" i="23"/>
  <c r="C68" i="23" s="1"/>
  <c r="F67" i="23"/>
  <c r="C67" i="23" s="1"/>
  <c r="E67" i="23"/>
  <c r="F66" i="23"/>
  <c r="E66" i="23"/>
  <c r="C66" i="23"/>
  <c r="F65" i="23"/>
  <c r="E65" i="23" s="1"/>
  <c r="C65" i="23"/>
  <c r="F64" i="23"/>
  <c r="C64" i="23" s="1"/>
  <c r="F63" i="23"/>
  <c r="C63" i="23" s="1"/>
  <c r="E63" i="23"/>
  <c r="F62" i="23"/>
  <c r="E62" i="23"/>
  <c r="C62" i="23"/>
  <c r="F61" i="23"/>
  <c r="E61" i="23" s="1"/>
  <c r="C61" i="23"/>
  <c r="F60" i="23"/>
  <c r="C60" i="23" s="1"/>
  <c r="F59" i="23"/>
  <c r="C59" i="23" s="1"/>
  <c r="E59" i="23"/>
  <c r="F58" i="23"/>
  <c r="E58" i="23"/>
  <c r="C58" i="23"/>
  <c r="F57" i="23"/>
  <c r="E57" i="23" s="1"/>
  <c r="C57" i="23"/>
  <c r="F56" i="23"/>
  <c r="C56" i="23" s="1"/>
  <c r="F55" i="23"/>
  <c r="C55" i="23" s="1"/>
  <c r="E55" i="23"/>
  <c r="F54" i="23"/>
  <c r="E54" i="23"/>
  <c r="C54" i="23"/>
  <c r="F53" i="23"/>
  <c r="E53" i="23" s="1"/>
  <c r="C53" i="23"/>
  <c r="F52" i="23"/>
  <c r="C52" i="23" s="1"/>
  <c r="F51" i="23"/>
  <c r="C51" i="23" s="1"/>
  <c r="E51" i="23"/>
  <c r="F50" i="23"/>
  <c r="E50" i="23"/>
  <c r="C50" i="23"/>
  <c r="F49" i="23"/>
  <c r="E49" i="23" s="1"/>
  <c r="C49" i="23"/>
  <c r="F48" i="23"/>
  <c r="C48" i="23" s="1"/>
  <c r="F47" i="23"/>
  <c r="E47" i="23"/>
  <c r="C47" i="23"/>
  <c r="F46" i="23"/>
  <c r="E46" i="23"/>
  <c r="C46" i="23"/>
  <c r="F45" i="23"/>
  <c r="E45" i="23" s="1"/>
  <c r="F44" i="23"/>
  <c r="C44" i="23" s="1"/>
  <c r="F43" i="23"/>
  <c r="C43" i="23" s="1"/>
  <c r="E43" i="23"/>
  <c r="F42" i="23"/>
  <c r="E42" i="23"/>
  <c r="C42" i="23"/>
  <c r="F41" i="23"/>
  <c r="E41" i="23" s="1"/>
  <c r="C41" i="23"/>
  <c r="F40" i="23"/>
  <c r="C40" i="23" s="1"/>
  <c r="F39" i="23"/>
  <c r="C39" i="23" s="1"/>
  <c r="E39" i="23"/>
  <c r="F38" i="23"/>
  <c r="E38" i="23"/>
  <c r="C38" i="23"/>
  <c r="F37" i="23"/>
  <c r="E37" i="23" s="1"/>
  <c r="C37" i="23"/>
  <c r="F36" i="23"/>
  <c r="C36" i="23" s="1"/>
  <c r="F35" i="23"/>
  <c r="C35" i="23" s="1"/>
  <c r="E35" i="23"/>
  <c r="F34" i="23"/>
  <c r="E34" i="23"/>
  <c r="C34" i="23"/>
  <c r="F33" i="23"/>
  <c r="E33" i="23" s="1"/>
  <c r="C33" i="23"/>
  <c r="F32" i="23"/>
  <c r="C32" i="23" s="1"/>
  <c r="F31" i="23"/>
  <c r="C31" i="23" s="1"/>
  <c r="E31" i="23"/>
  <c r="F30" i="23"/>
  <c r="E30" i="23"/>
  <c r="C30" i="23"/>
  <c r="F29" i="23"/>
  <c r="E29" i="23" s="1"/>
  <c r="C29" i="23"/>
  <c r="F28" i="23"/>
  <c r="C28" i="23" s="1"/>
  <c r="F27" i="23"/>
  <c r="C27" i="23" s="1"/>
  <c r="E27" i="23"/>
  <c r="F26" i="23"/>
  <c r="E26" i="23"/>
  <c r="C26" i="23"/>
  <c r="F25" i="23"/>
  <c r="E25" i="23" s="1"/>
  <c r="C25" i="23"/>
  <c r="F24" i="23"/>
  <c r="C24" i="23" s="1"/>
  <c r="F23" i="23"/>
  <c r="C23" i="23" s="1"/>
  <c r="E23" i="23"/>
  <c r="F22" i="23"/>
  <c r="E22" i="23"/>
  <c r="C22" i="23"/>
  <c r="F21" i="23"/>
  <c r="E21" i="23" s="1"/>
  <c r="C21" i="23"/>
  <c r="F20" i="23"/>
  <c r="C20" i="23" s="1"/>
  <c r="F19" i="23"/>
  <c r="C19" i="23" s="1"/>
  <c r="E19" i="23"/>
  <c r="F18" i="23"/>
  <c r="E18" i="23"/>
  <c r="C18" i="23"/>
  <c r="F17" i="23"/>
  <c r="E17" i="23" s="1"/>
  <c r="C17" i="23"/>
  <c r="F16" i="23"/>
  <c r="C16" i="23" s="1"/>
  <c r="F15" i="23"/>
  <c r="C15" i="23" s="1"/>
  <c r="E15" i="23"/>
  <c r="F14" i="23"/>
  <c r="E14" i="23"/>
  <c r="C14" i="23"/>
  <c r="F13" i="23"/>
  <c r="E13" i="23" s="1"/>
  <c r="C13" i="23"/>
  <c r="F12" i="23"/>
  <c r="C12" i="23" s="1"/>
  <c r="F11" i="23"/>
  <c r="C11" i="23" s="1"/>
  <c r="E11" i="23"/>
  <c r="F69" i="22"/>
  <c r="E69" i="22"/>
  <c r="C69" i="22"/>
  <c r="F68" i="22"/>
  <c r="E68" i="22"/>
  <c r="C68" i="22"/>
  <c r="F67" i="22"/>
  <c r="C67" i="22" s="1"/>
  <c r="F66" i="22"/>
  <c r="C66" i="22" s="1"/>
  <c r="E66" i="22"/>
  <c r="F65" i="22"/>
  <c r="E65" i="22"/>
  <c r="C65" i="22"/>
  <c r="F64" i="22"/>
  <c r="E64" i="22" s="1"/>
  <c r="F63" i="22"/>
  <c r="C63" i="22" s="1"/>
  <c r="F62" i="22"/>
  <c r="C62" i="22" s="1"/>
  <c r="E62" i="22"/>
  <c r="F61" i="22"/>
  <c r="E61" i="22"/>
  <c r="C61" i="22"/>
  <c r="F60" i="22"/>
  <c r="E60" i="22" s="1"/>
  <c r="C60" i="22"/>
  <c r="F59" i="22"/>
  <c r="C59" i="22" s="1"/>
  <c r="F58" i="22"/>
  <c r="C58" i="22" s="1"/>
  <c r="E58" i="22"/>
  <c r="F57" i="22"/>
  <c r="E57" i="22"/>
  <c r="C57" i="22"/>
  <c r="F56" i="22"/>
  <c r="E56" i="22" s="1"/>
  <c r="C56" i="22"/>
  <c r="F55" i="22"/>
  <c r="C55" i="22" s="1"/>
  <c r="F54" i="22"/>
  <c r="C54" i="22" s="1"/>
  <c r="E54" i="22"/>
  <c r="F53" i="22"/>
  <c r="E53" i="22"/>
  <c r="C53" i="22"/>
  <c r="F52" i="22"/>
  <c r="E52" i="22" s="1"/>
  <c r="C52" i="22"/>
  <c r="F51" i="22"/>
  <c r="C51" i="22" s="1"/>
  <c r="F50" i="22"/>
  <c r="C50" i="22" s="1"/>
  <c r="E50" i="22"/>
  <c r="F49" i="22"/>
  <c r="E49" i="22"/>
  <c r="C49" i="22"/>
  <c r="F48" i="22"/>
  <c r="E48" i="22" s="1"/>
  <c r="C48" i="22"/>
  <c r="F47" i="22"/>
  <c r="C47" i="22" s="1"/>
  <c r="F46" i="22"/>
  <c r="C46" i="22" s="1"/>
  <c r="E46" i="22"/>
  <c r="F45" i="22"/>
  <c r="E45" i="22"/>
  <c r="C45" i="22"/>
  <c r="F44" i="22"/>
  <c r="E44" i="22" s="1"/>
  <c r="C44" i="22"/>
  <c r="F43" i="22"/>
  <c r="C43" i="22" s="1"/>
  <c r="F42" i="22"/>
  <c r="C42" i="22" s="1"/>
  <c r="E42" i="22"/>
  <c r="F41" i="22"/>
  <c r="E41" i="22"/>
  <c r="C41" i="22"/>
  <c r="F40" i="22"/>
  <c r="E40" i="22" s="1"/>
  <c r="C40" i="22"/>
  <c r="F39" i="22"/>
  <c r="C39" i="22" s="1"/>
  <c r="F38" i="22"/>
  <c r="C38" i="22" s="1"/>
  <c r="E38" i="22"/>
  <c r="F37" i="22"/>
  <c r="E37" i="22"/>
  <c r="C37" i="22"/>
  <c r="F36" i="22"/>
  <c r="E36" i="22" s="1"/>
  <c r="C36" i="22"/>
  <c r="F35" i="22"/>
  <c r="C35" i="22" s="1"/>
  <c r="F34" i="22"/>
  <c r="C34" i="22" s="1"/>
  <c r="E34" i="22"/>
  <c r="F33" i="22"/>
  <c r="E33" i="22"/>
  <c r="C33" i="22"/>
  <c r="F32" i="22"/>
  <c r="E32" i="22" s="1"/>
  <c r="C32" i="22"/>
  <c r="F31" i="22"/>
  <c r="C31" i="22" s="1"/>
  <c r="F30" i="22"/>
  <c r="C30" i="22" s="1"/>
  <c r="E30" i="22"/>
  <c r="F29" i="22"/>
  <c r="E29" i="22"/>
  <c r="C29" i="22"/>
  <c r="F28" i="22"/>
  <c r="E28" i="22" s="1"/>
  <c r="C28" i="22"/>
  <c r="F27" i="22"/>
  <c r="C27" i="22" s="1"/>
  <c r="F26" i="22"/>
  <c r="C26" i="22" s="1"/>
  <c r="E26" i="22"/>
  <c r="F25" i="22"/>
  <c r="E25" i="22"/>
  <c r="C25" i="22"/>
  <c r="F24" i="22"/>
  <c r="E24" i="22" s="1"/>
  <c r="C24" i="22"/>
  <c r="F23" i="22"/>
  <c r="C23" i="22" s="1"/>
  <c r="F22" i="22"/>
  <c r="C22" i="22" s="1"/>
  <c r="E22" i="22"/>
  <c r="F21" i="22"/>
  <c r="E21" i="22"/>
  <c r="C21" i="22"/>
  <c r="F20" i="22"/>
  <c r="E20" i="22" s="1"/>
  <c r="C20" i="22"/>
  <c r="F19" i="22"/>
  <c r="C19" i="22" s="1"/>
  <c r="F18" i="22"/>
  <c r="C18" i="22" s="1"/>
  <c r="E18" i="22"/>
  <c r="F17" i="22"/>
  <c r="E17" i="22"/>
  <c r="C17" i="22"/>
  <c r="F16" i="22"/>
  <c r="E16" i="22" s="1"/>
  <c r="C16" i="22"/>
  <c r="F15" i="22"/>
  <c r="C15" i="22" s="1"/>
  <c r="F14" i="22"/>
  <c r="C14" i="22" s="1"/>
  <c r="E14" i="22"/>
  <c r="F13" i="22"/>
  <c r="E13" i="22"/>
  <c r="C13" i="22"/>
  <c r="F12" i="22"/>
  <c r="E12" i="22" s="1"/>
  <c r="C12" i="22"/>
  <c r="F11" i="22"/>
  <c r="C11" i="22" s="1"/>
  <c r="E11" i="22" l="1"/>
  <c r="E15" i="22"/>
  <c r="E19" i="22"/>
  <c r="E23" i="22"/>
  <c r="E27" i="22"/>
  <c r="E31" i="22"/>
  <c r="E35" i="22"/>
  <c r="E39" i="22"/>
  <c r="E43" i="22"/>
  <c r="E47" i="22"/>
  <c r="E51" i="22"/>
  <c r="E55" i="22"/>
  <c r="E59" i="22"/>
  <c r="E63" i="22"/>
  <c r="E67" i="22"/>
  <c r="E12" i="23"/>
  <c r="E16" i="23"/>
  <c r="E20" i="23"/>
  <c r="E24" i="23"/>
  <c r="E28" i="23"/>
  <c r="E32" i="23"/>
  <c r="E36" i="23"/>
  <c r="E40" i="23"/>
  <c r="E44" i="23"/>
  <c r="E48" i="23"/>
  <c r="E52" i="23"/>
  <c r="E56" i="23"/>
  <c r="E60" i="23"/>
  <c r="E64" i="23"/>
  <c r="E68" i="23"/>
  <c r="C64" i="22"/>
  <c r="C45" i="23"/>
</calcChain>
</file>

<file path=xl/sharedStrings.xml><?xml version="1.0" encoding="utf-8"?>
<sst xmlns="http://schemas.openxmlformats.org/spreadsheetml/2006/main" count="1361" uniqueCount="423">
  <si>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</si>
  <si>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</si>
  <si>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</si>
  <si>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</si>
  <si>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</si>
  <si>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</si>
  <si>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</si>
  <si>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</si>
  <si>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</si>
  <si>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</si>
  <si>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</si>
  <si>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</si>
  <si>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</si>
  <si>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</si>
  <si>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</si>
  <si>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</si>
  <si>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</si>
  <si>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</si>
  <si>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</si>
  <si>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</si>
  <si>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</si>
  <si>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</si>
  <si>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</si>
  <si>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</si>
  <si>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</si>
  <si>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</si>
  <si>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</si>
  <si>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</si>
  <si>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</si>
  <si>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</si>
  <si>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</si>
  <si>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</si>
  <si>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</si>
  <si>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</si>
  <si>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</si>
  <si>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</si>
  <si>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</si>
  <si>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</si>
  <si>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</si>
  <si>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</si>
  <si>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</si>
  <si>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</si>
  <si>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</si>
  <si>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</si>
  <si>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</si>
  <si>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</si>
  <si>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</si>
  <si>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</si>
  <si>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</si>
  <si>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</si>
  <si>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</si>
  <si>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</si>
  <si>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</si>
  <si>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</si>
  <si>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</si>
  <si>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</si>
  <si>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</si>
  <si>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</si>
  <si>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</si>
  <si>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</si>
  <si>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</si>
  <si>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</si>
  <si>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</si>
  <si>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</si>
  <si>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</si>
  <si>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</si>
  <si>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</si>
  <si>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</si>
  <si>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</si>
  <si>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</si>
  <si>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</si>
  <si>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</si>
  <si>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</si>
  <si>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</si>
  <si>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</si>
  <si>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</si>
  <si>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</si>
  <si>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</si>
  <si>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</si>
  <si>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</si>
  <si>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</si>
  <si>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</si>
  <si>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</si>
  <si>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</si>
  <si>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</si>
  <si>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</si>
  <si>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</si>
  <si>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</si>
  <si>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</si>
  <si>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</si>
  <si>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</si>
  <si>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</si>
  <si>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</si>
  <si>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</si>
  <si>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</si>
  <si>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</si>
  <si>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</si>
  <si>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</si>
  <si>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</si>
  <si>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</si>
  <si>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</si>
  <si>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</si>
  <si>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</si>
  <si>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</si>
  <si>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</si>
  <si>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</si>
  <si>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</si>
  <si>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</si>
  <si>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</si>
  <si>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</si>
  <si>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</si>
  <si>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</si>
  <si>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</si>
  <si>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</si>
  <si>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</si>
  <si>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</si>
  <si>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</si>
  <si>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</si>
  <si>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</si>
  <si>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</si>
  <si>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</si>
  <si>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</si>
  <si>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</si>
  <si>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</si>
  <si>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</si>
  <si>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</si>
  <si>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</si>
  <si>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</si>
  <si>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</si>
  <si>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</si>
  <si>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</si>
  <si>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</si>
  <si>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</si>
  <si>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</si>
  <si>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</si>
  <si>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</si>
  <si>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</si>
  <si>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</si>
  <si>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</si>
  <si>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</si>
  <si>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</si>
  <si>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</si>
  <si>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</si>
  <si>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</si>
  <si>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</si>
  <si>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</si>
  <si>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</si>
  <si>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</si>
  <si>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</si>
  <si>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</si>
  <si>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</si>
  <si>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</si>
  <si>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</si>
  <si>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</si>
  <si>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</si>
  <si>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</si>
  <si>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</si>
  <si>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</si>
  <si>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</si>
  <si>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</si>
  <si>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</si>
  <si>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</si>
  <si>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</si>
  <si>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</si>
  <si>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</si>
  <si>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</si>
  <si>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</si>
  <si>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</si>
  <si>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</si>
  <si>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</si>
  <si>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</si>
  <si>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</si>
  <si>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</si>
  <si>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</si>
  <si>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</si>
  <si>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</si>
  <si>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</si>
  <si>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</si>
  <si>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</si>
  <si>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</si>
  <si>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</si>
  <si>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</si>
  <si>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</si>
  <si>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</si>
  <si>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</si>
  <si>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</si>
  <si>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</si>
  <si>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</si>
  <si>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</si>
  <si>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</si>
  <si>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</si>
  <si>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</si>
  <si>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</si>
  <si>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</si>
  <si>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</si>
  <si>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</si>
  <si>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</si>
  <si>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</si>
  <si>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</si>
  <si>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</si>
  <si>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</si>
  <si>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</si>
  <si>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</si>
  <si>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</si>
  <si>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</si>
  <si>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</si>
  <si>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August 2007</t>
  </si>
  <si>
    <t>September 2007</t>
  </si>
  <si>
    <t>November 2007</t>
  </si>
  <si>
    <t>IMMOFINANZ AG</t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</si>
  <si>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</si>
  <si>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</si>
  <si>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</si>
  <si>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</si>
  <si>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</si>
  <si>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</si>
  <si>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</si>
  <si>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</si>
  <si>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</si>
  <si>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</si>
  <si>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</si>
  <si>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</si>
  <si>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</si>
  <si>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</si>
  <si>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</si>
  <si>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</si>
  <si>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</si>
  <si>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</si>
  <si>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</si>
  <si>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</si>
  <si>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</si>
  <si>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</si>
  <si>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</si>
  <si>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</si>
  <si>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</si>
  <si>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</si>
  <si>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</si>
  <si>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</si>
  <si>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</si>
  <si>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</si>
  <si>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</si>
  <si>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</si>
  <si>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</si>
  <si>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</si>
  <si>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</si>
  <si>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</si>
  <si>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</si>
  <si>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</si>
  <si>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</si>
  <si>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</si>
  <si>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</si>
  <si>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</si>
  <si>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</si>
  <si>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</si>
  <si>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</si>
  <si>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</si>
  <si>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</si>
  <si>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</si>
  <si>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</si>
  <si>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</si>
  <si>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</si>
  <si>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</si>
  <si>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</si>
  <si>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</si>
  <si>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</si>
  <si>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</si>
  <si>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</si>
  <si>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</si>
  <si>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</si>
  <si>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</si>
  <si>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</si>
  <si>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</si>
  <si>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</si>
  <si>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</si>
  <si>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</si>
  <si>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</si>
  <si>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</si>
  <si>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</si>
  <si>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</si>
  <si>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</si>
  <si>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</si>
  <si>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</si>
  <si>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</si>
  <si>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</si>
  <si>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</si>
  <si>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</si>
  <si>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</si>
  <si>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</si>
  <si>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</si>
  <si>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</si>
  <si>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</si>
  <si>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t>ALLG.BAUGES.-A.PORR AG ST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</si>
  <si>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</si>
  <si>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</si>
  <si>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</si>
  <si>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</si>
  <si>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</si>
  <si>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</si>
  <si>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</si>
  <si>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</si>
  <si>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</si>
  <si>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</si>
  <si>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</si>
  <si>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</si>
  <si>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</si>
  <si>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</si>
  <si>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</si>
  <si>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</si>
  <si>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</si>
  <si>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</si>
  <si>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</si>
  <si>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</si>
  <si>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</si>
  <si>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</si>
  <si>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</si>
  <si>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</si>
  <si>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r>
      <t>certificates</t>
    </r>
    <r>
      <rPr>
        <b/>
        <vertAlign val="superscript"/>
        <sz val="10"/>
        <color indexed="9"/>
        <rFont val="Arial"/>
        <family val="2"/>
      </rPr>
      <t>1</t>
    </r>
  </si>
  <si>
    <t>KTX EUR</t>
  </si>
  <si>
    <t>KTX USD</t>
  </si>
  <si>
    <t>3 … Wechsel vom standard market cont. in den prime market: SPARKASSEN IMMOBILIEN AG am 23.07.2007</t>
  </si>
  <si>
    <t>7 … Wechsel vom standard market auction in den prime market: FRAUENTHAL HOLDING AG am 23.07.2007</t>
  </si>
  <si>
    <r>
      <t>FRAUENTHAL HOLDING AG</t>
    </r>
    <r>
      <rPr>
        <b/>
        <vertAlign val="superscript"/>
        <sz val="10"/>
        <rFont val="Arial"/>
        <family val="2"/>
      </rPr>
      <t>7</t>
    </r>
  </si>
  <si>
    <t>1 … Darstellung der Zertifikateumsätze in Gesamtsummen aufgrund der Neustrukturierung des Segments / Certificate turnovers are represented in aggregate sums</t>
  </si>
  <si>
    <t>FRAUENTHAL HOLDING AG</t>
  </si>
  <si>
    <t>SPARKASSEN IMMOBILIEN AG</t>
  </si>
  <si>
    <r>
      <t>SPARKASSEN IMMOBILIEN AG</t>
    </r>
    <r>
      <rPr>
        <b/>
        <vertAlign val="superscript"/>
        <sz val="10"/>
        <rFont val="Arial"/>
        <family val="2"/>
      </rPr>
      <t>7</t>
    </r>
  </si>
  <si>
    <t>1…Umsätze ab 02/07 / Turnover up from 02/07</t>
  </si>
  <si>
    <t>3…Umsätze ab 03/07 / Turnover up from 03/07</t>
  </si>
  <si>
    <t>5 … Umsätze ab 05/07 / Turnover up from 05/07</t>
  </si>
  <si>
    <t>2…Umsätze bis 02/07 / Turnover until 02/07</t>
  </si>
  <si>
    <t>4 … Umsätze ab 04/07 / Turnover up from 04/07</t>
  </si>
  <si>
    <t>6 … Umsätze ab 06/07 / Turnover up from 06/07</t>
  </si>
  <si>
    <t>7 … Umsätze ab 07/07 / Turnover up from 07/07</t>
  </si>
  <si>
    <t>8 … Wechsel vom standard market cont. in den prime market: MEINL EUROPEAN LAND LTD. am 20.08.2007</t>
  </si>
  <si>
    <r>
      <t>MEINL EUROPEAN LAND LTD.</t>
    </r>
    <r>
      <rPr>
        <b/>
        <vertAlign val="superscript"/>
        <sz val="10"/>
        <rFont val="Arial"/>
        <family val="2"/>
      </rPr>
      <t>8</t>
    </r>
  </si>
  <si>
    <t>WIENER PRIVATBANK IMMOBILIENINVEST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</si>
  <si>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</si>
  <si>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</si>
  <si>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8 … Umsätze ab 08/07 / Turnover up from 08/07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</si>
  <si>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</si>
  <si>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</si>
  <si>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</si>
  <si>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</si>
  <si>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</si>
  <si>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Short ATX</t>
  </si>
  <si>
    <t>Short CECE</t>
  </si>
  <si>
    <r>
      <t>STRABAG SE</t>
    </r>
    <r>
      <rPr>
        <b/>
        <vertAlign val="superscript"/>
        <sz val="10"/>
        <rFont val="Arial"/>
        <family val="2"/>
      </rPr>
      <t>4</t>
    </r>
  </si>
  <si>
    <r>
      <t>TEAK HOLZ INT. AG</t>
    </r>
    <r>
      <rPr>
        <b/>
        <vertAlign val="superscript"/>
        <sz val="10"/>
        <rFont val="Arial"/>
        <family val="2"/>
      </rPr>
      <t>5</t>
    </r>
  </si>
  <si>
    <t>4 … Die Performanceberechnung der STRABAG SE erfolgt basierend auf dem Emissionspreis 47,00 vom 19.10.2007</t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</si>
  <si>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</si>
  <si>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</si>
  <si>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5 … Die Performanceberechnung der TEAK HOLZ INT. AG erfolgt basierend auf dem Emissionspreis 9,00 vom 29.03.2007</t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</si>
  <si>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</si>
  <si>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</si>
  <si>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</si>
  <si>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UMSÄTZE NACH MÄRKTEN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</si>
  <si>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</si>
  <si>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</si>
  <si>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</si>
  <si>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</si>
  <si>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</si>
  <si>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</si>
  <si>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Rentenwerte</t>
    </r>
    <r>
      <rPr>
        <sz val="12"/>
        <rFont val="Arial"/>
      </rPr>
      <t xml:space="preserve"> / bonds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</si>
  <si>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</si>
  <si>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</si>
  <si>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r>
      <t>Renditen und Preise</t>
    </r>
    <r>
      <rPr>
        <sz val="12"/>
        <rFont val="Arial"/>
      </rPr>
      <t xml:space="preserve"> / Yields and Prices</t>
    </r>
  </si>
  <si>
    <t>2 … Preis in % vom Nennwert / Prices in % of par value</t>
  </si>
  <si>
    <t>9 … Umsätze ab 10/07 / Turnover up from 10/07</t>
  </si>
  <si>
    <t>STRABAG SE</t>
  </si>
  <si>
    <r>
      <t>STRABAG SE</t>
    </r>
    <r>
      <rPr>
        <b/>
        <vertAlign val="superscript"/>
        <sz val="10"/>
        <rFont val="Arial"/>
        <family val="2"/>
      </rPr>
      <t>9</t>
    </r>
  </si>
  <si>
    <t>GM</t>
  </si>
  <si>
    <t>MTF</t>
  </si>
  <si>
    <r>
      <t>Markt</t>
    </r>
    <r>
      <rPr>
        <b/>
        <vertAlign val="superscript"/>
        <sz val="10"/>
        <color indexed="9"/>
        <rFont val="Arial"/>
        <family val="2"/>
      </rPr>
      <t>9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</si>
  <si>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9 … GM = Geregelter Markt (Amtlicher Handel, Geregelter Freiverkehr), MTF = Multilaterales Handelssystem (Dritter Markt)</t>
  </si>
  <si>
    <r>
      <t>Neunotierung bzw. Einbeziehung von Rentenwerten</t>
    </r>
    <r>
      <rPr>
        <sz val="12"/>
        <rFont val="Arial"/>
      </rPr>
      <t xml:space="preserve"> / new bonds</t>
    </r>
  </si>
  <si>
    <t>Geregelter Markt/
Regulated Market</t>
  </si>
  <si>
    <t>Dritter Markt als MTF/
Third market (MTF)</t>
  </si>
  <si>
    <t>GESAMTUMSÄTZE NACH MARKTSEGMENTEN</t>
  </si>
  <si>
    <r>
      <t>bond market.at - Alle Titel</t>
    </r>
    <r>
      <rPr>
        <sz val="11"/>
        <rFont val="Arial"/>
        <family val="2"/>
      </rPr>
      <t xml:space="preserve"> / All instruments</t>
    </r>
  </si>
  <si>
    <r>
      <t>structured products.at - Geregelter Markt</t>
    </r>
    <r>
      <rPr>
        <sz val="11"/>
        <rFont val="Arial"/>
        <family val="2"/>
      </rPr>
      <t xml:space="preserve"> / Regulated Market</t>
    </r>
  </si>
  <si>
    <r>
      <t>structured products.at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- Dritter Markt als MTF</t>
    </r>
    <r>
      <rPr>
        <sz val="11"/>
        <rFont val="Arial"/>
        <family val="2"/>
      </rPr>
      <t xml:space="preserve"> / Third Market (MTF)</t>
    </r>
  </si>
  <si>
    <r>
      <t>Gesamtumsätze nach Marktsegmenten</t>
    </r>
    <r>
      <rPr>
        <sz val="11"/>
        <rFont val="Arial"/>
        <family val="2"/>
      </rPr>
      <t xml:space="preserve"> / Turnover by market segments</t>
    </r>
  </si>
  <si>
    <r>
      <t>Geregelter Markt</t>
    </r>
    <r>
      <rPr>
        <sz val="11"/>
        <rFont val="Arial"/>
        <family val="2"/>
      </rPr>
      <t xml:space="preserve"> / Regulated Market</t>
    </r>
  </si>
  <si>
    <r>
      <t>Dritter Markt als MTF</t>
    </r>
    <r>
      <rPr>
        <sz val="11"/>
        <rFont val="Arial"/>
        <family val="2"/>
      </rPr>
      <t xml:space="preserve"> / Third market (MTF)</t>
    </r>
  </si>
  <si>
    <r>
      <t>Alle Titel</t>
    </r>
    <r>
      <rPr>
        <sz val="11"/>
        <rFont val="Arial"/>
        <family val="2"/>
      </rPr>
      <t xml:space="preserve"> / All instruments</t>
    </r>
  </si>
  <si>
    <t>3 … GM = Geregelter Markt (Amtlicher Handel, Geregelter Freiverkehr), MTF = Multilaterales Handelssystem (Dritter Markt)</t>
  </si>
  <si>
    <r>
      <t>mid market</t>
    </r>
    <r>
      <rPr>
        <b/>
        <vertAlign val="superscript"/>
        <sz val="9"/>
        <color indexed="9"/>
        <rFont val="Arial"/>
        <family val="2"/>
      </rPr>
      <t>1</t>
    </r>
  </si>
  <si>
    <t>PRIME MARKET (continuing page 12)</t>
  </si>
  <si>
    <t>1 … Mit 2.7.2007 Umreihung Zertifikate-typischer Bonds in das Zertifikate Segment / As of 2.7.2007 reassignment of certificate-kind bonds to the certificates segment</t>
  </si>
  <si>
    <t>1 … Getrennte Darstellung der Umsätze ab November 2007 / Turnover separately displayed since November 2007</t>
  </si>
  <si>
    <r>
      <t>Geregelter Freiverkehr</t>
    </r>
    <r>
      <rPr>
        <sz val="10"/>
        <rFont val="Arial"/>
      </rPr>
      <t xml:space="preserve">
Second Regulated Market</t>
    </r>
  </si>
  <si>
    <t>MONATSSTATISTIK DEZEMBER 2007</t>
  </si>
  <si>
    <t>Monthly statistics December 2007</t>
  </si>
  <si>
    <t>31.12.2007</t>
  </si>
  <si>
    <t>Ultimo 11/2007</t>
  </si>
  <si>
    <t>% zu Ultimo 11/2007</t>
  </si>
  <si>
    <t>CECE MID EUR</t>
  </si>
  <si>
    <r>
      <t>MEINL EUROPEAN LAND LTD.</t>
    </r>
    <r>
      <rPr>
        <b/>
        <vertAlign val="superscript"/>
        <sz val="10"/>
        <rFont val="Arial"/>
        <family val="2"/>
      </rPr>
      <t>6</t>
    </r>
  </si>
  <si>
    <t>7 … Wechsel von other listings in den mid market: BINDER+CO AG am 18.06.2007</t>
  </si>
  <si>
    <t>8 … Wechsel von other listings in den mid market: HUTTER &amp; SCHRANTZ STAHLBAU AG am 18.06.2007</t>
  </si>
  <si>
    <t>9 … Die Performanceberechnung der PHION AG erfolgt basierend auf dem Emissionspreis 42,00 vom 04.07.2007</t>
  </si>
  <si>
    <t>10 … GM = Geregelter Markt (Amtlicher Handel, Geregelter Freiverkehr), MTF = Multilaterales Handelssystem (Dritter Markt)</t>
  </si>
  <si>
    <r>
      <t>Markt</t>
    </r>
    <r>
      <rPr>
        <b/>
        <vertAlign val="superscript"/>
        <sz val="10"/>
        <color indexed="9"/>
        <rFont val="Arial"/>
        <family val="2"/>
      </rPr>
      <t>10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</si>
  <si>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r>
      <t>BINDER+CO AG</t>
    </r>
    <r>
      <rPr>
        <b/>
        <vertAlign val="superscript"/>
        <sz val="10"/>
        <rFont val="Arial"/>
        <family val="2"/>
      </rPr>
      <t>7</t>
    </r>
  </si>
  <si>
    <r>
      <t>HUTTER &amp; SCHRANTZ STAHLBAU AG</t>
    </r>
    <r>
      <rPr>
        <b/>
        <vertAlign val="superscript"/>
        <sz val="10"/>
        <rFont val="Arial"/>
        <family val="2"/>
      </rPr>
      <t>8</t>
    </r>
  </si>
  <si>
    <r>
      <t>PHION AG</t>
    </r>
    <r>
      <rPr>
        <b/>
        <vertAlign val="superscript"/>
        <sz val="10"/>
        <rFont val="Arial"/>
        <family val="2"/>
      </rPr>
      <t>9</t>
    </r>
  </si>
  <si>
    <t>6 … Wechsel vom prime market in den standard market cont.: MEINL EUROPEAN LAND LTD. am 24.12.2007</t>
  </si>
  <si>
    <t>OTC UMSÄTZE NOVEMBER 2007</t>
  </si>
  <si>
    <t>OTC Turnover November 2007</t>
  </si>
  <si>
    <t>OTC GESAMTUMSÄTZE Jänner - November 2007</t>
  </si>
  <si>
    <t>OTC Overall Turnover January - November 2007</t>
  </si>
  <si>
    <r>
      <t>structured products.at - Alle Titel</t>
    </r>
    <r>
      <rPr>
        <sz val="12"/>
        <rFont val="Arial"/>
        <family val="2"/>
      </rPr>
      <t xml:space="preserve"> / All instruments</t>
    </r>
  </si>
  <si>
    <r>
      <t>bond market.at - Geregelter Markt</t>
    </r>
    <r>
      <rPr>
        <sz val="12"/>
        <rFont val="Arial"/>
        <family val="2"/>
      </rPr>
      <t xml:space="preserve"> / Regulated Market</t>
    </r>
  </si>
  <si>
    <r>
      <t>bond market.at - Dritter Markt als MTF</t>
    </r>
    <r>
      <rPr>
        <sz val="12"/>
        <rFont val="Arial"/>
        <family val="2"/>
      </rPr>
      <t xml:space="preserve"> / Third Market (MTF)</t>
    </r>
  </si>
  <si>
    <r>
      <t>Umsatz Amtlicher Handel und Geregelter Freiverkehr</t>
    </r>
    <r>
      <rPr>
        <sz val="12"/>
        <rFont val="Arial"/>
        <family val="2"/>
      </rPr>
      <t xml:space="preserve"> / Turnover Official Market and Second Regulated Market</t>
    </r>
  </si>
  <si>
    <r>
      <t>Dritter Markt als MTF</t>
    </r>
    <r>
      <rPr>
        <sz val="12"/>
        <rFont val="Arial"/>
        <family val="2"/>
      </rPr>
      <t xml:space="preserve"> / Third Market (MTF)</t>
    </r>
  </si>
  <si>
    <t>Einfachzählung / Single count method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</si>
  <si>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</si>
  <si>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</si>
  <si>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TERMINMARKT DEZEMBER 2007</t>
  </si>
  <si>
    <t>Derivatives Market December 2007</t>
  </si>
  <si>
    <t>Nov 2007</t>
  </si>
  <si>
    <t>01.01.2007 - 31.12.2007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</si>
</sst>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4" formatCode="#,##0.0"/>
    <numFmt numFmtId="185" formatCode="0.000"/>
  </numFmts>
  <fonts count="5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9"/>
      <color indexed="9"/>
      <name val="Arial"/>
      <family val="2"/>
    </font>
    <font>
      <sz val="7"/>
      <name val="Arial"/>
    </font>
    <font>
      <u/>
      <sz val="10"/>
      <name val="Arial"/>
    </font>
    <font>
      <b/>
      <vertAlign val="superscript"/>
      <sz val="9"/>
      <color indexed="9"/>
      <name val="Arial"/>
      <family val="2"/>
    </font>
    <font>
      <b/>
      <sz val="10"/>
      <color indexed="10"/>
      <name val="Arial"/>
      <family val="2"/>
    </font>
    <font>
      <sz val="26"/>
      <name val="Arial"/>
      <family val="2"/>
    </font>
    <font>
      <vertAlign val="superscript"/>
      <sz val="16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5" fillId="0" borderId="0"/>
  </cellStyleXfs>
  <cellXfs count="344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0" xfId="0" applyFill="1"/>
    <xf numFmtId="49" fontId="11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3" borderId="0" xfId="0" applyFill="1"/>
    <xf numFmtId="0" fontId="3" fillId="4" borderId="0" xfId="0" applyFont="1" applyFill="1"/>
    <xf numFmtId="3" fontId="2" fillId="5" borderId="0" xfId="1" applyNumberFormat="1" applyFont="1" applyFill="1" applyBorder="1"/>
    <xf numFmtId="49" fontId="2" fillId="5" borderId="0" xfId="0" applyNumberFormat="1" applyFont="1" applyFill="1" applyBorder="1"/>
    <xf numFmtId="49" fontId="2" fillId="4" borderId="0" xfId="0" applyNumberFormat="1" applyFont="1" applyFill="1" applyBorder="1"/>
    <xf numFmtId="3" fontId="2" fillId="4" borderId="0" xfId="1" applyNumberFormat="1" applyFont="1" applyFill="1" applyBorder="1"/>
    <xf numFmtId="3" fontId="2" fillId="4" borderId="0" xfId="0" applyNumberFormat="1" applyFont="1" applyFill="1" applyBorder="1"/>
    <xf numFmtId="49" fontId="15" fillId="3" borderId="0" xfId="1" applyNumberFormat="1" applyFont="1" applyFill="1" applyBorder="1" applyAlignment="1">
      <alignment horizontal="left"/>
    </xf>
    <xf numFmtId="3" fontId="15" fillId="3" borderId="0" xfId="1" applyNumberFormat="1" applyFont="1" applyFill="1" applyBorder="1"/>
    <xf numFmtId="14" fontId="14" fillId="3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5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5" borderId="0" xfId="0" applyNumberFormat="1" applyFont="1" applyFill="1" applyBorder="1"/>
    <xf numFmtId="178" fontId="15" fillId="3" borderId="0" xfId="1" applyNumberFormat="1" applyFont="1" applyFill="1" applyBorder="1" applyAlignment="1">
      <alignment horizontal="right" wrapText="1"/>
    </xf>
    <xf numFmtId="0" fontId="15" fillId="3" borderId="0" xfId="0" applyFont="1" applyFill="1" applyBorder="1" applyAlignment="1">
      <alignment horizontal="right" wrapText="1"/>
    </xf>
    <xf numFmtId="3" fontId="2" fillId="5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8" fontId="14" fillId="3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4" borderId="0" xfId="1" applyNumberFormat="1" applyFont="1" applyFill="1" applyBorder="1"/>
    <xf numFmtId="3" fontId="3" fillId="5" borderId="0" xfId="1" applyNumberFormat="1" applyFont="1" applyFill="1" applyBorder="1"/>
    <xf numFmtId="0" fontId="12" fillId="0" borderId="0" xfId="0" applyFont="1"/>
    <xf numFmtId="0" fontId="15" fillId="3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6" fillId="3" borderId="0" xfId="0" applyFont="1" applyFill="1"/>
    <xf numFmtId="0" fontId="15" fillId="3" borderId="0" xfId="0" applyFont="1" applyFill="1" applyAlignment="1">
      <alignment horizontal="right" wrapText="1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/>
    <xf numFmtId="4" fontId="0" fillId="4" borderId="0" xfId="0" applyNumberFormat="1" applyFill="1" applyBorder="1"/>
    <xf numFmtId="10" fontId="0" fillId="4" borderId="0" xfId="0" applyNumberFormat="1" applyFill="1" applyBorder="1"/>
    <xf numFmtId="10" fontId="0" fillId="4" borderId="0" xfId="0" applyNumberForma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 vertical="center"/>
    </xf>
    <xf numFmtId="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/>
    <xf numFmtId="10" fontId="2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3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49" fontId="3" fillId="5" borderId="0" xfId="0" applyNumberFormat="1" applyFont="1" applyFill="1" applyBorder="1" applyAlignment="1">
      <alignment wrapText="1"/>
    </xf>
    <xf numFmtId="4" fontId="0" fillId="5" borderId="0" xfId="0" applyNumberFormat="1" applyFill="1" applyBorder="1"/>
    <xf numFmtId="4" fontId="15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Border="1"/>
    <xf numFmtId="0" fontId="21" fillId="3" borderId="0" xfId="2" applyFont="1" applyFill="1" applyBorder="1" applyAlignment="1">
      <alignment horizontal="left" vertical="center" wrapText="1"/>
    </xf>
    <xf numFmtId="0" fontId="21" fillId="3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1" fillId="3" borderId="0" xfId="2" applyFont="1" applyFill="1" applyBorder="1"/>
    <xf numFmtId="0" fontId="22" fillId="3" borderId="0" xfId="2" applyFont="1" applyFill="1" applyBorder="1"/>
    <xf numFmtId="3" fontId="21" fillId="3" borderId="0" xfId="2" applyNumberFormat="1" applyFont="1" applyFill="1" applyBorder="1"/>
    <xf numFmtId="3" fontId="9" fillId="4" borderId="0" xfId="2" applyNumberFormat="1" applyFont="1" applyFill="1" applyBorder="1"/>
    <xf numFmtId="3" fontId="10" fillId="4" borderId="0" xfId="2" applyNumberFormat="1" applyFont="1" applyFill="1" applyBorder="1"/>
    <xf numFmtId="3" fontId="9" fillId="4" borderId="0" xfId="2" applyNumberFormat="1" applyFont="1" applyFill="1" applyBorder="1" applyAlignment="1">
      <alignment horizontal="right"/>
    </xf>
    <xf numFmtId="0" fontId="10" fillId="4" borderId="0" xfId="2" applyFont="1" applyFill="1" applyBorder="1"/>
    <xf numFmtId="0" fontId="9" fillId="5" borderId="0" xfId="2" applyFont="1" applyFill="1" applyBorder="1"/>
    <xf numFmtId="3" fontId="9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3" fontId="9" fillId="5" borderId="0" xfId="2" applyNumberFormat="1" applyFont="1" applyFill="1" applyBorder="1" applyAlignment="1">
      <alignment horizontal="left"/>
    </xf>
    <xf numFmtId="4" fontId="9" fillId="5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4" borderId="0" xfId="2" applyNumberFormat="1" applyFont="1" applyFill="1" applyBorder="1" applyAlignment="1">
      <alignment horizontal="right"/>
    </xf>
    <xf numFmtId="9" fontId="9" fillId="5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1" fillId="3" borderId="0" xfId="2" applyNumberFormat="1" applyFont="1" applyFill="1" applyBorder="1"/>
    <xf numFmtId="4" fontId="21" fillId="3" borderId="0" xfId="2" applyNumberFormat="1" applyFont="1" applyFill="1" applyBorder="1" applyAlignment="1">
      <alignment horizontal="center"/>
    </xf>
    <xf numFmtId="182" fontId="21" fillId="3" borderId="0" xfId="2" applyNumberFormat="1" applyFont="1" applyFill="1" applyBorder="1"/>
    <xf numFmtId="4" fontId="10" fillId="4" borderId="0" xfId="2" applyNumberFormat="1" applyFont="1" applyFill="1" applyBorder="1"/>
    <xf numFmtId="4" fontId="9" fillId="4" borderId="0" xfId="2" applyNumberFormat="1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/>
    </xf>
    <xf numFmtId="182" fontId="10" fillId="4" borderId="0" xfId="2" applyNumberFormat="1" applyFont="1" applyFill="1" applyBorder="1"/>
    <xf numFmtId="182" fontId="9" fillId="4" borderId="0" xfId="2" applyNumberFormat="1" applyFont="1" applyFill="1" applyBorder="1" applyAlignment="1"/>
    <xf numFmtId="182" fontId="9" fillId="5" borderId="0" xfId="2" applyNumberFormat="1" applyFont="1" applyFill="1" applyBorder="1" applyAlignment="1">
      <alignment horizontal="right"/>
    </xf>
    <xf numFmtId="182" fontId="9" fillId="5" borderId="0" xfId="2" applyNumberFormat="1" applyFont="1" applyFill="1" applyBorder="1" applyAlignment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82" fontId="9" fillId="5" borderId="0" xfId="2" applyNumberFormat="1" applyFont="1" applyFill="1" applyBorder="1"/>
    <xf numFmtId="4" fontId="10" fillId="4" borderId="0" xfId="2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right"/>
    </xf>
    <xf numFmtId="4" fontId="9" fillId="4" borderId="0" xfId="2" applyNumberFormat="1" applyFont="1" applyFill="1" applyBorder="1"/>
    <xf numFmtId="182" fontId="9" fillId="4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5" fillId="3" borderId="0" xfId="0" applyFont="1" applyFill="1"/>
    <xf numFmtId="0" fontId="26" fillId="3" borderId="0" xfId="0" applyFont="1" applyFill="1" applyAlignment="1">
      <alignment horizontal="right"/>
    </xf>
    <xf numFmtId="0" fontId="27" fillId="5" borderId="0" xfId="0" applyFont="1" applyFill="1"/>
    <xf numFmtId="4" fontId="28" fillId="5" borderId="0" xfId="0" applyNumberFormat="1" applyFont="1" applyFill="1" applyAlignment="1">
      <alignment horizontal="right"/>
    </xf>
    <xf numFmtId="4" fontId="28" fillId="5" borderId="0" xfId="0" applyNumberFormat="1" applyFont="1" applyFill="1"/>
    <xf numFmtId="14" fontId="25" fillId="4" borderId="0" xfId="0" applyNumberFormat="1" applyFont="1" applyFill="1" applyAlignment="1">
      <alignment horizontal="left"/>
    </xf>
    <xf numFmtId="4" fontId="25" fillId="4" borderId="0" xfId="0" applyNumberFormat="1" applyFont="1" applyFill="1" applyAlignment="1">
      <alignment horizontal="right"/>
    </xf>
    <xf numFmtId="4" fontId="25" fillId="4" borderId="0" xfId="0" applyNumberFormat="1" applyFont="1" applyFill="1"/>
    <xf numFmtId="0" fontId="28" fillId="5" borderId="0" xfId="0" applyFont="1" applyFill="1"/>
    <xf numFmtId="10" fontId="28" fillId="5" borderId="0" xfId="0" applyNumberFormat="1" applyFont="1" applyFill="1" applyAlignment="1">
      <alignment horizontal="right"/>
    </xf>
    <xf numFmtId="10" fontId="28" fillId="5" borderId="0" xfId="0" applyNumberFormat="1" applyFont="1" applyFill="1"/>
    <xf numFmtId="0" fontId="28" fillId="4" borderId="0" xfId="0" applyFont="1" applyFill="1"/>
    <xf numFmtId="0" fontId="25" fillId="4" borderId="0" xfId="0" applyFont="1" applyFill="1"/>
    <xf numFmtId="14" fontId="25" fillId="4" borderId="0" xfId="0" applyNumberFormat="1" applyFont="1" applyFill="1" applyAlignment="1">
      <alignment horizontal="right"/>
    </xf>
    <xf numFmtId="14" fontId="25" fillId="4" borderId="0" xfId="0" applyNumberFormat="1" applyFont="1" applyFill="1"/>
    <xf numFmtId="4" fontId="25" fillId="5" borderId="0" xfId="0" applyNumberFormat="1" applyFont="1" applyFill="1" applyAlignment="1">
      <alignment horizontal="right"/>
    </xf>
    <xf numFmtId="4" fontId="25" fillId="5" borderId="0" xfId="0" applyNumberFormat="1" applyFont="1" applyFill="1"/>
    <xf numFmtId="0" fontId="25" fillId="5" borderId="0" xfId="0" applyFont="1" applyFill="1"/>
    <xf numFmtId="14" fontId="25" fillId="5" borderId="0" xfId="0" applyNumberFormat="1" applyFont="1" applyFill="1" applyAlignment="1">
      <alignment horizontal="right"/>
    </xf>
    <xf numFmtId="14" fontId="25" fillId="5" borderId="0" xfId="0" applyNumberFormat="1" applyFont="1" applyFill="1"/>
    <xf numFmtId="0" fontId="12" fillId="0" borderId="1" xfId="0" applyFont="1" applyBorder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14" fontId="31" fillId="3" borderId="0" xfId="0" applyNumberFormat="1" applyFont="1" applyFill="1" applyBorder="1" applyAlignment="1">
      <alignment horizontal="left" vertical="top"/>
    </xf>
    <xf numFmtId="178" fontId="32" fillId="3" borderId="0" xfId="1" applyNumberFormat="1" applyFont="1" applyFill="1" applyBorder="1" applyAlignment="1">
      <alignment horizontal="right" wrapText="1"/>
    </xf>
    <xf numFmtId="49" fontId="34" fillId="4" borderId="0" xfId="0" applyNumberFormat="1" applyFont="1" applyFill="1" applyBorder="1" applyAlignment="1">
      <alignment wrapText="1"/>
    </xf>
    <xf numFmtId="3" fontId="33" fillId="4" borderId="0" xfId="1" applyNumberFormat="1" applyFont="1" applyFill="1" applyBorder="1"/>
    <xf numFmtId="0" fontId="33" fillId="4" borderId="0" xfId="0" applyFont="1" applyFill="1"/>
    <xf numFmtId="3" fontId="33" fillId="4" borderId="0" xfId="0" applyNumberFormat="1" applyFont="1" applyFill="1" applyBorder="1"/>
    <xf numFmtId="49" fontId="33" fillId="5" borderId="0" xfId="0" applyNumberFormat="1" applyFont="1" applyFill="1" applyBorder="1" applyAlignment="1">
      <alignment horizontal="left"/>
    </xf>
    <xf numFmtId="3" fontId="33" fillId="5" borderId="0" xfId="1" applyNumberFormat="1" applyFont="1" applyFill="1" applyBorder="1"/>
    <xf numFmtId="49" fontId="33" fillId="4" borderId="0" xfId="0" applyNumberFormat="1" applyFont="1" applyFill="1" applyBorder="1"/>
    <xf numFmtId="49" fontId="33" fillId="5" borderId="0" xfId="0" applyNumberFormat="1" applyFont="1" applyFill="1" applyBorder="1"/>
    <xf numFmtId="49" fontId="32" fillId="3" borderId="0" xfId="1" applyNumberFormat="1" applyFont="1" applyFill="1" applyBorder="1" applyAlignment="1">
      <alignment horizontal="left"/>
    </xf>
    <xf numFmtId="3" fontId="32" fillId="3" borderId="0" xfId="1" applyNumberFormat="1" applyFont="1" applyFill="1" applyBorder="1"/>
    <xf numFmtId="0" fontId="32" fillId="3" borderId="0" xfId="0" applyFont="1" applyFill="1" applyBorder="1" applyAlignment="1">
      <alignment horizontal="right" wrapText="1"/>
    </xf>
    <xf numFmtId="3" fontId="33" fillId="4" borderId="0" xfId="1" applyNumberFormat="1" applyFont="1" applyFill="1" applyBorder="1" applyAlignment="1">
      <alignment horizontal="right"/>
    </xf>
    <xf numFmtId="3" fontId="33" fillId="5" borderId="0" xfId="1" applyNumberFormat="1" applyFont="1" applyFill="1" applyBorder="1" applyAlignment="1">
      <alignment horizontal="right"/>
    </xf>
    <xf numFmtId="3" fontId="33" fillId="4" borderId="0" xfId="0" applyNumberFormat="1" applyFont="1" applyFill="1" applyBorder="1" applyAlignment="1">
      <alignment horizontal="right"/>
    </xf>
    <xf numFmtId="3" fontId="32" fillId="3" borderId="0" xfId="1" applyNumberFormat="1" applyFont="1" applyFill="1" applyBorder="1" applyAlignment="1">
      <alignment horizontal="right"/>
    </xf>
    <xf numFmtId="0" fontId="0" fillId="2" borderId="1" xfId="0" applyFill="1" applyBorder="1"/>
    <xf numFmtId="49" fontId="1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0" xfId="0" applyNumberFormat="1" applyFont="1" applyFill="1" applyBorder="1" applyAlignment="1">
      <alignment horizontal="center"/>
    </xf>
    <xf numFmtId="182" fontId="0" fillId="4" borderId="0" xfId="0" applyNumberFormat="1" applyFill="1" applyBorder="1"/>
    <xf numFmtId="182" fontId="15" fillId="3" borderId="0" xfId="0" applyNumberFormat="1" applyFont="1" applyFill="1"/>
    <xf numFmtId="182" fontId="3" fillId="5" borderId="0" xfId="0" applyNumberFormat="1" applyFont="1" applyFill="1" applyBorder="1" applyAlignment="1">
      <alignment horizontal="right"/>
    </xf>
    <xf numFmtId="182" fontId="0" fillId="4" borderId="0" xfId="0" applyNumberFormat="1" applyFill="1" applyBorder="1" applyAlignment="1">
      <alignment horizontal="right"/>
    </xf>
    <xf numFmtId="184" fontId="3" fillId="5" borderId="0" xfId="0" applyNumberFormat="1" applyFont="1" applyFill="1" applyBorder="1"/>
    <xf numFmtId="182" fontId="0" fillId="0" borderId="0" xfId="0" applyNumberFormat="1"/>
    <xf numFmtId="0" fontId="3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4" fillId="2" borderId="1" xfId="0" quotePrefix="1" applyNumberFormat="1" applyFont="1" applyFill="1" applyBorder="1" applyAlignment="1">
      <alignment horizontal="left"/>
    </xf>
    <xf numFmtId="14" fontId="34" fillId="5" borderId="0" xfId="0" applyNumberFormat="1" applyFont="1" applyFill="1" applyAlignment="1">
      <alignment horizontal="left"/>
    </xf>
    <xf numFmtId="4" fontId="34" fillId="5" borderId="0" xfId="0" applyNumberFormat="1" applyFont="1" applyFill="1" applyAlignment="1">
      <alignment horizontal="right"/>
    </xf>
    <xf numFmtId="4" fontId="34" fillId="5" borderId="0" xfId="0" applyNumberFormat="1" applyFont="1" applyFill="1"/>
    <xf numFmtId="10" fontId="34" fillId="5" borderId="0" xfId="0" applyNumberFormat="1" applyFont="1" applyFill="1" applyAlignment="1">
      <alignment horizontal="right"/>
    </xf>
    <xf numFmtId="10" fontId="34" fillId="5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3" borderId="0" xfId="0" quotePrefix="1" applyNumberFormat="1" applyFont="1" applyFill="1" applyBorder="1" applyAlignment="1">
      <alignment horizontal="left" vertical="top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0" fontId="3" fillId="4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3" borderId="0" xfId="0" quotePrefix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3" xfId="0" applyFont="1" applyFill="1" applyBorder="1" applyAlignment="1">
      <alignment horizontal="right" wrapText="1"/>
    </xf>
    <xf numFmtId="49" fontId="40" fillId="0" borderId="0" xfId="0" applyNumberFormat="1" applyFont="1"/>
    <xf numFmtId="3" fontId="40" fillId="0" borderId="0" xfId="0" applyNumberFormat="1" applyFont="1"/>
    <xf numFmtId="10" fontId="40" fillId="0" borderId="0" xfId="0" applyNumberFormat="1" applyFont="1"/>
    <xf numFmtId="3" fontId="40" fillId="0" borderId="0" xfId="0" applyNumberFormat="1" applyFont="1" applyAlignment="1">
      <alignment horizontal="right"/>
    </xf>
    <xf numFmtId="49" fontId="41" fillId="0" borderId="0" xfId="0" applyNumberFormat="1" applyFont="1"/>
    <xf numFmtId="3" fontId="3" fillId="4" borderId="0" xfId="0" applyNumberFormat="1" applyFont="1" applyFill="1"/>
    <xf numFmtId="3" fontId="2" fillId="4" borderId="0" xfId="0" applyNumberFormat="1" applyFont="1" applyFill="1"/>
    <xf numFmtId="10" fontId="2" fillId="4" borderId="0" xfId="0" applyNumberFormat="1" applyFont="1" applyFill="1"/>
    <xf numFmtId="3" fontId="2" fillId="4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27" fillId="5" borderId="0" xfId="0" quotePrefix="1" applyFont="1" applyFill="1" applyAlignment="1">
      <alignment horizontal="left"/>
    </xf>
    <xf numFmtId="0" fontId="28" fillId="5" borderId="0" xfId="0" quotePrefix="1" applyFont="1" applyFill="1" applyAlignment="1">
      <alignment horizontal="left"/>
    </xf>
    <xf numFmtId="0" fontId="35" fillId="0" borderId="0" xfId="0" quotePrefix="1" applyFont="1" applyAlignment="1">
      <alignment horizontal="right"/>
    </xf>
    <xf numFmtId="49" fontId="34" fillId="4" borderId="4" xfId="0" applyNumberFormat="1" applyFont="1" applyFill="1" applyBorder="1" applyAlignment="1">
      <alignment wrapText="1"/>
    </xf>
    <xf numFmtId="3" fontId="33" fillId="4" borderId="4" xfId="0" applyNumberFormat="1" applyFont="1" applyFill="1" applyBorder="1"/>
    <xf numFmtId="49" fontId="3" fillId="4" borderId="4" xfId="0" applyNumberFormat="1" applyFont="1" applyFill="1" applyBorder="1" applyAlignment="1">
      <alignment wrapText="1"/>
    </xf>
    <xf numFmtId="3" fontId="2" fillId="4" borderId="4" xfId="1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3" fillId="4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3" fontId="3" fillId="4" borderId="0" xfId="0" quotePrefix="1" applyNumberFormat="1" applyFont="1" applyFill="1" applyAlignment="1">
      <alignment horizontal="left"/>
    </xf>
    <xf numFmtId="49" fontId="6" fillId="2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29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3" fontId="33" fillId="4" borderId="0" xfId="0" applyNumberFormat="1" applyFont="1" applyFill="1"/>
    <xf numFmtId="3" fontId="33" fillId="4" borderId="4" xfId="0" applyNumberFormat="1" applyFont="1" applyFill="1" applyBorder="1" applyAlignment="1">
      <alignment horizontal="right"/>
    </xf>
    <xf numFmtId="3" fontId="33" fillId="5" borderId="0" xfId="0" applyNumberFormat="1" applyFont="1" applyFill="1"/>
    <xf numFmtId="3" fontId="33" fillId="5" borderId="0" xfId="0" applyNumberFormat="1" applyFont="1" applyFill="1" applyAlignment="1">
      <alignment horizontal="right"/>
    </xf>
    <xf numFmtId="3" fontId="33" fillId="4" borderId="0" xfId="0" applyNumberFormat="1" applyFont="1" applyFill="1" applyAlignment="1">
      <alignment horizontal="right"/>
    </xf>
    <xf numFmtId="3" fontId="32" fillId="3" borderId="0" xfId="0" applyNumberFormat="1" applyFont="1" applyFill="1"/>
    <xf numFmtId="49" fontId="33" fillId="4" borderId="0" xfId="0" quotePrefix="1" applyNumberFormat="1" applyFont="1" applyFill="1" applyBorder="1" applyAlignment="1">
      <alignment horizontal="left"/>
    </xf>
    <xf numFmtId="49" fontId="33" fillId="5" borderId="0" xfId="0" quotePrefix="1" applyNumberFormat="1" applyFont="1" applyFill="1" applyBorder="1" applyAlignment="1">
      <alignment horizontal="left"/>
    </xf>
    <xf numFmtId="49" fontId="2" fillId="4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6" fillId="3" borderId="0" xfId="0" quotePrefix="1" applyFont="1" applyFill="1" applyAlignment="1">
      <alignment horizontal="right"/>
    </xf>
    <xf numFmtId="178" fontId="15" fillId="3" borderId="0" xfId="1" quotePrefix="1" applyNumberFormat="1" applyFont="1" applyFill="1" applyBorder="1" applyAlignment="1">
      <alignment horizontal="right" wrapText="1"/>
    </xf>
    <xf numFmtId="3" fontId="0" fillId="0" borderId="0" xfId="0" applyNumberFormat="1"/>
    <xf numFmtId="0" fontId="15" fillId="3" borderId="0" xfId="0" quotePrefix="1" applyFont="1" applyFill="1" applyBorder="1" applyAlignment="1">
      <alignment horizontal="right" wrapText="1"/>
    </xf>
    <xf numFmtId="0" fontId="0" fillId="0" borderId="0" xfId="0" quotePrefix="1" applyAlignment="1">
      <alignment horizontal="left"/>
    </xf>
    <xf numFmtId="3" fontId="40" fillId="0" borderId="0" xfId="0" quotePrefix="1" applyNumberFormat="1" applyFont="1" applyAlignment="1">
      <alignment horizontal="right"/>
    </xf>
    <xf numFmtId="14" fontId="31" fillId="3" borderId="0" xfId="0" quotePrefix="1" applyNumberFormat="1" applyFont="1" applyFill="1" applyBorder="1" applyAlignment="1">
      <alignment horizontal="left" vertical="top"/>
    </xf>
    <xf numFmtId="185" fontId="2" fillId="4" borderId="0" xfId="0" applyNumberFormat="1" applyFont="1" applyFill="1"/>
    <xf numFmtId="49" fontId="34" fillId="4" borderId="0" xfId="0" quotePrefix="1" applyNumberFormat="1" applyFont="1" applyFill="1" applyBorder="1" applyAlignment="1">
      <alignment horizontal="left" wrapText="1"/>
    </xf>
    <xf numFmtId="49" fontId="3" fillId="4" borderId="0" xfId="0" quotePrefix="1" applyNumberFormat="1" applyFont="1" applyFill="1" applyBorder="1" applyAlignment="1">
      <alignment horizontal="left" wrapText="1"/>
    </xf>
    <xf numFmtId="0" fontId="28" fillId="4" borderId="0" xfId="0" quotePrefix="1" applyFont="1" applyFill="1" applyAlignment="1">
      <alignment horizontal="left"/>
    </xf>
    <xf numFmtId="0" fontId="15" fillId="3" borderId="2" xfId="0" quotePrefix="1" applyFont="1" applyFill="1" applyBorder="1" applyAlignment="1">
      <alignment horizontal="right" wrapText="1"/>
    </xf>
    <xf numFmtId="0" fontId="15" fillId="3" borderId="0" xfId="0" quotePrefix="1" applyFont="1" applyFill="1" applyAlignment="1">
      <alignment horizontal="left" wrapText="1"/>
    </xf>
    <xf numFmtId="0" fontId="3" fillId="4" borderId="0" xfId="0" quotePrefix="1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right"/>
    </xf>
    <xf numFmtId="0" fontId="15" fillId="3" borderId="5" xfId="0" quotePrefix="1" applyFont="1" applyFill="1" applyBorder="1" applyAlignment="1">
      <alignment horizontal="right" wrapText="1"/>
    </xf>
    <xf numFmtId="0" fontId="43" fillId="3" borderId="0" xfId="0" quotePrefix="1" applyFont="1" applyFill="1" applyAlignment="1">
      <alignment horizontal="right" wrapText="1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/>
    <xf numFmtId="3" fontId="33" fillId="0" borderId="0" xfId="0" applyNumberFormat="1" applyFont="1" applyFill="1" applyAlignment="1">
      <alignment horizontal="right"/>
    </xf>
    <xf numFmtId="3" fontId="32" fillId="0" borderId="0" xfId="0" applyNumberFormat="1" applyFont="1" applyFill="1"/>
    <xf numFmtId="0" fontId="32" fillId="0" borderId="0" xfId="0" applyFont="1" applyFill="1" applyBorder="1" applyAlignment="1">
      <alignment horizontal="right" wrapText="1"/>
    </xf>
    <xf numFmtId="3" fontId="33" fillId="0" borderId="0" xfId="0" applyNumberFormat="1" applyFont="1" applyFill="1" applyBorder="1"/>
    <xf numFmtId="0" fontId="15" fillId="0" borderId="0" xfId="0" applyFont="1" applyFill="1" applyBorder="1" applyAlignment="1">
      <alignment horizontal="right" wrapText="1"/>
    </xf>
    <xf numFmtId="3" fontId="15" fillId="0" borderId="0" xfId="1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0" fontId="44" fillId="0" borderId="0" xfId="0" quotePrefix="1" applyFont="1" applyFill="1" applyAlignment="1">
      <alignment horizontal="right"/>
    </xf>
    <xf numFmtId="49" fontId="34" fillId="4" borderId="4" xfId="0" quotePrefix="1" applyNumberFormat="1" applyFont="1" applyFill="1" applyBorder="1" applyAlignment="1">
      <alignment horizontal="left" wrapText="1"/>
    </xf>
    <xf numFmtId="3" fontId="33" fillId="4" borderId="4" xfId="1" applyNumberFormat="1" applyFont="1" applyFill="1" applyBorder="1"/>
    <xf numFmtId="49" fontId="3" fillId="4" borderId="4" xfId="0" quotePrefix="1" applyNumberFormat="1" applyFont="1" applyFill="1" applyBorder="1" applyAlignment="1">
      <alignment horizontal="left" wrapText="1"/>
    </xf>
    <xf numFmtId="0" fontId="45" fillId="0" borderId="1" xfId="0" applyFont="1" applyBorder="1"/>
    <xf numFmtId="49" fontId="33" fillId="4" borderId="4" xfId="0" quotePrefix="1" applyNumberFormat="1" applyFont="1" applyFill="1" applyBorder="1" applyAlignment="1">
      <alignment horizontal="left" wrapText="1"/>
    </xf>
    <xf numFmtId="14" fontId="14" fillId="0" borderId="0" xfId="0" quotePrefix="1" applyNumberFormat="1" applyFont="1" applyFill="1" applyBorder="1" applyAlignment="1">
      <alignment horizontal="left" vertical="top"/>
    </xf>
    <xf numFmtId="178" fontId="15" fillId="0" borderId="0" xfId="1" quotePrefix="1" applyNumberFormat="1" applyFont="1" applyFill="1" applyBorder="1" applyAlignment="1">
      <alignment horizontal="right" wrapText="1"/>
    </xf>
    <xf numFmtId="178" fontId="15" fillId="0" borderId="0" xfId="1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wrapText="1"/>
    </xf>
    <xf numFmtId="3" fontId="2" fillId="0" borderId="4" xfId="1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49" fontId="2" fillId="0" borderId="0" xfId="0" quotePrefix="1" applyNumberFormat="1" applyFont="1" applyFill="1" applyBorder="1" applyAlignment="1">
      <alignment horizontal="left"/>
    </xf>
    <xf numFmtId="178" fontId="14" fillId="0" borderId="0" xfId="1" applyNumberFormat="1" applyFont="1" applyFill="1" applyBorder="1" applyAlignment="1">
      <alignment horizontal="right" wrapText="1"/>
    </xf>
    <xf numFmtId="49" fontId="3" fillId="0" borderId="0" xfId="0" quotePrefix="1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wrapText="1"/>
    </xf>
    <xf numFmtId="185" fontId="47" fillId="0" borderId="0" xfId="0" applyNumberFormat="1" applyFont="1" applyFill="1"/>
    <xf numFmtId="3" fontId="2" fillId="4" borderId="4" xfId="1" applyNumberFormat="1" applyFont="1" applyFill="1" applyBorder="1"/>
    <xf numFmtId="3" fontId="0" fillId="0" borderId="0" xfId="0" applyNumberFormat="1" applyFill="1"/>
    <xf numFmtId="0" fontId="7" fillId="0" borderId="1" xfId="0" applyFont="1" applyBorder="1"/>
    <xf numFmtId="0" fontId="7" fillId="0" borderId="0" xfId="0" applyFont="1"/>
    <xf numFmtId="0" fontId="7" fillId="2" borderId="0" xfId="0" applyFont="1" applyFill="1"/>
    <xf numFmtId="0" fontId="18" fillId="0" borderId="0" xfId="0" applyFont="1"/>
    <xf numFmtId="0" fontId="12" fillId="0" borderId="0" xfId="0" applyFont="1" applyFill="1" applyAlignment="1">
      <alignment horizontal="right"/>
    </xf>
    <xf numFmtId="3" fontId="18" fillId="0" borderId="0" xfId="1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10" fillId="0" borderId="1" xfId="0" quotePrefix="1" applyFont="1" applyBorder="1" applyAlignment="1">
      <alignment horizontal="right"/>
    </xf>
    <xf numFmtId="0" fontId="9" fillId="0" borderId="0" xfId="0" applyFont="1"/>
    <xf numFmtId="0" fontId="23" fillId="0" borderId="0" xfId="0" quotePrefix="1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right"/>
    </xf>
    <xf numFmtId="0" fontId="25" fillId="0" borderId="0" xfId="0" quotePrefix="1" applyFont="1" applyAlignment="1">
      <alignment horizontal="right"/>
    </xf>
    <xf numFmtId="0" fontId="25" fillId="0" borderId="0" xfId="0" applyFont="1"/>
    <xf numFmtId="0" fontId="7" fillId="0" borderId="0" xfId="0" quotePrefix="1" applyFont="1" applyAlignment="1">
      <alignment horizontal="right"/>
    </xf>
    <xf numFmtId="0" fontId="9" fillId="0" borderId="1" xfId="0" applyFont="1" applyBorder="1"/>
    <xf numFmtId="0" fontId="48" fillId="0" borderId="0" xfId="0" applyFont="1"/>
    <xf numFmtId="49" fontId="48" fillId="0" borderId="0" xfId="0" applyNumberFormat="1" applyFont="1"/>
    <xf numFmtId="0" fontId="38" fillId="0" borderId="0" xfId="0" applyFont="1"/>
    <xf numFmtId="49" fontId="38" fillId="0" borderId="0" xfId="0" applyNumberFormat="1" applyFont="1"/>
    <xf numFmtId="4" fontId="7" fillId="0" borderId="0" xfId="2" quotePrefix="1" applyNumberFormat="1" applyFont="1" applyFill="1" applyBorder="1" applyAlignment="1">
      <alignment horizontal="right"/>
    </xf>
    <xf numFmtId="4" fontId="9" fillId="5" borderId="0" xfId="2" quotePrefix="1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50" fillId="0" borderId="0" xfId="0" applyFont="1" applyAlignment="1">
      <alignment horizontal="right"/>
    </xf>
    <xf numFmtId="0" fontId="32" fillId="3" borderId="0" xfId="0" quotePrefix="1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5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right"/>
    </xf>
    <xf numFmtId="0" fontId="15" fillId="3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143250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219075</xdr:colOff>
      <xdr:row>1</xdr:row>
      <xdr:rowOff>238125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219075</xdr:colOff>
      <xdr:row>1</xdr:row>
      <xdr:rowOff>228600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219075</xdr:colOff>
      <xdr:row>1</xdr:row>
      <xdr:rowOff>257175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0</xdr:col>
      <xdr:colOff>219075</xdr:colOff>
      <xdr:row>1</xdr:row>
      <xdr:rowOff>266700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0</xdr:col>
      <xdr:colOff>219075</xdr:colOff>
      <xdr:row>1</xdr:row>
      <xdr:rowOff>247650</xdr:rowOff>
    </xdr:to>
    <xdr:pic>
      <xdr:nvPicPr>
        <xdr:cNvPr id="143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0</xdr:col>
      <xdr:colOff>219075</xdr:colOff>
      <xdr:row>1</xdr:row>
      <xdr:rowOff>247650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447675</xdr:colOff>
      <xdr:row>1</xdr:row>
      <xdr:rowOff>333375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9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21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H1" sqref="H1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 ht="18">
      <c r="A2" s="23"/>
      <c r="B2" s="23"/>
      <c r="C2" s="23"/>
      <c r="D2" s="23"/>
      <c r="E2" s="23"/>
      <c r="F2" s="316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 ht="33.75" customHeight="1">
      <c r="A13" s="23"/>
      <c r="B13" s="252" t="s">
        <v>391</v>
      </c>
      <c r="C13" s="184"/>
      <c r="D13" s="184"/>
      <c r="E13" s="185"/>
      <c r="F13" s="184"/>
      <c r="G13" s="184"/>
    </row>
    <row r="14" spans="1:7" ht="22.5" customHeight="1">
      <c r="A14" s="182"/>
      <c r="B14" s="196" t="s">
        <v>392</v>
      </c>
      <c r="C14" s="182"/>
      <c r="D14" s="182"/>
      <c r="E14" s="183"/>
      <c r="F14" s="182"/>
      <c r="G14" s="182"/>
    </row>
    <row r="15" spans="1:7" ht="12.75" customHeight="1">
      <c r="A15" s="23"/>
      <c r="B15" s="23"/>
      <c r="C15" s="23"/>
      <c r="D15" s="25"/>
      <c r="E15" s="23"/>
      <c r="F15" s="23"/>
      <c r="G15" s="23"/>
    </row>
    <row r="16" spans="1:7" ht="12.75" customHeight="1">
      <c r="A16" s="23"/>
      <c r="B16" s="23"/>
      <c r="C16" s="23"/>
      <c r="D16" s="24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 ht="33.75" customHeight="1">
      <c r="A22" s="23"/>
      <c r="B22" s="23"/>
      <c r="C22" s="23"/>
      <c r="D22" s="23"/>
      <c r="E22" s="23"/>
      <c r="F22" s="23"/>
      <c r="G22" s="23"/>
    </row>
    <row r="23" spans="1:7" ht="33" customHeight="1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 ht="110.25" customHeight="1">
      <c r="A33" s="23"/>
      <c r="B33" s="23"/>
      <c r="C33" s="23"/>
      <c r="D33" s="23"/>
      <c r="E33" s="23"/>
      <c r="F33" s="23"/>
      <c r="G33" s="23"/>
    </row>
    <row r="34" spans="1:7" ht="157.5" customHeight="1">
      <c r="A34" s="23"/>
      <c r="B34" s="23"/>
      <c r="C34" s="23"/>
      <c r="D34" s="23"/>
      <c r="E34" s="23"/>
      <c r="F34" s="23"/>
      <c r="G34" s="23"/>
    </row>
    <row r="35" spans="1:7" ht="52.5" customHeight="1">
      <c r="A35" s="23"/>
      <c r="B35" s="23"/>
      <c r="C35" s="23"/>
      <c r="D35" s="23"/>
      <c r="E35" s="23"/>
      <c r="F35" s="23"/>
      <c r="G35" s="23"/>
    </row>
    <row r="36" spans="1:7" ht="33" customHeight="1">
      <c r="A36" s="23"/>
      <c r="B36" s="23"/>
      <c r="C36" s="23"/>
      <c r="D36" s="23"/>
      <c r="E36" s="23"/>
      <c r="F36" s="23"/>
      <c r="G36" s="23"/>
    </row>
    <row r="37" spans="1:7" ht="64.5" customHeight="1">
      <c r="A37" s="23"/>
      <c r="B37" s="23"/>
      <c r="C37" s="23"/>
      <c r="D37" s="23"/>
      <c r="E37" s="23"/>
      <c r="F37" s="23"/>
      <c r="G37" s="23"/>
    </row>
    <row r="38" spans="1:7" ht="0.75" hidden="1" customHeight="1">
      <c r="A38" s="23"/>
      <c r="B38" s="23"/>
      <c r="C38" s="23"/>
      <c r="D38" s="23"/>
      <c r="E38" s="23"/>
      <c r="F38" s="23"/>
      <c r="G38" s="23"/>
    </row>
  </sheetData>
  <phoneticPr fontId="4" type="noConversion"/>
  <printOptions horizontalCentered="1" verticalCentered="1"/>
  <pageMargins left="0" right="0" top="0" bottom="0" header="0" footer="0"/>
  <pageSetup paperSize="9" scale="92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314"/>
      <c r="G2" s="22"/>
      <c r="H2" s="162" t="s">
        <v>149</v>
      </c>
    </row>
    <row r="3" spans="1:8" ht="14.25">
      <c r="H3" s="163" t="s">
        <v>150</v>
      </c>
    </row>
    <row r="4" spans="1:8" ht="17.100000000000001" customHeight="1">
      <c r="G4" s="21"/>
    </row>
    <row r="5" spans="1:8" ht="17.100000000000001" customHeight="1">
      <c r="E5" s="14"/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2" t="s">
        <v>215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2"/>
      <c r="B11" s="143" t="s">
        <v>19</v>
      </c>
      <c r="C11" s="143" t="s">
        <v>20</v>
      </c>
      <c r="D11" s="143" t="s">
        <v>21</v>
      </c>
      <c r="E11" s="143" t="s">
        <v>22</v>
      </c>
      <c r="F11" s="143" t="s">
        <v>222</v>
      </c>
      <c r="G11" s="268" t="s">
        <v>312</v>
      </c>
      <c r="H11" s="143" t="s">
        <v>340</v>
      </c>
    </row>
    <row r="12" spans="1:8">
      <c r="A12" s="144" t="s">
        <v>202</v>
      </c>
      <c r="B12" s="145">
        <v>2331.2800000000002</v>
      </c>
      <c r="C12" s="145">
        <v>4833.8599999999997</v>
      </c>
      <c r="D12" s="145">
        <v>1836.15</v>
      </c>
      <c r="E12" s="145">
        <v>14649.39</v>
      </c>
      <c r="F12" s="145">
        <v>1000</v>
      </c>
      <c r="G12" s="145">
        <v>1941.12</v>
      </c>
      <c r="H12" s="146">
        <v>1000</v>
      </c>
    </row>
    <row r="13" spans="1:8">
      <c r="A13" s="233" t="s">
        <v>394</v>
      </c>
      <c r="B13" s="198">
        <v>2756.64</v>
      </c>
      <c r="C13" s="198">
        <v>4605.74</v>
      </c>
      <c r="D13" s="198">
        <v>2037.68</v>
      </c>
      <c r="E13" s="198">
        <v>16004.66</v>
      </c>
      <c r="F13" s="198">
        <v>1187.74</v>
      </c>
      <c r="G13" s="198">
        <v>2463.9899999999998</v>
      </c>
      <c r="H13" s="199">
        <v>1533.18</v>
      </c>
    </row>
    <row r="14" spans="1:8">
      <c r="A14" s="147">
        <v>39419</v>
      </c>
      <c r="B14" s="148">
        <v>2750.32</v>
      </c>
      <c r="C14" s="148">
        <v>4541.16</v>
      </c>
      <c r="D14" s="148">
        <v>2031.18</v>
      </c>
      <c r="E14" s="148">
        <v>16042.52</v>
      </c>
      <c r="F14" s="148">
        <v>1212.8599999999999</v>
      </c>
      <c r="G14" s="148">
        <v>2458.85</v>
      </c>
      <c r="H14" s="148">
        <v>1558.42</v>
      </c>
    </row>
    <row r="15" spans="1:8">
      <c r="A15" s="147">
        <v>39420</v>
      </c>
      <c r="B15" s="148">
        <v>2728.29</v>
      </c>
      <c r="C15" s="148">
        <v>4542.62</v>
      </c>
      <c r="D15" s="148">
        <v>2038.86</v>
      </c>
      <c r="E15" s="148">
        <v>15803.89</v>
      </c>
      <c r="F15" s="148">
        <v>1226.42</v>
      </c>
      <c r="G15" s="148">
        <v>2481.17</v>
      </c>
      <c r="H15" s="148">
        <v>1559.51</v>
      </c>
    </row>
    <row r="16" spans="1:8">
      <c r="A16" s="147">
        <v>39421</v>
      </c>
      <c r="B16" s="148">
        <v>2770.86</v>
      </c>
      <c r="C16" s="148">
        <v>4650.18</v>
      </c>
      <c r="D16" s="148">
        <v>2139.14</v>
      </c>
      <c r="E16" s="148">
        <v>16251.4</v>
      </c>
      <c r="F16" s="148">
        <v>1255.3399999999999</v>
      </c>
      <c r="G16" s="148">
        <v>2537.21</v>
      </c>
      <c r="H16" s="149">
        <v>1575.11</v>
      </c>
    </row>
    <row r="17" spans="1:9">
      <c r="A17" s="147">
        <v>39422</v>
      </c>
      <c r="B17" s="148">
        <v>2834.27</v>
      </c>
      <c r="C17" s="148">
        <v>4672.8999999999996</v>
      </c>
      <c r="D17" s="148">
        <v>2152.16</v>
      </c>
      <c r="E17" s="148">
        <v>16718.599999999999</v>
      </c>
      <c r="F17" s="148">
        <v>1266.23</v>
      </c>
      <c r="G17" s="148">
        <v>2615.09</v>
      </c>
      <c r="H17" s="149">
        <v>1590.93</v>
      </c>
    </row>
    <row r="18" spans="1:9">
      <c r="A18" s="147">
        <v>39423</v>
      </c>
      <c r="B18" s="148">
        <v>2879.37</v>
      </c>
      <c r="C18" s="148">
        <v>4751.59</v>
      </c>
      <c r="D18" s="148">
        <v>2175.59</v>
      </c>
      <c r="E18" s="148">
        <v>16852.86</v>
      </c>
      <c r="F18" s="148">
        <v>1306.99</v>
      </c>
      <c r="G18" s="148">
        <v>2618.9</v>
      </c>
      <c r="H18" s="149">
        <v>1604.66</v>
      </c>
    </row>
    <row r="19" spans="1:9">
      <c r="A19" s="147">
        <v>39426</v>
      </c>
      <c r="B19" s="148">
        <v>2916.26</v>
      </c>
      <c r="C19" s="148">
        <v>4803.18</v>
      </c>
      <c r="D19" s="148">
        <v>2192.13</v>
      </c>
      <c r="E19" s="148">
        <v>16783.490000000002</v>
      </c>
      <c r="F19" s="148">
        <v>1305.6099999999999</v>
      </c>
      <c r="G19" s="148">
        <v>2606.4899999999998</v>
      </c>
      <c r="H19" s="149">
        <v>1601.71</v>
      </c>
    </row>
    <row r="20" spans="1:9">
      <c r="A20" s="147">
        <v>39427</v>
      </c>
      <c r="B20" s="148">
        <v>2892.33</v>
      </c>
      <c r="C20" s="148">
        <v>4784.3</v>
      </c>
      <c r="D20" s="148">
        <v>2173.2800000000002</v>
      </c>
      <c r="E20" s="148">
        <v>16834.18</v>
      </c>
      <c r="F20" s="148">
        <v>1280.3499999999999</v>
      </c>
      <c r="G20" s="148">
        <v>2633.59</v>
      </c>
      <c r="H20" s="148">
        <v>1615.59</v>
      </c>
    </row>
    <row r="21" spans="1:9">
      <c r="A21" s="147">
        <v>39428</v>
      </c>
      <c r="B21" s="148">
        <v>2886.78</v>
      </c>
      <c r="C21" s="148">
        <v>4801.1400000000003</v>
      </c>
      <c r="D21" s="148">
        <v>2187.56</v>
      </c>
      <c r="E21" s="148">
        <v>16724.29</v>
      </c>
      <c r="F21" s="148">
        <v>1247.1500000000001</v>
      </c>
      <c r="G21" s="148">
        <v>2652.59</v>
      </c>
      <c r="H21" s="149">
        <v>1629.19</v>
      </c>
    </row>
    <row r="22" spans="1:9">
      <c r="A22" s="147">
        <v>39429</v>
      </c>
      <c r="B22" s="148">
        <v>2816.03</v>
      </c>
      <c r="C22" s="148">
        <v>4759.54</v>
      </c>
      <c r="D22" s="148">
        <v>2130.64</v>
      </c>
      <c r="E22" s="148">
        <v>16546.7</v>
      </c>
      <c r="F22" s="148">
        <v>1250.9100000000001</v>
      </c>
      <c r="G22" s="148">
        <v>2617.19</v>
      </c>
      <c r="H22" s="149">
        <v>1616.91</v>
      </c>
    </row>
    <row r="23" spans="1:9">
      <c r="A23" s="147">
        <v>39430</v>
      </c>
      <c r="B23" s="148">
        <v>2804.14</v>
      </c>
      <c r="C23" s="148">
        <v>4754.37</v>
      </c>
      <c r="D23" s="148">
        <v>2075.9299999999998</v>
      </c>
      <c r="E23" s="148">
        <v>16722.96</v>
      </c>
      <c r="F23" s="148">
        <v>1246.29</v>
      </c>
      <c r="G23" s="148">
        <v>2613.42</v>
      </c>
      <c r="H23" s="149">
        <v>1642.51</v>
      </c>
    </row>
    <row r="24" spans="1:9">
      <c r="A24" s="147">
        <v>39433</v>
      </c>
      <c r="B24" s="148">
        <v>2745.25</v>
      </c>
      <c r="C24" s="148">
        <v>4612.3500000000004</v>
      </c>
      <c r="D24" s="148">
        <v>2003.92</v>
      </c>
      <c r="E24" s="148">
        <v>16541.990000000002</v>
      </c>
      <c r="F24" s="148">
        <v>1239.04</v>
      </c>
      <c r="G24" s="148">
        <v>2584.23</v>
      </c>
      <c r="H24" s="149">
        <v>1654.67</v>
      </c>
    </row>
    <row r="25" spans="1:9">
      <c r="A25" s="147">
        <v>39434</v>
      </c>
      <c r="B25" s="148">
        <v>2816.39</v>
      </c>
      <c r="C25" s="148">
        <v>4669.03</v>
      </c>
      <c r="D25" s="148">
        <v>1981.05</v>
      </c>
      <c r="E25" s="148">
        <v>16884.78</v>
      </c>
      <c r="F25" s="148">
        <v>1211.6199999999999</v>
      </c>
      <c r="G25" s="148">
        <v>2618.86</v>
      </c>
      <c r="H25" s="149">
        <v>1654.83</v>
      </c>
    </row>
    <row r="26" spans="1:9">
      <c r="A26" s="147">
        <v>39435</v>
      </c>
      <c r="B26" s="148">
        <v>2781.81</v>
      </c>
      <c r="C26" s="148">
        <v>4620.67</v>
      </c>
      <c r="D26" s="148">
        <v>1984.57</v>
      </c>
      <c r="E26" s="148">
        <v>16995.259999999998</v>
      </c>
      <c r="F26" s="148">
        <v>1216.8499999999999</v>
      </c>
      <c r="G26" s="148">
        <v>2648.76</v>
      </c>
      <c r="H26" s="149">
        <v>1667.38</v>
      </c>
    </row>
    <row r="27" spans="1:9">
      <c r="A27" s="147">
        <v>39436</v>
      </c>
      <c r="B27" s="148">
        <v>2784.81</v>
      </c>
      <c r="C27" s="148">
        <v>4582.74</v>
      </c>
      <c r="D27" s="148">
        <v>1996.47</v>
      </c>
      <c r="E27" s="148">
        <v>17154.54</v>
      </c>
      <c r="F27" s="148">
        <v>1232.23</v>
      </c>
      <c r="G27" s="148">
        <v>2633.21</v>
      </c>
      <c r="H27" s="149">
        <v>1689.81</v>
      </c>
    </row>
    <row r="28" spans="1:9">
      <c r="A28" s="147">
        <v>39437</v>
      </c>
      <c r="B28" s="148">
        <v>2743.16</v>
      </c>
      <c r="C28" s="148">
        <v>4667.9399999999996</v>
      </c>
      <c r="D28" s="148">
        <v>2018.46</v>
      </c>
      <c r="E28" s="148">
        <v>17670.73</v>
      </c>
      <c r="F28" s="148">
        <v>1247.07</v>
      </c>
      <c r="G28" s="148">
        <v>2670.21</v>
      </c>
      <c r="H28" s="149">
        <v>1702.14</v>
      </c>
    </row>
    <row r="29" spans="1:9">
      <c r="A29" s="147">
        <v>39440</v>
      </c>
      <c r="B29" s="148" t="s">
        <v>34</v>
      </c>
      <c r="C29" s="148" t="s">
        <v>34</v>
      </c>
      <c r="D29" s="148" t="s">
        <v>34</v>
      </c>
      <c r="E29" s="148" t="s">
        <v>34</v>
      </c>
      <c r="F29" s="148">
        <v>1236.67</v>
      </c>
      <c r="G29" s="148" t="s">
        <v>34</v>
      </c>
      <c r="H29" s="149">
        <v>1703.99</v>
      </c>
    </row>
    <row r="30" spans="1:9">
      <c r="A30" s="147">
        <v>39441</v>
      </c>
      <c r="B30" s="148" t="s">
        <v>34</v>
      </c>
      <c r="C30" s="148" t="s">
        <v>34</v>
      </c>
      <c r="D30" s="148" t="s">
        <v>34</v>
      </c>
      <c r="E30" s="148" t="s">
        <v>34</v>
      </c>
      <c r="F30" s="148">
        <v>1221.04</v>
      </c>
      <c r="G30" s="148" t="s">
        <v>34</v>
      </c>
      <c r="H30" s="149">
        <v>1704.76</v>
      </c>
    </row>
    <row r="31" spans="1:9">
      <c r="A31" s="147">
        <v>39442</v>
      </c>
      <c r="B31" s="148" t="s">
        <v>34</v>
      </c>
      <c r="C31" s="148" t="s">
        <v>34</v>
      </c>
      <c r="D31" s="148" t="s">
        <v>34</v>
      </c>
      <c r="E31" s="148" t="s">
        <v>34</v>
      </c>
      <c r="F31" s="148">
        <v>1222.21</v>
      </c>
      <c r="G31" s="148" t="s">
        <v>34</v>
      </c>
      <c r="H31" s="148">
        <v>1691.6</v>
      </c>
    </row>
    <row r="32" spans="1:9">
      <c r="A32" s="147">
        <v>39443</v>
      </c>
      <c r="B32" s="148">
        <v>2807.15</v>
      </c>
      <c r="C32" s="148">
        <v>4715.49</v>
      </c>
      <c r="D32" s="148">
        <v>2049.9</v>
      </c>
      <c r="E32" s="148" t="s">
        <v>34</v>
      </c>
      <c r="F32" s="148">
        <v>1258.08</v>
      </c>
      <c r="G32" s="148">
        <v>2674.88</v>
      </c>
      <c r="H32" s="148">
        <v>1690.53</v>
      </c>
      <c r="I32" s="1"/>
    </row>
    <row r="33" spans="1:9">
      <c r="A33" s="147">
        <v>39444</v>
      </c>
      <c r="B33" s="148">
        <v>2797.44</v>
      </c>
      <c r="C33" s="148">
        <v>4685.7700000000004</v>
      </c>
      <c r="D33" s="148">
        <v>1998.86</v>
      </c>
      <c r="E33" s="148" t="s">
        <v>34</v>
      </c>
      <c r="F33" s="148">
        <v>1271.45</v>
      </c>
      <c r="G33" s="148">
        <v>2694.58</v>
      </c>
      <c r="H33" s="149">
        <v>1689.38</v>
      </c>
      <c r="I33" s="1"/>
    </row>
    <row r="34" spans="1:9">
      <c r="A34" s="147">
        <v>39447</v>
      </c>
      <c r="B34" s="148" t="s">
        <v>34</v>
      </c>
      <c r="C34" s="148" t="s">
        <v>34</v>
      </c>
      <c r="D34" s="148" t="s">
        <v>34</v>
      </c>
      <c r="E34" s="148" t="s">
        <v>34</v>
      </c>
      <c r="F34" s="148">
        <v>1300.5899999999999</v>
      </c>
      <c r="G34" s="148">
        <v>2707.74</v>
      </c>
      <c r="H34" s="148" t="s">
        <v>34</v>
      </c>
    </row>
    <row r="35" spans="1:9">
      <c r="A35" s="197" t="s">
        <v>203</v>
      </c>
      <c r="B35" s="200">
        <v>0.2</v>
      </c>
      <c r="C35" s="200">
        <v>-3.0599999999999999E-2</v>
      </c>
      <c r="D35" s="200">
        <v>8.8599999999999998E-2</v>
      </c>
      <c r="E35" s="200">
        <v>0.20619999999999999</v>
      </c>
      <c r="F35" s="200">
        <v>0.30059999999999998</v>
      </c>
      <c r="G35" s="200">
        <v>0.39489999999999997</v>
      </c>
      <c r="H35" s="201">
        <v>0.68940000000000001</v>
      </c>
    </row>
    <row r="36" spans="1:9">
      <c r="A36" s="234" t="s">
        <v>395</v>
      </c>
      <c r="B36" s="151">
        <v>1.4800000000000001E-2</v>
      </c>
      <c r="C36" s="151">
        <v>1.7399999999999999E-2</v>
      </c>
      <c r="D36" s="151">
        <v>-1.9099999999999999E-2</v>
      </c>
      <c r="E36" s="151">
        <v>0.1041</v>
      </c>
      <c r="F36" s="151">
        <v>9.5000000000000001E-2</v>
      </c>
      <c r="G36" s="151">
        <v>9.8900000000000002E-2</v>
      </c>
      <c r="H36" s="152">
        <v>0.1019</v>
      </c>
    </row>
    <row r="37" spans="1:9">
      <c r="A37" s="153" t="s">
        <v>125</v>
      </c>
      <c r="B37" s="148">
        <v>2916.26</v>
      </c>
      <c r="C37" s="148">
        <v>4803.18</v>
      </c>
      <c r="D37" s="148">
        <v>2192.13</v>
      </c>
      <c r="E37" s="148">
        <v>17670.73</v>
      </c>
      <c r="F37" s="148">
        <v>1306.99</v>
      </c>
      <c r="G37" s="148">
        <v>2707.74</v>
      </c>
      <c r="H37" s="149">
        <v>1704.76</v>
      </c>
    </row>
    <row r="38" spans="1:9">
      <c r="A38" s="154" t="s">
        <v>123</v>
      </c>
      <c r="B38" s="155">
        <v>39426</v>
      </c>
      <c r="C38" s="155">
        <v>39426</v>
      </c>
      <c r="D38" s="155">
        <v>39426</v>
      </c>
      <c r="E38" s="155">
        <v>39437</v>
      </c>
      <c r="F38" s="155">
        <v>39423</v>
      </c>
      <c r="G38" s="155">
        <v>39447</v>
      </c>
      <c r="H38" s="156">
        <v>39441</v>
      </c>
    </row>
    <row r="39" spans="1:9">
      <c r="A39" s="150" t="s">
        <v>126</v>
      </c>
      <c r="B39" s="157">
        <v>2728.29</v>
      </c>
      <c r="C39" s="157">
        <v>4541.16</v>
      </c>
      <c r="D39" s="157">
        <v>1981.05</v>
      </c>
      <c r="E39" s="157">
        <v>15803.89</v>
      </c>
      <c r="F39" s="157">
        <v>1211.6199999999999</v>
      </c>
      <c r="G39" s="157">
        <v>2458.85</v>
      </c>
      <c r="H39" s="158">
        <v>1558.42</v>
      </c>
    </row>
    <row r="40" spans="1:9">
      <c r="A40" s="159" t="s">
        <v>124</v>
      </c>
      <c r="B40" s="160">
        <v>39420</v>
      </c>
      <c r="C40" s="160">
        <v>39419</v>
      </c>
      <c r="D40" s="160">
        <v>39434</v>
      </c>
      <c r="E40" s="160">
        <v>39420</v>
      </c>
      <c r="F40" s="160">
        <v>39434</v>
      </c>
      <c r="G40" s="160">
        <v>39419</v>
      </c>
      <c r="H40" s="161">
        <v>39419</v>
      </c>
    </row>
    <row r="41" spans="1:9">
      <c r="A41" s="278" t="s">
        <v>358</v>
      </c>
      <c r="B41" s="148">
        <v>2926.82</v>
      </c>
      <c r="C41" s="148">
        <v>5432.54</v>
      </c>
      <c r="D41" s="148">
        <v>2270.94</v>
      </c>
      <c r="E41" s="148">
        <v>21615.62</v>
      </c>
      <c r="F41" s="148">
        <v>1847.62</v>
      </c>
      <c r="G41" s="148">
        <v>3071.31</v>
      </c>
      <c r="H41" s="149">
        <v>1863.26</v>
      </c>
    </row>
    <row r="42" spans="1:9">
      <c r="A42" s="154" t="s">
        <v>127</v>
      </c>
      <c r="B42" s="155">
        <v>39384</v>
      </c>
      <c r="C42" s="155">
        <v>39286</v>
      </c>
      <c r="D42" s="155">
        <v>39384</v>
      </c>
      <c r="E42" s="155">
        <v>39286</v>
      </c>
      <c r="F42" s="155">
        <v>39205</v>
      </c>
      <c r="G42" s="155">
        <v>39220</v>
      </c>
      <c r="H42" s="156">
        <v>39288</v>
      </c>
    </row>
    <row r="43" spans="1:9">
      <c r="A43" s="234" t="s">
        <v>359</v>
      </c>
      <c r="B43" s="157">
        <v>2277.2399999999998</v>
      </c>
      <c r="C43" s="157">
        <v>4238.1499999999996</v>
      </c>
      <c r="D43" s="157">
        <v>1711.72</v>
      </c>
      <c r="E43" s="157">
        <v>14950.76</v>
      </c>
      <c r="F43" s="157">
        <v>998.13</v>
      </c>
      <c r="G43" s="157">
        <v>1942.8</v>
      </c>
      <c r="H43" s="158">
        <v>1025.31</v>
      </c>
    </row>
    <row r="44" spans="1:9">
      <c r="A44" s="159" t="s">
        <v>128</v>
      </c>
      <c r="B44" s="160">
        <v>39092</v>
      </c>
      <c r="C44" s="160">
        <v>39413</v>
      </c>
      <c r="D44" s="160">
        <v>39146</v>
      </c>
      <c r="E44" s="160">
        <v>39408</v>
      </c>
      <c r="F44" s="160">
        <v>39090</v>
      </c>
      <c r="G44" s="160">
        <v>39084</v>
      </c>
      <c r="H44" s="161">
        <v>39091</v>
      </c>
    </row>
    <row r="45" spans="1:9">
      <c r="A45" s="153" t="s">
        <v>129</v>
      </c>
      <c r="B45" s="149">
        <v>2926.82</v>
      </c>
      <c r="C45" s="149">
        <v>5432.54</v>
      </c>
      <c r="D45" s="149">
        <v>2270.94</v>
      </c>
      <c r="E45" s="149">
        <v>21615.62</v>
      </c>
      <c r="F45" s="149">
        <v>1847.62</v>
      </c>
      <c r="G45" s="149">
        <v>3071.31</v>
      </c>
      <c r="H45" s="149">
        <v>1863.26</v>
      </c>
    </row>
    <row r="46" spans="1:9">
      <c r="A46" s="154" t="s">
        <v>131</v>
      </c>
      <c r="B46" s="156">
        <v>39384</v>
      </c>
      <c r="C46" s="156">
        <v>39286</v>
      </c>
      <c r="D46" s="156">
        <v>39384</v>
      </c>
      <c r="E46" s="156">
        <v>39286</v>
      </c>
      <c r="F46" s="156">
        <v>39205</v>
      </c>
      <c r="G46" s="156">
        <v>39220</v>
      </c>
      <c r="H46" s="156">
        <v>39288</v>
      </c>
    </row>
    <row r="47" spans="1:9">
      <c r="A47" s="150" t="s">
        <v>130</v>
      </c>
      <c r="B47" s="158">
        <v>331.21</v>
      </c>
      <c r="C47" s="158">
        <v>1203.23</v>
      </c>
      <c r="D47" s="158">
        <v>548.76</v>
      </c>
      <c r="E47" s="158">
        <v>957.98</v>
      </c>
      <c r="F47" s="158">
        <v>998.13</v>
      </c>
      <c r="G47" s="158">
        <v>1013.79</v>
      </c>
      <c r="H47" s="158">
        <v>1025.31</v>
      </c>
    </row>
    <row r="48" spans="1:9">
      <c r="A48" s="159" t="s">
        <v>132</v>
      </c>
      <c r="B48" s="161">
        <v>36220</v>
      </c>
      <c r="C48" s="161">
        <v>37155</v>
      </c>
      <c r="D48" s="161">
        <v>37711</v>
      </c>
      <c r="E48" s="161">
        <v>37340</v>
      </c>
      <c r="F48" s="161">
        <v>39090</v>
      </c>
      <c r="G48" s="161">
        <v>38355</v>
      </c>
      <c r="H48" s="161">
        <v>39091</v>
      </c>
    </row>
    <row r="66" spans="8:8" ht="15.75">
      <c r="H66" s="69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314"/>
      <c r="G2" s="22"/>
      <c r="H2" s="253" t="s">
        <v>273</v>
      </c>
    </row>
    <row r="3" spans="1:8" ht="14.25">
      <c r="H3" s="254" t="s">
        <v>274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E6" s="14"/>
      <c r="G6" s="21"/>
    </row>
    <row r="7" spans="1:8" ht="17.100000000000001" customHeight="1">
      <c r="G7" s="21"/>
    </row>
    <row r="8" spans="1:8" ht="17.100000000000001" customHeight="1">
      <c r="G8" s="21"/>
      <c r="H8" s="192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2"/>
      <c r="B11" s="143" t="s">
        <v>24</v>
      </c>
      <c r="C11" s="143" t="s">
        <v>23</v>
      </c>
      <c r="D11" s="143" t="s">
        <v>220</v>
      </c>
      <c r="E11" s="143" t="s">
        <v>25</v>
      </c>
      <c r="F11" s="143" t="s">
        <v>221</v>
      </c>
      <c r="G11" s="143"/>
      <c r="H11" s="143"/>
    </row>
    <row r="12" spans="1:8">
      <c r="A12" s="144" t="s">
        <v>202</v>
      </c>
      <c r="B12" s="145">
        <v>2744.34</v>
      </c>
      <c r="C12" s="145">
        <v>2092.84</v>
      </c>
      <c r="D12" s="145">
        <v>2627.4</v>
      </c>
      <c r="E12" s="145">
        <v>2463.6999999999998</v>
      </c>
      <c r="F12" s="145">
        <v>2557.73</v>
      </c>
      <c r="G12" s="145"/>
      <c r="H12" s="146"/>
    </row>
    <row r="13" spans="1:8">
      <c r="A13" s="233" t="s">
        <v>394</v>
      </c>
      <c r="B13" s="198">
        <v>3078.74</v>
      </c>
      <c r="C13" s="198">
        <v>2057.2800000000002</v>
      </c>
      <c r="D13" s="198">
        <v>2822.5</v>
      </c>
      <c r="E13" s="198">
        <v>2696.11</v>
      </c>
      <c r="F13" s="198">
        <v>3056.07</v>
      </c>
      <c r="G13" s="198"/>
      <c r="H13" s="199"/>
    </row>
    <row r="14" spans="1:8">
      <c r="A14" s="147">
        <v>39419</v>
      </c>
      <c r="B14" s="148">
        <v>3049.39</v>
      </c>
      <c r="C14" s="148">
        <v>2054.23</v>
      </c>
      <c r="D14" s="148">
        <v>2828.61</v>
      </c>
      <c r="E14" s="148">
        <v>2688.72</v>
      </c>
      <c r="F14" s="148">
        <v>3058.83</v>
      </c>
      <c r="G14" s="148"/>
      <c r="H14" s="149"/>
    </row>
    <row r="15" spans="1:8">
      <c r="A15" s="147">
        <v>39420</v>
      </c>
      <c r="B15" s="148">
        <v>3062.85</v>
      </c>
      <c r="C15" s="148">
        <v>2057.29</v>
      </c>
      <c r="D15" s="148">
        <v>2825.22</v>
      </c>
      <c r="E15" s="148">
        <v>2708.8</v>
      </c>
      <c r="F15" s="148">
        <v>3073.4</v>
      </c>
      <c r="G15" s="148"/>
      <c r="H15" s="149"/>
    </row>
    <row r="16" spans="1:8">
      <c r="A16" s="147">
        <v>39421</v>
      </c>
      <c r="B16" s="148">
        <v>3167.1</v>
      </c>
      <c r="C16" s="148">
        <v>2138.5</v>
      </c>
      <c r="D16" s="148">
        <v>2924.36</v>
      </c>
      <c r="E16" s="148">
        <v>2798.64</v>
      </c>
      <c r="F16" s="148">
        <v>3161.94</v>
      </c>
      <c r="G16" s="148"/>
      <c r="H16" s="149"/>
    </row>
    <row r="17" spans="1:9">
      <c r="A17" s="147">
        <v>39422</v>
      </c>
      <c r="B17" s="148">
        <v>3152.25</v>
      </c>
      <c r="C17" s="148">
        <v>2130.2600000000002</v>
      </c>
      <c r="D17" s="148">
        <v>2924.32</v>
      </c>
      <c r="E17" s="148">
        <v>2780.92</v>
      </c>
      <c r="F17" s="148">
        <v>3154.02</v>
      </c>
      <c r="G17" s="148"/>
      <c r="H17" s="149"/>
    </row>
    <row r="18" spans="1:9">
      <c r="A18" s="147">
        <v>39423</v>
      </c>
      <c r="B18" s="148">
        <v>3152.95</v>
      </c>
      <c r="C18" s="148">
        <v>2151.9899999999998</v>
      </c>
      <c r="D18" s="148">
        <v>2953.84</v>
      </c>
      <c r="E18" s="148">
        <v>2815.34</v>
      </c>
      <c r="F18" s="148">
        <v>3192.73</v>
      </c>
      <c r="G18" s="148"/>
      <c r="H18" s="149"/>
    </row>
    <row r="19" spans="1:9">
      <c r="A19" s="147">
        <v>39426</v>
      </c>
      <c r="B19" s="148">
        <v>3264.03</v>
      </c>
      <c r="C19" s="148">
        <v>2197.17</v>
      </c>
      <c r="D19" s="148">
        <v>3025.5</v>
      </c>
      <c r="E19" s="148">
        <v>2886.22</v>
      </c>
      <c r="F19" s="148">
        <v>3283.57</v>
      </c>
      <c r="G19" s="148"/>
      <c r="H19" s="149"/>
    </row>
    <row r="20" spans="1:9">
      <c r="A20" s="147">
        <v>39427</v>
      </c>
      <c r="B20" s="148">
        <v>3252.38</v>
      </c>
      <c r="C20" s="148">
        <v>2178.7199999999998</v>
      </c>
      <c r="D20" s="148">
        <v>3006.11</v>
      </c>
      <c r="E20" s="148">
        <v>2858.87</v>
      </c>
      <c r="F20" s="148">
        <v>3258.98</v>
      </c>
      <c r="G20" s="148"/>
      <c r="H20" s="149"/>
    </row>
    <row r="21" spans="1:9">
      <c r="A21" s="147">
        <v>39428</v>
      </c>
      <c r="B21" s="148">
        <v>3283.86</v>
      </c>
      <c r="C21" s="148">
        <v>2201.0700000000002</v>
      </c>
      <c r="D21" s="148">
        <v>3017.6</v>
      </c>
      <c r="E21" s="148">
        <v>2884.46</v>
      </c>
      <c r="F21" s="148">
        <v>3267.2</v>
      </c>
      <c r="G21" s="148"/>
      <c r="H21" s="149"/>
    </row>
    <row r="22" spans="1:9">
      <c r="A22" s="147">
        <v>39429</v>
      </c>
      <c r="B22" s="148">
        <v>3198.82</v>
      </c>
      <c r="C22" s="148">
        <v>2161.38</v>
      </c>
      <c r="D22" s="148">
        <v>2993.69</v>
      </c>
      <c r="E22" s="148">
        <v>2816.72</v>
      </c>
      <c r="F22" s="148">
        <v>3223.32</v>
      </c>
      <c r="G22" s="148"/>
      <c r="H22" s="149"/>
    </row>
    <row r="23" spans="1:9">
      <c r="A23" s="147">
        <v>39430</v>
      </c>
      <c r="B23" s="148">
        <v>3090.3</v>
      </c>
      <c r="C23" s="148">
        <v>2145.63</v>
      </c>
      <c r="D23" s="148">
        <v>2965.6</v>
      </c>
      <c r="E23" s="148">
        <v>2764.5</v>
      </c>
      <c r="F23" s="148">
        <v>3156.88</v>
      </c>
      <c r="G23" s="148"/>
      <c r="H23" s="149"/>
    </row>
    <row r="24" spans="1:9">
      <c r="A24" s="147">
        <v>39433</v>
      </c>
      <c r="B24" s="148">
        <v>3117.63</v>
      </c>
      <c r="C24" s="148">
        <v>2117.71</v>
      </c>
      <c r="D24" s="148">
        <v>2924.21</v>
      </c>
      <c r="E24" s="148">
        <v>2717.65</v>
      </c>
      <c r="F24" s="148">
        <v>3100.42</v>
      </c>
      <c r="G24" s="148"/>
      <c r="H24" s="149"/>
    </row>
    <row r="25" spans="1:9">
      <c r="A25" s="147">
        <v>39434</v>
      </c>
      <c r="B25" s="148">
        <v>3131.82</v>
      </c>
      <c r="C25" s="148">
        <v>2135.4699999999998</v>
      </c>
      <c r="D25" s="148">
        <v>2957.8</v>
      </c>
      <c r="E25" s="148">
        <v>2746.16</v>
      </c>
      <c r="F25" s="148">
        <v>3142.57</v>
      </c>
      <c r="G25" s="148"/>
      <c r="H25" s="149"/>
    </row>
    <row r="26" spans="1:9">
      <c r="A26" s="147">
        <v>39435</v>
      </c>
      <c r="B26" s="148">
        <v>3128.52</v>
      </c>
      <c r="C26" s="148">
        <v>2142.77</v>
      </c>
      <c r="D26" s="148">
        <v>2971.94</v>
      </c>
      <c r="E26" s="148">
        <v>2752.77</v>
      </c>
      <c r="F26" s="148">
        <v>3154.42</v>
      </c>
      <c r="G26" s="148"/>
      <c r="H26" s="149"/>
    </row>
    <row r="27" spans="1:9">
      <c r="A27" s="147">
        <v>39436</v>
      </c>
      <c r="B27" s="148">
        <v>3165.34</v>
      </c>
      <c r="C27" s="148">
        <v>2162.96</v>
      </c>
      <c r="D27" s="148">
        <v>2994.27</v>
      </c>
      <c r="E27" s="148">
        <v>2770.32</v>
      </c>
      <c r="F27" s="148">
        <v>3168.52</v>
      </c>
      <c r="G27" s="148"/>
      <c r="H27" s="149"/>
    </row>
    <row r="28" spans="1:9">
      <c r="A28" s="147">
        <v>39437</v>
      </c>
      <c r="B28" s="148">
        <v>3196.28</v>
      </c>
      <c r="C28" s="148">
        <v>2185.46</v>
      </c>
      <c r="D28" s="148">
        <v>3025.56</v>
      </c>
      <c r="E28" s="148">
        <v>2805.09</v>
      </c>
      <c r="F28" s="148">
        <v>3208.43</v>
      </c>
      <c r="G28" s="148"/>
      <c r="H28" s="149"/>
    </row>
    <row r="29" spans="1:9">
      <c r="A29" s="147">
        <v>39440</v>
      </c>
      <c r="B29" s="148">
        <v>3183.24</v>
      </c>
      <c r="C29" s="148">
        <v>2187.63</v>
      </c>
      <c r="D29" s="148">
        <v>3030.98</v>
      </c>
      <c r="E29" s="148">
        <v>2813.34</v>
      </c>
      <c r="F29" s="148">
        <v>3220.44</v>
      </c>
      <c r="G29" s="148"/>
      <c r="H29" s="149"/>
    </row>
    <row r="30" spans="1:9">
      <c r="A30" s="147">
        <v>39441</v>
      </c>
      <c r="B30" s="148">
        <v>3143.84</v>
      </c>
      <c r="C30" s="148" t="s">
        <v>34</v>
      </c>
      <c r="D30" s="148" t="s">
        <v>34</v>
      </c>
      <c r="E30" s="148" t="s">
        <v>34</v>
      </c>
      <c r="F30" s="148" t="s">
        <v>34</v>
      </c>
      <c r="G30" s="148"/>
      <c r="H30" s="149"/>
    </row>
    <row r="31" spans="1:9">
      <c r="A31" s="147">
        <v>39442</v>
      </c>
      <c r="B31" s="148">
        <v>3148.69</v>
      </c>
      <c r="C31" s="148" t="s">
        <v>34</v>
      </c>
      <c r="D31" s="148" t="s">
        <v>34</v>
      </c>
      <c r="E31" s="148" t="s">
        <v>34</v>
      </c>
      <c r="F31" s="148" t="s">
        <v>34</v>
      </c>
      <c r="G31" s="148"/>
      <c r="H31" s="148"/>
    </row>
    <row r="32" spans="1:9">
      <c r="A32" s="147">
        <v>39443</v>
      </c>
      <c r="B32" s="148">
        <v>3169.82</v>
      </c>
      <c r="C32" s="148">
        <v>2147.91</v>
      </c>
      <c r="D32" s="148">
        <v>2986.34</v>
      </c>
      <c r="E32" s="148">
        <v>2793.42</v>
      </c>
      <c r="F32" s="148">
        <v>3208.8</v>
      </c>
      <c r="G32" s="148"/>
      <c r="H32" s="148"/>
      <c r="I32" s="1"/>
    </row>
    <row r="33" spans="1:9">
      <c r="A33" s="147">
        <v>39444</v>
      </c>
      <c r="B33" s="148">
        <v>3158.76</v>
      </c>
      <c r="C33" s="148">
        <v>2102.6</v>
      </c>
      <c r="D33" s="148">
        <v>2937.78</v>
      </c>
      <c r="E33" s="148">
        <v>2760.76</v>
      </c>
      <c r="F33" s="148">
        <v>3186.95</v>
      </c>
      <c r="G33" s="148"/>
      <c r="H33" s="149"/>
      <c r="I33" s="1"/>
    </row>
    <row r="34" spans="1:9">
      <c r="A34" s="147">
        <v>39447</v>
      </c>
      <c r="B34" s="148" t="s">
        <v>34</v>
      </c>
      <c r="C34" s="148">
        <v>2142.64</v>
      </c>
      <c r="D34" s="148">
        <v>2989.89</v>
      </c>
      <c r="E34" s="148">
        <v>2797.94</v>
      </c>
      <c r="F34" s="148">
        <v>3225.73</v>
      </c>
      <c r="G34" s="148"/>
      <c r="H34" s="149"/>
    </row>
    <row r="35" spans="1:9">
      <c r="A35" s="197" t="s">
        <v>203</v>
      </c>
      <c r="B35" s="200">
        <v>0.151</v>
      </c>
      <c r="C35" s="200">
        <v>2.3800000000000002E-2</v>
      </c>
      <c r="D35" s="200">
        <v>0.13800000000000001</v>
      </c>
      <c r="E35" s="200">
        <v>0.13569999999999999</v>
      </c>
      <c r="F35" s="200">
        <v>0.26119999999999999</v>
      </c>
      <c r="G35" s="200"/>
      <c r="H35" s="201"/>
    </row>
    <row r="36" spans="1:9">
      <c r="A36" s="234" t="s">
        <v>395</v>
      </c>
      <c r="B36" s="151">
        <v>2.5999999999999999E-2</v>
      </c>
      <c r="C36" s="151">
        <v>4.1500000000000002E-2</v>
      </c>
      <c r="D36" s="151">
        <v>5.9299999999999999E-2</v>
      </c>
      <c r="E36" s="151">
        <v>3.78E-2</v>
      </c>
      <c r="F36" s="151">
        <v>5.5500000000000001E-2</v>
      </c>
      <c r="G36" s="151"/>
      <c r="H36" s="152"/>
    </row>
    <row r="37" spans="1:9">
      <c r="A37" s="153" t="s">
        <v>125</v>
      </c>
      <c r="B37" s="148">
        <v>3283.86</v>
      </c>
      <c r="C37" s="148">
        <v>2201.0700000000002</v>
      </c>
      <c r="D37" s="148">
        <v>3030.98</v>
      </c>
      <c r="E37" s="148">
        <v>2886.22</v>
      </c>
      <c r="F37" s="148">
        <v>3283.57</v>
      </c>
      <c r="G37" s="148"/>
      <c r="H37" s="149"/>
    </row>
    <row r="38" spans="1:9">
      <c r="A38" s="154" t="s">
        <v>123</v>
      </c>
      <c r="B38" s="155">
        <v>39428</v>
      </c>
      <c r="C38" s="155">
        <v>39428</v>
      </c>
      <c r="D38" s="155">
        <v>39440</v>
      </c>
      <c r="E38" s="155">
        <v>39426</v>
      </c>
      <c r="F38" s="155">
        <v>39426</v>
      </c>
      <c r="G38" s="155"/>
      <c r="H38" s="156"/>
    </row>
    <row r="39" spans="1:9">
      <c r="A39" s="150" t="s">
        <v>126</v>
      </c>
      <c r="B39" s="157">
        <v>3049.39</v>
      </c>
      <c r="C39" s="157">
        <v>2054.23</v>
      </c>
      <c r="D39" s="157">
        <v>2825.22</v>
      </c>
      <c r="E39" s="157">
        <v>2688.72</v>
      </c>
      <c r="F39" s="157">
        <v>3058.83</v>
      </c>
      <c r="G39" s="157"/>
      <c r="H39" s="158"/>
    </row>
    <row r="40" spans="1:9">
      <c r="A40" s="159" t="s">
        <v>124</v>
      </c>
      <c r="B40" s="160">
        <v>39419</v>
      </c>
      <c r="C40" s="160">
        <v>39419</v>
      </c>
      <c r="D40" s="160">
        <v>39420</v>
      </c>
      <c r="E40" s="160">
        <v>39419</v>
      </c>
      <c r="F40" s="160">
        <v>39419</v>
      </c>
      <c r="G40" s="160"/>
      <c r="H40" s="161"/>
    </row>
    <row r="41" spans="1:9">
      <c r="A41" s="278" t="s">
        <v>358</v>
      </c>
      <c r="B41" s="148">
        <v>3283.86</v>
      </c>
      <c r="C41" s="148">
        <v>2201.0700000000002</v>
      </c>
      <c r="D41" s="148">
        <v>3030.98</v>
      </c>
      <c r="E41" s="148">
        <v>2886.22</v>
      </c>
      <c r="F41" s="148">
        <v>3283.57</v>
      </c>
      <c r="G41" s="148"/>
      <c r="H41" s="149"/>
    </row>
    <row r="42" spans="1:9">
      <c r="A42" s="154" t="s">
        <v>127</v>
      </c>
      <c r="B42" s="155">
        <v>39428</v>
      </c>
      <c r="C42" s="155">
        <v>39428</v>
      </c>
      <c r="D42" s="155">
        <v>39440</v>
      </c>
      <c r="E42" s="155">
        <v>39426</v>
      </c>
      <c r="F42" s="155">
        <v>39426</v>
      </c>
      <c r="G42" s="155"/>
      <c r="H42" s="156"/>
    </row>
    <row r="43" spans="1:9">
      <c r="A43" s="234" t="s">
        <v>359</v>
      </c>
      <c r="B43" s="157">
        <v>2332.89</v>
      </c>
      <c r="C43" s="157">
        <v>1718.62</v>
      </c>
      <c r="D43" s="157">
        <v>2302.37</v>
      </c>
      <c r="E43" s="157">
        <v>2060.9</v>
      </c>
      <c r="F43" s="157">
        <v>2224.6</v>
      </c>
      <c r="G43" s="157"/>
      <c r="H43" s="158"/>
    </row>
    <row r="44" spans="1:9">
      <c r="A44" s="159" t="s">
        <v>128</v>
      </c>
      <c r="B44" s="160">
        <v>39232</v>
      </c>
      <c r="C44" s="160">
        <v>39232</v>
      </c>
      <c r="D44" s="160">
        <v>39146</v>
      </c>
      <c r="E44" s="160">
        <v>39232</v>
      </c>
      <c r="F44" s="160">
        <v>39146</v>
      </c>
      <c r="G44" s="160"/>
      <c r="H44" s="161"/>
    </row>
    <row r="45" spans="1:9">
      <c r="A45" s="153" t="s">
        <v>129</v>
      </c>
      <c r="B45" s="149">
        <v>3283.86</v>
      </c>
      <c r="C45" s="149">
        <v>2269.04</v>
      </c>
      <c r="D45" s="149">
        <v>3030.98</v>
      </c>
      <c r="E45" s="149">
        <v>2886.22</v>
      </c>
      <c r="F45" s="149">
        <v>3283.57</v>
      </c>
      <c r="G45" s="149"/>
      <c r="H45" s="149"/>
    </row>
    <row r="46" spans="1:9">
      <c r="A46" s="154" t="s">
        <v>131</v>
      </c>
      <c r="B46" s="156">
        <v>39428</v>
      </c>
      <c r="C46" s="156">
        <v>38845</v>
      </c>
      <c r="D46" s="156">
        <v>39440</v>
      </c>
      <c r="E46" s="156">
        <v>39426</v>
      </c>
      <c r="F46" s="156">
        <v>39426</v>
      </c>
      <c r="G46" s="156"/>
      <c r="H46" s="156"/>
    </row>
    <row r="47" spans="1:9">
      <c r="A47" s="150" t="s">
        <v>130</v>
      </c>
      <c r="B47" s="158">
        <v>49.27</v>
      </c>
      <c r="C47" s="158">
        <v>84.73</v>
      </c>
      <c r="D47" s="158">
        <v>978.78</v>
      </c>
      <c r="E47" s="158">
        <v>90.4</v>
      </c>
      <c r="F47" s="158">
        <v>939.6</v>
      </c>
      <c r="G47" s="158"/>
      <c r="H47" s="158"/>
    </row>
    <row r="48" spans="1:9">
      <c r="A48" s="159" t="s">
        <v>132</v>
      </c>
      <c r="B48" s="161">
        <v>36070</v>
      </c>
      <c r="C48" s="161">
        <v>36070</v>
      </c>
      <c r="D48" s="161">
        <v>38358</v>
      </c>
      <c r="E48" s="161">
        <v>36070</v>
      </c>
      <c r="F48" s="161">
        <v>38372</v>
      </c>
      <c r="G48" s="161"/>
      <c r="H48" s="161"/>
    </row>
    <row r="66" spans="8:8" ht="15.75">
      <c r="H66" s="69">
        <v>10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zoomScaleNormal="100" workbookViewId="0">
      <selection activeCell="I3" sqref="I3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9" ht="18" customHeight="1"/>
    <row r="2" spans="1:9" ht="20.100000000000001" customHeight="1">
      <c r="A2" s="22"/>
      <c r="B2" s="22"/>
      <c r="C2" s="22"/>
      <c r="D2" s="22"/>
      <c r="E2" s="22"/>
      <c r="F2" s="314"/>
      <c r="G2" s="22"/>
      <c r="H2" s="162" t="s">
        <v>151</v>
      </c>
      <c r="I2" s="322"/>
    </row>
    <row r="3" spans="1:9" ht="18">
      <c r="H3" s="163" t="s">
        <v>152</v>
      </c>
      <c r="I3" s="315"/>
    </row>
    <row r="4" spans="1:9" ht="17.100000000000001" customHeight="1">
      <c r="G4" s="21"/>
    </row>
    <row r="5" spans="1:9" ht="17.100000000000001" customHeight="1">
      <c r="G5" s="21"/>
    </row>
    <row r="6" spans="1:9" ht="17.100000000000001" customHeight="1">
      <c r="D6" s="14"/>
      <c r="E6" s="14"/>
      <c r="G6" s="21"/>
    </row>
    <row r="7" spans="1:9" ht="17.100000000000001" customHeight="1">
      <c r="G7" s="21"/>
    </row>
    <row r="8" spans="1:9" ht="17.100000000000001" customHeight="1">
      <c r="G8" s="21"/>
      <c r="H8" s="20"/>
    </row>
    <row r="9" spans="1:9" ht="3.95" customHeight="1"/>
    <row r="10" spans="1:9">
      <c r="A10" s="28"/>
      <c r="B10" s="28"/>
      <c r="C10" s="28"/>
      <c r="D10" s="28"/>
      <c r="E10" s="28"/>
      <c r="F10" s="28"/>
      <c r="G10" s="28"/>
      <c r="H10" s="28"/>
    </row>
    <row r="11" spans="1:9">
      <c r="A11" s="142"/>
      <c r="B11" s="143" t="s">
        <v>317</v>
      </c>
      <c r="C11" s="143" t="s">
        <v>318</v>
      </c>
      <c r="D11" s="143" t="s">
        <v>26</v>
      </c>
      <c r="E11" s="143" t="s">
        <v>27</v>
      </c>
      <c r="F11" s="143" t="s">
        <v>28</v>
      </c>
      <c r="G11" s="143"/>
      <c r="H11" s="143"/>
    </row>
    <row r="12" spans="1:9">
      <c r="A12" s="144" t="s">
        <v>202</v>
      </c>
      <c r="B12" s="145">
        <v>1000</v>
      </c>
      <c r="C12" s="145">
        <v>1000</v>
      </c>
      <c r="D12" s="145">
        <v>2471.3200000000002</v>
      </c>
      <c r="E12" s="145">
        <v>2417.44</v>
      </c>
      <c r="F12" s="145">
        <v>2282.9299999999998</v>
      </c>
      <c r="G12" s="145"/>
      <c r="H12" s="146"/>
    </row>
    <row r="13" spans="1:9">
      <c r="A13" s="233" t="s">
        <v>394</v>
      </c>
      <c r="B13" s="198">
        <v>818.9</v>
      </c>
      <c r="C13" s="198">
        <v>912.25</v>
      </c>
      <c r="D13" s="198">
        <v>4840.87</v>
      </c>
      <c r="E13" s="198">
        <v>5300.04</v>
      </c>
      <c r="F13" s="198">
        <v>4727.26</v>
      </c>
      <c r="G13" s="198"/>
      <c r="H13" s="199"/>
    </row>
    <row r="14" spans="1:9">
      <c r="A14" s="147">
        <v>39419</v>
      </c>
      <c r="B14" s="148">
        <v>811.84</v>
      </c>
      <c r="C14" s="148">
        <v>902.21</v>
      </c>
      <c r="D14" s="148">
        <v>4889.8599999999997</v>
      </c>
      <c r="E14" s="148">
        <v>5330.25</v>
      </c>
      <c r="F14" s="148">
        <v>4769.28</v>
      </c>
      <c r="G14" s="148"/>
      <c r="H14" s="149"/>
    </row>
    <row r="15" spans="1:9">
      <c r="A15" s="147">
        <v>39420</v>
      </c>
      <c r="B15" s="148">
        <v>787.84</v>
      </c>
      <c r="C15" s="148">
        <v>880.77</v>
      </c>
      <c r="D15" s="148">
        <v>4958.54</v>
      </c>
      <c r="E15" s="148">
        <v>5403.09</v>
      </c>
      <c r="F15" s="148">
        <v>4831.51</v>
      </c>
      <c r="G15" s="148"/>
      <c r="H15" s="149"/>
    </row>
    <row r="16" spans="1:9">
      <c r="A16" s="147">
        <v>39421</v>
      </c>
      <c r="B16" s="148">
        <v>794.98</v>
      </c>
      <c r="C16" s="148">
        <v>883.07</v>
      </c>
      <c r="D16" s="148">
        <v>5074.1499999999996</v>
      </c>
      <c r="E16" s="148">
        <v>5559.22</v>
      </c>
      <c r="F16" s="148">
        <v>4961.05</v>
      </c>
      <c r="G16" s="148"/>
      <c r="H16" s="149"/>
    </row>
    <row r="17" spans="1:9">
      <c r="A17" s="147">
        <v>39422</v>
      </c>
      <c r="B17" s="148">
        <v>802.96</v>
      </c>
      <c r="C17" s="148">
        <v>888.93</v>
      </c>
      <c r="D17" s="148">
        <v>5111.4399999999996</v>
      </c>
      <c r="E17" s="148">
        <v>5544.45</v>
      </c>
      <c r="F17" s="148">
        <v>4963.28</v>
      </c>
      <c r="G17" s="148"/>
      <c r="H17" s="149"/>
    </row>
    <row r="18" spans="1:9">
      <c r="A18" s="147">
        <v>39423</v>
      </c>
      <c r="B18" s="148">
        <v>819.68</v>
      </c>
      <c r="C18" s="148">
        <v>909.9</v>
      </c>
      <c r="D18" s="148">
        <v>5166.2700000000004</v>
      </c>
      <c r="E18" s="148">
        <v>5609.3</v>
      </c>
      <c r="F18" s="148">
        <v>5016.25</v>
      </c>
      <c r="G18" s="148"/>
      <c r="H18" s="149"/>
    </row>
    <row r="19" spans="1:9">
      <c r="A19" s="147">
        <v>39426</v>
      </c>
      <c r="B19" s="148">
        <v>817.31</v>
      </c>
      <c r="C19" s="148">
        <v>910.98</v>
      </c>
      <c r="D19" s="148">
        <v>5206.55</v>
      </c>
      <c r="E19" s="148">
        <v>5662.5</v>
      </c>
      <c r="F19" s="148">
        <v>5056.6400000000003</v>
      </c>
      <c r="G19" s="148"/>
      <c r="H19" s="149"/>
    </row>
    <row r="20" spans="1:9">
      <c r="A20" s="147">
        <v>39427</v>
      </c>
      <c r="B20" s="148">
        <v>828.76</v>
      </c>
      <c r="C20" s="148">
        <v>923.13</v>
      </c>
      <c r="D20" s="148">
        <v>5155.18</v>
      </c>
      <c r="E20" s="148">
        <v>5638.23</v>
      </c>
      <c r="F20" s="148">
        <v>5027.8100000000004</v>
      </c>
      <c r="G20" s="148"/>
      <c r="H20" s="149"/>
    </row>
    <row r="21" spans="1:9">
      <c r="A21" s="147">
        <v>39428</v>
      </c>
      <c r="B21" s="148">
        <v>828.16</v>
      </c>
      <c r="C21" s="148">
        <v>921.34</v>
      </c>
      <c r="D21" s="148">
        <v>5066.96</v>
      </c>
      <c r="E21" s="148">
        <v>5525.75</v>
      </c>
      <c r="F21" s="148">
        <v>4922.83</v>
      </c>
      <c r="G21" s="148"/>
      <c r="H21" s="149"/>
    </row>
    <row r="22" spans="1:9">
      <c r="A22" s="147">
        <v>39429</v>
      </c>
      <c r="B22" s="148">
        <v>815.74</v>
      </c>
      <c r="C22" s="148">
        <v>902.14</v>
      </c>
      <c r="D22" s="148">
        <v>4901</v>
      </c>
      <c r="E22" s="148">
        <v>5356.23</v>
      </c>
      <c r="F22" s="148">
        <v>4770.1899999999996</v>
      </c>
      <c r="G22" s="148"/>
      <c r="H22" s="149"/>
    </row>
    <row r="23" spans="1:9">
      <c r="A23" s="147">
        <v>39430</v>
      </c>
      <c r="B23" s="148">
        <v>827.58</v>
      </c>
      <c r="C23" s="148">
        <v>905.56</v>
      </c>
      <c r="D23" s="148">
        <v>4985.79</v>
      </c>
      <c r="E23" s="148">
        <v>5424.27</v>
      </c>
      <c r="F23" s="148">
        <v>4830.13</v>
      </c>
      <c r="G23" s="148"/>
      <c r="H23" s="149"/>
    </row>
    <row r="24" spans="1:9">
      <c r="A24" s="147">
        <v>39433</v>
      </c>
      <c r="B24" s="148">
        <v>831.32</v>
      </c>
      <c r="C24" s="148">
        <v>905.04</v>
      </c>
      <c r="D24" s="148">
        <v>4867.6099999999997</v>
      </c>
      <c r="E24" s="148">
        <v>5217.78</v>
      </c>
      <c r="F24" s="148">
        <v>4650.68</v>
      </c>
      <c r="G24" s="148"/>
      <c r="H24" s="149"/>
    </row>
    <row r="25" spans="1:9">
      <c r="A25" s="147">
        <v>39434</v>
      </c>
      <c r="B25" s="148">
        <v>832.21</v>
      </c>
      <c r="C25" s="148">
        <v>907.9</v>
      </c>
      <c r="D25" s="148">
        <v>4854.43</v>
      </c>
      <c r="E25" s="148">
        <v>5197.7</v>
      </c>
      <c r="F25" s="148">
        <v>4636.2299999999996</v>
      </c>
      <c r="G25" s="148"/>
      <c r="H25" s="149"/>
    </row>
    <row r="26" spans="1:9">
      <c r="A26" s="147">
        <v>39435</v>
      </c>
      <c r="B26" s="148">
        <v>843.01</v>
      </c>
      <c r="C26" s="148">
        <v>915.63</v>
      </c>
      <c r="D26" s="148">
        <v>4981.1499999999996</v>
      </c>
      <c r="E26" s="148">
        <v>5334.86</v>
      </c>
      <c r="F26" s="148">
        <v>4758.8999999999996</v>
      </c>
      <c r="G26" s="148"/>
      <c r="H26" s="149"/>
    </row>
    <row r="27" spans="1:9">
      <c r="A27" s="147">
        <v>39436</v>
      </c>
      <c r="B27" s="148">
        <v>846.61</v>
      </c>
      <c r="C27" s="148">
        <v>919.67</v>
      </c>
      <c r="D27" s="148">
        <v>5118.12</v>
      </c>
      <c r="E27" s="148">
        <v>5462.74</v>
      </c>
      <c r="F27" s="148">
        <v>4863.24</v>
      </c>
      <c r="G27" s="148"/>
      <c r="H27" s="149"/>
    </row>
    <row r="28" spans="1:9">
      <c r="A28" s="147">
        <v>39437</v>
      </c>
      <c r="B28" s="148">
        <v>840.92</v>
      </c>
      <c r="C28" s="148">
        <v>914.91</v>
      </c>
      <c r="D28" s="148">
        <v>5172.05</v>
      </c>
      <c r="E28" s="148">
        <v>5523.38</v>
      </c>
      <c r="F28" s="148">
        <v>4913.05</v>
      </c>
      <c r="G28" s="148"/>
      <c r="H28" s="149"/>
    </row>
    <row r="29" spans="1:9">
      <c r="A29" s="147">
        <v>39440</v>
      </c>
      <c r="B29" s="148">
        <v>845.03</v>
      </c>
      <c r="C29" s="148">
        <v>922.27</v>
      </c>
      <c r="D29" s="148">
        <v>5294.4</v>
      </c>
      <c r="E29" s="148">
        <v>5658.35</v>
      </c>
      <c r="F29" s="148">
        <v>5032.7700000000004</v>
      </c>
      <c r="G29" s="148"/>
      <c r="H29" s="149"/>
    </row>
    <row r="30" spans="1:9">
      <c r="A30" s="147">
        <v>39441</v>
      </c>
      <c r="B30" s="148" t="s">
        <v>34</v>
      </c>
      <c r="C30" s="148" t="s">
        <v>34</v>
      </c>
      <c r="D30" s="148">
        <v>5280.91</v>
      </c>
      <c r="E30" s="148">
        <v>5646.1</v>
      </c>
      <c r="F30" s="148">
        <v>5006.8599999999997</v>
      </c>
      <c r="G30" s="148"/>
      <c r="H30" s="149"/>
    </row>
    <row r="31" spans="1:9">
      <c r="A31" s="147">
        <v>39442</v>
      </c>
      <c r="B31" s="148" t="s">
        <v>34</v>
      </c>
      <c r="C31" s="148" t="s">
        <v>34</v>
      </c>
      <c r="D31" s="148">
        <v>5282.98</v>
      </c>
      <c r="E31" s="148">
        <v>5655.96</v>
      </c>
      <c r="F31" s="148">
        <v>5009.12</v>
      </c>
      <c r="G31" s="148"/>
      <c r="H31" s="148"/>
    </row>
    <row r="32" spans="1:9">
      <c r="A32" s="147">
        <v>39443</v>
      </c>
      <c r="B32" s="148">
        <v>840.41</v>
      </c>
      <c r="C32" s="148">
        <v>929.48</v>
      </c>
      <c r="D32" s="148">
        <v>5367.28</v>
      </c>
      <c r="E32" s="148">
        <v>5785.48</v>
      </c>
      <c r="F32" s="148">
        <v>5115.99</v>
      </c>
      <c r="G32" s="148"/>
      <c r="H32" s="148"/>
      <c r="I32" s="1"/>
    </row>
    <row r="33" spans="1:9">
      <c r="A33" s="147">
        <v>39444</v>
      </c>
      <c r="B33" s="148">
        <v>837.73</v>
      </c>
      <c r="C33" s="148">
        <v>933.84</v>
      </c>
      <c r="D33" s="148">
        <v>5294.09</v>
      </c>
      <c r="E33" s="148">
        <v>5748.67</v>
      </c>
      <c r="F33" s="148">
        <v>5074.2</v>
      </c>
      <c r="G33" s="148"/>
      <c r="H33" s="149"/>
      <c r="I33" s="1"/>
    </row>
    <row r="34" spans="1:9">
      <c r="A34" s="147">
        <v>39447</v>
      </c>
      <c r="B34" s="148">
        <v>842.18</v>
      </c>
      <c r="C34" s="148">
        <v>931.1</v>
      </c>
      <c r="D34" s="148" t="s">
        <v>34</v>
      </c>
      <c r="E34" s="148" t="s">
        <v>34</v>
      </c>
      <c r="F34" s="148" t="s">
        <v>34</v>
      </c>
      <c r="G34" s="148"/>
      <c r="H34" s="149"/>
    </row>
    <row r="35" spans="1:9">
      <c r="A35" s="197" t="s">
        <v>203</v>
      </c>
      <c r="B35" s="200">
        <v>-0.1578</v>
      </c>
      <c r="C35" s="200">
        <v>-6.8900000000000003E-2</v>
      </c>
      <c r="D35" s="200">
        <v>1.1422000000000001</v>
      </c>
      <c r="E35" s="200">
        <v>1.3779999999999999</v>
      </c>
      <c r="F35" s="200">
        <v>1.2226999999999999</v>
      </c>
      <c r="G35" s="200"/>
      <c r="H35" s="201"/>
    </row>
    <row r="36" spans="1:9">
      <c r="A36" s="234" t="s">
        <v>395</v>
      </c>
      <c r="B36" s="151">
        <v>2.8400000000000002E-2</v>
      </c>
      <c r="C36" s="151">
        <v>2.07E-2</v>
      </c>
      <c r="D36" s="151">
        <v>9.3600000000000003E-2</v>
      </c>
      <c r="E36" s="151">
        <v>8.4599999999999995E-2</v>
      </c>
      <c r="F36" s="151">
        <v>7.3400000000000007E-2</v>
      </c>
      <c r="G36" s="151"/>
      <c r="H36" s="152"/>
    </row>
    <row r="37" spans="1:9">
      <c r="A37" s="153" t="s">
        <v>125</v>
      </c>
      <c r="B37" s="148">
        <v>846.61</v>
      </c>
      <c r="C37" s="148">
        <v>933.84</v>
      </c>
      <c r="D37" s="148">
        <v>5367.28</v>
      </c>
      <c r="E37" s="148">
        <v>5785.48</v>
      </c>
      <c r="F37" s="148">
        <v>5115.99</v>
      </c>
      <c r="G37" s="148"/>
      <c r="H37" s="149"/>
    </row>
    <row r="38" spans="1:9">
      <c r="A38" s="154" t="s">
        <v>123</v>
      </c>
      <c r="B38" s="155">
        <v>39436</v>
      </c>
      <c r="C38" s="155">
        <v>39444</v>
      </c>
      <c r="D38" s="155">
        <v>39443</v>
      </c>
      <c r="E38" s="155">
        <v>39443</v>
      </c>
      <c r="F38" s="155">
        <v>39443</v>
      </c>
      <c r="G38" s="155"/>
      <c r="H38" s="156"/>
    </row>
    <row r="39" spans="1:9">
      <c r="A39" s="150" t="s">
        <v>126</v>
      </c>
      <c r="B39" s="157">
        <v>787.84</v>
      </c>
      <c r="C39" s="157">
        <v>880.77</v>
      </c>
      <c r="D39" s="157">
        <v>4854.43</v>
      </c>
      <c r="E39" s="157">
        <v>5197.7</v>
      </c>
      <c r="F39" s="157">
        <v>4636.2299999999996</v>
      </c>
      <c r="G39" s="157"/>
      <c r="H39" s="158"/>
    </row>
    <row r="40" spans="1:9">
      <c r="A40" s="159" t="s">
        <v>124</v>
      </c>
      <c r="B40" s="160">
        <v>39420</v>
      </c>
      <c r="C40" s="160">
        <v>39420</v>
      </c>
      <c r="D40" s="160">
        <v>39434</v>
      </c>
      <c r="E40" s="160">
        <v>39434</v>
      </c>
      <c r="F40" s="160">
        <v>39434</v>
      </c>
      <c r="G40" s="160"/>
      <c r="H40" s="161"/>
    </row>
    <row r="41" spans="1:9">
      <c r="A41" s="278" t="s">
        <v>358</v>
      </c>
      <c r="B41" s="148">
        <v>1018.96</v>
      </c>
      <c r="C41" s="148">
        <v>1056.28</v>
      </c>
      <c r="D41" s="148">
        <v>6019.56</v>
      </c>
      <c r="E41" s="148">
        <v>6352.44</v>
      </c>
      <c r="F41" s="148">
        <v>5769.47</v>
      </c>
      <c r="G41" s="148"/>
      <c r="H41" s="149"/>
    </row>
    <row r="42" spans="1:9">
      <c r="A42" s="154" t="s">
        <v>127</v>
      </c>
      <c r="B42" s="155">
        <v>39115</v>
      </c>
      <c r="C42" s="155">
        <v>39276</v>
      </c>
      <c r="D42" s="155">
        <v>39371</v>
      </c>
      <c r="E42" s="155">
        <v>39371</v>
      </c>
      <c r="F42" s="155">
        <v>39371</v>
      </c>
      <c r="G42" s="155"/>
      <c r="H42" s="156"/>
    </row>
    <row r="43" spans="1:9">
      <c r="A43" s="234" t="s">
        <v>359</v>
      </c>
      <c r="B43" s="157">
        <v>754.82</v>
      </c>
      <c r="C43" s="157">
        <v>785.14</v>
      </c>
      <c r="D43" s="157">
        <v>2491.86</v>
      </c>
      <c r="E43" s="157">
        <v>2423.29</v>
      </c>
      <c r="F43" s="157">
        <v>2286.39</v>
      </c>
      <c r="G43" s="157"/>
      <c r="H43" s="158"/>
    </row>
    <row r="44" spans="1:9">
      <c r="A44" s="159" t="s">
        <v>128</v>
      </c>
      <c r="B44" s="160">
        <v>39408</v>
      </c>
      <c r="C44" s="160">
        <v>39310</v>
      </c>
      <c r="D44" s="160">
        <v>39087</v>
      </c>
      <c r="E44" s="160">
        <v>39087</v>
      </c>
      <c r="F44" s="160">
        <v>39087</v>
      </c>
      <c r="G44" s="160"/>
      <c r="H44" s="161"/>
    </row>
    <row r="45" spans="1:9">
      <c r="A45" s="153" t="s">
        <v>129</v>
      </c>
      <c r="B45" s="149">
        <v>1018.96</v>
      </c>
      <c r="C45" s="149">
        <v>1056.28</v>
      </c>
      <c r="D45" s="149">
        <v>6019.56</v>
      </c>
      <c r="E45" s="149">
        <v>6352.44</v>
      </c>
      <c r="F45" s="149">
        <v>5769.47</v>
      </c>
      <c r="G45" s="149"/>
      <c r="H45" s="149"/>
    </row>
    <row r="46" spans="1:9">
      <c r="A46" s="154" t="s">
        <v>131</v>
      </c>
      <c r="B46" s="156">
        <v>39115</v>
      </c>
      <c r="C46" s="156">
        <v>39276</v>
      </c>
      <c r="D46" s="156">
        <v>39371</v>
      </c>
      <c r="E46" s="156">
        <v>39371</v>
      </c>
      <c r="F46" s="156">
        <v>39371</v>
      </c>
      <c r="G46" s="156"/>
      <c r="H46" s="156"/>
    </row>
    <row r="47" spans="1:9">
      <c r="A47" s="150" t="s">
        <v>130</v>
      </c>
      <c r="B47" s="158">
        <v>754.82</v>
      </c>
      <c r="C47" s="158">
        <v>785.14</v>
      </c>
      <c r="D47" s="158">
        <v>928.37</v>
      </c>
      <c r="E47" s="158">
        <v>846.49</v>
      </c>
      <c r="F47" s="158">
        <v>846.49</v>
      </c>
      <c r="G47" s="158"/>
      <c r="H47" s="158"/>
    </row>
    <row r="48" spans="1:9">
      <c r="A48" s="159" t="s">
        <v>132</v>
      </c>
      <c r="B48" s="161">
        <v>39408</v>
      </c>
      <c r="C48" s="161">
        <v>39310</v>
      </c>
      <c r="D48" s="161">
        <v>38505</v>
      </c>
      <c r="E48" s="161">
        <v>38505</v>
      </c>
      <c r="F48" s="161">
        <v>38505</v>
      </c>
      <c r="G48" s="161"/>
      <c r="H48" s="161"/>
    </row>
    <row r="66" spans="8:8" ht="15.75">
      <c r="H66" s="69">
        <v>11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workbookViewId="0">
      <selection activeCell="E6" sqref="E6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0.25">
      <c r="A2" s="22"/>
      <c r="B2" s="22"/>
      <c r="C2" s="22"/>
      <c r="D2" s="22"/>
      <c r="E2" s="22"/>
      <c r="F2" s="314"/>
      <c r="G2" s="22"/>
      <c r="H2" s="22"/>
      <c r="I2" s="255" t="s">
        <v>153</v>
      </c>
    </row>
    <row r="3" spans="1:9" ht="18">
      <c r="I3" s="194" t="s">
        <v>154</v>
      </c>
    </row>
    <row r="4" spans="1:9" ht="15.75">
      <c r="G4" s="21"/>
    </row>
    <row r="5" spans="1:9" ht="15.75">
      <c r="B5" s="14"/>
      <c r="C5" s="14"/>
      <c r="G5" s="21"/>
    </row>
    <row r="6" spans="1:9" ht="15.75">
      <c r="E6" s="14"/>
      <c r="G6" s="21"/>
    </row>
    <row r="7" spans="1:9">
      <c r="B7" s="270"/>
      <c r="C7" s="270"/>
      <c r="D7" s="270"/>
      <c r="E7" s="270"/>
      <c r="F7" s="270"/>
      <c r="G7" s="270"/>
      <c r="H7" s="270"/>
    </row>
    <row r="8" spans="1:9" ht="15.75">
      <c r="G8" s="21"/>
    </row>
    <row r="9" spans="1:9" ht="15.75">
      <c r="G9" s="21"/>
    </row>
    <row r="10" spans="1:9" ht="38.25">
      <c r="A10" s="280" t="s">
        <v>361</v>
      </c>
      <c r="B10" s="72"/>
      <c r="C10" s="72"/>
      <c r="D10" s="222" t="s">
        <v>156</v>
      </c>
      <c r="E10" s="221" t="s">
        <v>157</v>
      </c>
      <c r="F10" s="279" t="s">
        <v>360</v>
      </c>
      <c r="G10" s="340" t="s">
        <v>158</v>
      </c>
      <c r="H10" s="341"/>
      <c r="I10" s="283" t="s">
        <v>372</v>
      </c>
    </row>
    <row r="11" spans="1:9" ht="15" customHeight="1">
      <c r="A11" s="14"/>
      <c r="B11" s="267" t="s">
        <v>136</v>
      </c>
      <c r="C11" s="86" t="s">
        <v>204</v>
      </c>
      <c r="D11" s="86" t="s">
        <v>308</v>
      </c>
      <c r="E11" s="87">
        <v>39447</v>
      </c>
      <c r="F11" s="88" t="s">
        <v>155</v>
      </c>
      <c r="G11" s="267" t="s">
        <v>421</v>
      </c>
      <c r="H11" s="89">
        <v>2006</v>
      </c>
      <c r="I11" s="88"/>
    </row>
    <row r="12" spans="1:9" ht="15" customHeight="1">
      <c r="A12" s="83" t="s">
        <v>33</v>
      </c>
      <c r="B12" s="74">
        <v>118020159.02</v>
      </c>
      <c r="C12" s="75">
        <v>2468375197.9200001</v>
      </c>
      <c r="D12" s="75">
        <v>121312814.90000001</v>
      </c>
      <c r="E12" s="75">
        <v>601260000</v>
      </c>
      <c r="F12" s="76">
        <v>91.1</v>
      </c>
      <c r="G12" s="77">
        <v>-5.4590000000000003E-3</v>
      </c>
      <c r="H12" s="77">
        <v>-0.11122</v>
      </c>
      <c r="I12" s="80" t="s">
        <v>370</v>
      </c>
    </row>
    <row r="13" spans="1:9" ht="15" customHeight="1">
      <c r="A13" s="83" t="s">
        <v>35</v>
      </c>
      <c r="B13" s="75">
        <v>566257885.15999997</v>
      </c>
      <c r="C13" s="75">
        <v>323086363.30000001</v>
      </c>
      <c r="D13" s="75">
        <v>7537277.3200000003</v>
      </c>
      <c r="E13" s="75">
        <v>1003942207.6</v>
      </c>
      <c r="F13" s="76">
        <v>70.69</v>
      </c>
      <c r="G13" s="77">
        <v>2.6724999999999999E-2</v>
      </c>
      <c r="H13" s="77">
        <v>-4.2140999999999998E-2</v>
      </c>
      <c r="I13" s="80" t="s">
        <v>370</v>
      </c>
    </row>
    <row r="14" spans="1:9" ht="15" customHeight="1">
      <c r="A14" s="83" t="s">
        <v>36</v>
      </c>
      <c r="B14" s="75">
        <v>2742235492.46</v>
      </c>
      <c r="C14" s="75">
        <v>5014549896.8599997</v>
      </c>
      <c r="D14" s="75">
        <v>346459551.10000002</v>
      </c>
      <c r="E14" s="75">
        <v>2155400000</v>
      </c>
      <c r="F14" s="76">
        <v>41.45</v>
      </c>
      <c r="G14" s="77">
        <v>-1.7773000000000001E-2</v>
      </c>
      <c r="H14" s="77">
        <v>9.1299999999999992E-3</v>
      </c>
      <c r="I14" s="80" t="s">
        <v>370</v>
      </c>
    </row>
    <row r="15" spans="1:9" ht="15" customHeight="1">
      <c r="A15" s="83" t="s">
        <v>37</v>
      </c>
      <c r="B15" s="75">
        <v>378812178.68000001</v>
      </c>
      <c r="C15" s="75">
        <v>1641858415.76</v>
      </c>
      <c r="D15" s="75">
        <v>83717811.319999993</v>
      </c>
      <c r="E15" s="75">
        <v>535500000</v>
      </c>
      <c r="F15" s="76">
        <v>6.25</v>
      </c>
      <c r="G15" s="77">
        <v>8.3188999999999999E-2</v>
      </c>
      <c r="H15" s="77">
        <v>-0.14850099999999999</v>
      </c>
      <c r="I15" s="80" t="s">
        <v>370</v>
      </c>
    </row>
    <row r="16" spans="1:9" ht="15" customHeight="1">
      <c r="A16" s="83" t="s">
        <v>38</v>
      </c>
      <c r="B16" s="75">
        <v>12397163.26</v>
      </c>
      <c r="C16" s="75">
        <v>111984910.45999999</v>
      </c>
      <c r="D16" s="75">
        <v>1841911.46</v>
      </c>
      <c r="E16" s="75">
        <v>416885000</v>
      </c>
      <c r="F16" s="76">
        <v>138.5</v>
      </c>
      <c r="G16" s="77">
        <v>2.6002000000000001E-2</v>
      </c>
      <c r="H16" s="77">
        <v>0.73667700000000003</v>
      </c>
      <c r="I16" s="80" t="s">
        <v>370</v>
      </c>
    </row>
    <row r="17" spans="1:9" ht="15" customHeight="1">
      <c r="A17" s="83" t="s">
        <v>39</v>
      </c>
      <c r="B17" s="74">
        <v>34473875.020000003</v>
      </c>
      <c r="C17" s="75">
        <v>128519076.66</v>
      </c>
      <c r="D17" s="75">
        <v>1581910.5</v>
      </c>
      <c r="E17" s="75">
        <v>117354236.64</v>
      </c>
      <c r="F17" s="76">
        <v>4.82</v>
      </c>
      <c r="G17" s="78">
        <v>8.3680000000000004E-3</v>
      </c>
      <c r="H17" s="77">
        <v>-0.19398000000000001</v>
      </c>
      <c r="I17" s="80" t="s">
        <v>370</v>
      </c>
    </row>
    <row r="18" spans="1:9" ht="15" customHeight="1">
      <c r="A18" s="83" t="s">
        <v>40</v>
      </c>
      <c r="B18" s="75">
        <v>4044696971.2199998</v>
      </c>
      <c r="C18" s="75">
        <v>7050524314.8599997</v>
      </c>
      <c r="D18" s="75">
        <v>143010456.88</v>
      </c>
      <c r="E18" s="75">
        <v>3517470000</v>
      </c>
      <c r="F18" s="76">
        <v>68.97</v>
      </c>
      <c r="G18" s="78">
        <v>-1.4714E-2</v>
      </c>
      <c r="H18" s="77">
        <v>0.29887000000000002</v>
      </c>
      <c r="I18" s="80" t="s">
        <v>370</v>
      </c>
    </row>
    <row r="19" spans="1:9" ht="15" customHeight="1">
      <c r="A19" s="83" t="s">
        <v>41</v>
      </c>
      <c r="B19" s="75">
        <v>20993451.140000001</v>
      </c>
      <c r="C19" s="75">
        <v>24023115.18</v>
      </c>
      <c r="D19" s="75">
        <v>330825.12</v>
      </c>
      <c r="E19" s="75">
        <v>29542544.640000001</v>
      </c>
      <c r="F19" s="76">
        <v>1.92</v>
      </c>
      <c r="G19" s="77">
        <v>-1.5384999999999999E-2</v>
      </c>
      <c r="H19" s="77">
        <v>-0.37254900000000002</v>
      </c>
      <c r="I19" s="80" t="s">
        <v>370</v>
      </c>
    </row>
    <row r="20" spans="1:9" ht="15" customHeight="1">
      <c r="A20" s="83" t="s">
        <v>42</v>
      </c>
      <c r="B20" s="74">
        <v>7436530990.1999998</v>
      </c>
      <c r="C20" s="75">
        <v>2961941185.7600002</v>
      </c>
      <c r="D20" s="75">
        <v>137732019.06</v>
      </c>
      <c r="E20" s="75">
        <v>869469083.63999999</v>
      </c>
      <c r="F20" s="76">
        <v>26.61</v>
      </c>
      <c r="G20" s="77">
        <v>0.119949</v>
      </c>
      <c r="H20" s="77">
        <v>0.63854699999999998</v>
      </c>
      <c r="I20" s="80" t="s">
        <v>370</v>
      </c>
    </row>
    <row r="21" spans="1:9" ht="15" customHeight="1">
      <c r="A21" s="83" t="s">
        <v>43</v>
      </c>
      <c r="B21" s="74">
        <v>425557943.62</v>
      </c>
      <c r="C21" s="75">
        <v>387434304.12</v>
      </c>
      <c r="D21" s="75">
        <v>24052809.02</v>
      </c>
      <c r="E21" s="75">
        <v>649139400</v>
      </c>
      <c r="F21" s="76">
        <v>36.4</v>
      </c>
      <c r="G21" s="77">
        <v>-0.18110200000000001</v>
      </c>
      <c r="H21" s="77">
        <v>-2.7399999999999998E-3</v>
      </c>
      <c r="I21" s="80" t="s">
        <v>370</v>
      </c>
    </row>
    <row r="22" spans="1:9" ht="15" customHeight="1">
      <c r="A22" s="83" t="s">
        <v>44</v>
      </c>
      <c r="B22" s="74">
        <v>183256281.59999999</v>
      </c>
      <c r="C22" s="75">
        <v>580316705.89999998</v>
      </c>
      <c r="D22" s="75">
        <v>27201324.920000002</v>
      </c>
      <c r="E22" s="75">
        <v>504145106</v>
      </c>
      <c r="F22" s="76">
        <v>11.6</v>
      </c>
      <c r="G22" s="78">
        <v>2.1127E-2</v>
      </c>
      <c r="H22" s="78">
        <v>-0.26582299999999998</v>
      </c>
      <c r="I22" s="80" t="s">
        <v>370</v>
      </c>
    </row>
    <row r="23" spans="1:9" ht="15" customHeight="1">
      <c r="A23" s="218" t="s">
        <v>279</v>
      </c>
      <c r="B23" s="74">
        <v>665501952.32000005</v>
      </c>
      <c r="C23" s="75">
        <v>2334083131.96</v>
      </c>
      <c r="D23" s="75">
        <v>87965390.719999999</v>
      </c>
      <c r="E23" s="75">
        <v>1335056518.8</v>
      </c>
      <c r="F23" s="76">
        <v>15.3</v>
      </c>
      <c r="G23" s="78">
        <v>-2.5478000000000001E-2</v>
      </c>
      <c r="H23" s="78">
        <v>-0.30800499999999997</v>
      </c>
      <c r="I23" s="80" t="s">
        <v>370</v>
      </c>
    </row>
    <row r="24" spans="1:9" ht="15" customHeight="1">
      <c r="A24" s="83" t="s">
        <v>45</v>
      </c>
      <c r="B24" s="75">
        <v>62805689.340000004</v>
      </c>
      <c r="C24" s="75">
        <v>72066106.659999996</v>
      </c>
      <c r="D24" s="75">
        <v>747718.14</v>
      </c>
      <c r="E24" s="75">
        <v>98026883.459999993</v>
      </c>
      <c r="F24" s="76">
        <v>4.38</v>
      </c>
      <c r="G24" s="77">
        <v>3.7914999999999997E-2</v>
      </c>
      <c r="H24" s="77">
        <v>-0.50227299999999997</v>
      </c>
      <c r="I24" s="80" t="s">
        <v>370</v>
      </c>
    </row>
    <row r="25" spans="1:9" ht="15" customHeight="1">
      <c r="A25" s="83" t="s">
        <v>46</v>
      </c>
      <c r="B25" s="74">
        <v>166694746.97999999</v>
      </c>
      <c r="C25" s="75">
        <v>163302101.40000001</v>
      </c>
      <c r="D25" s="75">
        <v>14964439.6</v>
      </c>
      <c r="E25" s="75">
        <v>233440503.09999999</v>
      </c>
      <c r="F25" s="76">
        <v>11.9</v>
      </c>
      <c r="G25" s="77">
        <v>3.4783000000000001E-2</v>
      </c>
      <c r="H25" s="77">
        <v>7.6210000000000002E-3</v>
      </c>
      <c r="I25" s="80" t="s">
        <v>370</v>
      </c>
    </row>
    <row r="26" spans="1:9" ht="15" customHeight="1">
      <c r="A26" s="83" t="s">
        <v>47</v>
      </c>
      <c r="B26" s="74">
        <v>57815069.119999997</v>
      </c>
      <c r="C26" s="75">
        <v>83853913.239999995</v>
      </c>
      <c r="D26" s="75">
        <v>6033259.9800000004</v>
      </c>
      <c r="E26" s="75">
        <v>841680000</v>
      </c>
      <c r="F26" s="76">
        <v>50.1</v>
      </c>
      <c r="G26" s="77">
        <v>3.2989999999999998E-2</v>
      </c>
      <c r="H26" s="77">
        <v>0.33422099999999999</v>
      </c>
      <c r="I26" s="80" t="s">
        <v>370</v>
      </c>
    </row>
    <row r="27" spans="1:9" ht="15" customHeight="1">
      <c r="A27" s="83" t="s">
        <v>48</v>
      </c>
      <c r="B27" s="75">
        <v>657891769.38</v>
      </c>
      <c r="C27" s="75">
        <v>2139597849.9400001</v>
      </c>
      <c r="D27" s="75">
        <v>167400706.08000001</v>
      </c>
      <c r="E27" s="75">
        <v>1027725646.92</v>
      </c>
      <c r="F27" s="76">
        <v>12.04</v>
      </c>
      <c r="G27" s="77">
        <v>2.0338999999999999E-2</v>
      </c>
      <c r="H27" s="77">
        <v>-0.24213200000000001</v>
      </c>
      <c r="I27" s="80" t="s">
        <v>370</v>
      </c>
    </row>
    <row r="28" spans="1:9" ht="15" customHeight="1">
      <c r="A28" s="218" t="s">
        <v>272</v>
      </c>
      <c r="B28" s="75">
        <v>16396065.199999999</v>
      </c>
      <c r="C28" s="75">
        <v>46018571.719999999</v>
      </c>
      <c r="D28" s="75">
        <v>3014176.82</v>
      </c>
      <c r="E28" s="75">
        <v>157463040</v>
      </c>
      <c r="F28" s="76">
        <v>20.2</v>
      </c>
      <c r="G28" s="77">
        <v>-7.3394000000000001E-2</v>
      </c>
      <c r="H28" s="77">
        <v>0.30343599999999998</v>
      </c>
      <c r="I28" s="80" t="s">
        <v>370</v>
      </c>
    </row>
    <row r="29" spans="1:9" ht="15" customHeight="1">
      <c r="A29" s="218" t="s">
        <v>270</v>
      </c>
      <c r="B29" s="75">
        <v>158776215.46000001</v>
      </c>
      <c r="C29" s="75">
        <v>268001815.44</v>
      </c>
      <c r="D29" s="75">
        <v>6530403.3799999999</v>
      </c>
      <c r="E29" s="75">
        <v>272800000</v>
      </c>
      <c r="F29" s="76">
        <v>8</v>
      </c>
      <c r="G29" s="77">
        <v>4.9868999999999997E-2</v>
      </c>
      <c r="H29" s="77">
        <v>-0.39849600000000002</v>
      </c>
      <c r="I29" s="80" t="s">
        <v>370</v>
      </c>
    </row>
    <row r="30" spans="1:9" ht="15" customHeight="1">
      <c r="A30" s="83" t="s">
        <v>49</v>
      </c>
      <c r="B30" s="75">
        <v>16773518295.24</v>
      </c>
      <c r="C30" s="75">
        <v>23125612308.84</v>
      </c>
      <c r="D30" s="75">
        <v>1558885747.28</v>
      </c>
      <c r="E30" s="75">
        <v>15340013832.5</v>
      </c>
      <c r="F30" s="76">
        <v>48.5</v>
      </c>
      <c r="G30" s="77">
        <v>-2.3161999999999999E-2</v>
      </c>
      <c r="H30" s="78">
        <v>-0.16523199999999999</v>
      </c>
      <c r="I30" s="80" t="s">
        <v>370</v>
      </c>
    </row>
    <row r="31" spans="1:9" ht="15" customHeight="1">
      <c r="A31" s="83" t="s">
        <v>50</v>
      </c>
      <c r="B31" s="74">
        <v>891973612.53999996</v>
      </c>
      <c r="C31" s="75">
        <v>864264663.36000001</v>
      </c>
      <c r="D31" s="75">
        <v>61370901.259999998</v>
      </c>
      <c r="E31" s="75">
        <v>3619644025.6999998</v>
      </c>
      <c r="F31" s="76">
        <v>88.54</v>
      </c>
      <c r="G31" s="77">
        <v>4.7810999999999999E-2</v>
      </c>
      <c r="H31" s="77">
        <v>-4.6090000000000002E-3</v>
      </c>
      <c r="I31" s="80" t="s">
        <v>370</v>
      </c>
    </row>
    <row r="32" spans="1:9" ht="15" customHeight="1">
      <c r="A32" s="83" t="s">
        <v>51</v>
      </c>
      <c r="B32" s="79">
        <v>24990844.920000002</v>
      </c>
      <c r="C32" s="75">
        <v>21103811.52</v>
      </c>
      <c r="D32" s="75">
        <v>557557.16</v>
      </c>
      <c r="E32" s="75">
        <v>39600000</v>
      </c>
      <c r="F32" s="76">
        <v>11</v>
      </c>
      <c r="G32" s="77">
        <v>-4.7619000000000002E-2</v>
      </c>
      <c r="H32" s="77">
        <v>-0.14662500000000001</v>
      </c>
      <c r="I32" s="80" t="s">
        <v>370</v>
      </c>
    </row>
    <row r="33" spans="1:9" ht="15" customHeight="1">
      <c r="A33" s="83" t="s">
        <v>52</v>
      </c>
      <c r="B33" s="74">
        <v>1110072339.9400001</v>
      </c>
      <c r="C33" s="75">
        <v>1547668286.9000001</v>
      </c>
      <c r="D33" s="75">
        <v>93343621.159999996</v>
      </c>
      <c r="E33" s="75">
        <v>1659000000</v>
      </c>
      <c r="F33" s="76">
        <v>79</v>
      </c>
      <c r="G33" s="77">
        <v>2.4643000000000002E-2</v>
      </c>
      <c r="H33" s="77">
        <v>6.1828000000000001E-2</v>
      </c>
      <c r="I33" s="80" t="s">
        <v>370</v>
      </c>
    </row>
    <row r="34" spans="1:9" ht="15" customHeight="1">
      <c r="A34" s="218" t="s">
        <v>321</v>
      </c>
      <c r="B34" s="75">
        <v>61004750.299999997</v>
      </c>
      <c r="C34" s="75">
        <v>34038916.579999998</v>
      </c>
      <c r="D34" s="74">
        <v>1451867.12</v>
      </c>
      <c r="E34" s="74">
        <v>172475921.09999999</v>
      </c>
      <c r="F34" s="80">
        <v>22.89</v>
      </c>
      <c r="G34" s="78">
        <v>4.5205000000000002E-2</v>
      </c>
      <c r="H34" s="78">
        <v>-4.7829999999999999E-3</v>
      </c>
      <c r="I34" s="80" t="s">
        <v>370</v>
      </c>
    </row>
    <row r="35" spans="1:9" ht="15" customHeight="1">
      <c r="A35" s="218" t="s">
        <v>53</v>
      </c>
      <c r="B35" s="75">
        <v>44385356.979999997</v>
      </c>
      <c r="C35" s="75">
        <v>23634444.640000001</v>
      </c>
      <c r="D35" s="74">
        <v>651799.1</v>
      </c>
      <c r="E35" s="74">
        <v>97560658.650000006</v>
      </c>
      <c r="F35" s="80">
        <v>2.4500000000000002</v>
      </c>
      <c r="G35" s="78">
        <v>-3.9216000000000001E-2</v>
      </c>
      <c r="H35" s="78">
        <v>-0.14335700000000001</v>
      </c>
      <c r="I35" s="80" t="s">
        <v>370</v>
      </c>
    </row>
    <row r="36" spans="1:9" ht="15" customHeight="1">
      <c r="A36" s="83" t="s">
        <v>54</v>
      </c>
      <c r="B36" s="74">
        <v>27415699.039999999</v>
      </c>
      <c r="C36" s="75">
        <v>50849881.140000001</v>
      </c>
      <c r="D36" s="75">
        <v>5600512.0999999996</v>
      </c>
      <c r="E36" s="75">
        <v>67500000</v>
      </c>
      <c r="F36" s="76">
        <v>135</v>
      </c>
      <c r="G36" s="77">
        <v>7.463E-3</v>
      </c>
      <c r="H36" s="77">
        <v>0.16379299999999999</v>
      </c>
      <c r="I36" s="80" t="s">
        <v>370</v>
      </c>
    </row>
    <row r="37" spans="1:9" ht="15" customHeight="1">
      <c r="A37" s="218" t="s">
        <v>283</v>
      </c>
      <c r="B37" s="74">
        <v>15153478.42</v>
      </c>
      <c r="C37" s="75">
        <v>51085274.479999997</v>
      </c>
      <c r="D37" s="75">
        <v>1083071.06</v>
      </c>
      <c r="E37" s="75">
        <v>45990000</v>
      </c>
      <c r="F37" s="76">
        <v>4.38</v>
      </c>
      <c r="G37" s="77">
        <v>5.5421999999999999E-2</v>
      </c>
      <c r="H37" s="77">
        <v>0.15567300000000001</v>
      </c>
      <c r="I37" s="80" t="s">
        <v>370</v>
      </c>
    </row>
    <row r="38" spans="1:9" ht="15" customHeight="1">
      <c r="A38" s="83" t="s">
        <v>55</v>
      </c>
      <c r="B38" s="74">
        <v>4784656773.8999996</v>
      </c>
      <c r="C38" s="75">
        <v>10171726783.440001</v>
      </c>
      <c r="D38" s="75">
        <v>400662216.63999999</v>
      </c>
      <c r="E38" s="75">
        <v>6145357486.5100002</v>
      </c>
      <c r="F38" s="76">
        <v>7.37</v>
      </c>
      <c r="G38" s="77">
        <v>-4.0540000000000003E-3</v>
      </c>
      <c r="H38" s="77">
        <v>-0.307981</v>
      </c>
      <c r="I38" s="80" t="s">
        <v>370</v>
      </c>
    </row>
    <row r="39" spans="1:9" ht="15" customHeight="1">
      <c r="A39" s="83" t="s">
        <v>209</v>
      </c>
      <c r="B39" s="74">
        <v>4523052860.2600002</v>
      </c>
      <c r="C39" s="75">
        <v>9152381003.6599998</v>
      </c>
      <c r="D39" s="75">
        <v>525779347.24000001</v>
      </c>
      <c r="E39" s="75">
        <v>3190059987.1500001</v>
      </c>
      <c r="F39" s="76">
        <v>6.95</v>
      </c>
      <c r="G39" s="77">
        <v>-2.9329999999999998E-2</v>
      </c>
      <c r="H39" s="78">
        <v>-0.35648099999999999</v>
      </c>
      <c r="I39" s="80" t="s">
        <v>370</v>
      </c>
    </row>
    <row r="40" spans="1:9" ht="15" customHeight="1">
      <c r="A40" s="83" t="s">
        <v>56</v>
      </c>
      <c r="B40" s="75">
        <v>662318737.05999994</v>
      </c>
      <c r="C40" s="75">
        <v>2842328044.1999998</v>
      </c>
      <c r="D40" s="75">
        <v>123898287.31999999</v>
      </c>
      <c r="E40" s="75">
        <v>1206325235.5</v>
      </c>
      <c r="F40" s="76">
        <v>26.5</v>
      </c>
      <c r="G40" s="77">
        <v>2.3165999999999999E-2</v>
      </c>
      <c r="H40" s="77">
        <v>0.53623200000000004</v>
      </c>
      <c r="I40" s="80" t="s">
        <v>370</v>
      </c>
    </row>
    <row r="41" spans="1:9" ht="15" customHeight="1">
      <c r="A41" s="83" t="s">
        <v>57</v>
      </c>
      <c r="B41" s="74">
        <v>301879162.44</v>
      </c>
      <c r="C41" s="75">
        <v>92389068.099999994</v>
      </c>
      <c r="D41" s="75">
        <v>3071091.54</v>
      </c>
      <c r="E41" s="75">
        <v>38846863.32</v>
      </c>
      <c r="F41" s="76">
        <v>1.42</v>
      </c>
      <c r="G41" s="77">
        <v>-0.11801200000000001</v>
      </c>
      <c r="H41" s="77">
        <v>-0.39830500000000002</v>
      </c>
      <c r="I41" s="80" t="s">
        <v>370</v>
      </c>
    </row>
    <row r="42" spans="1:9" ht="15" customHeight="1">
      <c r="A42" s="218" t="s">
        <v>286</v>
      </c>
      <c r="B42" s="74" t="s">
        <v>34</v>
      </c>
      <c r="C42" s="75">
        <v>259077651.13999999</v>
      </c>
      <c r="D42" s="75">
        <v>6158439.2000000002</v>
      </c>
      <c r="E42" s="75">
        <v>426268000</v>
      </c>
      <c r="F42" s="76">
        <v>34.94</v>
      </c>
      <c r="G42" s="77">
        <v>-5.5676000000000003E-2</v>
      </c>
      <c r="H42" s="77">
        <v>9.1874999999999998E-2</v>
      </c>
      <c r="I42" s="80" t="s">
        <v>370</v>
      </c>
    </row>
    <row r="43" spans="1:9" ht="15" customHeight="1">
      <c r="A43" s="83" t="s">
        <v>58</v>
      </c>
      <c r="B43" s="74">
        <v>80071018.359999999</v>
      </c>
      <c r="C43" s="75">
        <v>245096819.53999999</v>
      </c>
      <c r="D43" s="75">
        <v>7081703.8200000003</v>
      </c>
      <c r="E43" s="75">
        <v>396326972.5</v>
      </c>
      <c r="F43" s="76">
        <v>57.5</v>
      </c>
      <c r="G43" s="77">
        <v>8.7000000000000001E-4</v>
      </c>
      <c r="H43" s="77">
        <v>0.175869</v>
      </c>
      <c r="I43" s="80" t="s">
        <v>370</v>
      </c>
    </row>
    <row r="44" spans="1:9" ht="15" customHeight="1">
      <c r="A44" s="83" t="s">
        <v>59</v>
      </c>
      <c r="B44" s="74">
        <v>1065413036.9</v>
      </c>
      <c r="C44" s="75">
        <v>1361063712.3800001</v>
      </c>
      <c r="D44" s="75">
        <v>62785304.520000003</v>
      </c>
      <c r="E44" s="75">
        <v>1631080000</v>
      </c>
      <c r="F44" s="76">
        <v>74.14</v>
      </c>
      <c r="G44" s="77">
        <v>-3.3376999999999997E-2</v>
      </c>
      <c r="H44" s="77">
        <v>4.4225E-2</v>
      </c>
      <c r="I44" s="80" t="s">
        <v>370</v>
      </c>
    </row>
    <row r="45" spans="1:9" ht="15" customHeight="1">
      <c r="A45" s="83" t="s">
        <v>60</v>
      </c>
      <c r="B45" s="74">
        <v>2148165763.48</v>
      </c>
      <c r="C45" s="75">
        <v>1965814948.52</v>
      </c>
      <c r="D45" s="75">
        <v>160420696.80000001</v>
      </c>
      <c r="E45" s="75">
        <v>1679300000</v>
      </c>
      <c r="F45" s="76">
        <v>23.99</v>
      </c>
      <c r="G45" s="77">
        <v>4.3042999999999998E-2</v>
      </c>
      <c r="H45" s="77">
        <v>-0.33545700000000001</v>
      </c>
      <c r="I45" s="80" t="s">
        <v>370</v>
      </c>
    </row>
    <row r="46" spans="1:9" ht="15" customHeight="1">
      <c r="A46" s="83" t="s">
        <v>61</v>
      </c>
      <c r="B46" s="81">
        <v>22591567847.7799</v>
      </c>
      <c r="C46" s="75">
        <v>19835665803.580002</v>
      </c>
      <c r="D46" s="75">
        <v>1239266300.1400001</v>
      </c>
      <c r="E46" s="75">
        <v>16626000000</v>
      </c>
      <c r="F46" s="76">
        <v>55.42</v>
      </c>
      <c r="G46" s="77">
        <v>0.14150399999999999</v>
      </c>
      <c r="H46" s="77">
        <v>0.28913699999999998</v>
      </c>
      <c r="I46" s="80" t="s">
        <v>370</v>
      </c>
    </row>
    <row r="47" spans="1:9" ht="15" customHeight="1">
      <c r="A47" s="83" t="s">
        <v>62</v>
      </c>
      <c r="B47" s="74">
        <v>415449036.16000003</v>
      </c>
      <c r="C47" s="75">
        <v>1062839550.04</v>
      </c>
      <c r="D47" s="75">
        <v>46912860.32</v>
      </c>
      <c r="E47" s="75">
        <v>951398700</v>
      </c>
      <c r="F47" s="76">
        <v>25.62</v>
      </c>
      <c r="G47" s="77">
        <v>-0.18277499999999999</v>
      </c>
      <c r="H47" s="77">
        <v>0.101935</v>
      </c>
      <c r="I47" s="80" t="s">
        <v>370</v>
      </c>
    </row>
    <row r="48" spans="1:9" ht="15" customHeight="1">
      <c r="A48" s="218" t="s">
        <v>271</v>
      </c>
      <c r="B48" s="74" t="s">
        <v>34</v>
      </c>
      <c r="C48" s="75">
        <v>34353048.68</v>
      </c>
      <c r="D48" s="75">
        <v>3734910.04</v>
      </c>
      <c r="E48" s="75">
        <v>135108000</v>
      </c>
      <c r="F48" s="76">
        <v>34.75</v>
      </c>
      <c r="G48" s="77">
        <v>-6.5750000000000001E-3</v>
      </c>
      <c r="H48" s="77">
        <v>0.16806699999999999</v>
      </c>
      <c r="I48" s="80" t="s">
        <v>370</v>
      </c>
    </row>
    <row r="49" spans="1:9" ht="15" customHeight="1">
      <c r="A49" s="83" t="s">
        <v>63</v>
      </c>
      <c r="B49" s="74">
        <v>143622565.74000001</v>
      </c>
      <c r="C49" s="75">
        <v>360612644.92000002</v>
      </c>
      <c r="D49" s="75">
        <v>8729853.4600000009</v>
      </c>
      <c r="E49" s="75">
        <v>198733306.5</v>
      </c>
      <c r="F49" s="76">
        <v>8.9</v>
      </c>
      <c r="G49" s="77">
        <v>-0.129159</v>
      </c>
      <c r="H49" s="77">
        <v>0.25528899999999999</v>
      </c>
      <c r="I49" s="80" t="s">
        <v>370</v>
      </c>
    </row>
    <row r="50" spans="1:9" ht="15" customHeight="1">
      <c r="A50" s="83" t="s">
        <v>64</v>
      </c>
      <c r="B50" s="75">
        <v>9498883844.8799896</v>
      </c>
      <c r="C50" s="75">
        <v>15854552382.52</v>
      </c>
      <c r="D50" s="75">
        <v>786830108.13999999</v>
      </c>
      <c r="E50" s="75">
        <v>16023553000</v>
      </c>
      <c r="F50" s="76">
        <v>103.6</v>
      </c>
      <c r="G50" s="77">
        <v>-6.7926E-2</v>
      </c>
      <c r="H50" s="77">
        <v>-0.10310800000000001</v>
      </c>
      <c r="I50" s="80" t="s">
        <v>370</v>
      </c>
    </row>
    <row r="51" spans="1:9" ht="15" customHeight="1">
      <c r="A51" s="83" t="s">
        <v>65</v>
      </c>
      <c r="B51" s="75">
        <v>2329728280.8800001</v>
      </c>
      <c r="C51" s="75">
        <v>2905842771.8800001</v>
      </c>
      <c r="D51" s="75">
        <v>118881792.40000001</v>
      </c>
      <c r="E51" s="75">
        <v>1048713092</v>
      </c>
      <c r="F51" s="76">
        <v>28</v>
      </c>
      <c r="G51" s="77">
        <v>7.1500000000000003E-4</v>
      </c>
      <c r="H51" s="77">
        <v>-0.27648600000000001</v>
      </c>
      <c r="I51" s="80" t="s">
        <v>370</v>
      </c>
    </row>
    <row r="52" spans="1:9" ht="15" customHeight="1">
      <c r="A52" s="83" t="s">
        <v>66</v>
      </c>
      <c r="B52" s="75">
        <v>78280480.879999995</v>
      </c>
      <c r="C52" s="75">
        <v>137848438.84</v>
      </c>
      <c r="D52" s="75">
        <v>5735881.7400000002</v>
      </c>
      <c r="E52" s="75">
        <v>223040000</v>
      </c>
      <c r="F52" s="76">
        <v>32.799999999999997</v>
      </c>
      <c r="G52" s="77">
        <v>-6.0172000000000003E-2</v>
      </c>
      <c r="H52" s="77">
        <v>0.31213099999999999</v>
      </c>
      <c r="I52" s="80" t="s">
        <v>370</v>
      </c>
    </row>
    <row r="53" spans="1:9" ht="15" customHeight="1">
      <c r="A53" s="83" t="s">
        <v>67</v>
      </c>
      <c r="B53" s="74">
        <v>164284971.24000001</v>
      </c>
      <c r="C53" s="75">
        <v>226742717.19999999</v>
      </c>
      <c r="D53" s="74">
        <v>8545218.6799999997</v>
      </c>
      <c r="E53" s="74">
        <v>166703290.5</v>
      </c>
      <c r="F53" s="80">
        <v>46.5</v>
      </c>
      <c r="G53" s="78">
        <v>-7.0000000000000007E-2</v>
      </c>
      <c r="H53" s="78">
        <v>0.186224</v>
      </c>
      <c r="I53" s="80" t="s">
        <v>370</v>
      </c>
    </row>
    <row r="54" spans="1:9" ht="15" customHeight="1">
      <c r="A54" s="83" t="s">
        <v>68</v>
      </c>
      <c r="B54" s="74">
        <v>649959273.77999997</v>
      </c>
      <c r="C54" s="75">
        <v>1313461589.3599999</v>
      </c>
      <c r="D54" s="74">
        <v>73860412.400000006</v>
      </c>
      <c r="E54" s="74">
        <v>985120000</v>
      </c>
      <c r="F54" s="80">
        <v>61.57</v>
      </c>
      <c r="G54" s="78">
        <v>-1.7395000000000001E-2</v>
      </c>
      <c r="H54" s="78">
        <v>0.771289</v>
      </c>
      <c r="I54" s="80" t="s">
        <v>370</v>
      </c>
    </row>
    <row r="55" spans="1:9" ht="15" customHeight="1">
      <c r="A55" s="83" t="s">
        <v>69</v>
      </c>
      <c r="B55" s="75">
        <v>425173799.81999999</v>
      </c>
      <c r="C55" s="75">
        <v>516751610.74000001</v>
      </c>
      <c r="D55" s="75">
        <v>32612696.359999999</v>
      </c>
      <c r="E55" s="75">
        <v>514335850</v>
      </c>
      <c r="F55" s="76">
        <v>25</v>
      </c>
      <c r="G55" s="77">
        <v>-9.1569999999999999E-2</v>
      </c>
      <c r="H55" s="77">
        <v>-0.110953</v>
      </c>
      <c r="I55" s="80" t="s">
        <v>370</v>
      </c>
    </row>
    <row r="56" spans="1:9" ht="3.75" customHeight="1">
      <c r="A56" s="247"/>
      <c r="B56" s="8"/>
      <c r="C56" s="5"/>
      <c r="D56" s="5"/>
      <c r="E56" s="5"/>
      <c r="F56" s="244"/>
      <c r="G56" s="6"/>
    </row>
    <row r="57" spans="1:9" ht="15" customHeight="1">
      <c r="A57" s="243"/>
      <c r="B57" s="8"/>
      <c r="C57" s="5"/>
      <c r="D57" s="5"/>
      <c r="E57" s="5"/>
      <c r="F57" s="244"/>
      <c r="G57" s="6"/>
      <c r="I57" s="249" t="s">
        <v>267</v>
      </c>
    </row>
    <row r="58" spans="1:9" ht="15" customHeight="1">
      <c r="A58" s="243"/>
      <c r="B58" s="8"/>
      <c r="C58" s="5"/>
      <c r="D58" s="5"/>
      <c r="E58" s="5"/>
      <c r="F58" s="244"/>
      <c r="G58" s="6"/>
      <c r="I58" s="249" t="s">
        <v>268</v>
      </c>
    </row>
    <row r="59" spans="1:9" ht="15" customHeight="1">
      <c r="A59" s="243"/>
      <c r="B59" s="8"/>
      <c r="C59" s="5"/>
      <c r="D59" s="5"/>
      <c r="E59" s="5"/>
      <c r="F59" s="244"/>
      <c r="G59" s="6"/>
      <c r="I59" s="249" t="s">
        <v>269</v>
      </c>
    </row>
    <row r="60" spans="1:9" ht="15" customHeight="1">
      <c r="A60" s="243"/>
      <c r="B60" s="8"/>
      <c r="C60" s="5"/>
      <c r="D60" s="5"/>
      <c r="E60" s="5"/>
      <c r="F60" s="244"/>
      <c r="G60" s="6"/>
      <c r="I60" s="249" t="s">
        <v>280</v>
      </c>
    </row>
    <row r="61" spans="1:9" ht="15" customHeight="1">
      <c r="A61" s="243"/>
      <c r="B61" s="8"/>
      <c r="C61" s="5"/>
      <c r="D61" s="5"/>
      <c r="E61" s="5"/>
      <c r="F61" s="244"/>
      <c r="G61" s="6"/>
      <c r="I61" s="249" t="s">
        <v>287</v>
      </c>
    </row>
    <row r="62" spans="1:9" ht="15" customHeight="1">
      <c r="A62" s="243"/>
      <c r="B62" s="8"/>
      <c r="C62" s="5"/>
      <c r="D62" s="5"/>
      <c r="E62" s="5"/>
      <c r="F62" s="244"/>
      <c r="G62" s="6"/>
      <c r="I62" s="249" t="s">
        <v>288</v>
      </c>
    </row>
    <row r="63" spans="1:9" ht="15" customHeight="1">
      <c r="A63" s="243"/>
      <c r="B63" s="8"/>
      <c r="C63" s="5"/>
      <c r="D63" s="5"/>
      <c r="E63" s="5"/>
      <c r="F63" s="244"/>
      <c r="G63" s="6"/>
      <c r="I63" s="249" t="s">
        <v>320</v>
      </c>
    </row>
    <row r="64" spans="1:9" ht="15" customHeight="1">
      <c r="I64" s="249" t="s">
        <v>333</v>
      </c>
    </row>
    <row r="65" spans="9:9" ht="12.75" customHeight="1">
      <c r="I65" s="249" t="s">
        <v>373</v>
      </c>
    </row>
    <row r="66" spans="9:9" ht="7.5" customHeight="1"/>
    <row r="72" spans="9:9" ht="15.75">
      <c r="I72" s="69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68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zoomScaleNormal="100" workbookViewId="0">
      <selection activeCell="C7" sqref="C7"/>
    </sheetView>
  </sheetViews>
  <sheetFormatPr baseColWidth="10" defaultRowHeight="12.75"/>
  <cols>
    <col min="1" max="1" width="36.140625" customWidth="1"/>
    <col min="2" max="2" width="14" bestFit="1" customWidth="1"/>
    <col min="3" max="3" width="14.85546875" bestFit="1" customWidth="1"/>
    <col min="4" max="4" width="15.7109375" bestFit="1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0.25">
      <c r="A2" s="22"/>
      <c r="B2" s="22"/>
      <c r="C2" s="22"/>
      <c r="D2" s="22"/>
      <c r="E2" s="22"/>
      <c r="F2" s="314"/>
      <c r="G2" s="22"/>
      <c r="H2" s="22"/>
      <c r="I2" s="321" t="s">
        <v>299</v>
      </c>
    </row>
    <row r="3" spans="1:9" ht="18">
      <c r="I3" s="328" t="s">
        <v>300</v>
      </c>
    </row>
    <row r="4" spans="1:9" ht="15.75">
      <c r="G4" s="21"/>
    </row>
    <row r="5" spans="1:9" ht="15.75">
      <c r="G5" s="21"/>
    </row>
    <row r="6" spans="1:9" ht="15.75">
      <c r="B6" s="14"/>
      <c r="E6" s="14"/>
      <c r="G6" s="21"/>
    </row>
    <row r="7" spans="1:9">
      <c r="B7" s="270"/>
      <c r="C7" s="270"/>
      <c r="D7" s="270"/>
      <c r="E7" s="270"/>
      <c r="F7" s="270"/>
      <c r="G7" s="270"/>
      <c r="H7" s="270"/>
    </row>
    <row r="8" spans="1:9" ht="15.75">
      <c r="G8" s="21"/>
    </row>
    <row r="9" spans="1:9" ht="15.75">
      <c r="G9" s="21"/>
      <c r="I9" s="250" t="s">
        <v>387</v>
      </c>
    </row>
    <row r="10" spans="1:9" ht="3.75" customHeight="1">
      <c r="G10" s="21"/>
    </row>
    <row r="11" spans="1:9" ht="41.25">
      <c r="A11" s="280" t="s">
        <v>361</v>
      </c>
      <c r="B11" s="72"/>
      <c r="C11" s="72"/>
      <c r="D11" s="222" t="s">
        <v>156</v>
      </c>
      <c r="E11" s="221" t="s">
        <v>157</v>
      </c>
      <c r="F11" s="279" t="s">
        <v>360</v>
      </c>
      <c r="G11" s="340" t="s">
        <v>158</v>
      </c>
      <c r="H11" s="341"/>
      <c r="I11" s="283" t="s">
        <v>402</v>
      </c>
    </row>
    <row r="12" spans="1:9" ht="15" customHeight="1">
      <c r="A12" s="14"/>
      <c r="B12" s="267" t="s">
        <v>136</v>
      </c>
      <c r="C12" s="86" t="s">
        <v>204</v>
      </c>
      <c r="D12" s="86" t="s">
        <v>308</v>
      </c>
      <c r="E12" s="87">
        <v>39447</v>
      </c>
      <c r="F12" s="88" t="s">
        <v>155</v>
      </c>
      <c r="G12" s="267" t="s">
        <v>421</v>
      </c>
      <c r="H12" s="89">
        <v>2006</v>
      </c>
      <c r="I12" s="88"/>
    </row>
    <row r="13" spans="1:9" ht="15" customHeight="1">
      <c r="A13" s="83" t="s">
        <v>70</v>
      </c>
      <c r="B13" s="74">
        <v>127798117.62</v>
      </c>
      <c r="C13" s="75">
        <v>411323767.07999998</v>
      </c>
      <c r="D13" s="75">
        <v>9163655.9600000009</v>
      </c>
      <c r="E13" s="75">
        <v>76176880</v>
      </c>
      <c r="F13" s="76">
        <v>1.78</v>
      </c>
      <c r="G13" s="77">
        <v>-8.7179000000000006E-2</v>
      </c>
      <c r="H13" s="77">
        <v>-0.37543900000000002</v>
      </c>
      <c r="I13" s="80" t="s">
        <v>370</v>
      </c>
    </row>
    <row r="14" spans="1:9" ht="15" customHeight="1">
      <c r="A14" s="218" t="s">
        <v>290</v>
      </c>
      <c r="B14" s="74">
        <v>331143823.24000001</v>
      </c>
      <c r="C14" s="75">
        <v>995860563.27999997</v>
      </c>
      <c r="D14" s="75">
        <v>31005858.68</v>
      </c>
      <c r="E14" s="75">
        <v>526557690.13999999</v>
      </c>
      <c r="F14" s="76">
        <v>7.73</v>
      </c>
      <c r="G14" s="77">
        <v>-1.9036000000000001E-2</v>
      </c>
      <c r="H14" s="77">
        <v>-0.212029</v>
      </c>
      <c r="I14" s="80" t="s">
        <v>370</v>
      </c>
    </row>
    <row r="15" spans="1:9" ht="15" customHeight="1">
      <c r="A15" s="218" t="s">
        <v>346</v>
      </c>
      <c r="B15" s="74" t="s">
        <v>34</v>
      </c>
      <c r="C15" s="75">
        <v>2422004873.1399999</v>
      </c>
      <c r="D15" s="75">
        <v>219688298.52000001</v>
      </c>
      <c r="E15" s="75">
        <v>5554079853.8400002</v>
      </c>
      <c r="F15" s="76">
        <v>48.72</v>
      </c>
      <c r="G15" s="77">
        <v>4.5360000000000001E-3</v>
      </c>
      <c r="H15" s="77">
        <v>3.6595999999999997E-2</v>
      </c>
      <c r="I15" s="80" t="s">
        <v>370</v>
      </c>
    </row>
    <row r="16" spans="1:9" ht="15" customHeight="1">
      <c r="A16" s="218" t="s">
        <v>285</v>
      </c>
      <c r="B16" s="74">
        <v>5559623.0800000001</v>
      </c>
      <c r="C16" s="75">
        <v>50227100.020000003</v>
      </c>
      <c r="D16" s="75">
        <v>1915161.88</v>
      </c>
      <c r="E16" s="75">
        <v>65933900.100000001</v>
      </c>
      <c r="F16" s="76">
        <v>99.9</v>
      </c>
      <c r="G16" s="77">
        <v>0.13136999999999999</v>
      </c>
      <c r="H16" s="77">
        <v>1.436585</v>
      </c>
      <c r="I16" s="80" t="s">
        <v>370</v>
      </c>
    </row>
    <row r="17" spans="1:9" ht="15" customHeight="1">
      <c r="A17" s="83" t="s">
        <v>71</v>
      </c>
      <c r="B17" s="75">
        <v>12469269249.76</v>
      </c>
      <c r="C17" s="75">
        <v>15617177048.52</v>
      </c>
      <c r="D17" s="75">
        <v>847878269.36000001</v>
      </c>
      <c r="E17" s="75">
        <v>8753800000</v>
      </c>
      <c r="F17" s="76">
        <v>19.03</v>
      </c>
      <c r="G17" s="77">
        <v>-4.8500000000000001E-2</v>
      </c>
      <c r="H17" s="77">
        <v>-6.2562000000000006E-2</v>
      </c>
      <c r="I17" s="80" t="s">
        <v>370</v>
      </c>
    </row>
    <row r="18" spans="1:9" ht="15" customHeight="1">
      <c r="A18" s="84" t="s">
        <v>72</v>
      </c>
      <c r="B18" s="75">
        <v>1164233222.5</v>
      </c>
      <c r="C18" s="75">
        <v>839686352.51999998</v>
      </c>
      <c r="D18" s="75">
        <v>21749349.800000001</v>
      </c>
      <c r="E18" s="75">
        <v>2509345077.5999999</v>
      </c>
      <c r="F18" s="76">
        <v>20.95</v>
      </c>
      <c r="G18" s="77">
        <v>-3.3225999999999999E-2</v>
      </c>
      <c r="H18" s="77">
        <v>-0.16500600000000001</v>
      </c>
      <c r="I18" s="80" t="s">
        <v>370</v>
      </c>
    </row>
    <row r="19" spans="1:9" ht="15" customHeight="1">
      <c r="A19" s="83" t="s">
        <v>73</v>
      </c>
      <c r="B19" s="74">
        <v>18854940.440000001</v>
      </c>
      <c r="C19" s="75">
        <v>17363536.300000001</v>
      </c>
      <c r="D19" s="75">
        <v>477260.3</v>
      </c>
      <c r="E19" s="75">
        <v>73600000</v>
      </c>
      <c r="F19" s="76">
        <v>18.399999999999999</v>
      </c>
      <c r="G19" s="77">
        <v>-5.4050000000000001E-3</v>
      </c>
      <c r="H19" s="77">
        <v>0.115152</v>
      </c>
      <c r="I19" s="80" t="s">
        <v>370</v>
      </c>
    </row>
    <row r="20" spans="1:9" ht="15" customHeight="1">
      <c r="A20" s="83" t="s">
        <v>74</v>
      </c>
      <c r="B20" s="74">
        <v>5500647949.04</v>
      </c>
      <c r="C20" s="75">
        <v>6180400166.1999998</v>
      </c>
      <c r="D20" s="75">
        <v>334085327.60000002</v>
      </c>
      <c r="E20" s="75">
        <v>7230741840</v>
      </c>
      <c r="F20" s="76">
        <v>47.88</v>
      </c>
      <c r="G20" s="77">
        <v>3.6364E-2</v>
      </c>
      <c r="H20" s="78">
        <v>0.184562</v>
      </c>
      <c r="I20" s="80" t="s">
        <v>370</v>
      </c>
    </row>
    <row r="21" spans="1:9" ht="15" customHeight="1">
      <c r="A21" s="83" t="s">
        <v>75</v>
      </c>
      <c r="B21" s="75">
        <v>8218511189.4200001</v>
      </c>
      <c r="C21" s="75">
        <v>15022009047.620001</v>
      </c>
      <c r="D21" s="75">
        <v>1117846143.6800001</v>
      </c>
      <c r="E21" s="75">
        <v>8131510181.8500004</v>
      </c>
      <c r="F21" s="76">
        <v>49.45</v>
      </c>
      <c r="G21" s="77">
        <v>-1.1198E-2</v>
      </c>
      <c r="H21" s="77">
        <v>0.15618399999999999</v>
      </c>
      <c r="I21" s="80" t="s">
        <v>370</v>
      </c>
    </row>
    <row r="22" spans="1:9" ht="15" customHeight="1">
      <c r="A22" s="218" t="s">
        <v>218</v>
      </c>
      <c r="B22" s="74" t="s">
        <v>34</v>
      </c>
      <c r="C22" s="75">
        <v>186073910.09999999</v>
      </c>
      <c r="D22" s="75">
        <v>6015258.5599999996</v>
      </c>
      <c r="E22" s="75">
        <v>239040000</v>
      </c>
      <c r="F22" s="76">
        <v>6.64</v>
      </c>
      <c r="G22" s="77">
        <v>-0.125165</v>
      </c>
      <c r="H22" s="77">
        <v>-0.39636399999999999</v>
      </c>
      <c r="I22" s="80" t="s">
        <v>370</v>
      </c>
    </row>
    <row r="23" spans="1:9" ht="15" customHeight="1">
      <c r="A23" s="83" t="s">
        <v>76</v>
      </c>
      <c r="B23" s="75">
        <v>2648738845.0599999</v>
      </c>
      <c r="C23" s="75">
        <v>3250974709.1199999</v>
      </c>
      <c r="D23" s="75">
        <v>380016332.01999998</v>
      </c>
      <c r="E23" s="75">
        <v>5775000000</v>
      </c>
      <c r="F23" s="76">
        <v>55</v>
      </c>
      <c r="G23" s="77">
        <v>7.8853999999999994E-2</v>
      </c>
      <c r="H23" s="77">
        <v>3.3834999999999997E-2</v>
      </c>
      <c r="I23" s="80" t="s">
        <v>370</v>
      </c>
    </row>
    <row r="24" spans="1:9" ht="15" customHeight="1">
      <c r="A24" s="83" t="s">
        <v>77</v>
      </c>
      <c r="B24" s="75">
        <v>4376545056.5200005</v>
      </c>
      <c r="C24" s="75">
        <v>7452791519.6199999</v>
      </c>
      <c r="D24" s="75">
        <v>483029842.44</v>
      </c>
      <c r="E24" s="75">
        <v>3184135843.77</v>
      </c>
      <c r="F24" s="76">
        <v>37.93</v>
      </c>
      <c r="G24" s="77">
        <v>-1.8374999999999999E-2</v>
      </c>
      <c r="H24" s="77">
        <v>-0.157111</v>
      </c>
      <c r="I24" s="80" t="s">
        <v>370</v>
      </c>
    </row>
    <row r="25" spans="1:9" ht="15" customHeight="1">
      <c r="A25" s="83" t="s">
        <v>78</v>
      </c>
      <c r="B25" s="75">
        <v>125390300.95999999</v>
      </c>
      <c r="C25" s="75">
        <v>153844540.56</v>
      </c>
      <c r="D25" s="75">
        <v>4125118.08</v>
      </c>
      <c r="E25" s="75">
        <v>146250000</v>
      </c>
      <c r="F25" s="76">
        <v>29.25</v>
      </c>
      <c r="G25" s="77">
        <v>-3.3376999999999997E-2</v>
      </c>
      <c r="H25" s="77">
        <v>-0.16428599999999999</v>
      </c>
      <c r="I25" s="80" t="s">
        <v>370</v>
      </c>
    </row>
    <row r="26" spans="1:9" ht="15" customHeight="1">
      <c r="A26" s="83" t="s">
        <v>79</v>
      </c>
      <c r="B26" s="75">
        <v>1055020920.5599999</v>
      </c>
      <c r="C26" s="75">
        <v>1761718818.8</v>
      </c>
      <c r="D26" s="75">
        <v>132915186.86</v>
      </c>
      <c r="E26" s="75">
        <v>1105985470.5599999</v>
      </c>
      <c r="F26" s="76">
        <v>24.74</v>
      </c>
      <c r="G26" s="77">
        <v>-9.3440999999999996E-2</v>
      </c>
      <c r="H26" s="77">
        <v>2.316E-2</v>
      </c>
      <c r="I26" s="80" t="s">
        <v>370</v>
      </c>
    </row>
    <row r="27" spans="1:9" ht="3.75" customHeight="1">
      <c r="A27" s="96"/>
      <c r="B27" s="5"/>
      <c r="C27" s="5"/>
      <c r="D27" s="5"/>
      <c r="E27" s="5"/>
      <c r="F27" s="244"/>
      <c r="G27" s="6"/>
    </row>
    <row r="28" spans="1:9" ht="15" customHeight="1">
      <c r="A28" s="96"/>
      <c r="B28" s="5"/>
      <c r="C28" s="5"/>
      <c r="D28" s="5"/>
      <c r="E28" s="5"/>
      <c r="F28" s="244"/>
      <c r="G28" s="6"/>
      <c r="I28" s="249" t="s">
        <v>266</v>
      </c>
    </row>
    <row r="29" spans="1:9" ht="15" customHeight="1">
      <c r="A29" s="96"/>
      <c r="B29" s="8"/>
      <c r="C29" s="5"/>
      <c r="D29" s="5"/>
      <c r="E29" s="5"/>
      <c r="F29" s="244"/>
      <c r="G29" s="6"/>
      <c r="I29" s="249" t="s">
        <v>284</v>
      </c>
    </row>
    <row r="30" spans="1:9" ht="15" customHeight="1">
      <c r="A30" s="96"/>
      <c r="B30" s="8"/>
      <c r="C30" s="5"/>
      <c r="D30" s="5"/>
      <c r="E30" s="5"/>
      <c r="F30" s="244"/>
      <c r="G30" s="6"/>
      <c r="I30" s="249" t="s">
        <v>319</v>
      </c>
    </row>
    <row r="31" spans="1:9" ht="15" customHeight="1">
      <c r="I31" s="249" t="s">
        <v>348</v>
      </c>
    </row>
    <row r="32" spans="1:9" ht="15" customHeight="1">
      <c r="I32" s="249" t="s">
        <v>401</v>
      </c>
    </row>
    <row r="33" spans="1:9" ht="11.25" customHeight="1"/>
    <row r="34" spans="1:9" ht="11.25" customHeight="1"/>
    <row r="35" spans="1:9" ht="15" customHeight="1"/>
    <row r="36" spans="1:9" ht="15" customHeight="1">
      <c r="G36" s="21"/>
      <c r="I36" s="250" t="s">
        <v>263</v>
      </c>
    </row>
    <row r="37" spans="1:9" ht="3.75" customHeight="1">
      <c r="G37" s="21"/>
    </row>
    <row r="38" spans="1:9" ht="38.25" customHeight="1">
      <c r="A38" s="280" t="s">
        <v>361</v>
      </c>
      <c r="B38" s="72"/>
      <c r="C38" s="72"/>
      <c r="D38" s="222" t="s">
        <v>156</v>
      </c>
      <c r="E38" s="221" t="s">
        <v>157</v>
      </c>
      <c r="F38" s="279" t="s">
        <v>360</v>
      </c>
      <c r="G38" s="342" t="s">
        <v>158</v>
      </c>
      <c r="H38" s="343"/>
      <c r="I38" s="283" t="s">
        <v>402</v>
      </c>
    </row>
    <row r="39" spans="1:9" ht="15" customHeight="1">
      <c r="A39" s="14"/>
      <c r="B39" s="267" t="s">
        <v>136</v>
      </c>
      <c r="C39" s="86" t="s">
        <v>204</v>
      </c>
      <c r="D39" s="86" t="s">
        <v>308</v>
      </c>
      <c r="E39" s="87">
        <v>39447</v>
      </c>
      <c r="F39" s="88" t="s">
        <v>155</v>
      </c>
      <c r="G39" s="267" t="s">
        <v>421</v>
      </c>
      <c r="H39" s="89">
        <v>2006</v>
      </c>
      <c r="I39" s="88"/>
    </row>
    <row r="40" spans="1:9" ht="15" customHeight="1">
      <c r="A40" s="83" t="s">
        <v>264</v>
      </c>
      <c r="B40" s="74">
        <v>9742033.5800000001</v>
      </c>
      <c r="C40" s="75">
        <v>49597212.82</v>
      </c>
      <c r="D40" s="75">
        <v>608895</v>
      </c>
      <c r="E40" s="75">
        <v>157932000</v>
      </c>
      <c r="F40" s="76">
        <v>246</v>
      </c>
      <c r="G40" s="77">
        <v>0.89230799999999999</v>
      </c>
      <c r="H40" s="77">
        <v>3.3612999999999997E-2</v>
      </c>
      <c r="I40" s="80" t="s">
        <v>370</v>
      </c>
    </row>
    <row r="41" spans="1:9" ht="15" customHeight="1">
      <c r="A41" s="83" t="s">
        <v>265</v>
      </c>
      <c r="B41" s="75">
        <v>96260439.819999993</v>
      </c>
      <c r="C41" s="75">
        <v>151285867.16</v>
      </c>
      <c r="D41" s="75">
        <v>3887785.18</v>
      </c>
      <c r="E41" s="75">
        <v>1322889750</v>
      </c>
      <c r="F41" s="76">
        <v>359.97</v>
      </c>
      <c r="G41" s="77">
        <v>0.42201899999999998</v>
      </c>
      <c r="H41" s="77">
        <v>-2.1262E-2</v>
      </c>
      <c r="I41" s="80" t="s">
        <v>370</v>
      </c>
    </row>
    <row r="42" spans="1:9" ht="15" customHeight="1">
      <c r="A42" s="218" t="s">
        <v>397</v>
      </c>
      <c r="B42" s="75">
        <v>3703343915.0999999</v>
      </c>
      <c r="C42" s="75">
        <v>11426672089.52</v>
      </c>
      <c r="D42" s="75">
        <v>311473012.80000001</v>
      </c>
      <c r="E42" s="75">
        <v>2829000000</v>
      </c>
      <c r="F42" s="76">
        <v>9.43</v>
      </c>
      <c r="G42" s="77">
        <v>-0.51502199999999998</v>
      </c>
      <c r="H42" s="77">
        <v>-5.7000000000000002E-2</v>
      </c>
      <c r="I42" s="80" t="s">
        <v>370</v>
      </c>
    </row>
    <row r="43" spans="1:9" ht="15" customHeight="1">
      <c r="A43" s="218" t="s">
        <v>347</v>
      </c>
      <c r="B43" s="74" t="s">
        <v>34</v>
      </c>
      <c r="C43" s="75">
        <v>48801119.640000001</v>
      </c>
      <c r="D43" s="75">
        <v>580846.68000000005</v>
      </c>
      <c r="E43" s="75">
        <v>48617639.280000001</v>
      </c>
      <c r="F43" s="76">
        <v>7.79</v>
      </c>
      <c r="G43" s="77">
        <v>-0.13444400000000001</v>
      </c>
      <c r="H43" s="77">
        <v>-2.5031000000000001E-2</v>
      </c>
      <c r="I43" s="80" t="s">
        <v>370</v>
      </c>
    </row>
    <row r="44" spans="1:9" ht="3.75" customHeight="1"/>
    <row r="45" spans="1:9" ht="15" customHeight="1">
      <c r="I45" s="219" t="s">
        <v>351</v>
      </c>
    </row>
    <row r="46" spans="1:9" ht="15" customHeight="1">
      <c r="I46" s="249" t="s">
        <v>406</v>
      </c>
    </row>
    <row r="47" spans="1:9">
      <c r="B47" s="270"/>
      <c r="C47" s="270"/>
      <c r="D47" s="270"/>
      <c r="E47" s="270"/>
      <c r="F47" s="270"/>
      <c r="G47" s="270"/>
      <c r="H47" s="270"/>
      <c r="I47" s="249" t="s">
        <v>401</v>
      </c>
    </row>
    <row r="49" spans="1:9">
      <c r="B49" s="270"/>
      <c r="C49" s="270"/>
      <c r="D49" s="270"/>
      <c r="E49" s="270"/>
      <c r="F49" s="270"/>
      <c r="G49" s="270"/>
      <c r="H49" s="270"/>
    </row>
    <row r="50" spans="1:9" ht="15" customHeight="1">
      <c r="A50" s="96"/>
      <c r="B50" s="8"/>
      <c r="C50" s="5"/>
      <c r="D50" s="5"/>
      <c r="E50" s="5"/>
      <c r="F50" s="244"/>
      <c r="G50" s="6"/>
      <c r="H50" s="6"/>
    </row>
    <row r="51" spans="1:9" ht="15" customHeight="1">
      <c r="G51" s="21"/>
      <c r="I51" s="21" t="s">
        <v>289</v>
      </c>
    </row>
    <row r="52" spans="1:9" ht="3.75" customHeight="1">
      <c r="G52" s="21"/>
    </row>
    <row r="53" spans="1:9" ht="38.25" customHeight="1">
      <c r="A53" s="280" t="s">
        <v>361</v>
      </c>
      <c r="B53" s="72"/>
      <c r="C53" s="72"/>
      <c r="D53" s="222" t="s">
        <v>156</v>
      </c>
      <c r="E53" s="221" t="s">
        <v>157</v>
      </c>
      <c r="F53" s="279" t="s">
        <v>360</v>
      </c>
      <c r="G53" s="342" t="s">
        <v>158</v>
      </c>
      <c r="H53" s="343"/>
      <c r="I53" s="283" t="s">
        <v>402</v>
      </c>
    </row>
    <row r="54" spans="1:9" ht="15" customHeight="1">
      <c r="A54" s="14"/>
      <c r="B54" s="267" t="s">
        <v>136</v>
      </c>
      <c r="C54" s="86" t="s">
        <v>204</v>
      </c>
      <c r="D54" s="86" t="s">
        <v>308</v>
      </c>
      <c r="E54" s="87">
        <v>39447</v>
      </c>
      <c r="F54" s="88" t="s">
        <v>155</v>
      </c>
      <c r="G54" s="267" t="s">
        <v>421</v>
      </c>
      <c r="H54" s="89">
        <v>2006</v>
      </c>
      <c r="I54" s="14"/>
    </row>
    <row r="55" spans="1:9" ht="15" customHeight="1">
      <c r="A55" s="218" t="s">
        <v>403</v>
      </c>
      <c r="B55" s="74">
        <v>1056179.2</v>
      </c>
      <c r="C55" s="75">
        <v>10534558.02</v>
      </c>
      <c r="D55" s="75">
        <v>227467.04</v>
      </c>
      <c r="E55" s="75">
        <v>48375000</v>
      </c>
      <c r="F55" s="76">
        <v>12.9</v>
      </c>
      <c r="G55" s="77">
        <v>0.264706</v>
      </c>
      <c r="H55" s="77">
        <v>0.107296</v>
      </c>
      <c r="I55" s="282" t="s">
        <v>370</v>
      </c>
    </row>
    <row r="56" spans="1:9" ht="15" customHeight="1">
      <c r="A56" s="218" t="s">
        <v>404</v>
      </c>
      <c r="B56" s="75">
        <v>221163</v>
      </c>
      <c r="C56" s="75">
        <v>1621035.8</v>
      </c>
      <c r="D56" s="75">
        <v>84016</v>
      </c>
      <c r="E56" s="75">
        <v>30500000</v>
      </c>
      <c r="F56" s="76">
        <v>61</v>
      </c>
      <c r="G56" s="77">
        <v>0.74785100000000004</v>
      </c>
      <c r="H56" s="77">
        <v>5.1723999999999999E-2</v>
      </c>
      <c r="I56" s="282" t="s">
        <v>371</v>
      </c>
    </row>
    <row r="57" spans="1:9" ht="15" customHeight="1">
      <c r="A57" s="218" t="s">
        <v>405</v>
      </c>
      <c r="B57" s="74" t="s">
        <v>34</v>
      </c>
      <c r="C57" s="75">
        <v>17622395.5</v>
      </c>
      <c r="D57" s="75">
        <v>607899.38</v>
      </c>
      <c r="E57" s="75">
        <v>25200000</v>
      </c>
      <c r="F57" s="76">
        <v>31.5</v>
      </c>
      <c r="G57" s="77">
        <v>-0.25</v>
      </c>
      <c r="H57" s="77">
        <v>6.4188999999999996E-2</v>
      </c>
      <c r="I57" s="282" t="s">
        <v>370</v>
      </c>
    </row>
    <row r="58" spans="1:9" ht="3.75" customHeight="1"/>
    <row r="59" spans="1:9" ht="15" customHeight="1">
      <c r="I59" s="219" t="s">
        <v>398</v>
      </c>
    </row>
    <row r="60" spans="1:9" ht="15" customHeight="1">
      <c r="I60" s="219" t="s">
        <v>399</v>
      </c>
    </row>
    <row r="61" spans="1:9" ht="15" customHeight="1">
      <c r="A61" s="243"/>
      <c r="B61" s="8"/>
      <c r="C61" s="5"/>
      <c r="D61" s="5"/>
      <c r="E61" s="5"/>
      <c r="F61" s="244"/>
      <c r="G61" s="6"/>
      <c r="I61" s="219" t="s">
        <v>400</v>
      </c>
    </row>
    <row r="62" spans="1:9">
      <c r="A62" s="14"/>
      <c r="B62" s="14"/>
      <c r="C62" s="14"/>
      <c r="D62" s="14"/>
      <c r="E62" s="14"/>
      <c r="F62" s="14"/>
      <c r="G62" s="14"/>
      <c r="I62" s="249" t="s">
        <v>401</v>
      </c>
    </row>
    <row r="63" spans="1:9">
      <c r="A63" s="14"/>
      <c r="B63" s="14"/>
      <c r="C63" s="14"/>
      <c r="D63" s="14"/>
      <c r="E63" s="14"/>
      <c r="F63" s="14"/>
      <c r="G63" s="14"/>
      <c r="H63" s="249"/>
    </row>
    <row r="71" spans="9:9" ht="15.75">
      <c r="I71" s="69">
        <v>13</v>
      </c>
    </row>
  </sheetData>
  <mergeCells count="3">
    <mergeCell ref="G11:H11"/>
    <mergeCell ref="G38:H38"/>
    <mergeCell ref="G53:H53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zoomScaleNormal="100" workbookViewId="0">
      <selection activeCell="A6" sqref="A6"/>
    </sheetView>
  </sheetViews>
  <sheetFormatPr baseColWidth="10" defaultRowHeight="12.75"/>
  <cols>
    <col min="1" max="1" width="40.5703125" customWidth="1"/>
    <col min="2" max="3" width="13.7109375" bestFit="1" customWidth="1"/>
    <col min="4" max="4" width="15.5703125" bestFit="1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15" ht="18" customHeight="1"/>
    <row r="2" spans="1:15" ht="21" customHeight="1">
      <c r="A2" s="22"/>
      <c r="B2" s="22"/>
      <c r="C2" s="22"/>
      <c r="D2" s="22"/>
      <c r="E2" s="22"/>
      <c r="F2" s="329"/>
      <c r="G2" s="22"/>
      <c r="H2" s="299"/>
      <c r="I2" s="255" t="s">
        <v>224</v>
      </c>
      <c r="O2" s="330"/>
    </row>
    <row r="3" spans="1:15" ht="18.75" customHeight="1">
      <c r="I3" s="194" t="s">
        <v>225</v>
      </c>
      <c r="O3" s="332"/>
    </row>
    <row r="4" spans="1:15" ht="15.75">
      <c r="G4" s="21"/>
    </row>
    <row r="5" spans="1:15" ht="15.75">
      <c r="B5" s="14"/>
      <c r="E5" s="14"/>
      <c r="G5" s="21"/>
    </row>
    <row r="6" spans="1:15" ht="15.75">
      <c r="E6" s="14"/>
      <c r="G6" s="21"/>
    </row>
    <row r="7" spans="1:15">
      <c r="B7" s="270"/>
      <c r="C7" s="270"/>
      <c r="D7" s="270"/>
      <c r="E7" s="313"/>
      <c r="F7" s="270"/>
      <c r="G7" s="270"/>
      <c r="H7" s="270"/>
    </row>
    <row r="8" spans="1:15" ht="15.75">
      <c r="G8" s="21"/>
    </row>
    <row r="9" spans="1:15" ht="15.75">
      <c r="G9" s="21"/>
    </row>
    <row r="10" spans="1:15" ht="38.25">
      <c r="A10" s="280" t="s">
        <v>361</v>
      </c>
      <c r="B10" s="72"/>
      <c r="C10" s="72"/>
      <c r="D10" s="222" t="s">
        <v>156</v>
      </c>
      <c r="E10" s="221" t="s">
        <v>157</v>
      </c>
      <c r="F10" s="279" t="s">
        <v>360</v>
      </c>
      <c r="G10" s="340" t="s">
        <v>158</v>
      </c>
      <c r="H10" s="341"/>
      <c r="I10" s="283" t="s">
        <v>372</v>
      </c>
    </row>
    <row r="11" spans="1:15" ht="15" customHeight="1">
      <c r="A11" s="14"/>
      <c r="B11" s="267" t="s">
        <v>136</v>
      </c>
      <c r="C11" s="86" t="s">
        <v>204</v>
      </c>
      <c r="D11" s="86" t="s">
        <v>308</v>
      </c>
      <c r="E11" s="87">
        <v>39447</v>
      </c>
      <c r="F11" s="88" t="s">
        <v>155</v>
      </c>
      <c r="G11" s="267" t="s">
        <v>421</v>
      </c>
      <c r="H11" s="89">
        <v>2006</v>
      </c>
      <c r="I11" s="88"/>
    </row>
    <row r="12" spans="1:15" ht="15" customHeight="1">
      <c r="A12" s="83" t="s">
        <v>291</v>
      </c>
      <c r="B12" s="74">
        <v>6884690.9800000004</v>
      </c>
      <c r="C12" s="75">
        <v>9386790.4199999999</v>
      </c>
      <c r="D12" s="75">
        <v>654038</v>
      </c>
      <c r="E12" s="75">
        <v>285658575</v>
      </c>
      <c r="F12" s="76">
        <v>212.9</v>
      </c>
      <c r="G12" s="77">
        <v>0.66328100000000001</v>
      </c>
      <c r="H12" s="77">
        <v>-0.12386800000000001</v>
      </c>
      <c r="I12" s="80" t="s">
        <v>370</v>
      </c>
    </row>
    <row r="13" spans="1:15" ht="15" customHeight="1">
      <c r="A13" s="83" t="s">
        <v>226</v>
      </c>
      <c r="B13" s="75">
        <v>2060107.52</v>
      </c>
      <c r="C13" s="75">
        <v>1570751.3</v>
      </c>
      <c r="D13" s="75">
        <v>90069.6</v>
      </c>
      <c r="E13" s="75">
        <v>113400000</v>
      </c>
      <c r="F13" s="76">
        <v>12.6</v>
      </c>
      <c r="G13" s="77">
        <v>-4.5455000000000002E-2</v>
      </c>
      <c r="H13" s="77">
        <v>0.05</v>
      </c>
      <c r="I13" s="80" t="s">
        <v>370</v>
      </c>
    </row>
    <row r="14" spans="1:15" ht="15" customHeight="1">
      <c r="A14" s="218" t="s">
        <v>292</v>
      </c>
      <c r="B14" s="75">
        <v>1572888378.6199999</v>
      </c>
      <c r="C14" s="75">
        <v>1790122719.1800001</v>
      </c>
      <c r="D14" s="75">
        <v>23430571.600000001</v>
      </c>
      <c r="E14" s="75">
        <v>20744753404</v>
      </c>
      <c r="F14" s="76">
        <v>141.1</v>
      </c>
      <c r="G14" s="77">
        <v>0.17779600000000001</v>
      </c>
      <c r="H14" s="77">
        <v>3.1280000000000001E-3</v>
      </c>
      <c r="I14" s="80" t="s">
        <v>370</v>
      </c>
    </row>
    <row r="15" spans="1:15" ht="15" customHeight="1">
      <c r="A15" s="83" t="s">
        <v>259</v>
      </c>
      <c r="B15" s="75">
        <v>287695.2</v>
      </c>
      <c r="C15" s="75">
        <v>2187865.98</v>
      </c>
      <c r="D15" s="75">
        <v>134274.79999999999</v>
      </c>
      <c r="E15" s="75">
        <v>522000000</v>
      </c>
      <c r="F15" s="76">
        <v>116</v>
      </c>
      <c r="G15" s="77">
        <v>0.23273099999999999</v>
      </c>
      <c r="H15" s="77">
        <v>-6.4516000000000004E-2</v>
      </c>
      <c r="I15" s="80" t="s">
        <v>370</v>
      </c>
    </row>
    <row r="16" spans="1:15" ht="15" customHeight="1">
      <c r="A16" s="83" t="s">
        <v>260</v>
      </c>
      <c r="B16" s="74">
        <v>966365.68</v>
      </c>
      <c r="C16" s="75">
        <v>4539514.9800000004</v>
      </c>
      <c r="D16" s="75">
        <v>12519.8</v>
      </c>
      <c r="E16" s="75">
        <v>51995000</v>
      </c>
      <c r="F16" s="76">
        <v>103.99</v>
      </c>
      <c r="G16" s="77">
        <v>0.155444</v>
      </c>
      <c r="H16" s="78">
        <v>-9.5739000000000005E-2</v>
      </c>
      <c r="I16" s="80" t="s">
        <v>370</v>
      </c>
    </row>
    <row r="17" spans="1:9" ht="15" customHeight="1">
      <c r="A17" s="218" t="s">
        <v>293</v>
      </c>
      <c r="B17" s="74">
        <v>28513105.100000001</v>
      </c>
      <c r="C17" s="75">
        <v>10483787.02</v>
      </c>
      <c r="D17" s="75">
        <v>234478.78</v>
      </c>
      <c r="E17" s="75">
        <v>31403968736.399899</v>
      </c>
      <c r="F17" s="76">
        <v>42.66</v>
      </c>
      <c r="G17" s="77">
        <v>0.308589</v>
      </c>
      <c r="H17" s="77">
        <v>-2.2904000000000001E-2</v>
      </c>
      <c r="I17" s="80" t="s">
        <v>370</v>
      </c>
    </row>
    <row r="18" spans="1:9" ht="15" customHeight="1">
      <c r="A18" s="83" t="s">
        <v>227</v>
      </c>
      <c r="B18" s="75">
        <v>519375.8</v>
      </c>
      <c r="C18" s="75">
        <v>2949159.38</v>
      </c>
      <c r="D18" s="75">
        <v>126736</v>
      </c>
      <c r="E18" s="75">
        <v>497130000</v>
      </c>
      <c r="F18" s="76">
        <v>113.5</v>
      </c>
      <c r="G18" s="77">
        <v>0.17131099999999999</v>
      </c>
      <c r="H18" s="77">
        <v>2.2523000000000001E-2</v>
      </c>
      <c r="I18" s="80" t="s">
        <v>370</v>
      </c>
    </row>
    <row r="19" spans="1:9" ht="15" customHeight="1">
      <c r="A19" s="83" t="s">
        <v>228</v>
      </c>
      <c r="B19" s="75">
        <v>1438165.92</v>
      </c>
      <c r="C19" s="75">
        <v>6470191.9400000004</v>
      </c>
      <c r="D19" s="75">
        <v>27000</v>
      </c>
      <c r="E19" s="75">
        <v>30000000</v>
      </c>
      <c r="F19" s="76">
        <v>100</v>
      </c>
      <c r="G19" s="77">
        <v>0.35832700000000001</v>
      </c>
      <c r="H19" s="77">
        <v>-1.9608E-2</v>
      </c>
      <c r="I19" s="80" t="s">
        <v>370</v>
      </c>
    </row>
    <row r="20" spans="1:9" ht="15" customHeight="1">
      <c r="A20" s="83" t="s">
        <v>229</v>
      </c>
      <c r="B20" s="74">
        <v>2401803.38</v>
      </c>
      <c r="C20" s="75">
        <v>1932828.66</v>
      </c>
      <c r="D20" s="75">
        <v>63825.599999999999</v>
      </c>
      <c r="E20" s="75">
        <v>201000000</v>
      </c>
      <c r="F20" s="76">
        <v>67</v>
      </c>
      <c r="G20" s="77">
        <v>0.114623</v>
      </c>
      <c r="H20" s="77">
        <v>0</v>
      </c>
      <c r="I20" s="80" t="s">
        <v>370</v>
      </c>
    </row>
    <row r="21" spans="1:9" ht="15" customHeight="1">
      <c r="A21" s="83" t="s">
        <v>230</v>
      </c>
      <c r="B21" s="74">
        <v>449391.02</v>
      </c>
      <c r="C21" s="75">
        <v>118103.34</v>
      </c>
      <c r="D21" s="74" t="s">
        <v>34</v>
      </c>
      <c r="E21" s="75">
        <v>420000</v>
      </c>
      <c r="F21" s="76">
        <v>0.28000000000000003</v>
      </c>
      <c r="G21" s="78">
        <v>-0.2</v>
      </c>
      <c r="H21" s="78">
        <v>0</v>
      </c>
      <c r="I21" s="80" t="s">
        <v>370</v>
      </c>
    </row>
    <row r="22" spans="1:9" ht="15" customHeight="1">
      <c r="A22" s="83" t="s">
        <v>231</v>
      </c>
      <c r="B22" s="75">
        <v>2088236.98</v>
      </c>
      <c r="C22" s="75">
        <v>1236634.8400000001</v>
      </c>
      <c r="D22" s="75">
        <v>49529.440000000002</v>
      </c>
      <c r="E22" s="75">
        <v>37878262.079999998</v>
      </c>
      <c r="F22" s="76">
        <v>5.29</v>
      </c>
      <c r="G22" s="77">
        <v>-5.3666999999999999E-2</v>
      </c>
      <c r="H22" s="77">
        <v>5.5888E-2</v>
      </c>
      <c r="I22" s="80" t="s">
        <v>370</v>
      </c>
    </row>
    <row r="23" spans="1:9" ht="15" customHeight="1">
      <c r="A23" s="83" t="s">
        <v>232</v>
      </c>
      <c r="B23" s="74">
        <v>165134.20000000001</v>
      </c>
      <c r="C23" s="75">
        <v>905065.96</v>
      </c>
      <c r="D23" s="74" t="s">
        <v>34</v>
      </c>
      <c r="E23" s="75">
        <v>189011200</v>
      </c>
      <c r="F23" s="76">
        <v>3.2</v>
      </c>
      <c r="G23" s="77">
        <v>0.6</v>
      </c>
      <c r="H23" s="78">
        <v>0</v>
      </c>
      <c r="I23" s="80" t="s">
        <v>370</v>
      </c>
    </row>
    <row r="24" spans="1:9" ht="15" customHeight="1">
      <c r="A24" s="83" t="s">
        <v>233</v>
      </c>
      <c r="B24" s="75">
        <v>60331.8</v>
      </c>
      <c r="C24" s="75">
        <v>94807.02</v>
      </c>
      <c r="D24" s="74" t="s">
        <v>34</v>
      </c>
      <c r="E24" s="75">
        <v>377997.48</v>
      </c>
      <c r="F24" s="76">
        <v>11.26</v>
      </c>
      <c r="G24" s="77">
        <v>-6.1667E-2</v>
      </c>
      <c r="H24" s="78">
        <v>0</v>
      </c>
      <c r="I24" s="80" t="s">
        <v>370</v>
      </c>
    </row>
    <row r="25" spans="1:9" ht="15" customHeight="1">
      <c r="A25" s="218" t="s">
        <v>234</v>
      </c>
      <c r="B25" s="75">
        <v>277929</v>
      </c>
      <c r="C25" s="75">
        <v>419475.9</v>
      </c>
      <c r="D25" s="75">
        <v>28939</v>
      </c>
      <c r="E25" s="75">
        <v>26325000</v>
      </c>
      <c r="F25" s="76">
        <v>87.75</v>
      </c>
      <c r="G25" s="77">
        <v>3.9691999999999998E-2</v>
      </c>
      <c r="H25" s="77">
        <v>6.3070000000000001E-3</v>
      </c>
      <c r="I25" s="80" t="s">
        <v>370</v>
      </c>
    </row>
    <row r="26" spans="1:9" ht="15" customHeight="1">
      <c r="A26" s="83" t="s">
        <v>235</v>
      </c>
      <c r="B26" s="75">
        <v>32302.400000000001</v>
      </c>
      <c r="C26" s="75">
        <v>37983.199999999997</v>
      </c>
      <c r="D26" s="75">
        <v>176.2</v>
      </c>
      <c r="E26" s="75">
        <v>1727605</v>
      </c>
      <c r="F26" s="76">
        <v>1.01</v>
      </c>
      <c r="G26" s="77">
        <v>-0.495</v>
      </c>
      <c r="H26" s="77">
        <v>-0.303448</v>
      </c>
      <c r="I26" s="80" t="s">
        <v>370</v>
      </c>
    </row>
    <row r="27" spans="1:9" ht="15" customHeight="1">
      <c r="A27" s="83" t="s">
        <v>236</v>
      </c>
      <c r="B27" s="75">
        <v>870197.6</v>
      </c>
      <c r="C27" s="75">
        <v>459410.94</v>
      </c>
      <c r="D27" s="75">
        <v>13038</v>
      </c>
      <c r="E27" s="75">
        <v>3900000</v>
      </c>
      <c r="F27" s="76">
        <v>3</v>
      </c>
      <c r="G27" s="77">
        <v>-0.30232599999999998</v>
      </c>
      <c r="H27" s="78">
        <v>-0.25</v>
      </c>
      <c r="I27" s="80" t="s">
        <v>370</v>
      </c>
    </row>
    <row r="28" spans="1:9" ht="15" customHeight="1">
      <c r="A28" s="83" t="s">
        <v>261</v>
      </c>
      <c r="B28" s="74">
        <v>771869.82</v>
      </c>
      <c r="C28" s="75">
        <v>959333.06</v>
      </c>
      <c r="D28" s="75">
        <v>51277.36</v>
      </c>
      <c r="E28" s="75">
        <v>53280000</v>
      </c>
      <c r="F28" s="76">
        <v>333</v>
      </c>
      <c r="G28" s="77">
        <v>0.140372</v>
      </c>
      <c r="H28" s="77">
        <v>1.8349000000000001E-2</v>
      </c>
      <c r="I28" s="80" t="s">
        <v>370</v>
      </c>
    </row>
    <row r="29" spans="1:9" ht="15" customHeight="1">
      <c r="A29" s="83" t="s">
        <v>237</v>
      </c>
      <c r="B29" s="79">
        <v>469436.15999999997</v>
      </c>
      <c r="C29" s="75">
        <v>878271.42</v>
      </c>
      <c r="D29" s="75">
        <v>23960</v>
      </c>
      <c r="E29" s="75">
        <v>105084000</v>
      </c>
      <c r="F29" s="76">
        <v>55.6</v>
      </c>
      <c r="G29" s="77">
        <v>-7.3178999999999994E-2</v>
      </c>
      <c r="H29" s="77">
        <v>9.0195999999999998E-2</v>
      </c>
      <c r="I29" s="80" t="s">
        <v>370</v>
      </c>
    </row>
    <row r="30" spans="1:9" ht="15" customHeight="1">
      <c r="A30" s="83" t="s">
        <v>238</v>
      </c>
      <c r="B30" s="74">
        <v>2973289.48</v>
      </c>
      <c r="C30" s="75">
        <v>2600733.64</v>
      </c>
      <c r="D30" s="75">
        <v>655061.4</v>
      </c>
      <c r="E30" s="75">
        <v>58500000</v>
      </c>
      <c r="F30" s="76">
        <v>195</v>
      </c>
      <c r="G30" s="77">
        <v>0.16417899999999999</v>
      </c>
      <c r="H30" s="77">
        <v>2.6315999999999999E-2</v>
      </c>
      <c r="I30" s="80" t="s">
        <v>370</v>
      </c>
    </row>
    <row r="31" spans="1:9" ht="15" customHeight="1">
      <c r="A31" s="83" t="s">
        <v>239</v>
      </c>
      <c r="B31" s="75">
        <v>508481</v>
      </c>
      <c r="C31" s="75">
        <v>633747.04</v>
      </c>
      <c r="D31" s="74">
        <v>38989.199999999997</v>
      </c>
      <c r="E31" s="74">
        <v>7092000</v>
      </c>
      <c r="F31" s="80">
        <v>1.8</v>
      </c>
      <c r="G31" s="78">
        <v>0.91489399999999999</v>
      </c>
      <c r="H31" s="78">
        <v>0.2</v>
      </c>
      <c r="I31" s="80" t="s">
        <v>370</v>
      </c>
    </row>
    <row r="32" spans="1:9" ht="15" customHeight="1">
      <c r="A32" s="83" t="s">
        <v>240</v>
      </c>
      <c r="B32" s="74">
        <v>11275422.539999999</v>
      </c>
      <c r="C32" s="75">
        <v>18036949.420000002</v>
      </c>
      <c r="D32" s="75">
        <v>745101</v>
      </c>
      <c r="E32" s="75">
        <v>38250000</v>
      </c>
      <c r="F32" s="76">
        <v>127.5</v>
      </c>
      <c r="G32" s="77">
        <v>0.262376</v>
      </c>
      <c r="H32" s="77">
        <v>-1.9231000000000002E-2</v>
      </c>
      <c r="I32" s="80" t="s">
        <v>370</v>
      </c>
    </row>
    <row r="33" spans="1:9" ht="15" customHeight="1">
      <c r="A33" s="83" t="s">
        <v>241</v>
      </c>
      <c r="B33" s="74">
        <v>22819113.84</v>
      </c>
      <c r="C33" s="75">
        <v>26291392.780000001</v>
      </c>
      <c r="D33" s="75">
        <v>1155566.74</v>
      </c>
      <c r="E33" s="75">
        <v>1185244000</v>
      </c>
      <c r="F33" s="76">
        <v>148.9</v>
      </c>
      <c r="G33" s="77">
        <v>0.41674600000000001</v>
      </c>
      <c r="H33" s="77">
        <v>6.0809999999999996E-3</v>
      </c>
      <c r="I33" s="80" t="s">
        <v>370</v>
      </c>
    </row>
    <row r="34" spans="1:9" ht="15" customHeight="1">
      <c r="A34" s="83" t="s">
        <v>242</v>
      </c>
      <c r="B34" s="74">
        <v>9405092.4800000004</v>
      </c>
      <c r="C34" s="75">
        <v>11492779.52</v>
      </c>
      <c r="D34" s="75">
        <v>732890.4</v>
      </c>
      <c r="E34" s="75">
        <v>131990000</v>
      </c>
      <c r="F34" s="76">
        <v>131.99</v>
      </c>
      <c r="G34" s="77">
        <v>0.458453</v>
      </c>
      <c r="H34" s="78">
        <v>-6.025E-3</v>
      </c>
      <c r="I34" s="80" t="s">
        <v>370</v>
      </c>
    </row>
    <row r="35" spans="1:9" ht="15" customHeight="1">
      <c r="A35" s="83" t="s">
        <v>243</v>
      </c>
      <c r="B35" s="74">
        <v>703630.28</v>
      </c>
      <c r="C35" s="75">
        <v>534036.76</v>
      </c>
      <c r="D35" s="75">
        <v>187952.6</v>
      </c>
      <c r="E35" s="75">
        <v>83660000</v>
      </c>
      <c r="F35" s="76">
        <v>94</v>
      </c>
      <c r="G35" s="77">
        <v>6.8182000000000006E-2</v>
      </c>
      <c r="H35" s="77">
        <v>-3.0928000000000001E-2</v>
      </c>
      <c r="I35" s="80" t="s">
        <v>370</v>
      </c>
    </row>
    <row r="36" spans="1:9" ht="15" customHeight="1">
      <c r="A36" s="83" t="s">
        <v>244</v>
      </c>
      <c r="B36" s="74">
        <v>1677445.86</v>
      </c>
      <c r="C36" s="75">
        <v>2376763.62</v>
      </c>
      <c r="D36" s="75">
        <v>231110.24</v>
      </c>
      <c r="E36" s="75">
        <v>12097200</v>
      </c>
      <c r="F36" s="76">
        <v>60</v>
      </c>
      <c r="G36" s="77">
        <v>0.33333299999999999</v>
      </c>
      <c r="H36" s="77">
        <v>-9.0909000000000004E-2</v>
      </c>
      <c r="I36" s="80" t="s">
        <v>370</v>
      </c>
    </row>
    <row r="37" spans="1:9" ht="15" customHeight="1">
      <c r="A37" s="83" t="s">
        <v>245</v>
      </c>
      <c r="B37" s="74">
        <v>480959.42</v>
      </c>
      <c r="C37" s="75">
        <v>993868.76</v>
      </c>
      <c r="D37" s="75">
        <v>78210</v>
      </c>
      <c r="E37" s="75">
        <v>6200000</v>
      </c>
      <c r="F37" s="76">
        <v>3.1</v>
      </c>
      <c r="G37" s="77">
        <v>3.3333000000000002E-2</v>
      </c>
      <c r="H37" s="77">
        <v>2.9899999999999999E-2</v>
      </c>
      <c r="I37" s="80" t="s">
        <v>370</v>
      </c>
    </row>
    <row r="38" spans="1:9" ht="15" customHeight="1">
      <c r="A38" s="83" t="s">
        <v>246</v>
      </c>
      <c r="B38" s="74">
        <v>2260608.48</v>
      </c>
      <c r="C38" s="75">
        <v>5570480.6799999997</v>
      </c>
      <c r="D38" s="75">
        <v>25847</v>
      </c>
      <c r="E38" s="75">
        <v>30750000</v>
      </c>
      <c r="F38" s="76">
        <v>20.5</v>
      </c>
      <c r="G38" s="77">
        <v>0.16875699999999999</v>
      </c>
      <c r="H38" s="77">
        <v>-4.6511999999999998E-2</v>
      </c>
      <c r="I38" s="80" t="s">
        <v>370</v>
      </c>
    </row>
    <row r="39" spans="1:9" ht="15" customHeight="1">
      <c r="A39" s="83" t="s">
        <v>247</v>
      </c>
      <c r="B39" s="74">
        <v>2406541.7200000002</v>
      </c>
      <c r="C39" s="75">
        <v>3961131.66</v>
      </c>
      <c r="D39" s="75">
        <v>33992.239999999998</v>
      </c>
      <c r="E39" s="75">
        <v>12367183813.6</v>
      </c>
      <c r="F39" s="76">
        <v>28.7</v>
      </c>
      <c r="G39" s="77">
        <v>1.745E-3</v>
      </c>
      <c r="H39" s="77">
        <v>0.103422</v>
      </c>
      <c r="I39" s="80" t="s">
        <v>370</v>
      </c>
    </row>
    <row r="40" spans="1:9" ht="15" customHeight="1">
      <c r="A40" s="83" t="s">
        <v>248</v>
      </c>
      <c r="B40" s="75">
        <v>1430511.62</v>
      </c>
      <c r="C40" s="75">
        <v>958551.58</v>
      </c>
      <c r="D40" s="75">
        <v>41232</v>
      </c>
      <c r="E40" s="75">
        <v>5825920800</v>
      </c>
      <c r="F40" s="76">
        <v>24</v>
      </c>
      <c r="G40" s="78">
        <v>0</v>
      </c>
      <c r="H40" s="78">
        <v>0</v>
      </c>
      <c r="I40" s="80" t="s">
        <v>370</v>
      </c>
    </row>
    <row r="41" spans="1:9" ht="15" customHeight="1">
      <c r="A41" s="83" t="s">
        <v>249</v>
      </c>
      <c r="B41" s="74">
        <v>6854954.7000000002</v>
      </c>
      <c r="C41" s="75">
        <v>8282052.2199999997</v>
      </c>
      <c r="D41" s="75">
        <v>100771.82</v>
      </c>
      <c r="E41" s="75">
        <v>7947103256</v>
      </c>
      <c r="F41" s="76">
        <v>41.5</v>
      </c>
      <c r="G41" s="77">
        <v>-2.1457E-2</v>
      </c>
      <c r="H41" s="77">
        <v>-1.7984E-2</v>
      </c>
      <c r="I41" s="80" t="s">
        <v>370</v>
      </c>
    </row>
    <row r="42" spans="1:9" ht="15" customHeight="1">
      <c r="A42" s="83" t="s">
        <v>250</v>
      </c>
      <c r="B42" s="75">
        <v>632430.62</v>
      </c>
      <c r="C42" s="75">
        <v>646412.84</v>
      </c>
      <c r="D42" s="75">
        <v>10835.2</v>
      </c>
      <c r="E42" s="75">
        <v>28515000</v>
      </c>
      <c r="F42" s="76">
        <v>19.010000000000002</v>
      </c>
      <c r="G42" s="77">
        <v>-4.9500000000000002E-2</v>
      </c>
      <c r="H42" s="77">
        <v>-4.4724E-2</v>
      </c>
      <c r="I42" s="80" t="s">
        <v>370</v>
      </c>
    </row>
    <row r="43" spans="1:9" ht="15" customHeight="1">
      <c r="A43" s="83" t="s">
        <v>251</v>
      </c>
      <c r="B43" s="75">
        <v>945094.16</v>
      </c>
      <c r="C43" s="75">
        <v>1710677.38</v>
      </c>
      <c r="D43" s="75">
        <v>175058.76</v>
      </c>
      <c r="E43" s="75">
        <v>14235000</v>
      </c>
      <c r="F43" s="76">
        <v>18.98</v>
      </c>
      <c r="G43" s="77">
        <v>0.32727299999999998</v>
      </c>
      <c r="H43" s="77">
        <v>0.17815</v>
      </c>
      <c r="I43" s="80" t="s">
        <v>370</v>
      </c>
    </row>
    <row r="44" spans="1:9" ht="15" customHeight="1">
      <c r="A44" s="83" t="s">
        <v>252</v>
      </c>
      <c r="B44" s="75">
        <v>662564.96</v>
      </c>
      <c r="C44" s="75">
        <v>1105860.8799999999</v>
      </c>
      <c r="D44" s="75">
        <v>266629.53999999998</v>
      </c>
      <c r="E44" s="75">
        <v>26040000</v>
      </c>
      <c r="F44" s="76">
        <v>46.5</v>
      </c>
      <c r="G44" s="77">
        <v>-8.8055999999999995E-2</v>
      </c>
      <c r="H44" s="77">
        <v>-9.7087000000000007E-2</v>
      </c>
      <c r="I44" s="80" t="s">
        <v>370</v>
      </c>
    </row>
    <row r="45" spans="1:9" ht="15" customHeight="1">
      <c r="A45" s="83" t="s">
        <v>253</v>
      </c>
      <c r="B45" s="75">
        <v>38792.6</v>
      </c>
      <c r="C45" s="75">
        <v>17225</v>
      </c>
      <c r="D45" s="74" t="s">
        <v>34</v>
      </c>
      <c r="E45" s="75">
        <v>34935000</v>
      </c>
      <c r="F45" s="76">
        <v>6.85</v>
      </c>
      <c r="G45" s="77">
        <v>5.5469999999999998E-2</v>
      </c>
      <c r="H45" s="78">
        <v>0</v>
      </c>
      <c r="I45" s="80" t="s">
        <v>370</v>
      </c>
    </row>
    <row r="46" spans="1:9" ht="15" customHeight="1">
      <c r="A46" s="83" t="s">
        <v>254</v>
      </c>
      <c r="B46" s="75">
        <v>411204.42</v>
      </c>
      <c r="C46" s="75">
        <v>1583163.94</v>
      </c>
      <c r="D46" s="75">
        <v>28800</v>
      </c>
      <c r="E46" s="75">
        <v>4200000</v>
      </c>
      <c r="F46" s="76">
        <v>12</v>
      </c>
      <c r="G46" s="77">
        <v>1.6666669999999999</v>
      </c>
      <c r="H46" s="77">
        <v>-0.16955000000000001</v>
      </c>
      <c r="I46" s="80" t="s">
        <v>370</v>
      </c>
    </row>
    <row r="47" spans="1:9" ht="15" customHeight="1">
      <c r="A47" s="83" t="s">
        <v>255</v>
      </c>
      <c r="B47" s="74">
        <v>1483018.7</v>
      </c>
      <c r="C47" s="75">
        <v>837000.48</v>
      </c>
      <c r="D47" s="75">
        <v>22781</v>
      </c>
      <c r="E47" s="75">
        <v>1162500</v>
      </c>
      <c r="F47" s="76">
        <v>7.75</v>
      </c>
      <c r="G47" s="77">
        <v>0.68112799999999996</v>
      </c>
      <c r="H47" s="77">
        <v>-2.5156999999999999E-2</v>
      </c>
      <c r="I47" s="80" t="s">
        <v>370</v>
      </c>
    </row>
    <row r="48" spans="1:9" ht="15" customHeight="1">
      <c r="A48" s="83" t="s">
        <v>262</v>
      </c>
      <c r="B48" s="75">
        <v>4177147.32</v>
      </c>
      <c r="C48" s="75">
        <v>6290492.7000000002</v>
      </c>
      <c r="D48" s="75">
        <v>217149.9</v>
      </c>
      <c r="E48" s="75">
        <v>150000000</v>
      </c>
      <c r="F48" s="76">
        <v>50</v>
      </c>
      <c r="G48" s="77">
        <v>0.149425</v>
      </c>
      <c r="H48" s="77">
        <v>-1.7682E-2</v>
      </c>
      <c r="I48" s="80" t="s">
        <v>370</v>
      </c>
    </row>
    <row r="49" spans="1:9" ht="15" customHeight="1">
      <c r="A49" s="84" t="s">
        <v>256</v>
      </c>
      <c r="B49" s="75">
        <v>1989027.2</v>
      </c>
      <c r="C49" s="75">
        <v>1035027.1</v>
      </c>
      <c r="D49" s="75">
        <v>119783</v>
      </c>
      <c r="E49" s="75">
        <v>136320000</v>
      </c>
      <c r="F49" s="76">
        <v>80</v>
      </c>
      <c r="G49" s="77">
        <v>-3.0303E-2</v>
      </c>
      <c r="H49" s="77">
        <v>3.5598999999999999E-2</v>
      </c>
      <c r="I49" s="80" t="s">
        <v>370</v>
      </c>
    </row>
    <row r="50" spans="1:9" ht="15" customHeight="1">
      <c r="A50" s="83" t="s">
        <v>257</v>
      </c>
      <c r="B50" s="74">
        <v>2921325</v>
      </c>
      <c r="C50" s="75">
        <v>3049150.2</v>
      </c>
      <c r="D50" s="75">
        <v>234870</v>
      </c>
      <c r="E50" s="75">
        <v>26305500</v>
      </c>
      <c r="F50" s="76">
        <v>692.25</v>
      </c>
      <c r="G50" s="77">
        <v>3.8245000000000001E-2</v>
      </c>
      <c r="H50" s="77">
        <v>3.9880000000000002E-3</v>
      </c>
      <c r="I50" s="80" t="s">
        <v>370</v>
      </c>
    </row>
    <row r="51" spans="1:9" ht="15" customHeight="1">
      <c r="A51" s="218" t="s">
        <v>258</v>
      </c>
      <c r="B51" s="74">
        <v>10373853.779999999</v>
      </c>
      <c r="C51" s="75">
        <v>3246592.08</v>
      </c>
      <c r="D51" s="75">
        <v>353425.88</v>
      </c>
      <c r="E51" s="75">
        <v>4620800</v>
      </c>
      <c r="F51" s="76">
        <v>0.76</v>
      </c>
      <c r="G51" s="77">
        <v>-0.19148899999999999</v>
      </c>
      <c r="H51" s="82">
        <v>2.7026999999999999E-2</v>
      </c>
      <c r="I51" s="80" t="s">
        <v>370</v>
      </c>
    </row>
    <row r="52" spans="1:9" ht="15" customHeight="1">
      <c r="A52" s="218" t="s">
        <v>335</v>
      </c>
      <c r="B52" s="74">
        <v>1812090.9</v>
      </c>
      <c r="C52" s="75">
        <v>5368513.18</v>
      </c>
      <c r="D52" s="75">
        <v>527820.42000000004</v>
      </c>
      <c r="E52" s="75">
        <v>91154283.620000005</v>
      </c>
      <c r="F52" s="76">
        <v>19.79</v>
      </c>
      <c r="G52" s="77">
        <v>0.236875</v>
      </c>
      <c r="H52" s="77">
        <v>2.2738999999999999E-2</v>
      </c>
      <c r="I52" s="80" t="s">
        <v>370</v>
      </c>
    </row>
    <row r="53" spans="1:9" ht="3.75" customHeight="1">
      <c r="A53" s="243"/>
      <c r="B53" s="8"/>
      <c r="C53" s="5"/>
      <c r="D53" s="5"/>
      <c r="E53" s="5"/>
      <c r="F53" s="244"/>
      <c r="G53" s="6"/>
      <c r="H53" s="219"/>
    </row>
    <row r="54" spans="1:9" ht="15" customHeight="1">
      <c r="A54" s="243"/>
      <c r="B54" s="8"/>
      <c r="C54" s="5"/>
      <c r="D54" s="5"/>
      <c r="E54" s="5"/>
      <c r="F54" s="244"/>
      <c r="G54" s="6"/>
      <c r="I54" s="249" t="s">
        <v>294</v>
      </c>
    </row>
    <row r="55" spans="1:9" ht="15" customHeight="1">
      <c r="A55" s="243"/>
      <c r="B55" s="8"/>
      <c r="C55" s="5"/>
      <c r="D55" s="5"/>
      <c r="E55" s="5"/>
      <c r="F55" s="244"/>
      <c r="G55" s="6"/>
      <c r="I55" s="249" t="s">
        <v>295</v>
      </c>
    </row>
    <row r="56" spans="1:9" ht="15" customHeight="1">
      <c r="A56" s="243"/>
      <c r="B56" s="8"/>
      <c r="C56" s="5"/>
      <c r="D56" s="5"/>
      <c r="E56" s="5"/>
      <c r="F56" s="244"/>
      <c r="G56" s="6"/>
      <c r="I56" s="248" t="s">
        <v>385</v>
      </c>
    </row>
    <row r="57" spans="1:9" ht="15" customHeight="1">
      <c r="A57" s="243"/>
      <c r="B57" s="8"/>
      <c r="C57" s="5"/>
      <c r="D57" s="5"/>
      <c r="E57" s="5"/>
      <c r="F57" s="244"/>
      <c r="G57" s="6"/>
      <c r="I57" s="219"/>
    </row>
    <row r="58" spans="1:9" ht="15" customHeight="1">
      <c r="A58" s="243"/>
      <c r="B58" s="8"/>
      <c r="C58" s="5"/>
      <c r="D58" s="5"/>
      <c r="E58" s="5"/>
      <c r="F58" s="244"/>
      <c r="G58" s="6"/>
    </row>
    <row r="59" spans="1:9" ht="15" customHeight="1">
      <c r="A59" s="243"/>
      <c r="B59" s="8"/>
      <c r="C59" s="5"/>
      <c r="D59" s="5"/>
      <c r="E59" s="5"/>
      <c r="F59" s="244"/>
      <c r="G59" s="6"/>
    </row>
    <row r="60" spans="1:9" ht="15" customHeight="1">
      <c r="A60" s="243"/>
      <c r="B60" s="8"/>
      <c r="C60" s="5"/>
      <c r="D60" s="5"/>
      <c r="E60" s="5"/>
      <c r="F60" s="244"/>
      <c r="G60" s="6"/>
      <c r="I60" s="219"/>
    </row>
    <row r="61" spans="1:9" ht="15" customHeight="1">
      <c r="A61" s="243"/>
      <c r="B61" s="8"/>
      <c r="C61" s="5"/>
      <c r="D61" s="5"/>
      <c r="E61" s="5"/>
      <c r="F61" s="244"/>
      <c r="G61" s="6"/>
      <c r="I61" s="219"/>
    </row>
    <row r="62" spans="1:9" ht="15" customHeight="1"/>
    <row r="63" spans="1:9" ht="9" customHeight="1"/>
    <row r="71" spans="9:9" ht="15.75">
      <c r="I71" s="69">
        <v>14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68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zoomScaleNormal="100" workbookViewId="0">
      <selection activeCell="A5" sqref="A5"/>
    </sheetView>
  </sheetViews>
  <sheetFormatPr baseColWidth="10" defaultRowHeight="11.25"/>
  <cols>
    <col min="1" max="1" width="38.7109375" style="223" customWidth="1"/>
    <col min="2" max="2" width="17.7109375" style="224" customWidth="1"/>
    <col min="3" max="3" width="16" style="225" customWidth="1"/>
    <col min="4" max="4" width="16" style="224" customWidth="1"/>
    <col min="5" max="5" width="14.7109375" style="225" customWidth="1"/>
    <col min="6" max="6" width="16.5703125" style="226" customWidth="1"/>
    <col min="7" max="7" width="30.140625" style="223" bestFit="1" customWidth="1"/>
    <col min="8" max="16384" width="11.42578125" style="223"/>
  </cols>
  <sheetData>
    <row r="1" spans="1:15" ht="18" customHeight="1">
      <c r="A1"/>
      <c r="B1"/>
      <c r="C1"/>
      <c r="D1"/>
      <c r="E1"/>
      <c r="F1"/>
    </row>
    <row r="2" spans="1:15" ht="23.25" customHeight="1">
      <c r="A2" s="22"/>
      <c r="B2" s="22"/>
      <c r="C2" s="22"/>
      <c r="D2" s="22"/>
      <c r="E2" s="22"/>
      <c r="F2" s="321" t="s">
        <v>407</v>
      </c>
      <c r="O2" s="331"/>
    </row>
    <row r="3" spans="1:15" ht="17.25" customHeight="1">
      <c r="A3"/>
      <c r="B3"/>
      <c r="C3"/>
      <c r="D3"/>
      <c r="E3"/>
      <c r="F3" s="246" t="s">
        <v>408</v>
      </c>
      <c r="O3" s="333"/>
    </row>
    <row r="4" spans="1:15" ht="15.75" customHeight="1">
      <c r="A4"/>
      <c r="B4"/>
      <c r="C4"/>
      <c r="D4"/>
      <c r="E4"/>
      <c r="F4"/>
    </row>
    <row r="5" spans="1:15" ht="15.75" customHeight="1"/>
    <row r="6" spans="1:15" ht="15.75" customHeight="1"/>
    <row r="7" spans="1:15" ht="15.75" customHeight="1"/>
    <row r="8" spans="1:15" ht="18" customHeight="1">
      <c r="F8" s="193" t="s">
        <v>154</v>
      </c>
    </row>
    <row r="9" spans="1:15" ht="3.75" customHeight="1"/>
    <row r="10" spans="1:15" s="227" customFormat="1" ht="26.25" customHeight="1">
      <c r="A10" s="280" t="s">
        <v>361</v>
      </c>
      <c r="B10" s="73" t="s">
        <v>188</v>
      </c>
      <c r="C10" s="73" t="s">
        <v>159</v>
      </c>
      <c r="D10" s="73" t="s">
        <v>189</v>
      </c>
      <c r="E10" s="73" t="s">
        <v>160</v>
      </c>
      <c r="F10" s="73" t="s">
        <v>161</v>
      </c>
    </row>
    <row r="11" spans="1:15" ht="15" customHeight="1">
      <c r="A11" s="228" t="s">
        <v>33</v>
      </c>
      <c r="B11" s="229">
        <v>375742618.66000003</v>
      </c>
      <c r="C11" s="230">
        <f>B11/F11</f>
        <v>0.85617982079896648</v>
      </c>
      <c r="D11" s="229">
        <v>63116846.994499996</v>
      </c>
      <c r="E11" s="230">
        <f>D11/F11</f>
        <v>0.14382017920103349</v>
      </c>
      <c r="F11" s="231">
        <f>D11+B11</f>
        <v>438859465.65450001</v>
      </c>
      <c r="G11" s="224"/>
      <c r="H11" s="224"/>
      <c r="I11" s="224"/>
    </row>
    <row r="12" spans="1:15" ht="15" customHeight="1">
      <c r="A12" s="228" t="s">
        <v>35</v>
      </c>
      <c r="B12" s="229">
        <v>19226202.199999999</v>
      </c>
      <c r="C12" s="230">
        <f>B12/F12</f>
        <v>0.68786148765613098</v>
      </c>
      <c r="D12" s="229">
        <v>8724486.3398000002</v>
      </c>
      <c r="E12" s="230">
        <f>D12/F12</f>
        <v>0.31213851234386902</v>
      </c>
      <c r="F12" s="231">
        <f>D12+B12</f>
        <v>27950688.539799999</v>
      </c>
      <c r="G12" s="224"/>
      <c r="H12" s="224"/>
      <c r="I12" s="224"/>
      <c r="J12" s="224"/>
    </row>
    <row r="13" spans="1:15" ht="15" customHeight="1">
      <c r="A13" s="228" t="s">
        <v>36</v>
      </c>
      <c r="B13" s="229">
        <v>640095713.60000002</v>
      </c>
      <c r="C13" s="230">
        <f>B13/F13</f>
        <v>0.78851414251547247</v>
      </c>
      <c r="D13" s="229">
        <v>171678836.89570001</v>
      </c>
      <c r="E13" s="230">
        <f t="shared" ref="E13:E69" si="0">D13/F13</f>
        <v>0.21148585748452753</v>
      </c>
      <c r="F13" s="231">
        <f t="shared" ref="F13:F67" si="1">D13+B13</f>
        <v>811774550.4957</v>
      </c>
      <c r="G13" s="224"/>
      <c r="H13" s="224"/>
      <c r="I13" s="224"/>
      <c r="J13" s="224"/>
    </row>
    <row r="14" spans="1:15" ht="15" customHeight="1">
      <c r="A14" s="228" t="s">
        <v>37</v>
      </c>
      <c r="B14" s="229">
        <v>170889523.58000001</v>
      </c>
      <c r="C14" s="230">
        <f t="shared" ref="C14:C69" si="2">B14/F14</f>
        <v>0.84046423266822401</v>
      </c>
      <c r="D14" s="229">
        <v>32438014.865600001</v>
      </c>
      <c r="E14" s="230">
        <f t="shared" si="0"/>
        <v>0.1595357673317761</v>
      </c>
      <c r="F14" s="231">
        <f>D14+B14</f>
        <v>203327538.4456</v>
      </c>
      <c r="G14" s="224"/>
      <c r="H14" s="224"/>
      <c r="I14" s="224"/>
      <c r="J14" s="224"/>
    </row>
    <row r="15" spans="1:15" ht="15" customHeight="1">
      <c r="A15" s="228" t="s">
        <v>38</v>
      </c>
      <c r="B15" s="229">
        <v>8879795.7799999993</v>
      </c>
      <c r="C15" s="230">
        <f t="shared" si="2"/>
        <v>0.83746097100074024</v>
      </c>
      <c r="D15" s="229">
        <v>1723439.5796000001</v>
      </c>
      <c r="E15" s="230">
        <f t="shared" si="0"/>
        <v>0.16253902899925968</v>
      </c>
      <c r="F15" s="231">
        <f t="shared" si="1"/>
        <v>10603235.3596</v>
      </c>
      <c r="G15" s="224"/>
      <c r="H15" s="224"/>
      <c r="I15" s="224"/>
      <c r="J15" s="224"/>
    </row>
    <row r="16" spans="1:15" ht="15" customHeight="1">
      <c r="A16" s="228" t="s">
        <v>39</v>
      </c>
      <c r="B16" s="229">
        <v>6124856.6600000001</v>
      </c>
      <c r="C16" s="230">
        <f t="shared" si="2"/>
        <v>0.55471451719877574</v>
      </c>
      <c r="D16" s="229">
        <v>4916600.6484000003</v>
      </c>
      <c r="E16" s="230">
        <f t="shared" si="0"/>
        <v>0.44528548280122421</v>
      </c>
      <c r="F16" s="231">
        <f t="shared" si="1"/>
        <v>11041457.308400001</v>
      </c>
      <c r="G16" s="224"/>
      <c r="H16" s="224"/>
      <c r="I16" s="224"/>
      <c r="J16" s="224"/>
    </row>
    <row r="17" spans="1:10" ht="15" customHeight="1">
      <c r="A17" s="228" t="s">
        <v>40</v>
      </c>
      <c r="B17" s="229">
        <v>175444928.52000001</v>
      </c>
      <c r="C17" s="230">
        <f t="shared" si="2"/>
        <v>0.72644871800127153</v>
      </c>
      <c r="D17" s="229">
        <v>66065482.569600001</v>
      </c>
      <c r="E17" s="230">
        <f t="shared" si="0"/>
        <v>0.27355128199872841</v>
      </c>
      <c r="F17" s="231">
        <f t="shared" si="1"/>
        <v>241510411.08960003</v>
      </c>
      <c r="G17" s="224"/>
      <c r="H17" s="224"/>
      <c r="I17" s="224"/>
      <c r="J17" s="224"/>
    </row>
    <row r="18" spans="1:10" ht="15" customHeight="1">
      <c r="A18" s="228" t="s">
        <v>41</v>
      </c>
      <c r="B18" s="229">
        <v>1269847.1599999999</v>
      </c>
      <c r="C18" s="230">
        <f t="shared" si="2"/>
        <v>0.16571968299678538</v>
      </c>
      <c r="D18" s="229">
        <v>6392774.0630000001</v>
      </c>
      <c r="E18" s="230">
        <f t="shared" si="0"/>
        <v>0.83428031700321459</v>
      </c>
      <c r="F18" s="231">
        <f t="shared" si="1"/>
        <v>7662621.2230000002</v>
      </c>
      <c r="G18" s="224"/>
      <c r="H18" s="224"/>
      <c r="I18" s="224"/>
      <c r="J18" s="224"/>
    </row>
    <row r="19" spans="1:10" ht="15" customHeight="1">
      <c r="A19" s="228" t="s">
        <v>42</v>
      </c>
      <c r="B19" s="229">
        <v>270147312.68000001</v>
      </c>
      <c r="C19" s="230">
        <f>B19/F19</f>
        <v>0.91009218647698509</v>
      </c>
      <c r="D19" s="229">
        <v>26687795.558600001</v>
      </c>
      <c r="E19" s="230">
        <f>D19/F19</f>
        <v>8.9907813523014926E-2</v>
      </c>
      <c r="F19" s="231">
        <f>D19+B19</f>
        <v>296835108.23860002</v>
      </c>
      <c r="G19" s="224"/>
      <c r="H19" s="224"/>
      <c r="I19" s="224"/>
      <c r="J19" s="224"/>
    </row>
    <row r="20" spans="1:10" ht="15" customHeight="1">
      <c r="A20" s="228" t="s">
        <v>43</v>
      </c>
      <c r="B20" s="229">
        <v>34981517.600000001</v>
      </c>
      <c r="C20" s="230">
        <f>B20/F20</f>
        <v>0.75694813130524619</v>
      </c>
      <c r="D20" s="229">
        <v>11232372.299799999</v>
      </c>
      <c r="E20" s="230">
        <f>D20/F20</f>
        <v>0.24305186869475381</v>
      </c>
      <c r="F20" s="231">
        <f>D20+B20</f>
        <v>46213889.899800003</v>
      </c>
      <c r="G20" s="224"/>
      <c r="H20" s="224"/>
      <c r="I20" s="224"/>
      <c r="J20" s="224"/>
    </row>
    <row r="21" spans="1:10" ht="15" customHeight="1">
      <c r="A21" s="228" t="s">
        <v>44</v>
      </c>
      <c r="B21" s="229">
        <v>43697696.780000001</v>
      </c>
      <c r="C21" s="230">
        <f>B21/F21</f>
        <v>0.59835542973635603</v>
      </c>
      <c r="D21" s="229">
        <v>29331968.546599999</v>
      </c>
      <c r="E21" s="230">
        <f>D21/F21</f>
        <v>0.40164457026364397</v>
      </c>
      <c r="F21" s="231">
        <f>D21+B21</f>
        <v>73029665.3266</v>
      </c>
      <c r="G21" s="224"/>
      <c r="H21" s="224"/>
      <c r="I21" s="224"/>
      <c r="J21" s="224"/>
    </row>
    <row r="22" spans="1:10" ht="15" customHeight="1">
      <c r="A22" s="228" t="s">
        <v>282</v>
      </c>
      <c r="B22" s="229">
        <v>172776246.52000001</v>
      </c>
      <c r="C22" s="230">
        <f>B22/F22</f>
        <v>0.70497446732570834</v>
      </c>
      <c r="D22" s="229">
        <v>72305319.590358004</v>
      </c>
      <c r="E22" s="230">
        <f>D22/F22</f>
        <v>0.29502553267429171</v>
      </c>
      <c r="F22" s="231">
        <f>D22+B22</f>
        <v>245081566.110358</v>
      </c>
      <c r="G22" s="224"/>
      <c r="H22" s="224"/>
      <c r="I22" s="224"/>
      <c r="J22" s="224"/>
    </row>
    <row r="23" spans="1:10" ht="15" customHeight="1">
      <c r="A23" s="228" t="s">
        <v>45</v>
      </c>
      <c r="B23" s="229">
        <v>3150173.12</v>
      </c>
      <c r="C23" s="230">
        <f t="shared" si="2"/>
        <v>0.95057849480516277</v>
      </c>
      <c r="D23" s="229">
        <v>163780.57999999999</v>
      </c>
      <c r="E23" s="230">
        <f t="shared" si="0"/>
        <v>4.9421505194837206E-2</v>
      </c>
      <c r="F23" s="231">
        <f t="shared" si="1"/>
        <v>3313953.7</v>
      </c>
      <c r="G23" s="224"/>
      <c r="H23" s="224"/>
      <c r="I23" s="224"/>
      <c r="J23" s="224"/>
    </row>
    <row r="24" spans="1:10" ht="15" customHeight="1">
      <c r="A24" s="228" t="s">
        <v>46</v>
      </c>
      <c r="B24" s="229">
        <v>14420248.74</v>
      </c>
      <c r="C24" s="230">
        <f>B24/F24</f>
        <v>0.75133765833122856</v>
      </c>
      <c r="D24" s="229">
        <v>4772518.4267999995</v>
      </c>
      <c r="E24" s="230">
        <f>D24/F24</f>
        <v>0.24866234166877141</v>
      </c>
      <c r="F24" s="231">
        <f>D24+B24</f>
        <v>19192767.1668</v>
      </c>
      <c r="G24" s="224"/>
      <c r="H24" s="224"/>
      <c r="I24" s="224"/>
      <c r="J24" s="224"/>
    </row>
    <row r="25" spans="1:10" ht="15" customHeight="1">
      <c r="A25" s="228" t="s">
        <v>47</v>
      </c>
      <c r="B25" s="229">
        <v>7715143.3600000003</v>
      </c>
      <c r="C25" s="230">
        <f>B25/F25</f>
        <v>0.75513959052921897</v>
      </c>
      <c r="D25" s="229">
        <v>2501700.5940999999</v>
      </c>
      <c r="E25" s="230">
        <f>D25/F25</f>
        <v>0.24486040947078105</v>
      </c>
      <c r="F25" s="231">
        <f>D25+B25</f>
        <v>10216843.9541</v>
      </c>
      <c r="G25" s="224"/>
      <c r="H25" s="224"/>
      <c r="I25" s="224"/>
      <c r="J25" s="224"/>
    </row>
    <row r="26" spans="1:10" ht="15" customHeight="1">
      <c r="A26" s="228" t="s">
        <v>48</v>
      </c>
      <c r="B26" s="229">
        <v>223746527.66</v>
      </c>
      <c r="C26" s="230">
        <f t="shared" si="2"/>
        <v>0.58591378496704893</v>
      </c>
      <c r="D26" s="229">
        <v>158129668.80563399</v>
      </c>
      <c r="E26" s="230">
        <f t="shared" si="0"/>
        <v>0.41408621503295107</v>
      </c>
      <c r="F26" s="231">
        <f t="shared" si="1"/>
        <v>381876196.46563399</v>
      </c>
      <c r="G26" s="224"/>
      <c r="H26" s="224"/>
      <c r="I26" s="224"/>
      <c r="J26" s="224"/>
    </row>
    <row r="27" spans="1:10" ht="15" customHeight="1">
      <c r="A27" s="228" t="s">
        <v>275</v>
      </c>
      <c r="B27" s="229">
        <v>6913428.8200000003</v>
      </c>
      <c r="C27" s="230">
        <f>B27/F27</f>
        <v>0.78886704248501816</v>
      </c>
      <c r="D27" s="229">
        <v>1850315.1921999999</v>
      </c>
      <c r="E27" s="230">
        <f>D27/F27</f>
        <v>0.21113295751498193</v>
      </c>
      <c r="F27" s="231">
        <f>D27+B27</f>
        <v>8763744.0121999998</v>
      </c>
      <c r="G27" s="224"/>
      <c r="H27" s="224"/>
      <c r="I27" s="224"/>
      <c r="J27" s="224"/>
    </row>
    <row r="28" spans="1:10" ht="15" customHeight="1">
      <c r="A28" s="228" t="s">
        <v>219</v>
      </c>
      <c r="B28" s="229">
        <v>14264352.640000001</v>
      </c>
      <c r="C28" s="230">
        <f>B28/F28</f>
        <v>0.67647875755443565</v>
      </c>
      <c r="D28" s="229">
        <v>6821827.0525709996</v>
      </c>
      <c r="E28" s="230">
        <f>D28/F28</f>
        <v>0.32352124244556446</v>
      </c>
      <c r="F28" s="231">
        <f>D28+B28</f>
        <v>21086179.692570999</v>
      </c>
      <c r="G28" s="224"/>
      <c r="H28" s="224"/>
      <c r="I28" s="224"/>
      <c r="J28" s="224"/>
    </row>
    <row r="29" spans="1:10" ht="15" customHeight="1">
      <c r="A29" s="228" t="s">
        <v>49</v>
      </c>
      <c r="B29" s="229">
        <v>3381202695.7600002</v>
      </c>
      <c r="C29" s="230">
        <f>B29/F29</f>
        <v>0.7988011855496211</v>
      </c>
      <c r="D29" s="229">
        <v>851643670.67789996</v>
      </c>
      <c r="E29" s="230">
        <f>D29/F29</f>
        <v>0.20119881445037899</v>
      </c>
      <c r="F29" s="231">
        <f>D29+B29</f>
        <v>4232846366.4379001</v>
      </c>
      <c r="G29" s="224"/>
      <c r="H29" s="224"/>
      <c r="I29" s="224"/>
      <c r="J29" s="224"/>
    </row>
    <row r="30" spans="1:10" ht="15" customHeight="1">
      <c r="A30" s="228" t="s">
        <v>50</v>
      </c>
      <c r="B30" s="229">
        <v>58903214.060000002</v>
      </c>
      <c r="C30" s="230">
        <f>B30/F30</f>
        <v>0.81111670381245549</v>
      </c>
      <c r="D30" s="229">
        <v>13716686.113600001</v>
      </c>
      <c r="E30" s="230">
        <f>D30/F30</f>
        <v>0.18888329618754446</v>
      </c>
      <c r="F30" s="231">
        <f>D30+B30</f>
        <v>72619900.173600003</v>
      </c>
      <c r="G30" s="224"/>
      <c r="H30" s="224"/>
      <c r="I30" s="224"/>
      <c r="J30" s="224"/>
    </row>
    <row r="31" spans="1:10" ht="15" customHeight="1">
      <c r="A31" s="228" t="s">
        <v>51</v>
      </c>
      <c r="B31" s="229">
        <v>1974778.28</v>
      </c>
      <c r="C31" s="230">
        <f t="shared" si="2"/>
        <v>0.30644345827311054</v>
      </c>
      <c r="D31" s="229">
        <v>4469406.5334999999</v>
      </c>
      <c r="E31" s="230">
        <f t="shared" si="0"/>
        <v>0.69355654172688941</v>
      </c>
      <c r="F31" s="231">
        <f t="shared" si="1"/>
        <v>6444184.8135000002</v>
      </c>
      <c r="G31" s="224"/>
      <c r="H31" s="224"/>
      <c r="I31" s="224"/>
      <c r="J31" s="224"/>
    </row>
    <row r="32" spans="1:10" ht="15" customHeight="1">
      <c r="A32" s="228" t="s">
        <v>52</v>
      </c>
      <c r="B32" s="229">
        <v>172112064.59999999</v>
      </c>
      <c r="C32" s="230">
        <f t="shared" si="2"/>
        <v>0.7664988218268094</v>
      </c>
      <c r="D32" s="229">
        <v>52431091.500100002</v>
      </c>
      <c r="E32" s="230">
        <f t="shared" si="0"/>
        <v>0.23350117817319063</v>
      </c>
      <c r="F32" s="231">
        <f t="shared" si="1"/>
        <v>224543156.10009998</v>
      </c>
      <c r="G32" s="224"/>
      <c r="H32" s="224"/>
      <c r="I32" s="224"/>
      <c r="J32" s="224"/>
    </row>
    <row r="33" spans="1:10" ht="15" customHeight="1">
      <c r="A33" s="228" t="s">
        <v>323</v>
      </c>
      <c r="B33" s="229">
        <v>4571506</v>
      </c>
      <c r="C33" s="230">
        <f>B33/F33</f>
        <v>0.86705718512688112</v>
      </c>
      <c r="D33" s="229">
        <v>700932.86380000005</v>
      </c>
      <c r="E33" s="230">
        <f>D33/F33</f>
        <v>0.13294281487311876</v>
      </c>
      <c r="F33" s="231">
        <f>D33+B33</f>
        <v>5272438.8638000004</v>
      </c>
      <c r="G33" s="224"/>
      <c r="H33" s="224"/>
      <c r="I33" s="224"/>
      <c r="J33" s="224"/>
    </row>
    <row r="34" spans="1:10" ht="15" customHeight="1">
      <c r="A34" s="228" t="s">
        <v>53</v>
      </c>
      <c r="B34" s="229">
        <v>804260.48</v>
      </c>
      <c r="C34" s="230">
        <f t="shared" si="2"/>
        <v>0.87206442191263922</v>
      </c>
      <c r="D34" s="229">
        <v>117988.45</v>
      </c>
      <c r="E34" s="230">
        <f t="shared" si="0"/>
        <v>0.12793557808736086</v>
      </c>
      <c r="F34" s="231">
        <f t="shared" si="1"/>
        <v>922248.92999999993</v>
      </c>
      <c r="G34" s="224"/>
      <c r="H34" s="224"/>
      <c r="I34" s="224"/>
      <c r="J34" s="224"/>
    </row>
    <row r="35" spans="1:10" ht="15" customHeight="1">
      <c r="A35" s="228" t="s">
        <v>54</v>
      </c>
      <c r="B35" s="229">
        <v>3788470.48</v>
      </c>
      <c r="C35" s="230">
        <f>B35/F35</f>
        <v>0.68118080900363243</v>
      </c>
      <c r="D35" s="229">
        <v>1773151.9702000001</v>
      </c>
      <c r="E35" s="230">
        <f>D35/F35</f>
        <v>0.31881919099636769</v>
      </c>
      <c r="F35" s="231">
        <f>D35+B35</f>
        <v>5561622.4501999998</v>
      </c>
      <c r="G35" s="224"/>
      <c r="H35" s="224"/>
      <c r="I35" s="224"/>
      <c r="J35" s="224"/>
    </row>
    <row r="36" spans="1:10" ht="15" customHeight="1">
      <c r="A36" s="228" t="s">
        <v>297</v>
      </c>
      <c r="B36" s="229">
        <v>4004064.26</v>
      </c>
      <c r="C36" s="230">
        <f>B36/F36</f>
        <v>0.83831619593403595</v>
      </c>
      <c r="D36" s="229">
        <v>772253.17180000001</v>
      </c>
      <c r="E36" s="230">
        <f>D36/F36</f>
        <v>0.16168380406596411</v>
      </c>
      <c r="F36" s="231">
        <f>D36+B36</f>
        <v>4776317.4317999994</v>
      </c>
      <c r="G36" s="224"/>
      <c r="H36" s="224"/>
      <c r="I36" s="224"/>
      <c r="J36" s="224"/>
    </row>
    <row r="37" spans="1:10" ht="15" customHeight="1">
      <c r="A37" s="228" t="s">
        <v>55</v>
      </c>
      <c r="B37" s="229">
        <v>834830733.86000001</v>
      </c>
      <c r="C37" s="230">
        <f t="shared" si="2"/>
        <v>0.69721586769176425</v>
      </c>
      <c r="D37" s="229">
        <v>362546968.72131097</v>
      </c>
      <c r="E37" s="230">
        <f t="shared" si="0"/>
        <v>0.3027841323082357</v>
      </c>
      <c r="F37" s="231">
        <f t="shared" si="1"/>
        <v>1197377702.581311</v>
      </c>
      <c r="G37" s="224"/>
      <c r="H37" s="224"/>
      <c r="I37" s="224"/>
      <c r="J37" s="224"/>
    </row>
    <row r="38" spans="1:10" ht="15" customHeight="1">
      <c r="A38" s="228" t="s">
        <v>209</v>
      </c>
      <c r="B38" s="229">
        <v>986687306.86000001</v>
      </c>
      <c r="C38" s="230">
        <f t="shared" si="2"/>
        <v>0.75669512003791828</v>
      </c>
      <c r="D38" s="229">
        <v>317255695.72016299</v>
      </c>
      <c r="E38" s="230">
        <f t="shared" si="0"/>
        <v>0.24330487996208172</v>
      </c>
      <c r="F38" s="231">
        <f t="shared" si="1"/>
        <v>1303943002.580163</v>
      </c>
      <c r="G38" s="224"/>
      <c r="H38" s="224"/>
      <c r="I38" s="224"/>
      <c r="J38" s="224"/>
    </row>
    <row r="39" spans="1:10" ht="15" customHeight="1">
      <c r="A39" s="228" t="s">
        <v>56</v>
      </c>
      <c r="B39" s="229">
        <v>230309867.66</v>
      </c>
      <c r="C39" s="230">
        <f t="shared" si="2"/>
        <v>0.81952144186477793</v>
      </c>
      <c r="D39" s="229">
        <v>50719835.645800002</v>
      </c>
      <c r="E39" s="230">
        <f t="shared" si="0"/>
        <v>0.18047855813522193</v>
      </c>
      <c r="F39" s="231">
        <f t="shared" si="1"/>
        <v>281029703.30580002</v>
      </c>
      <c r="G39" s="224"/>
      <c r="H39" s="224"/>
      <c r="I39" s="224"/>
      <c r="J39" s="224"/>
    </row>
    <row r="40" spans="1:10" ht="15" customHeight="1">
      <c r="A40" s="228" t="s">
        <v>57</v>
      </c>
      <c r="B40" s="229">
        <v>6536594.8399999999</v>
      </c>
      <c r="C40" s="230">
        <f t="shared" si="2"/>
        <v>0.90466304841855782</v>
      </c>
      <c r="D40" s="229">
        <v>688852.08349999995</v>
      </c>
      <c r="E40" s="230">
        <f t="shared" si="0"/>
        <v>9.5336951581442203E-2</v>
      </c>
      <c r="F40" s="231">
        <f t="shared" si="1"/>
        <v>7225446.9234999996</v>
      </c>
      <c r="G40" s="224"/>
      <c r="H40" s="224"/>
      <c r="I40" s="224"/>
      <c r="J40" s="224"/>
    </row>
    <row r="41" spans="1:10" ht="15" customHeight="1">
      <c r="A41" s="228" t="s">
        <v>313</v>
      </c>
      <c r="B41" s="229">
        <v>26774770.760000002</v>
      </c>
      <c r="C41" s="230">
        <f t="shared" si="2"/>
        <v>0.62525058521046095</v>
      </c>
      <c r="D41" s="229">
        <v>16047693.3741</v>
      </c>
      <c r="E41" s="230">
        <f t="shared" si="0"/>
        <v>0.37474941478953899</v>
      </c>
      <c r="F41" s="231">
        <f t="shared" si="1"/>
        <v>42822464.134100005</v>
      </c>
      <c r="G41" s="224"/>
      <c r="H41" s="224"/>
      <c r="I41" s="224"/>
      <c r="J41" s="224"/>
    </row>
    <row r="42" spans="1:10" ht="15" customHeight="1">
      <c r="A42" s="228" t="s">
        <v>58</v>
      </c>
      <c r="B42" s="229">
        <v>19955026.559999999</v>
      </c>
      <c r="C42" s="230">
        <f>B42/F42</f>
        <v>0.21984426636896073</v>
      </c>
      <c r="D42" s="229">
        <v>70813893.137500003</v>
      </c>
      <c r="E42" s="230">
        <f>D42/F42</f>
        <v>0.78015573363103918</v>
      </c>
      <c r="F42" s="231">
        <f>D42+B42</f>
        <v>90768919.697500005</v>
      </c>
      <c r="G42" s="224"/>
      <c r="H42" s="224"/>
      <c r="I42" s="224"/>
      <c r="J42" s="224"/>
    </row>
    <row r="43" spans="1:10" ht="15" customHeight="1">
      <c r="A43" s="228" t="s">
        <v>59</v>
      </c>
      <c r="B43" s="229">
        <v>141569956.44</v>
      </c>
      <c r="C43" s="230">
        <f>B43/F43</f>
        <v>0.82523500242813697</v>
      </c>
      <c r="D43" s="229">
        <v>29981124.1897</v>
      </c>
      <c r="E43" s="230">
        <f>D43/F43</f>
        <v>0.17476499757186303</v>
      </c>
      <c r="F43" s="231">
        <f>D43+B43</f>
        <v>171551080.62970001</v>
      </c>
      <c r="G43" s="224"/>
      <c r="H43" s="224"/>
      <c r="I43" s="224"/>
      <c r="J43" s="224"/>
    </row>
    <row r="44" spans="1:10" ht="15" customHeight="1">
      <c r="A44" s="228" t="s">
        <v>337</v>
      </c>
      <c r="B44" s="229">
        <v>546624108.72000003</v>
      </c>
      <c r="C44" s="230">
        <f>B44/F44</f>
        <v>0.75946501226344065</v>
      </c>
      <c r="D44" s="229">
        <v>173124793.32736501</v>
      </c>
      <c r="E44" s="230">
        <f>D44/F44</f>
        <v>0.24053498773655935</v>
      </c>
      <c r="F44" s="231">
        <f>D44+B44</f>
        <v>719748902.04736507</v>
      </c>
      <c r="G44" s="224"/>
      <c r="H44" s="224"/>
      <c r="I44" s="224"/>
      <c r="J44" s="224"/>
    </row>
    <row r="45" spans="1:10" ht="15" customHeight="1">
      <c r="A45" s="228" t="s">
        <v>60</v>
      </c>
      <c r="B45" s="229">
        <v>250234737.63999999</v>
      </c>
      <c r="C45" s="230">
        <f t="shared" si="2"/>
        <v>0.78620612305370208</v>
      </c>
      <c r="D45" s="229">
        <v>68046601.442000002</v>
      </c>
      <c r="E45" s="230">
        <f t="shared" si="0"/>
        <v>0.21379387694629781</v>
      </c>
      <c r="F45" s="231">
        <f t="shared" si="1"/>
        <v>318281339.08200002</v>
      </c>
      <c r="G45" s="224"/>
      <c r="H45" s="224"/>
      <c r="I45" s="224"/>
      <c r="J45" s="224"/>
    </row>
    <row r="46" spans="1:10" ht="15" customHeight="1">
      <c r="A46" s="228" t="s">
        <v>61</v>
      </c>
      <c r="B46" s="229">
        <v>1594650656.5999999</v>
      </c>
      <c r="C46" s="230">
        <f t="shared" si="2"/>
        <v>0.79467192560870226</v>
      </c>
      <c r="D46" s="229">
        <v>412027326.11409998</v>
      </c>
      <c r="E46" s="230">
        <f t="shared" si="0"/>
        <v>0.20532807439129774</v>
      </c>
      <c r="F46" s="231">
        <f t="shared" si="1"/>
        <v>2006677982.7140999</v>
      </c>
      <c r="G46" s="224"/>
      <c r="H46" s="224"/>
      <c r="I46" s="224"/>
      <c r="J46" s="224"/>
    </row>
    <row r="47" spans="1:10" ht="15" customHeight="1">
      <c r="A47" s="228" t="s">
        <v>62</v>
      </c>
      <c r="B47" s="229">
        <v>120276608.95999999</v>
      </c>
      <c r="C47" s="230">
        <f t="shared" si="2"/>
        <v>0.81868099443532372</v>
      </c>
      <c r="D47" s="229">
        <v>26638501.782200001</v>
      </c>
      <c r="E47" s="230">
        <f t="shared" si="0"/>
        <v>0.18131900556467634</v>
      </c>
      <c r="F47" s="231">
        <f t="shared" si="1"/>
        <v>146915110.74219999</v>
      </c>
      <c r="G47" s="224"/>
      <c r="H47" s="224"/>
      <c r="I47" s="224"/>
      <c r="J47" s="224"/>
    </row>
    <row r="48" spans="1:10" ht="15" customHeight="1">
      <c r="A48" s="228" t="s">
        <v>276</v>
      </c>
      <c r="B48" s="229">
        <v>2510795.1800000002</v>
      </c>
      <c r="C48" s="230">
        <f>B48/F48</f>
        <v>0.59619589342101742</v>
      </c>
      <c r="D48" s="229">
        <v>1700564.22</v>
      </c>
      <c r="E48" s="230">
        <f>D48/F48</f>
        <v>0.40380410657898252</v>
      </c>
      <c r="F48" s="231">
        <f>D48+B48</f>
        <v>4211359.4000000004</v>
      </c>
      <c r="G48" s="224"/>
      <c r="H48" s="224"/>
      <c r="I48" s="224"/>
      <c r="J48" s="224"/>
    </row>
    <row r="49" spans="1:10" ht="15" customHeight="1">
      <c r="A49" s="228" t="s">
        <v>63</v>
      </c>
      <c r="B49" s="229">
        <v>21256717.16</v>
      </c>
      <c r="C49" s="230">
        <f>B49/F49</f>
        <v>0.89195387090419431</v>
      </c>
      <c r="D49" s="229">
        <v>2574915.6782</v>
      </c>
      <c r="E49" s="230">
        <f>D49/F49</f>
        <v>0.10804612909580572</v>
      </c>
      <c r="F49" s="231">
        <f>D49+B49</f>
        <v>23831632.838199999</v>
      </c>
      <c r="G49" s="224"/>
      <c r="H49" s="224"/>
      <c r="I49" s="224"/>
      <c r="J49" s="224"/>
    </row>
    <row r="50" spans="1:10" ht="15" customHeight="1">
      <c r="A50" s="228" t="s">
        <v>64</v>
      </c>
      <c r="B50" s="229">
        <v>1670657935.0599999</v>
      </c>
      <c r="C50" s="230">
        <f t="shared" si="2"/>
        <v>0.79056526874416422</v>
      </c>
      <c r="D50" s="229">
        <v>442586854.60030001</v>
      </c>
      <c r="E50" s="230">
        <f t="shared" si="0"/>
        <v>0.20943473125583573</v>
      </c>
      <c r="F50" s="231">
        <f t="shared" si="1"/>
        <v>2113244789.6603</v>
      </c>
      <c r="G50" s="224"/>
      <c r="H50" s="224"/>
      <c r="I50" s="224"/>
      <c r="J50" s="224"/>
    </row>
    <row r="51" spans="1:10" ht="15" customHeight="1">
      <c r="A51" s="228" t="s">
        <v>65</v>
      </c>
      <c r="B51" s="229">
        <v>177860065.13999999</v>
      </c>
      <c r="C51" s="230">
        <f t="shared" si="2"/>
        <v>0.7896758271853187</v>
      </c>
      <c r="D51" s="229">
        <v>47371680.618199997</v>
      </c>
      <c r="E51" s="230">
        <f t="shared" si="0"/>
        <v>0.21032417281468122</v>
      </c>
      <c r="F51" s="231">
        <f t="shared" si="1"/>
        <v>225231745.75819999</v>
      </c>
      <c r="G51" s="224"/>
      <c r="H51" s="224"/>
      <c r="I51" s="224"/>
      <c r="J51" s="224"/>
    </row>
    <row r="52" spans="1:10" ht="15" customHeight="1">
      <c r="A52" s="228" t="s">
        <v>66</v>
      </c>
      <c r="B52" s="229">
        <v>12258581.24</v>
      </c>
      <c r="C52" s="230">
        <f>B52/F52</f>
        <v>0.58595867261745405</v>
      </c>
      <c r="D52" s="229">
        <v>8661974.7870000005</v>
      </c>
      <c r="E52" s="230">
        <f>D52/F52</f>
        <v>0.41404132738254584</v>
      </c>
      <c r="F52" s="231">
        <f>D52+B52</f>
        <v>20920556.027000003</v>
      </c>
      <c r="G52" s="224"/>
      <c r="H52" s="224"/>
      <c r="I52" s="224"/>
      <c r="J52" s="224"/>
    </row>
    <row r="53" spans="1:10" ht="15" customHeight="1">
      <c r="A53" s="228" t="s">
        <v>67</v>
      </c>
      <c r="B53" s="229">
        <v>12136978.640000001</v>
      </c>
      <c r="C53" s="230">
        <f t="shared" si="2"/>
        <v>0.70640725609999333</v>
      </c>
      <c r="D53" s="229">
        <v>5044298.2158000004</v>
      </c>
      <c r="E53" s="230">
        <f t="shared" si="0"/>
        <v>0.29359274390000656</v>
      </c>
      <c r="F53" s="231">
        <f t="shared" si="1"/>
        <v>17181276.855800003</v>
      </c>
      <c r="G53" s="224"/>
      <c r="H53" s="224"/>
      <c r="I53" s="224"/>
      <c r="J53" s="224"/>
    </row>
    <row r="54" spans="1:10" ht="15" customHeight="1">
      <c r="A54" s="228" t="s">
        <v>68</v>
      </c>
      <c r="B54" s="229">
        <v>151209609.22</v>
      </c>
      <c r="C54" s="230">
        <f t="shared" si="2"/>
        <v>0.81708863830711032</v>
      </c>
      <c r="D54" s="229">
        <v>33849394.333499998</v>
      </c>
      <c r="E54" s="230">
        <f t="shared" si="0"/>
        <v>0.18291136169288968</v>
      </c>
      <c r="F54" s="231">
        <f t="shared" si="1"/>
        <v>185059003.5535</v>
      </c>
      <c r="G54" s="224"/>
      <c r="H54" s="224"/>
      <c r="I54" s="224"/>
      <c r="J54" s="224"/>
    </row>
    <row r="55" spans="1:10" ht="15" customHeight="1">
      <c r="A55" s="228" t="s">
        <v>69</v>
      </c>
      <c r="B55" s="229">
        <v>53424015.280000001</v>
      </c>
      <c r="C55" s="230">
        <f t="shared" si="2"/>
        <v>0.77850030007748816</v>
      </c>
      <c r="D55" s="229">
        <v>15200255.352499999</v>
      </c>
      <c r="E55" s="230">
        <f t="shared" si="0"/>
        <v>0.22149969992251198</v>
      </c>
      <c r="F55" s="231">
        <f t="shared" si="1"/>
        <v>68624270.632499993</v>
      </c>
      <c r="G55" s="224"/>
      <c r="H55" s="224"/>
      <c r="I55" s="224"/>
      <c r="J55" s="224"/>
    </row>
    <row r="56" spans="1:10" ht="15" customHeight="1">
      <c r="A56" s="228" t="s">
        <v>70</v>
      </c>
      <c r="B56" s="229">
        <v>7730849.7000000002</v>
      </c>
      <c r="C56" s="230">
        <f t="shared" si="2"/>
        <v>0.75449774147316251</v>
      </c>
      <c r="D56" s="229">
        <v>2515502.6414999999</v>
      </c>
      <c r="E56" s="230">
        <f t="shared" si="0"/>
        <v>0.24550225852683755</v>
      </c>
      <c r="F56" s="231">
        <f t="shared" si="1"/>
        <v>10246352.341499999</v>
      </c>
      <c r="G56" s="224"/>
      <c r="H56" s="224"/>
      <c r="I56" s="224"/>
      <c r="J56" s="224"/>
    </row>
    <row r="57" spans="1:10" ht="15" customHeight="1">
      <c r="A57" s="228" t="s">
        <v>324</v>
      </c>
      <c r="B57" s="229">
        <v>52798475.18</v>
      </c>
      <c r="C57" s="230">
        <f>B57/F57</f>
        <v>0.7011760775110627</v>
      </c>
      <c r="D57" s="229">
        <v>22501405.796282999</v>
      </c>
      <c r="E57" s="230">
        <f>D57/F57</f>
        <v>0.29882392248893735</v>
      </c>
      <c r="F57" s="231">
        <f>D57+B57</f>
        <v>75299880.976282999</v>
      </c>
      <c r="G57" s="224"/>
      <c r="H57" s="224"/>
      <c r="I57" s="224"/>
      <c r="J57" s="224"/>
    </row>
    <row r="58" spans="1:10" ht="15" customHeight="1">
      <c r="A58" s="228" t="s">
        <v>368</v>
      </c>
      <c r="B58" s="229">
        <v>810787053.01999998</v>
      </c>
      <c r="C58" s="230">
        <f>B58/F58</f>
        <v>0.79091383866772691</v>
      </c>
      <c r="D58" s="229">
        <v>214339848.77469999</v>
      </c>
      <c r="E58" s="230">
        <f>D58/F58</f>
        <v>0.20908616133227317</v>
      </c>
      <c r="F58" s="231">
        <f>D58+B58</f>
        <v>1025126901.7946999</v>
      </c>
      <c r="G58" s="224"/>
      <c r="H58" s="224"/>
      <c r="I58" s="224"/>
      <c r="J58" s="224"/>
    </row>
    <row r="59" spans="1:10" ht="15" customHeight="1">
      <c r="A59" s="228" t="s">
        <v>298</v>
      </c>
      <c r="B59" s="229">
        <v>2785318.48</v>
      </c>
      <c r="C59" s="230">
        <f>B59/F59</f>
        <v>0.80402604992974469</v>
      </c>
      <c r="D59" s="229">
        <v>678895.74569999997</v>
      </c>
      <c r="E59" s="230">
        <f>D59/F59</f>
        <v>0.19597395007025531</v>
      </c>
      <c r="F59" s="231">
        <f>D59+B59</f>
        <v>3464214.2256999998</v>
      </c>
      <c r="G59" s="224"/>
      <c r="H59" s="224"/>
      <c r="I59" s="224"/>
      <c r="J59" s="224"/>
    </row>
    <row r="60" spans="1:10" ht="15" customHeight="1">
      <c r="A60" s="228" t="s">
        <v>71</v>
      </c>
      <c r="B60" s="229">
        <v>1477294872.46</v>
      </c>
      <c r="C60" s="230">
        <f t="shared" si="2"/>
        <v>0.88796306531593094</v>
      </c>
      <c r="D60" s="229">
        <v>186394677.43630001</v>
      </c>
      <c r="E60" s="230">
        <f t="shared" si="0"/>
        <v>0.11203693468406906</v>
      </c>
      <c r="F60" s="231">
        <f t="shared" si="1"/>
        <v>1663689549.8963001</v>
      </c>
      <c r="G60" s="224"/>
      <c r="H60" s="224"/>
      <c r="I60" s="224"/>
      <c r="J60" s="224"/>
    </row>
    <row r="61" spans="1:10" ht="15" customHeight="1">
      <c r="A61" s="228" t="s">
        <v>72</v>
      </c>
      <c r="B61" s="229">
        <v>49635297.939999998</v>
      </c>
      <c r="C61" s="230">
        <f t="shared" si="2"/>
        <v>0.24560499779749687</v>
      </c>
      <c r="D61" s="229">
        <v>152458708.22889999</v>
      </c>
      <c r="E61" s="230">
        <f t="shared" si="0"/>
        <v>0.75439500220250311</v>
      </c>
      <c r="F61" s="231">
        <f t="shared" si="1"/>
        <v>202094006.16889998</v>
      </c>
      <c r="G61" s="224"/>
      <c r="H61" s="224"/>
      <c r="I61" s="224"/>
      <c r="J61" s="224"/>
    </row>
    <row r="62" spans="1:10" ht="15" customHeight="1">
      <c r="A62" s="228" t="s">
        <v>73</v>
      </c>
      <c r="B62" s="229">
        <v>1834968.76</v>
      </c>
      <c r="C62" s="230">
        <f>B62/F62</f>
        <v>0.73138574840274984</v>
      </c>
      <c r="D62" s="229">
        <v>673924.48</v>
      </c>
      <c r="E62" s="230">
        <f>D62/F62</f>
        <v>0.26861425159725005</v>
      </c>
      <c r="F62" s="231">
        <f>D62+B62</f>
        <v>2508893.2400000002</v>
      </c>
      <c r="G62" s="224"/>
      <c r="H62" s="224"/>
      <c r="I62" s="224"/>
      <c r="J62" s="224"/>
    </row>
    <row r="63" spans="1:10" ht="15" customHeight="1">
      <c r="A63" s="228" t="s">
        <v>74</v>
      </c>
      <c r="B63" s="229">
        <v>530532197.10000002</v>
      </c>
      <c r="C63" s="230">
        <f t="shared" si="2"/>
        <v>0.81890206145043343</v>
      </c>
      <c r="D63" s="229">
        <v>117325736.19220001</v>
      </c>
      <c r="E63" s="230">
        <f t="shared" si="0"/>
        <v>0.18109793854956649</v>
      </c>
      <c r="F63" s="231">
        <f t="shared" si="1"/>
        <v>647857933.29220009</v>
      </c>
      <c r="G63" s="224"/>
      <c r="H63" s="224"/>
      <c r="I63" s="224"/>
      <c r="J63" s="224"/>
    </row>
    <row r="64" spans="1:10" ht="15" customHeight="1">
      <c r="A64" s="228" t="s">
        <v>75</v>
      </c>
      <c r="B64" s="229">
        <v>1709013041.3</v>
      </c>
      <c r="C64" s="230">
        <f t="shared" si="2"/>
        <v>0.85095632714548974</v>
      </c>
      <c r="D64" s="229">
        <v>299330967.41409999</v>
      </c>
      <c r="E64" s="230">
        <f t="shared" si="0"/>
        <v>0.14904367285451026</v>
      </c>
      <c r="F64" s="231">
        <f t="shared" si="1"/>
        <v>2008344008.7140999</v>
      </c>
      <c r="G64" s="224"/>
      <c r="H64" s="224"/>
      <c r="I64" s="224"/>
      <c r="J64" s="224"/>
    </row>
    <row r="65" spans="1:9" ht="15" customHeight="1">
      <c r="A65" s="228" t="s">
        <v>216</v>
      </c>
      <c r="B65" s="229">
        <v>8341474.6200000001</v>
      </c>
      <c r="C65" s="230">
        <f t="shared" si="2"/>
        <v>0.55355156692461394</v>
      </c>
      <c r="D65" s="229">
        <v>6727536.3239000002</v>
      </c>
      <c r="E65" s="230">
        <f t="shared" si="0"/>
        <v>0.44644843307538612</v>
      </c>
      <c r="F65" s="231">
        <f t="shared" si="1"/>
        <v>15069010.9439</v>
      </c>
      <c r="G65" s="224"/>
      <c r="H65" s="224"/>
      <c r="I65" s="224"/>
    </row>
    <row r="66" spans="1:9" ht="15" customHeight="1">
      <c r="A66" s="228" t="s">
        <v>76</v>
      </c>
      <c r="B66" s="229">
        <v>335825303.86000001</v>
      </c>
      <c r="C66" s="230">
        <f t="shared" si="2"/>
        <v>0.76492418885606706</v>
      </c>
      <c r="D66" s="229">
        <v>103205529.19840001</v>
      </c>
      <c r="E66" s="230">
        <f t="shared" si="0"/>
        <v>0.23507581114393297</v>
      </c>
      <c r="F66" s="231">
        <f t="shared" si="1"/>
        <v>439030833.05840003</v>
      </c>
      <c r="G66" s="224"/>
      <c r="H66" s="224"/>
      <c r="I66" s="224"/>
    </row>
    <row r="67" spans="1:9" ht="15" customHeight="1">
      <c r="A67" s="228" t="s">
        <v>77</v>
      </c>
      <c r="B67" s="229">
        <v>882105809.79999995</v>
      </c>
      <c r="C67" s="230">
        <f t="shared" si="2"/>
        <v>0.77438505731409968</v>
      </c>
      <c r="D67" s="229">
        <v>256999085.7148</v>
      </c>
      <c r="E67" s="230">
        <f t="shared" si="0"/>
        <v>0.22561494268590024</v>
      </c>
      <c r="F67" s="231">
        <f t="shared" si="1"/>
        <v>1139104895.5148001</v>
      </c>
      <c r="G67" s="224"/>
      <c r="H67" s="224"/>
      <c r="I67" s="224"/>
    </row>
    <row r="68" spans="1:9" ht="15" customHeight="1">
      <c r="A68" s="228" t="s">
        <v>78</v>
      </c>
      <c r="B68" s="229">
        <v>15608429.220000001</v>
      </c>
      <c r="C68" s="230">
        <f>B68/F68</f>
        <v>0.67784523905702976</v>
      </c>
      <c r="D68" s="229">
        <v>7418108.8755000001</v>
      </c>
      <c r="E68" s="230">
        <f>D68/F68</f>
        <v>0.32215476094297024</v>
      </c>
      <c r="F68" s="231">
        <f>D68+B68</f>
        <v>23026538.0955</v>
      </c>
      <c r="G68" s="224"/>
      <c r="H68" s="224"/>
      <c r="I68" s="224"/>
    </row>
    <row r="69" spans="1:9" ht="15" customHeight="1">
      <c r="A69" s="228" t="s">
        <v>79</v>
      </c>
      <c r="B69" s="229">
        <v>140151568.06</v>
      </c>
      <c r="C69" s="230">
        <f t="shared" si="2"/>
        <v>0.81914594141326469</v>
      </c>
      <c r="D69" s="229">
        <v>30943179.4989</v>
      </c>
      <c r="E69" s="230">
        <f t="shared" si="0"/>
        <v>0.18085405858673537</v>
      </c>
      <c r="F69" s="231">
        <f>D69+B69</f>
        <v>171094747.5589</v>
      </c>
      <c r="G69" s="224"/>
      <c r="H69" s="224"/>
      <c r="I69" s="224"/>
    </row>
    <row r="70" spans="1:9" ht="4.5" customHeight="1"/>
    <row r="71" spans="1:9" customFormat="1" ht="12.75">
      <c r="A71" s="223"/>
      <c r="B71" s="224"/>
      <c r="C71" s="223"/>
      <c r="D71" s="224"/>
      <c r="E71" s="225"/>
      <c r="F71" s="58" t="s">
        <v>162</v>
      </c>
      <c r="G71" s="223"/>
      <c r="H71" s="223"/>
      <c r="I71" s="223"/>
    </row>
    <row r="72" spans="1:9" customFormat="1" ht="12.75">
      <c r="A72" s="223"/>
      <c r="B72" s="224"/>
      <c r="C72" s="223"/>
      <c r="D72" s="224"/>
      <c r="E72" s="225"/>
      <c r="F72" s="58" t="s">
        <v>163</v>
      </c>
      <c r="G72" s="223"/>
      <c r="H72" s="223"/>
      <c r="I72" s="223"/>
    </row>
    <row r="73" spans="1:9" customFormat="1" ht="4.5" customHeight="1">
      <c r="F73" s="58"/>
      <c r="G73" s="223"/>
      <c r="H73" s="223"/>
      <c r="I73" s="223"/>
    </row>
    <row r="74" spans="1:9" customFormat="1" ht="15.75">
      <c r="F74" s="93">
        <v>15</v>
      </c>
      <c r="G74" s="223"/>
      <c r="H74" s="223"/>
      <c r="I74" s="223"/>
    </row>
    <row r="75" spans="1:9" customFormat="1" ht="12.75">
      <c r="G75" s="223"/>
      <c r="H75" s="223"/>
      <c r="I75" s="223"/>
    </row>
    <row r="76" spans="1:9" ht="12.75">
      <c r="A76"/>
      <c r="B76"/>
      <c r="C76"/>
      <c r="D76"/>
      <c r="E76"/>
      <c r="F76"/>
    </row>
    <row r="77" spans="1:9" ht="15.75">
      <c r="A77"/>
      <c r="B77"/>
      <c r="C77"/>
      <c r="D77"/>
      <c r="E77"/>
      <c r="F77" s="93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workbookViewId="0">
      <selection activeCell="A5" sqref="A5"/>
    </sheetView>
  </sheetViews>
  <sheetFormatPr baseColWidth="10" defaultRowHeight="11.25"/>
  <cols>
    <col min="1" max="1" width="37.42578125" style="223" customWidth="1"/>
    <col min="2" max="2" width="18.7109375" style="224" customWidth="1"/>
    <col min="3" max="3" width="16" style="225" customWidth="1"/>
    <col min="4" max="4" width="14" style="224" customWidth="1"/>
    <col min="5" max="5" width="11.42578125" style="225"/>
    <col min="6" max="6" width="15.140625" style="226" customWidth="1"/>
    <col min="7" max="7" width="30.140625" style="223" bestFit="1" customWidth="1"/>
    <col min="8" max="16384" width="11.42578125" style="223"/>
  </cols>
  <sheetData>
    <row r="1" spans="1:15" ht="18" customHeight="1">
      <c r="A1"/>
      <c r="B1"/>
      <c r="C1"/>
      <c r="D1"/>
      <c r="E1"/>
      <c r="F1"/>
    </row>
    <row r="2" spans="1:15" ht="21.75" customHeight="1">
      <c r="A2" s="22"/>
      <c r="B2" s="22"/>
      <c r="C2" s="22"/>
      <c r="D2" s="22"/>
      <c r="E2" s="22"/>
      <c r="F2" s="321" t="s">
        <v>409</v>
      </c>
      <c r="O2" s="331"/>
    </row>
    <row r="3" spans="1:15" ht="18.75" customHeight="1">
      <c r="A3"/>
      <c r="B3"/>
      <c r="C3"/>
      <c r="D3"/>
      <c r="E3"/>
      <c r="F3" s="246" t="s">
        <v>410</v>
      </c>
      <c r="O3" s="333"/>
    </row>
    <row r="4" spans="1:15" ht="15.75" customHeight="1">
      <c r="A4"/>
      <c r="B4"/>
      <c r="C4"/>
      <c r="D4"/>
      <c r="E4"/>
      <c r="F4"/>
    </row>
    <row r="5" spans="1:15" customFormat="1" ht="15.75">
      <c r="G5" s="21"/>
    </row>
    <row r="6" spans="1:15" customFormat="1" ht="15.75">
      <c r="G6" s="21"/>
    </row>
    <row r="7" spans="1:15" customFormat="1" ht="15.75">
      <c r="G7" s="21"/>
    </row>
    <row r="8" spans="1:15" customFormat="1" ht="18">
      <c r="F8" s="193" t="s">
        <v>154</v>
      </c>
      <c r="G8" s="21"/>
    </row>
    <row r="9" spans="1:15" customFormat="1" ht="3.95" customHeight="1">
      <c r="G9" s="21"/>
    </row>
    <row r="10" spans="1:15" s="227" customFormat="1" ht="25.5">
      <c r="A10" s="280" t="s">
        <v>361</v>
      </c>
      <c r="B10" s="94" t="s">
        <v>188</v>
      </c>
      <c r="C10" s="94" t="s">
        <v>159</v>
      </c>
      <c r="D10" s="94" t="s">
        <v>189</v>
      </c>
      <c r="E10" s="94" t="s">
        <v>160</v>
      </c>
      <c r="F10" s="94" t="s">
        <v>161</v>
      </c>
    </row>
    <row r="11" spans="1:15" ht="15" customHeight="1">
      <c r="A11" s="228" t="s">
        <v>33</v>
      </c>
      <c r="B11" s="229">
        <v>2347062383.02</v>
      </c>
      <c r="C11" s="230">
        <f t="shared" ref="C11:C70" si="0">B11/F11</f>
        <v>0.83109367028881109</v>
      </c>
      <c r="D11" s="229">
        <v>477002420.89600003</v>
      </c>
      <c r="E11" s="230">
        <f t="shared" ref="E11:E70" si="1">D11/F11</f>
        <v>0.16890632971118894</v>
      </c>
      <c r="F11" s="231">
        <f t="shared" ref="F11:F70" si="2">D11+B11</f>
        <v>2824064803.9159999</v>
      </c>
      <c r="G11" s="224"/>
      <c r="H11" s="224"/>
      <c r="I11" s="224"/>
    </row>
    <row r="12" spans="1:15" ht="15" customHeight="1">
      <c r="A12" s="228" t="s">
        <v>35</v>
      </c>
      <c r="B12" s="229">
        <v>315549085.97999996</v>
      </c>
      <c r="C12" s="230">
        <f t="shared" si="0"/>
        <v>0.73968486962452151</v>
      </c>
      <c r="D12" s="229">
        <v>111050265.90369998</v>
      </c>
      <c r="E12" s="230">
        <f t="shared" si="1"/>
        <v>0.26031513037547849</v>
      </c>
      <c r="F12" s="231">
        <f t="shared" si="2"/>
        <v>426599351.88369995</v>
      </c>
      <c r="G12" s="224"/>
      <c r="H12" s="224"/>
      <c r="I12" s="224"/>
    </row>
    <row r="13" spans="1:15" ht="15" customHeight="1">
      <c r="A13" s="228" t="s">
        <v>36</v>
      </c>
      <c r="B13" s="229">
        <v>4668090345.7600002</v>
      </c>
      <c r="C13" s="230">
        <f t="shared" si="0"/>
        <v>0.75425657258681122</v>
      </c>
      <c r="D13" s="229">
        <v>1520904905.2196999</v>
      </c>
      <c r="E13" s="230">
        <f t="shared" si="1"/>
        <v>0.24574342741318875</v>
      </c>
      <c r="F13" s="231">
        <f t="shared" si="2"/>
        <v>6188995250.9797001</v>
      </c>
      <c r="G13" s="224"/>
      <c r="H13" s="224"/>
      <c r="I13" s="224"/>
    </row>
    <row r="14" spans="1:15" ht="15" customHeight="1">
      <c r="A14" s="228" t="s">
        <v>37</v>
      </c>
      <c r="B14" s="229">
        <v>1558140604.4399998</v>
      </c>
      <c r="C14" s="230">
        <f t="shared" si="0"/>
        <v>0.76091155513017894</v>
      </c>
      <c r="D14" s="229">
        <v>489588325.3348</v>
      </c>
      <c r="E14" s="230">
        <f t="shared" si="1"/>
        <v>0.23908844486982112</v>
      </c>
      <c r="F14" s="231">
        <f t="shared" si="2"/>
        <v>2047728929.7747998</v>
      </c>
      <c r="G14" s="224"/>
      <c r="H14" s="224"/>
      <c r="I14" s="224"/>
    </row>
    <row r="15" spans="1:15" ht="15" customHeight="1">
      <c r="A15" s="228" t="s">
        <v>38</v>
      </c>
      <c r="B15" s="229">
        <v>110142999.00000001</v>
      </c>
      <c r="C15" s="230">
        <f t="shared" si="0"/>
        <v>0.73481748277671599</v>
      </c>
      <c r="D15" s="229">
        <v>39748642.9133</v>
      </c>
      <c r="E15" s="230">
        <f t="shared" si="1"/>
        <v>0.26518251722328401</v>
      </c>
      <c r="F15" s="231">
        <f t="shared" si="2"/>
        <v>149891641.91330001</v>
      </c>
      <c r="G15" s="224"/>
      <c r="H15" s="224"/>
      <c r="I15" s="224"/>
    </row>
    <row r="16" spans="1:15" ht="15" customHeight="1">
      <c r="A16" s="251" t="s">
        <v>277</v>
      </c>
      <c r="B16" s="229">
        <v>704199958.93999994</v>
      </c>
      <c r="C16" s="230">
        <f t="shared" si="0"/>
        <v>0.72149075113666006</v>
      </c>
      <c r="D16" s="229">
        <v>271834671.8998</v>
      </c>
      <c r="E16" s="230">
        <f t="shared" si="1"/>
        <v>0.27850924886334</v>
      </c>
      <c r="F16" s="231">
        <f t="shared" si="2"/>
        <v>976034630.83979988</v>
      </c>
      <c r="G16" s="224"/>
      <c r="H16" s="224"/>
      <c r="I16" s="224"/>
    </row>
    <row r="17" spans="1:9" ht="15" customHeight="1">
      <c r="A17" s="228" t="s">
        <v>39</v>
      </c>
      <c r="B17" s="229">
        <v>497326796.31999999</v>
      </c>
      <c r="C17" s="230">
        <f t="shared" si="0"/>
        <v>0.84933552946384216</v>
      </c>
      <c r="D17" s="229">
        <v>88221292.824399993</v>
      </c>
      <c r="E17" s="230">
        <f t="shared" si="1"/>
        <v>0.15066447053615786</v>
      </c>
      <c r="F17" s="231">
        <f t="shared" si="2"/>
        <v>585548089.1444</v>
      </c>
      <c r="G17" s="224"/>
      <c r="H17" s="224"/>
      <c r="I17" s="224"/>
    </row>
    <row r="18" spans="1:9" ht="15" customHeight="1">
      <c r="A18" s="228" t="s">
        <v>40</v>
      </c>
      <c r="B18" s="229">
        <v>6907513857.9799995</v>
      </c>
      <c r="C18" s="230">
        <f t="shared" si="0"/>
        <v>0.752002418484368</v>
      </c>
      <c r="D18" s="229">
        <v>2277980348.1448002</v>
      </c>
      <c r="E18" s="230">
        <f t="shared" si="1"/>
        <v>0.24799758151563198</v>
      </c>
      <c r="F18" s="231">
        <f t="shared" si="2"/>
        <v>9185494206.1247997</v>
      </c>
      <c r="G18" s="224"/>
      <c r="H18" s="224"/>
      <c r="I18" s="224"/>
    </row>
    <row r="19" spans="1:9" ht="15" customHeight="1">
      <c r="A19" s="228" t="s">
        <v>41</v>
      </c>
      <c r="B19" s="229">
        <v>23692290.059999999</v>
      </c>
      <c r="C19" s="230">
        <f t="shared" si="0"/>
        <v>0.78751004030226635</v>
      </c>
      <c r="D19" s="229">
        <v>6392774.0630000001</v>
      </c>
      <c r="E19" s="230">
        <f t="shared" si="1"/>
        <v>0.21248995969773357</v>
      </c>
      <c r="F19" s="231">
        <f t="shared" si="2"/>
        <v>30085064.123</v>
      </c>
      <c r="G19" s="224"/>
      <c r="H19" s="224"/>
      <c r="I19" s="224"/>
    </row>
    <row r="20" spans="1:9" ht="15" customHeight="1">
      <c r="A20" s="228" t="s">
        <v>42</v>
      </c>
      <c r="B20" s="229">
        <v>2824209166.6999993</v>
      </c>
      <c r="C20" s="230">
        <f t="shared" si="0"/>
        <v>0.86315081314769093</v>
      </c>
      <c r="D20" s="229">
        <v>447767321.8592</v>
      </c>
      <c r="E20" s="230">
        <f t="shared" si="1"/>
        <v>0.13684918685230907</v>
      </c>
      <c r="F20" s="231">
        <f t="shared" si="2"/>
        <v>3271976488.5591993</v>
      </c>
      <c r="G20" s="224"/>
      <c r="H20" s="224"/>
      <c r="I20" s="224"/>
    </row>
    <row r="21" spans="1:9" ht="15" customHeight="1">
      <c r="A21" s="228" t="s">
        <v>43</v>
      </c>
      <c r="B21" s="229">
        <v>363381495.10000002</v>
      </c>
      <c r="C21" s="230">
        <f t="shared" si="0"/>
        <v>0.75202421945981046</v>
      </c>
      <c r="D21" s="229">
        <v>119823015.7348</v>
      </c>
      <c r="E21" s="230">
        <f t="shared" si="1"/>
        <v>0.24797578054018951</v>
      </c>
      <c r="F21" s="231">
        <f t="shared" si="2"/>
        <v>483204510.8348</v>
      </c>
      <c r="G21" s="224"/>
      <c r="H21" s="224"/>
      <c r="I21" s="224"/>
    </row>
    <row r="22" spans="1:9" ht="15" customHeight="1">
      <c r="A22" s="228" t="s">
        <v>44</v>
      </c>
      <c r="B22" s="229">
        <v>553115380.98000002</v>
      </c>
      <c r="C22" s="230">
        <f t="shared" si="0"/>
        <v>0.94964013730950902</v>
      </c>
      <c r="D22" s="229">
        <v>29331968.546599999</v>
      </c>
      <c r="E22" s="230">
        <f t="shared" si="1"/>
        <v>5.035986269049101E-2</v>
      </c>
      <c r="F22" s="231">
        <f t="shared" si="2"/>
        <v>582447349.5266</v>
      </c>
      <c r="G22" s="224"/>
      <c r="H22" s="224"/>
      <c r="I22" s="224"/>
    </row>
    <row r="23" spans="1:9" ht="15" customHeight="1">
      <c r="A23" s="251" t="s">
        <v>279</v>
      </c>
      <c r="B23" s="229">
        <v>1764288917.9799998</v>
      </c>
      <c r="C23" s="230">
        <f>B23/F23</f>
        <v>0.59099084807697055</v>
      </c>
      <c r="D23" s="229">
        <v>1221017747.4630141</v>
      </c>
      <c r="E23" s="230">
        <f>D23/F23</f>
        <v>0.40900915192302939</v>
      </c>
      <c r="F23" s="231">
        <f>D23+B23</f>
        <v>2985306665.4430141</v>
      </c>
      <c r="G23" s="224"/>
      <c r="H23" s="224"/>
      <c r="I23" s="224"/>
    </row>
    <row r="24" spans="1:9" ht="15" customHeight="1">
      <c r="A24" s="228" t="s">
        <v>45</v>
      </c>
      <c r="B24" s="229">
        <v>71318388.520000011</v>
      </c>
      <c r="C24" s="230">
        <f t="shared" si="0"/>
        <v>0.90352785659016599</v>
      </c>
      <c r="D24" s="229">
        <v>7614859.6359000001</v>
      </c>
      <c r="E24" s="230">
        <f t="shared" si="1"/>
        <v>9.6472143409833983E-2</v>
      </c>
      <c r="F24" s="231">
        <f t="shared" si="2"/>
        <v>78933248.155900016</v>
      </c>
      <c r="G24" s="224"/>
      <c r="H24" s="224"/>
      <c r="I24" s="224"/>
    </row>
    <row r="25" spans="1:9" ht="15" customHeight="1">
      <c r="A25" s="228" t="s">
        <v>46</v>
      </c>
      <c r="B25" s="229">
        <v>148337661.80000001</v>
      </c>
      <c r="C25" s="230">
        <f t="shared" si="0"/>
        <v>0.76406136788890477</v>
      </c>
      <c r="D25" s="229">
        <v>45805986.909600005</v>
      </c>
      <c r="E25" s="230">
        <f t="shared" si="1"/>
        <v>0.23593863211109509</v>
      </c>
      <c r="F25" s="231">
        <f t="shared" si="2"/>
        <v>194143648.70960003</v>
      </c>
      <c r="G25" s="224"/>
      <c r="H25" s="224"/>
      <c r="I25" s="224"/>
    </row>
    <row r="26" spans="1:9" ht="15" customHeight="1">
      <c r="A26" s="228" t="s">
        <v>47</v>
      </c>
      <c r="B26" s="229">
        <v>77820653.260000005</v>
      </c>
      <c r="C26" s="230">
        <f t="shared" si="0"/>
        <v>0.67739515432374342</v>
      </c>
      <c r="D26" s="229">
        <v>37061558.050900005</v>
      </c>
      <c r="E26" s="230">
        <f t="shared" si="1"/>
        <v>0.32260484567625669</v>
      </c>
      <c r="F26" s="231">
        <f t="shared" si="2"/>
        <v>114882211.3109</v>
      </c>
      <c r="G26" s="224"/>
      <c r="H26" s="224"/>
      <c r="I26" s="224"/>
    </row>
    <row r="27" spans="1:9" ht="15" customHeight="1">
      <c r="A27" s="228" t="s">
        <v>48</v>
      </c>
      <c r="B27" s="229">
        <v>1972197143.8599999</v>
      </c>
      <c r="C27" s="230">
        <f t="shared" si="0"/>
        <v>0.43218117646520043</v>
      </c>
      <c r="D27" s="229">
        <v>2591160196.2040753</v>
      </c>
      <c r="E27" s="230">
        <f t="shared" si="1"/>
        <v>0.56781882353479951</v>
      </c>
      <c r="F27" s="231">
        <f t="shared" si="2"/>
        <v>4563357340.0640755</v>
      </c>
      <c r="G27" s="224"/>
      <c r="H27" s="224"/>
      <c r="I27" s="224"/>
    </row>
    <row r="28" spans="1:9" ht="15" customHeight="1">
      <c r="A28" s="251" t="s">
        <v>272</v>
      </c>
      <c r="B28" s="229">
        <v>35054109.82</v>
      </c>
      <c r="C28" s="230">
        <f>B28/F28</f>
        <v>0.39224547655233721</v>
      </c>
      <c r="D28" s="229">
        <v>54313676.210599996</v>
      </c>
      <c r="E28" s="230">
        <f>D28/F28</f>
        <v>0.60775452344766279</v>
      </c>
      <c r="F28" s="231">
        <f>D28+B28</f>
        <v>89367786.030599996</v>
      </c>
      <c r="G28" s="224"/>
      <c r="H28" s="224"/>
      <c r="I28" s="224"/>
    </row>
    <row r="29" spans="1:9" ht="15" customHeight="1">
      <c r="A29" s="251" t="s">
        <v>270</v>
      </c>
      <c r="B29" s="229">
        <v>243791620.78000003</v>
      </c>
      <c r="C29" s="230">
        <f>B29/F29</f>
        <v>0.31173165857895457</v>
      </c>
      <c r="D29" s="229">
        <v>538264401.028427</v>
      </c>
      <c r="E29" s="230">
        <f>D29/F29</f>
        <v>0.68826834142104543</v>
      </c>
      <c r="F29" s="231">
        <f>D29+B29</f>
        <v>782056021.8084271</v>
      </c>
      <c r="G29" s="224"/>
      <c r="H29" s="224"/>
      <c r="I29" s="224"/>
    </row>
    <row r="30" spans="1:9" ht="15" customHeight="1">
      <c r="A30" s="228" t="s">
        <v>49</v>
      </c>
      <c r="B30" s="229">
        <v>21566726561.560005</v>
      </c>
      <c r="C30" s="230">
        <f t="shared" si="0"/>
        <v>0.75710050488759584</v>
      </c>
      <c r="D30" s="229">
        <v>6919222691.3227997</v>
      </c>
      <c r="E30" s="230">
        <f t="shared" si="1"/>
        <v>0.24289949511240416</v>
      </c>
      <c r="F30" s="231">
        <f t="shared" si="2"/>
        <v>28485949252.882805</v>
      </c>
      <c r="G30" s="224"/>
      <c r="H30" s="224"/>
      <c r="I30" s="224"/>
    </row>
    <row r="31" spans="1:9" ht="15" customHeight="1">
      <c r="A31" s="228" t="s">
        <v>50</v>
      </c>
      <c r="B31" s="229">
        <v>802893762.0999999</v>
      </c>
      <c r="C31" s="230">
        <f t="shared" si="0"/>
        <v>0.74291503277129656</v>
      </c>
      <c r="D31" s="229">
        <v>277840543.55129999</v>
      </c>
      <c r="E31" s="230">
        <f t="shared" si="1"/>
        <v>0.25708496722870344</v>
      </c>
      <c r="F31" s="231">
        <f t="shared" si="2"/>
        <v>1080734305.6513</v>
      </c>
      <c r="G31" s="224"/>
      <c r="H31" s="224"/>
      <c r="I31" s="224"/>
    </row>
    <row r="32" spans="1:9" ht="15" customHeight="1">
      <c r="A32" s="228" t="s">
        <v>51</v>
      </c>
      <c r="B32" s="229">
        <v>20546254.359999999</v>
      </c>
      <c r="C32" s="230">
        <f t="shared" si="0"/>
        <v>0.55717872813880132</v>
      </c>
      <c r="D32" s="229">
        <v>16329263.893599998</v>
      </c>
      <c r="E32" s="230">
        <f t="shared" si="1"/>
        <v>0.44282127186119863</v>
      </c>
      <c r="F32" s="231">
        <f t="shared" si="2"/>
        <v>36875518.253600001</v>
      </c>
      <c r="G32" s="224"/>
      <c r="H32" s="224"/>
      <c r="I32" s="224"/>
    </row>
    <row r="33" spans="1:9" ht="15" customHeight="1">
      <c r="A33" s="228" t="s">
        <v>52</v>
      </c>
      <c r="B33" s="229">
        <v>1454324665.7399998</v>
      </c>
      <c r="C33" s="230">
        <f t="shared" si="0"/>
        <v>0.76014233169807544</v>
      </c>
      <c r="D33" s="229">
        <v>458902114.42260003</v>
      </c>
      <c r="E33" s="230">
        <f t="shared" si="1"/>
        <v>0.23985766830192456</v>
      </c>
      <c r="F33" s="231">
        <f t="shared" si="2"/>
        <v>1913226780.1625998</v>
      </c>
      <c r="G33" s="224"/>
      <c r="H33" s="224"/>
      <c r="I33" s="224"/>
    </row>
    <row r="34" spans="1:9" ht="15" customHeight="1">
      <c r="A34" s="228" t="s">
        <v>321</v>
      </c>
      <c r="B34" s="229">
        <v>19946420.960000001</v>
      </c>
      <c r="C34" s="230">
        <f>B34/F34</f>
        <v>0.7715350794504563</v>
      </c>
      <c r="D34" s="229">
        <v>5906481.2492000004</v>
      </c>
      <c r="E34" s="230">
        <f>D34/F34</f>
        <v>0.22846492054954368</v>
      </c>
      <c r="F34" s="231">
        <f>D34+B34</f>
        <v>25852902.209200002</v>
      </c>
      <c r="G34" s="224"/>
      <c r="H34" s="224"/>
      <c r="I34" s="224"/>
    </row>
    <row r="35" spans="1:9" ht="15" customHeight="1">
      <c r="A35" s="228" t="s">
        <v>53</v>
      </c>
      <c r="B35" s="229">
        <v>22982645.539999995</v>
      </c>
      <c r="C35" s="230">
        <f t="shared" si="0"/>
        <v>0.73005624017292026</v>
      </c>
      <c r="D35" s="229">
        <v>8498005.2308999989</v>
      </c>
      <c r="E35" s="230">
        <f t="shared" si="1"/>
        <v>0.26994375982707969</v>
      </c>
      <c r="F35" s="231">
        <f t="shared" si="2"/>
        <v>31480650.770899996</v>
      </c>
      <c r="G35" s="224"/>
      <c r="H35" s="224"/>
      <c r="I35" s="224"/>
    </row>
    <row r="36" spans="1:9" ht="15" customHeight="1">
      <c r="A36" s="228" t="s">
        <v>54</v>
      </c>
      <c r="B36" s="229">
        <v>45249369.039999999</v>
      </c>
      <c r="C36" s="230">
        <f t="shared" si="0"/>
        <v>0.74674339102003284</v>
      </c>
      <c r="D36" s="229">
        <v>15346237.9438</v>
      </c>
      <c r="E36" s="230">
        <f t="shared" si="1"/>
        <v>0.2532566089799671</v>
      </c>
      <c r="F36" s="231">
        <f t="shared" si="2"/>
        <v>60595606.983800001</v>
      </c>
      <c r="G36" s="224"/>
      <c r="H36" s="224"/>
      <c r="I36" s="224"/>
    </row>
    <row r="37" spans="1:9" ht="15" customHeight="1">
      <c r="A37" s="228" t="s">
        <v>283</v>
      </c>
      <c r="B37" s="229">
        <v>30772148.380000003</v>
      </c>
      <c r="C37" s="230">
        <f>B37/F37</f>
        <v>0.820172870123416</v>
      </c>
      <c r="D37" s="229">
        <v>6746952.1668999996</v>
      </c>
      <c r="E37" s="230">
        <f>D37/F37</f>
        <v>0.17982712987658397</v>
      </c>
      <c r="F37" s="231">
        <f>D37+B37</f>
        <v>37519100.546900004</v>
      </c>
      <c r="G37" s="224"/>
      <c r="H37" s="224"/>
      <c r="I37" s="224"/>
    </row>
    <row r="38" spans="1:9" ht="15" customHeight="1">
      <c r="A38" s="228" t="s">
        <v>55</v>
      </c>
      <c r="B38" s="229">
        <v>9771064566.8000011</v>
      </c>
      <c r="C38" s="230">
        <f t="shared" si="0"/>
        <v>0.62177768397317279</v>
      </c>
      <c r="D38" s="229">
        <v>5943659230.2373724</v>
      </c>
      <c r="E38" s="230">
        <f t="shared" si="1"/>
        <v>0.37822231602682727</v>
      </c>
      <c r="F38" s="231">
        <f t="shared" si="2"/>
        <v>15714723797.037373</v>
      </c>
      <c r="G38" s="224"/>
      <c r="H38" s="224"/>
      <c r="I38" s="224"/>
    </row>
    <row r="39" spans="1:9" ht="15" customHeight="1">
      <c r="A39" s="228" t="s">
        <v>209</v>
      </c>
      <c r="B39" s="229">
        <v>8626601656.4200001</v>
      </c>
      <c r="C39" s="230">
        <f t="shared" si="0"/>
        <v>0.66688978984667113</v>
      </c>
      <c r="D39" s="229">
        <v>4308971488.8869581</v>
      </c>
      <c r="E39" s="230">
        <f t="shared" si="1"/>
        <v>0.33311021015332887</v>
      </c>
      <c r="F39" s="231">
        <f t="shared" si="2"/>
        <v>12935573145.306957</v>
      </c>
      <c r="G39" s="224"/>
      <c r="H39" s="224"/>
      <c r="I39" s="224"/>
    </row>
    <row r="40" spans="1:9" ht="15" customHeight="1">
      <c r="A40" s="228" t="s">
        <v>56</v>
      </c>
      <c r="B40" s="229">
        <v>2718429756.8799996</v>
      </c>
      <c r="C40" s="230">
        <f t="shared" si="0"/>
        <v>0.81302700260715421</v>
      </c>
      <c r="D40" s="229">
        <v>625161228.61339998</v>
      </c>
      <c r="E40" s="230">
        <f t="shared" si="1"/>
        <v>0.18697299739284576</v>
      </c>
      <c r="F40" s="231">
        <f t="shared" si="2"/>
        <v>3343590985.4933996</v>
      </c>
      <c r="G40" s="224"/>
      <c r="H40" s="224"/>
      <c r="I40" s="224"/>
    </row>
    <row r="41" spans="1:9" ht="15" customHeight="1">
      <c r="A41" s="228" t="s">
        <v>57</v>
      </c>
      <c r="B41" s="229">
        <v>89317976.560000002</v>
      </c>
      <c r="C41" s="230">
        <f t="shared" si="0"/>
        <v>0.74487801392827147</v>
      </c>
      <c r="D41" s="229">
        <v>30591558.813399997</v>
      </c>
      <c r="E41" s="230">
        <f t="shared" si="1"/>
        <v>0.25512198607172853</v>
      </c>
      <c r="F41" s="231">
        <f t="shared" si="2"/>
        <v>119909535.3734</v>
      </c>
      <c r="G41" s="224"/>
      <c r="H41" s="224"/>
      <c r="I41" s="224"/>
    </row>
    <row r="42" spans="1:9" ht="15" customHeight="1">
      <c r="A42" s="228" t="s">
        <v>286</v>
      </c>
      <c r="B42" s="229">
        <v>252919211.93999997</v>
      </c>
      <c r="C42" s="230">
        <f t="shared" si="0"/>
        <v>0.57541119159079468</v>
      </c>
      <c r="D42" s="229">
        <v>186625961.38339999</v>
      </c>
      <c r="E42" s="230">
        <f t="shared" si="1"/>
        <v>0.42458880840920527</v>
      </c>
      <c r="F42" s="231">
        <f t="shared" si="2"/>
        <v>439545173.32339996</v>
      </c>
      <c r="G42" s="224"/>
      <c r="H42" s="224"/>
      <c r="I42" s="224"/>
    </row>
    <row r="43" spans="1:9" ht="15" customHeight="1">
      <c r="A43" s="228" t="s">
        <v>58</v>
      </c>
      <c r="B43" s="229">
        <v>238015115.72</v>
      </c>
      <c r="C43" s="230">
        <f t="shared" si="0"/>
        <v>0.25697126964330613</v>
      </c>
      <c r="D43" s="229">
        <v>688217283.91900015</v>
      </c>
      <c r="E43" s="230">
        <f t="shared" si="1"/>
        <v>0.74302873035669381</v>
      </c>
      <c r="F43" s="231">
        <f t="shared" si="2"/>
        <v>926232399.63900018</v>
      </c>
      <c r="G43" s="224"/>
      <c r="H43" s="224"/>
      <c r="I43" s="224"/>
    </row>
    <row r="44" spans="1:9" ht="15" customHeight="1">
      <c r="A44" s="228" t="s">
        <v>59</v>
      </c>
      <c r="B44" s="229">
        <v>1298278407.8600001</v>
      </c>
      <c r="C44" s="230">
        <f t="shared" si="0"/>
        <v>0.79787654512853512</v>
      </c>
      <c r="D44" s="229">
        <v>328888621.65939999</v>
      </c>
      <c r="E44" s="230">
        <f t="shared" si="1"/>
        <v>0.20212345487146485</v>
      </c>
      <c r="F44" s="231">
        <f t="shared" si="2"/>
        <v>1627167029.5194001</v>
      </c>
      <c r="G44" s="224"/>
      <c r="H44" s="224"/>
      <c r="I44" s="224"/>
    </row>
    <row r="45" spans="1:9" ht="15" customHeight="1">
      <c r="A45" s="228" t="s">
        <v>334</v>
      </c>
      <c r="B45" s="229">
        <v>3425922115.96</v>
      </c>
      <c r="C45" s="230">
        <f>B45/F45</f>
        <v>0.81370330940750479</v>
      </c>
      <c r="D45" s="229">
        <v>784361996.62960398</v>
      </c>
      <c r="E45" s="230">
        <f>D45/F45</f>
        <v>0.18629669059249526</v>
      </c>
      <c r="F45" s="231">
        <f>D45+B45</f>
        <v>4210284112.5896039</v>
      </c>
      <c r="G45" s="224"/>
      <c r="H45" s="224"/>
      <c r="I45" s="224"/>
    </row>
    <row r="46" spans="1:9" ht="15" customHeight="1">
      <c r="A46" s="228" t="s">
        <v>60</v>
      </c>
      <c r="B46" s="229">
        <v>1805394251.7199998</v>
      </c>
      <c r="C46" s="230">
        <f t="shared" si="0"/>
        <v>0.78659172050403769</v>
      </c>
      <c r="D46" s="229">
        <v>489817107.1831001</v>
      </c>
      <c r="E46" s="230">
        <f t="shared" si="1"/>
        <v>0.21340827949596225</v>
      </c>
      <c r="F46" s="231">
        <f t="shared" si="2"/>
        <v>2295211358.9031</v>
      </c>
      <c r="G46" s="224"/>
      <c r="H46" s="224"/>
      <c r="I46" s="224"/>
    </row>
    <row r="47" spans="1:9" ht="15" customHeight="1">
      <c r="A47" s="228" t="s">
        <v>61</v>
      </c>
      <c r="B47" s="229">
        <v>18596399503.439999</v>
      </c>
      <c r="C47" s="230">
        <f t="shared" si="0"/>
        <v>0.79419275392947042</v>
      </c>
      <c r="D47" s="229">
        <v>4819074147.5466003</v>
      </c>
      <c r="E47" s="230">
        <f t="shared" si="1"/>
        <v>0.20580724607052955</v>
      </c>
      <c r="F47" s="231">
        <f t="shared" si="2"/>
        <v>23415473650.986599</v>
      </c>
      <c r="G47" s="224"/>
      <c r="H47" s="224"/>
      <c r="I47" s="224"/>
    </row>
    <row r="48" spans="1:9" ht="15" customHeight="1">
      <c r="A48" s="228" t="s">
        <v>62</v>
      </c>
      <c r="B48" s="229">
        <v>1015926689.72</v>
      </c>
      <c r="C48" s="230">
        <f t="shared" si="0"/>
        <v>0.84477326728354563</v>
      </c>
      <c r="D48" s="229">
        <v>186676102.13540003</v>
      </c>
      <c r="E48" s="230">
        <f t="shared" si="1"/>
        <v>0.1552267327164544</v>
      </c>
      <c r="F48" s="231">
        <f t="shared" si="2"/>
        <v>1202602791.8554001</v>
      </c>
      <c r="G48" s="224"/>
      <c r="H48" s="224"/>
      <c r="I48" s="224"/>
    </row>
    <row r="49" spans="1:9" ht="15" customHeight="1">
      <c r="A49" s="251" t="s">
        <v>278</v>
      </c>
      <c r="B49" s="229">
        <v>30618138.639999993</v>
      </c>
      <c r="C49" s="230">
        <f>B49/F49</f>
        <v>0.94738142098813183</v>
      </c>
      <c r="D49" s="229">
        <v>1700564.22</v>
      </c>
      <c r="E49" s="230">
        <f>D49/F49</f>
        <v>5.2618579011868186E-2</v>
      </c>
      <c r="F49" s="231">
        <f>D49+B49</f>
        <v>32318702.859999992</v>
      </c>
      <c r="G49" s="224"/>
      <c r="H49" s="224"/>
      <c r="I49" s="224"/>
    </row>
    <row r="50" spans="1:9" ht="15" customHeight="1">
      <c r="A50" s="228" t="s">
        <v>63</v>
      </c>
      <c r="B50" s="229">
        <v>351882791.46000004</v>
      </c>
      <c r="C50" s="230">
        <f t="shared" si="0"/>
        <v>0.77329974590729611</v>
      </c>
      <c r="D50" s="229">
        <v>103157822.8973</v>
      </c>
      <c r="E50" s="230">
        <f t="shared" si="1"/>
        <v>0.22670025409270389</v>
      </c>
      <c r="F50" s="231">
        <f t="shared" si="2"/>
        <v>455040614.35730004</v>
      </c>
      <c r="G50" s="224"/>
      <c r="H50" s="224"/>
      <c r="I50" s="224"/>
    </row>
    <row r="51" spans="1:9" ht="15" customHeight="1">
      <c r="A51" s="228" t="s">
        <v>64</v>
      </c>
      <c r="B51" s="229">
        <v>15067722274.380001</v>
      </c>
      <c r="C51" s="230">
        <f t="shared" si="0"/>
        <v>0.79082491813290845</v>
      </c>
      <c r="D51" s="229">
        <v>3985448571.5184999</v>
      </c>
      <c r="E51" s="230">
        <f t="shared" si="1"/>
        <v>0.20917508186709147</v>
      </c>
      <c r="F51" s="231">
        <f t="shared" si="2"/>
        <v>19053170845.898502</v>
      </c>
      <c r="G51" s="224"/>
      <c r="H51" s="224"/>
      <c r="I51" s="224"/>
    </row>
    <row r="52" spans="1:9" ht="15" customHeight="1">
      <c r="A52" s="228" t="s">
        <v>65</v>
      </c>
      <c r="B52" s="229">
        <v>2786960979.48</v>
      </c>
      <c r="C52" s="230">
        <f t="shared" si="0"/>
        <v>0.79445012448618857</v>
      </c>
      <c r="D52" s="229">
        <v>721076710.46619987</v>
      </c>
      <c r="E52" s="230">
        <f t="shared" si="1"/>
        <v>0.2055498755138114</v>
      </c>
      <c r="F52" s="231">
        <f t="shared" si="2"/>
        <v>3508037689.9461999</v>
      </c>
      <c r="G52" s="224"/>
      <c r="H52" s="224"/>
      <c r="I52" s="224"/>
    </row>
    <row r="53" spans="1:9" ht="15" customHeight="1">
      <c r="A53" s="228" t="s">
        <v>66</v>
      </c>
      <c r="B53" s="229">
        <v>132112557.09999999</v>
      </c>
      <c r="C53" s="230">
        <f t="shared" si="0"/>
        <v>0.68442611215860483</v>
      </c>
      <c r="D53" s="229">
        <v>60914206.129900001</v>
      </c>
      <c r="E53" s="230">
        <f t="shared" si="1"/>
        <v>0.31557388784139517</v>
      </c>
      <c r="F53" s="231">
        <f t="shared" si="2"/>
        <v>193026763.2299</v>
      </c>
      <c r="G53" s="224"/>
      <c r="H53" s="224"/>
      <c r="I53" s="224"/>
    </row>
    <row r="54" spans="1:9" ht="15" customHeight="1">
      <c r="A54" s="228" t="s">
        <v>67</v>
      </c>
      <c r="B54" s="229">
        <v>218197498.51999998</v>
      </c>
      <c r="C54" s="230">
        <f t="shared" si="0"/>
        <v>0.68897667924073369</v>
      </c>
      <c r="D54" s="229">
        <v>98500446.554800004</v>
      </c>
      <c r="E54" s="230">
        <f t="shared" si="1"/>
        <v>0.31102332075926625</v>
      </c>
      <c r="F54" s="231">
        <f t="shared" si="2"/>
        <v>316697945.07480001</v>
      </c>
      <c r="G54" s="224"/>
      <c r="H54" s="224"/>
      <c r="I54" s="224"/>
    </row>
    <row r="55" spans="1:9" ht="15" customHeight="1">
      <c r="A55" s="228" t="s">
        <v>68</v>
      </c>
      <c r="B55" s="229">
        <v>1239601176.96</v>
      </c>
      <c r="C55" s="230">
        <f t="shared" si="0"/>
        <v>0.73344259890196861</v>
      </c>
      <c r="D55" s="229">
        <v>450512239.9806</v>
      </c>
      <c r="E55" s="230">
        <f t="shared" si="1"/>
        <v>0.2665574010980315</v>
      </c>
      <c r="F55" s="231">
        <f t="shared" si="2"/>
        <v>1690113416.9405999</v>
      </c>
      <c r="G55" s="224"/>
      <c r="H55" s="224"/>
      <c r="I55" s="224"/>
    </row>
    <row r="56" spans="1:9" ht="15" customHeight="1">
      <c r="A56" s="228" t="s">
        <v>69</v>
      </c>
      <c r="B56" s="229">
        <v>484138914.38</v>
      </c>
      <c r="C56" s="230">
        <f t="shared" si="0"/>
        <v>0.67499165685267126</v>
      </c>
      <c r="D56" s="229">
        <v>233112787.12609997</v>
      </c>
      <c r="E56" s="230">
        <f t="shared" si="1"/>
        <v>0.32500834314732879</v>
      </c>
      <c r="F56" s="231">
        <f t="shared" si="2"/>
        <v>717251701.50609994</v>
      </c>
      <c r="G56" s="224"/>
      <c r="H56" s="224"/>
      <c r="I56" s="224"/>
    </row>
    <row r="57" spans="1:9" ht="15" customHeight="1">
      <c r="A57" s="228" t="s">
        <v>70</v>
      </c>
      <c r="B57" s="229">
        <v>402160111.11999995</v>
      </c>
      <c r="C57" s="230">
        <f t="shared" si="0"/>
        <v>0.61580573767415003</v>
      </c>
      <c r="D57" s="229">
        <v>250903162.76070002</v>
      </c>
      <c r="E57" s="230">
        <f t="shared" si="1"/>
        <v>0.38419426232584991</v>
      </c>
      <c r="F57" s="231">
        <f t="shared" si="2"/>
        <v>653063273.88069999</v>
      </c>
      <c r="G57" s="224"/>
      <c r="H57" s="224"/>
      <c r="I57" s="224"/>
    </row>
    <row r="58" spans="1:9" ht="15" customHeight="1">
      <c r="A58" s="228" t="s">
        <v>325</v>
      </c>
      <c r="B58" s="229">
        <v>227063031.68000001</v>
      </c>
      <c r="C58" s="230">
        <f>B58/F58</f>
        <v>0.65462560999649344</v>
      </c>
      <c r="D58" s="229">
        <v>119796345.97437599</v>
      </c>
      <c r="E58" s="230">
        <f>D58/F58</f>
        <v>0.34537439000350645</v>
      </c>
      <c r="F58" s="231">
        <f>D58+B58</f>
        <v>346859377.65437603</v>
      </c>
      <c r="G58" s="224"/>
      <c r="H58" s="224"/>
      <c r="I58" s="224"/>
    </row>
    <row r="59" spans="1:9" ht="15" customHeight="1">
      <c r="A59" s="228" t="s">
        <v>369</v>
      </c>
      <c r="B59" s="229">
        <v>2202316574.6199999</v>
      </c>
      <c r="C59" s="230">
        <f>B59/F59</f>
        <v>0.68005898543376642</v>
      </c>
      <c r="D59" s="229">
        <v>1036103359.2263</v>
      </c>
      <c r="E59" s="230">
        <f>D59/F59</f>
        <v>0.31994101456623347</v>
      </c>
      <c r="F59" s="231">
        <f>D59+B59</f>
        <v>3238419933.8463001</v>
      </c>
      <c r="G59" s="224"/>
      <c r="H59" s="224"/>
      <c r="I59" s="224"/>
    </row>
    <row r="60" spans="1:9" ht="15" customHeight="1">
      <c r="A60" s="228" t="s">
        <v>296</v>
      </c>
      <c r="B60" s="229">
        <v>37312604.859999992</v>
      </c>
      <c r="C60" s="230">
        <f>B60/F60</f>
        <v>0.83668283767153551</v>
      </c>
      <c r="D60" s="229">
        <v>7283272.0720999995</v>
      </c>
      <c r="E60" s="230">
        <f>D60/F60</f>
        <v>0.16331716232846449</v>
      </c>
      <c r="F60" s="231">
        <f>D60+B60</f>
        <v>44595876.932099991</v>
      </c>
      <c r="G60" s="224"/>
      <c r="H60" s="224"/>
      <c r="I60" s="224"/>
    </row>
    <row r="61" spans="1:9" ht="15" customHeight="1">
      <c r="A61" s="228" t="s">
        <v>71</v>
      </c>
      <c r="B61" s="229">
        <v>14769298779.16</v>
      </c>
      <c r="C61" s="230">
        <f t="shared" si="0"/>
        <v>0.78967735782121118</v>
      </c>
      <c r="D61" s="229">
        <v>3933654563.5948</v>
      </c>
      <c r="E61" s="230">
        <f t="shared" si="1"/>
        <v>0.21032264217878882</v>
      </c>
      <c r="F61" s="231">
        <f t="shared" si="2"/>
        <v>18702953342.754799</v>
      </c>
      <c r="G61" s="224"/>
      <c r="H61" s="224"/>
      <c r="I61" s="224"/>
    </row>
    <row r="62" spans="1:9" ht="15" customHeight="1">
      <c r="A62" s="228" t="s">
        <v>72</v>
      </c>
      <c r="B62" s="229">
        <v>817937002.72000003</v>
      </c>
      <c r="C62" s="230">
        <f t="shared" si="0"/>
        <v>0.56046348824777315</v>
      </c>
      <c r="D62" s="229">
        <v>641456909.41009998</v>
      </c>
      <c r="E62" s="230">
        <f t="shared" si="1"/>
        <v>0.4395365117522268</v>
      </c>
      <c r="F62" s="231">
        <f t="shared" si="2"/>
        <v>1459393912.1301</v>
      </c>
      <c r="G62" s="224"/>
      <c r="H62" s="224"/>
      <c r="I62" s="224"/>
    </row>
    <row r="63" spans="1:9" ht="15" customHeight="1">
      <c r="A63" s="228" t="s">
        <v>73</v>
      </c>
      <c r="B63" s="229">
        <v>16886276</v>
      </c>
      <c r="C63" s="230">
        <f t="shared" si="0"/>
        <v>0.37343581351122779</v>
      </c>
      <c r="D63" s="229">
        <v>28332407.8783</v>
      </c>
      <c r="E63" s="230">
        <f t="shared" si="1"/>
        <v>0.62656418648877232</v>
      </c>
      <c r="F63" s="231">
        <f t="shared" si="2"/>
        <v>45218683.878299996</v>
      </c>
      <c r="G63" s="224"/>
      <c r="H63" s="224"/>
      <c r="I63" s="224"/>
    </row>
    <row r="64" spans="1:9" ht="15" customHeight="1">
      <c r="A64" s="228" t="s">
        <v>74</v>
      </c>
      <c r="B64" s="229">
        <v>5846314838.6000004</v>
      </c>
      <c r="C64" s="230">
        <f t="shared" si="0"/>
        <v>0.77825134604681578</v>
      </c>
      <c r="D64" s="229">
        <v>1665801739.5424998</v>
      </c>
      <c r="E64" s="230">
        <f t="shared" si="1"/>
        <v>0.22174865395318424</v>
      </c>
      <c r="F64" s="231">
        <f t="shared" si="2"/>
        <v>7512116578.1424999</v>
      </c>
      <c r="G64" s="224"/>
      <c r="H64" s="224"/>
      <c r="I64" s="224"/>
    </row>
    <row r="65" spans="1:9" ht="15" customHeight="1">
      <c r="A65" s="228" t="s">
        <v>75</v>
      </c>
      <c r="B65" s="229">
        <v>13904162903.939999</v>
      </c>
      <c r="C65" s="230">
        <f t="shared" si="0"/>
        <v>0.81012762777272795</v>
      </c>
      <c r="D65" s="229">
        <v>3258766031.3025999</v>
      </c>
      <c r="E65" s="230">
        <f t="shared" si="1"/>
        <v>0.18987237222727199</v>
      </c>
      <c r="F65" s="231">
        <f t="shared" si="2"/>
        <v>17162928935.242599</v>
      </c>
      <c r="G65" s="224"/>
      <c r="H65" s="224"/>
      <c r="I65" s="224"/>
    </row>
    <row r="66" spans="1:9" ht="15" customHeight="1">
      <c r="A66" s="228" t="s">
        <v>216</v>
      </c>
      <c r="B66" s="229">
        <v>180058651.53999999</v>
      </c>
      <c r="C66" s="230">
        <f t="shared" si="0"/>
        <v>0.51531194353389209</v>
      </c>
      <c r="D66" s="229">
        <v>169358150.84420002</v>
      </c>
      <c r="E66" s="230">
        <f t="shared" si="1"/>
        <v>0.48468805646610796</v>
      </c>
      <c r="F66" s="231">
        <f t="shared" si="2"/>
        <v>349416802.38419998</v>
      </c>
      <c r="G66" s="224"/>
      <c r="H66" s="224"/>
      <c r="I66" s="224"/>
    </row>
    <row r="67" spans="1:9" ht="15" customHeight="1">
      <c r="A67" s="228" t="s">
        <v>76</v>
      </c>
      <c r="B67" s="229">
        <v>2870958377.0999999</v>
      </c>
      <c r="C67" s="230">
        <f t="shared" si="0"/>
        <v>0.75258957902210843</v>
      </c>
      <c r="D67" s="229">
        <v>943814584.31999993</v>
      </c>
      <c r="E67" s="230">
        <f t="shared" si="1"/>
        <v>0.24741042097789145</v>
      </c>
      <c r="F67" s="231">
        <f t="shared" si="2"/>
        <v>3814772961.4200001</v>
      </c>
      <c r="G67" s="224"/>
      <c r="H67" s="224"/>
      <c r="I67" s="224"/>
    </row>
    <row r="68" spans="1:9" s="227" customFormat="1" ht="15" customHeight="1">
      <c r="A68" s="228" t="s">
        <v>77</v>
      </c>
      <c r="B68" s="229">
        <v>6969761677.1800003</v>
      </c>
      <c r="C68" s="230">
        <f t="shared" si="0"/>
        <v>0.76108157138067722</v>
      </c>
      <c r="D68" s="229">
        <v>2187944854.2449598</v>
      </c>
      <c r="E68" s="230">
        <f t="shared" si="1"/>
        <v>0.23891842861932269</v>
      </c>
      <c r="F68" s="231">
        <f t="shared" si="2"/>
        <v>9157706531.4249611</v>
      </c>
      <c r="G68" s="224"/>
      <c r="H68" s="224"/>
      <c r="I68" s="224"/>
    </row>
    <row r="69" spans="1:9" s="227" customFormat="1" ht="15" customHeight="1">
      <c r="A69" s="228" t="s">
        <v>78</v>
      </c>
      <c r="B69" s="229">
        <v>149719422.47999999</v>
      </c>
      <c r="C69" s="230">
        <f t="shared" si="0"/>
        <v>0.75098729984321999</v>
      </c>
      <c r="D69" s="229">
        <v>49644032.149999999</v>
      </c>
      <c r="E69" s="230">
        <f t="shared" si="1"/>
        <v>0.24901270015677998</v>
      </c>
      <c r="F69" s="231">
        <f t="shared" si="2"/>
        <v>199363454.63</v>
      </c>
      <c r="G69" s="224"/>
      <c r="H69" s="224"/>
      <c r="I69" s="224"/>
    </row>
    <row r="70" spans="1:9" ht="15" customHeight="1">
      <c r="A70" s="228" t="s">
        <v>79</v>
      </c>
      <c r="B70" s="229">
        <v>1628803631.9400001</v>
      </c>
      <c r="C70" s="230">
        <f t="shared" si="0"/>
        <v>0.78027002474582074</v>
      </c>
      <c r="D70" s="229">
        <v>458683494.67439997</v>
      </c>
      <c r="E70" s="230">
        <f t="shared" si="1"/>
        <v>0.21972997525417931</v>
      </c>
      <c r="F70" s="231">
        <f t="shared" si="2"/>
        <v>2087487126.6143999</v>
      </c>
      <c r="G70" s="224"/>
      <c r="H70" s="224"/>
      <c r="I70" s="224"/>
    </row>
    <row r="71" spans="1:9" s="2" customFormat="1" ht="4.5" customHeight="1">
      <c r="A71" s="202"/>
      <c r="B71" s="204"/>
      <c r="C71" s="205"/>
      <c r="D71" s="204"/>
      <c r="E71" s="205"/>
      <c r="F71" s="204"/>
      <c r="G71" s="202"/>
      <c r="H71" s="202"/>
    </row>
    <row r="72" spans="1:9" s="2" customFormat="1" ht="11.25" customHeight="1">
      <c r="A72" s="202"/>
      <c r="B72" s="204"/>
      <c r="C72" s="205"/>
      <c r="D72" s="204"/>
      <c r="E72" s="205"/>
      <c r="F72" s="58" t="s">
        <v>162</v>
      </c>
    </row>
    <row r="73" spans="1:9" s="2" customFormat="1" ht="11.25" customHeight="1">
      <c r="A73" s="202"/>
      <c r="B73" s="204"/>
      <c r="C73" s="205"/>
      <c r="D73" s="204"/>
      <c r="E73" s="205"/>
      <c r="F73" s="58" t="s">
        <v>163</v>
      </c>
    </row>
    <row r="74" spans="1:9" s="2" customFormat="1" ht="11.25" customHeight="1">
      <c r="A74" s="256" t="s">
        <v>326</v>
      </c>
      <c r="B74" s="232"/>
      <c r="C74" s="256" t="s">
        <v>330</v>
      </c>
      <c r="D74" s="204"/>
      <c r="E74" s="256"/>
      <c r="F74" s="256" t="s">
        <v>332</v>
      </c>
    </row>
    <row r="75" spans="1:9" s="141" customFormat="1" ht="11.25" customHeight="1">
      <c r="A75" s="256" t="s">
        <v>329</v>
      </c>
      <c r="B75" s="232"/>
      <c r="C75" s="256" t="s">
        <v>328</v>
      </c>
      <c r="D75" s="203"/>
      <c r="E75" s="256"/>
      <c r="F75" s="273" t="s">
        <v>338</v>
      </c>
      <c r="G75" s="140"/>
      <c r="H75" s="140"/>
    </row>
    <row r="76" spans="1:9" customFormat="1" ht="11.25" customHeight="1">
      <c r="A76" s="256" t="s">
        <v>327</v>
      </c>
      <c r="B76" s="256"/>
      <c r="C76" s="256" t="s">
        <v>331</v>
      </c>
      <c r="E76" s="256"/>
      <c r="F76" s="256" t="s">
        <v>367</v>
      </c>
      <c r="G76" s="14"/>
      <c r="H76" s="14"/>
    </row>
    <row r="77" spans="1:9" customFormat="1" ht="4.5" customHeight="1">
      <c r="C77" s="256"/>
      <c r="D77" s="95"/>
      <c r="E77" s="95"/>
      <c r="F77" s="256"/>
      <c r="G77" s="14"/>
      <c r="H77" s="14"/>
    </row>
    <row r="78" spans="1:9" customFormat="1" ht="15.75">
      <c r="C78" s="58"/>
      <c r="D78" s="95"/>
      <c r="E78" s="95"/>
      <c r="F78" s="93">
        <v>16</v>
      </c>
      <c r="G78" s="14"/>
      <c r="H78" s="14"/>
    </row>
    <row r="79" spans="1:9" customFormat="1" ht="12.75">
      <c r="C79" s="58"/>
      <c r="D79" s="95"/>
      <c r="E79" s="95"/>
      <c r="G79" s="14"/>
      <c r="H79" s="14"/>
    </row>
    <row r="80" spans="1:9" customFormat="1" ht="15.75">
      <c r="F80" s="93"/>
      <c r="G80" s="14"/>
      <c r="H80" s="14"/>
    </row>
    <row r="81" spans="6:8" customFormat="1" ht="12.75">
      <c r="F81" s="226"/>
      <c r="G81" s="14"/>
      <c r="H81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zoomScaleNormal="100" workbookViewId="0">
      <selection activeCell="B7" sqref="B7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15" ht="18" customHeight="1">
      <c r="G1"/>
      <c r="H1"/>
    </row>
    <row r="2" spans="1:15" ht="22.5" customHeight="1">
      <c r="A2" s="22"/>
      <c r="B2" s="22"/>
      <c r="C2" s="22"/>
      <c r="D2" s="22"/>
      <c r="E2" s="22"/>
      <c r="F2" s="255" t="s">
        <v>164</v>
      </c>
      <c r="G2" s="4"/>
      <c r="H2"/>
      <c r="O2" s="330"/>
    </row>
    <row r="3" spans="1:15" ht="18.75" customHeight="1">
      <c r="F3" s="194" t="s">
        <v>165</v>
      </c>
      <c r="G3"/>
      <c r="H3"/>
      <c r="O3" s="332"/>
    </row>
    <row r="4" spans="1:15" ht="12.75" customHeight="1">
      <c r="B4" s="14"/>
      <c r="G4" s="21"/>
      <c r="H4"/>
    </row>
    <row r="5" spans="1:15" ht="12.75" customHeight="1">
      <c r="G5" s="21"/>
      <c r="H5"/>
    </row>
    <row r="6" spans="1:15" ht="12.75" customHeight="1">
      <c r="D6" s="14"/>
      <c r="G6" s="21"/>
      <c r="H6"/>
    </row>
    <row r="7" spans="1:15" ht="12.75" customHeight="1">
      <c r="G7" s="21"/>
      <c r="H7"/>
    </row>
    <row r="8" spans="1:15" ht="12.75" customHeight="1">
      <c r="G8" s="21"/>
      <c r="H8"/>
    </row>
    <row r="9" spans="1:15" ht="12.75" customHeight="1">
      <c r="G9" s="21"/>
      <c r="H9"/>
    </row>
    <row r="10" spans="1:15" ht="15.75">
      <c r="F10" s="250" t="s">
        <v>362</v>
      </c>
      <c r="G10" s="21"/>
      <c r="H10"/>
    </row>
    <row r="11" spans="1:15" ht="12.75" customHeight="1">
      <c r="A11" s="37">
        <v>39447</v>
      </c>
      <c r="B11" s="73"/>
      <c r="C11" s="73"/>
      <c r="D11" s="73"/>
      <c r="E11" s="73"/>
      <c r="F11" s="70" t="s">
        <v>171</v>
      </c>
      <c r="G11" s="85"/>
      <c r="H11" s="91"/>
    </row>
    <row r="12" spans="1:15" ht="25.5">
      <c r="A12" s="3"/>
      <c r="B12" s="66" t="s">
        <v>6</v>
      </c>
      <c r="C12" s="66" t="s">
        <v>4</v>
      </c>
      <c r="D12" s="64" t="s">
        <v>168</v>
      </c>
      <c r="E12" s="66" t="s">
        <v>5</v>
      </c>
      <c r="F12" s="66" t="s">
        <v>85</v>
      </c>
      <c r="G12" s="6"/>
      <c r="H12" s="6"/>
    </row>
    <row r="13" spans="1:15" ht="25.5">
      <c r="A13" s="97" t="s">
        <v>166</v>
      </c>
      <c r="B13" s="75">
        <v>5005133272.385252</v>
      </c>
      <c r="C13" s="75">
        <v>10180361971.12742</v>
      </c>
      <c r="D13" s="75">
        <v>498116829.70839298</v>
      </c>
      <c r="E13" s="75">
        <v>132607187256.06686</v>
      </c>
      <c r="F13" s="75">
        <v>148290799329.28793</v>
      </c>
      <c r="G13" s="6"/>
      <c r="H13" s="6"/>
    </row>
    <row r="14" spans="1:15" ht="25.5">
      <c r="A14" s="281" t="s">
        <v>390</v>
      </c>
      <c r="B14" s="75">
        <v>3765718888.480515</v>
      </c>
      <c r="C14" s="75">
        <v>47579280788.894508</v>
      </c>
      <c r="D14" s="75">
        <v>1604798308.9253991</v>
      </c>
      <c r="E14" s="75">
        <v>8620642526.5450573</v>
      </c>
      <c r="F14" s="75">
        <v>61570440512.845482</v>
      </c>
      <c r="G14" s="6"/>
      <c r="H14" s="6"/>
    </row>
    <row r="15" spans="1:15" ht="25.5">
      <c r="A15" s="281" t="s">
        <v>363</v>
      </c>
      <c r="B15" s="75">
        <v>5938239907.7048731</v>
      </c>
      <c r="C15" s="75">
        <v>15966286790.313028</v>
      </c>
      <c r="D15" s="75">
        <v>2050211526.8902919</v>
      </c>
      <c r="E15" s="75">
        <v>1188738738.6170349</v>
      </c>
      <c r="F15" s="75">
        <v>25143476963.52523</v>
      </c>
      <c r="G15" s="6"/>
      <c r="H15" s="6"/>
    </row>
    <row r="16" spans="1:15" ht="25.5">
      <c r="A16" s="97" t="s">
        <v>167</v>
      </c>
      <c r="B16" s="75">
        <v>14709092068.570641</v>
      </c>
      <c r="C16" s="75">
        <v>73725929550.334961</v>
      </c>
      <c r="D16" s="75">
        <v>4153126665.5240841</v>
      </c>
      <c r="E16" s="75">
        <v>142416568521.22894</v>
      </c>
      <c r="F16" s="75">
        <v>235004716805.65866</v>
      </c>
      <c r="G16" s="6"/>
      <c r="H16" s="6"/>
    </row>
    <row r="17" spans="1:8">
      <c r="A17" s="96"/>
      <c r="B17" s="8"/>
      <c r="C17" s="6"/>
      <c r="D17" s="5"/>
      <c r="E17" s="6"/>
      <c r="F17" s="5"/>
      <c r="G17" s="6"/>
      <c r="H17" s="6"/>
    </row>
    <row r="18" spans="1:8" ht="15.75">
      <c r="A18" s="96"/>
      <c r="B18" s="5"/>
      <c r="C18" s="6"/>
      <c r="D18" s="5"/>
      <c r="E18" s="6"/>
      <c r="F18" s="250" t="s">
        <v>362</v>
      </c>
      <c r="G18" s="6"/>
      <c r="H18" s="6"/>
    </row>
    <row r="19" spans="1:8">
      <c r="A19" s="37">
        <v>39447</v>
      </c>
      <c r="B19" s="28"/>
      <c r="C19" s="28"/>
      <c r="D19" s="28"/>
      <c r="E19" s="28"/>
      <c r="F19" s="70" t="s">
        <v>170</v>
      </c>
      <c r="G19" s="6"/>
      <c r="H19" s="6"/>
    </row>
    <row r="20" spans="1:8" ht="25.5">
      <c r="A20" s="3"/>
      <c r="B20" s="66" t="s">
        <v>6</v>
      </c>
      <c r="C20" s="66" t="s">
        <v>4</v>
      </c>
      <c r="D20" s="64" t="s">
        <v>168</v>
      </c>
      <c r="E20" s="66" t="s">
        <v>5</v>
      </c>
      <c r="F20" s="66" t="s">
        <v>85</v>
      </c>
      <c r="G20" s="6"/>
      <c r="H20" s="6"/>
    </row>
    <row r="21" spans="1:8" ht="25.5">
      <c r="A21" s="97" t="s">
        <v>166</v>
      </c>
      <c r="B21" s="75">
        <v>17</v>
      </c>
      <c r="C21" s="75">
        <v>294</v>
      </c>
      <c r="D21" s="75">
        <v>27</v>
      </c>
      <c r="E21" s="75">
        <v>145</v>
      </c>
      <c r="F21" s="75">
        <v>483</v>
      </c>
      <c r="G21" s="6"/>
      <c r="H21" s="6"/>
    </row>
    <row r="22" spans="1:8" ht="25.5">
      <c r="A22" s="281" t="s">
        <v>390</v>
      </c>
      <c r="B22" s="75">
        <v>36</v>
      </c>
      <c r="C22" s="75">
        <v>1384</v>
      </c>
      <c r="D22" s="75">
        <v>138</v>
      </c>
      <c r="E22" s="75">
        <v>19</v>
      </c>
      <c r="F22" s="75">
        <v>1577</v>
      </c>
      <c r="G22" s="6"/>
      <c r="H22" s="6"/>
    </row>
    <row r="23" spans="1:8" ht="25.5">
      <c r="A23" s="281" t="s">
        <v>363</v>
      </c>
      <c r="B23" s="75">
        <v>82</v>
      </c>
      <c r="C23" s="75">
        <v>870</v>
      </c>
      <c r="D23" s="75">
        <v>100</v>
      </c>
      <c r="E23" s="75">
        <v>25</v>
      </c>
      <c r="F23" s="75">
        <v>1077</v>
      </c>
      <c r="G23" s="71"/>
      <c r="H23" s="71"/>
    </row>
    <row r="24" spans="1:8" ht="25.5">
      <c r="A24" s="97" t="s">
        <v>167</v>
      </c>
      <c r="B24" s="75">
        <v>135</v>
      </c>
      <c r="C24" s="75">
        <v>2548</v>
      </c>
      <c r="D24" s="75">
        <v>265</v>
      </c>
      <c r="E24" s="75">
        <v>189</v>
      </c>
      <c r="F24" s="75">
        <v>3137</v>
      </c>
      <c r="G24" s="6"/>
      <c r="H24" s="6"/>
    </row>
    <row r="25" spans="1:8">
      <c r="A25" s="96"/>
      <c r="B25" s="5"/>
      <c r="C25" s="6"/>
      <c r="D25" s="5"/>
      <c r="E25" s="6"/>
      <c r="F25" s="5"/>
      <c r="G25" s="6"/>
      <c r="H25" s="6"/>
    </row>
    <row r="26" spans="1:8" ht="15.75">
      <c r="A26" s="96"/>
      <c r="B26" s="5"/>
      <c r="C26" s="6"/>
      <c r="D26" s="5"/>
      <c r="E26" s="6"/>
      <c r="F26" s="250" t="s">
        <v>374</v>
      </c>
      <c r="G26" s="6"/>
      <c r="H26" s="71"/>
    </row>
    <row r="27" spans="1:8">
      <c r="A27" s="206" t="s">
        <v>422</v>
      </c>
      <c r="B27" s="28"/>
      <c r="C27" s="28"/>
      <c r="D27" s="28"/>
      <c r="E27" s="28"/>
      <c r="F27" s="70" t="s">
        <v>171</v>
      </c>
      <c r="G27" s="6"/>
      <c r="H27" s="6"/>
    </row>
    <row r="28" spans="1:8" ht="25.5">
      <c r="A28" s="3"/>
      <c r="B28" s="66" t="s">
        <v>6</v>
      </c>
      <c r="C28" s="66" t="s">
        <v>4</v>
      </c>
      <c r="D28" s="64" t="s">
        <v>168</v>
      </c>
      <c r="E28" s="66" t="s">
        <v>5</v>
      </c>
      <c r="F28" s="66" t="s">
        <v>85</v>
      </c>
      <c r="G28" s="6"/>
      <c r="H28" s="6"/>
    </row>
    <row r="29" spans="1:8" ht="25.5">
      <c r="A29" s="97" t="s">
        <v>166</v>
      </c>
      <c r="B29" s="74">
        <v>1500000000</v>
      </c>
      <c r="C29" s="75">
        <v>132477200</v>
      </c>
      <c r="D29" s="74"/>
      <c r="E29" s="75">
        <v>26177769000</v>
      </c>
      <c r="F29" s="75">
        <v>27810246200</v>
      </c>
      <c r="G29" s="6"/>
      <c r="H29" s="6"/>
    </row>
    <row r="30" spans="1:8" ht="25.5">
      <c r="A30" s="281" t="s">
        <v>390</v>
      </c>
      <c r="B30" s="74">
        <v>755000000</v>
      </c>
      <c r="C30" s="75">
        <v>15690771005.814472</v>
      </c>
      <c r="D30" s="75">
        <v>200416454.47705001</v>
      </c>
      <c r="E30" s="74">
        <v>2900000000</v>
      </c>
      <c r="F30" s="75">
        <v>19546187460.291523</v>
      </c>
      <c r="G30" s="6"/>
      <c r="H30" s="6"/>
    </row>
    <row r="31" spans="1:8" ht="25.5">
      <c r="A31" s="281" t="s">
        <v>363</v>
      </c>
      <c r="B31" s="75">
        <v>2074973000</v>
      </c>
      <c r="C31" s="75">
        <v>2751221591.7054443</v>
      </c>
      <c r="D31" s="75">
        <v>780139368.44296598</v>
      </c>
      <c r="E31" s="74">
        <v>572073376</v>
      </c>
      <c r="F31" s="75">
        <v>6178407336.1484108</v>
      </c>
      <c r="G31" s="71"/>
      <c r="H31" s="71"/>
    </row>
    <row r="32" spans="1:8" ht="25.5">
      <c r="A32" s="97" t="s">
        <v>167</v>
      </c>
      <c r="B32" s="75">
        <v>4329973000</v>
      </c>
      <c r="C32" s="75">
        <v>18574469797.519917</v>
      </c>
      <c r="D32" s="75">
        <v>980555822.92001605</v>
      </c>
      <c r="E32" s="75">
        <v>29649842376</v>
      </c>
      <c r="F32" s="75">
        <v>53534840996.439926</v>
      </c>
      <c r="G32" s="6"/>
      <c r="H32" s="6"/>
    </row>
    <row r="33" spans="1:8">
      <c r="A33" s="96"/>
      <c r="B33" s="8"/>
      <c r="C33" s="6"/>
      <c r="D33" s="5"/>
      <c r="E33" s="6"/>
      <c r="F33" s="5"/>
      <c r="G33" s="6"/>
      <c r="H33" s="6"/>
    </row>
    <row r="34" spans="1:8" ht="15.75">
      <c r="A34" s="96"/>
      <c r="B34" s="5"/>
      <c r="C34" s="6"/>
      <c r="D34" s="5"/>
      <c r="E34" s="6"/>
      <c r="F34" s="250" t="s">
        <v>374</v>
      </c>
      <c r="G34" s="6"/>
      <c r="H34" s="6"/>
    </row>
    <row r="35" spans="1:8">
      <c r="A35" s="206" t="s">
        <v>422</v>
      </c>
      <c r="B35" s="28"/>
      <c r="C35" s="28"/>
      <c r="D35" s="28"/>
      <c r="E35" s="28"/>
      <c r="F35" s="70" t="s">
        <v>170</v>
      </c>
      <c r="G35" s="6"/>
      <c r="H35" s="6"/>
    </row>
    <row r="36" spans="1:8" ht="25.5">
      <c r="A36" s="3"/>
      <c r="B36" s="66" t="s">
        <v>6</v>
      </c>
      <c r="C36" s="66" t="s">
        <v>4</v>
      </c>
      <c r="D36" s="64" t="s">
        <v>168</v>
      </c>
      <c r="E36" s="66" t="s">
        <v>5</v>
      </c>
      <c r="F36" s="66" t="s">
        <v>85</v>
      </c>
      <c r="G36" s="6"/>
      <c r="H36" s="6"/>
    </row>
    <row r="37" spans="1:8" ht="25.5">
      <c r="A37" s="97" t="s">
        <v>166</v>
      </c>
      <c r="B37" s="74">
        <v>2</v>
      </c>
      <c r="C37" s="75">
        <v>4</v>
      </c>
      <c r="D37" s="74"/>
      <c r="E37" s="75">
        <v>103</v>
      </c>
      <c r="F37" s="75">
        <v>109</v>
      </c>
      <c r="G37" s="6"/>
      <c r="H37" s="6"/>
    </row>
    <row r="38" spans="1:8" ht="25.5">
      <c r="A38" s="281" t="s">
        <v>390</v>
      </c>
      <c r="B38" s="74">
        <v>5</v>
      </c>
      <c r="C38" s="75">
        <v>383</v>
      </c>
      <c r="D38" s="75">
        <v>33</v>
      </c>
      <c r="E38" s="74">
        <v>6</v>
      </c>
      <c r="F38" s="75">
        <v>427</v>
      </c>
      <c r="G38" s="6"/>
      <c r="H38" s="6"/>
    </row>
    <row r="39" spans="1:8" ht="25.5">
      <c r="A39" s="281" t="s">
        <v>363</v>
      </c>
      <c r="B39" s="75">
        <v>12</v>
      </c>
      <c r="C39" s="75">
        <v>91</v>
      </c>
      <c r="D39" s="75">
        <v>17</v>
      </c>
      <c r="E39" s="74">
        <v>14</v>
      </c>
      <c r="F39" s="75">
        <v>134</v>
      </c>
      <c r="G39" s="6"/>
      <c r="H39" s="6"/>
    </row>
    <row r="40" spans="1:8" ht="25.5">
      <c r="A40" s="97" t="s">
        <v>167</v>
      </c>
      <c r="B40" s="75">
        <v>19</v>
      </c>
      <c r="C40" s="75">
        <v>478</v>
      </c>
      <c r="D40" s="75">
        <v>50</v>
      </c>
      <c r="E40" s="75">
        <v>123</v>
      </c>
      <c r="F40" s="75">
        <v>670</v>
      </c>
      <c r="G40" s="6"/>
      <c r="H40" s="6"/>
    </row>
    <row r="41" spans="1:8">
      <c r="A41" s="96"/>
      <c r="B41" s="8"/>
      <c r="C41" s="6"/>
      <c r="D41" s="5"/>
      <c r="E41" s="6"/>
      <c r="F41" s="5"/>
      <c r="G41" s="6"/>
      <c r="H41" s="6"/>
    </row>
    <row r="42" spans="1:8">
      <c r="A42" s="96"/>
      <c r="B42" s="8"/>
      <c r="C42" s="6"/>
      <c r="D42" s="5"/>
      <c r="E42" s="6"/>
      <c r="F42" s="5"/>
      <c r="G42" s="6"/>
      <c r="H42" s="6"/>
    </row>
    <row r="43" spans="1:8">
      <c r="A43" s="96"/>
      <c r="B43" s="5"/>
      <c r="C43" s="6"/>
      <c r="D43" s="5"/>
      <c r="E43" s="6"/>
      <c r="F43" s="5"/>
      <c r="G43" s="6"/>
      <c r="H43" s="6"/>
    </row>
    <row r="44" spans="1:8" ht="15.75">
      <c r="A44" s="96"/>
      <c r="B44" s="5"/>
      <c r="C44" s="6"/>
      <c r="D44" s="5"/>
      <c r="E44" s="6"/>
      <c r="F44" s="250" t="s">
        <v>365</v>
      </c>
      <c r="G44" s="6"/>
      <c r="H44" s="6"/>
    </row>
    <row r="45" spans="1:8" ht="15" customHeight="1">
      <c r="A45" s="37"/>
      <c r="B45" s="28"/>
      <c r="C45" s="70" t="s">
        <v>172</v>
      </c>
      <c r="D45" s="28"/>
      <c r="E45" s="70" t="s">
        <v>169</v>
      </c>
      <c r="F45" s="28"/>
      <c r="G45" s="6"/>
      <c r="H45" s="6"/>
    </row>
    <row r="46" spans="1:8" ht="15" customHeight="1">
      <c r="A46" s="3"/>
      <c r="B46" s="66" t="s">
        <v>184</v>
      </c>
      <c r="C46" s="66" t="s">
        <v>364</v>
      </c>
      <c r="D46" s="66" t="s">
        <v>184</v>
      </c>
      <c r="E46" s="66" t="s">
        <v>364</v>
      </c>
      <c r="F46" s="66"/>
      <c r="G46" s="71"/>
      <c r="H46" s="71"/>
    </row>
    <row r="47" spans="1:8" ht="15" customHeight="1">
      <c r="A47" s="98" t="s">
        <v>196</v>
      </c>
      <c r="B47" s="188">
        <v>3.9540000000000002</v>
      </c>
      <c r="C47" s="103">
        <v>102.33</v>
      </c>
      <c r="D47" s="188">
        <v>3.9279999999999999</v>
      </c>
      <c r="E47" s="190">
        <v>102.5</v>
      </c>
      <c r="F47" s="99"/>
      <c r="G47" s="6"/>
      <c r="H47" s="6"/>
    </row>
    <row r="48" spans="1:8" ht="15" customHeight="1">
      <c r="A48" s="42" t="s">
        <v>197</v>
      </c>
      <c r="B48" s="186">
        <v>4.0910000000000002</v>
      </c>
      <c r="C48" s="186">
        <v>101.36</v>
      </c>
      <c r="D48" s="186">
        <v>4.0679999999999996</v>
      </c>
      <c r="E48" s="186">
        <v>101.49299999999999</v>
      </c>
      <c r="F48" s="76"/>
      <c r="G48" s="6"/>
      <c r="H48" s="6"/>
    </row>
    <row r="49" spans="1:8" ht="15" customHeight="1">
      <c r="A49" s="42" t="s">
        <v>174</v>
      </c>
      <c r="B49" s="186">
        <v>3.9769999999999999</v>
      </c>
      <c r="C49" s="186">
        <v>102.15600000000001</v>
      </c>
      <c r="D49" s="186">
        <v>3.95</v>
      </c>
      <c r="E49" s="189">
        <v>102.316</v>
      </c>
      <c r="F49" s="76"/>
      <c r="G49" s="6"/>
      <c r="H49" s="6"/>
    </row>
    <row r="50" spans="1:8" ht="15" customHeight="1">
      <c r="A50" s="42" t="s">
        <v>175</v>
      </c>
      <c r="B50" s="186">
        <v>4.0789999999999997</v>
      </c>
      <c r="C50" s="186">
        <v>101.33</v>
      </c>
      <c r="D50" s="186">
        <v>4.0590000000000002</v>
      </c>
      <c r="E50" s="186">
        <v>101.43</v>
      </c>
      <c r="F50" s="76"/>
      <c r="G50" s="6"/>
      <c r="H50" s="6"/>
    </row>
    <row r="51" spans="1:8" ht="15" customHeight="1">
      <c r="A51" s="43" t="s">
        <v>173</v>
      </c>
      <c r="B51" s="186">
        <v>4.22</v>
      </c>
      <c r="C51" s="186">
        <v>100.316</v>
      </c>
      <c r="D51" s="186">
        <v>4.1970000000000001</v>
      </c>
      <c r="E51" s="186">
        <v>100.402</v>
      </c>
      <c r="F51" s="76"/>
      <c r="G51" s="6"/>
      <c r="H51" s="6"/>
    </row>
    <row r="52" spans="1:8" ht="15" customHeight="1">
      <c r="A52" s="83" t="s">
        <v>176</v>
      </c>
      <c r="B52" s="189">
        <v>4.4329999999999998</v>
      </c>
      <c r="C52" s="186">
        <v>98.989000000000004</v>
      </c>
      <c r="D52" s="186">
        <v>4.42</v>
      </c>
      <c r="E52" s="186">
        <v>98.998999999999995</v>
      </c>
      <c r="F52" s="76"/>
      <c r="G52" s="6"/>
      <c r="H52" s="6"/>
    </row>
    <row r="53" spans="1:8" ht="15" customHeight="1">
      <c r="A53" s="84" t="s">
        <v>177</v>
      </c>
      <c r="B53" s="186">
        <v>4.6150000000000002</v>
      </c>
      <c r="C53" s="186">
        <v>97.802000000000007</v>
      </c>
      <c r="D53" s="186">
        <v>4.5940000000000003</v>
      </c>
      <c r="E53" s="186">
        <v>97.813999999999993</v>
      </c>
      <c r="F53" s="76"/>
      <c r="G53" s="6"/>
      <c r="H53" s="7"/>
    </row>
    <row r="54" spans="1:8" ht="15" customHeight="1">
      <c r="A54" s="84" t="s">
        <v>178</v>
      </c>
      <c r="B54" s="189">
        <v>4.4429999999999996</v>
      </c>
      <c r="C54" s="186">
        <v>98.802999999999997</v>
      </c>
      <c r="D54" s="186">
        <v>4.4139999999999997</v>
      </c>
      <c r="E54" s="186">
        <v>98.863</v>
      </c>
      <c r="F54" s="76"/>
      <c r="G54" s="6"/>
      <c r="H54" s="6"/>
    </row>
    <row r="55" spans="1:8" ht="15" customHeight="1">
      <c r="A55" s="84" t="s">
        <v>179</v>
      </c>
      <c r="B55" s="189">
        <v>4.2990000000000004</v>
      </c>
      <c r="C55" s="186">
        <v>99.335999999999999</v>
      </c>
      <c r="D55" s="186">
        <v>4.2649999999999997</v>
      </c>
      <c r="E55" s="186">
        <v>99.417000000000002</v>
      </c>
      <c r="F55" s="76"/>
      <c r="G55" s="6"/>
      <c r="H55" s="6"/>
    </row>
    <row r="56" spans="1:8" ht="15" customHeight="1">
      <c r="A56" s="84" t="s">
        <v>180</v>
      </c>
      <c r="B56" s="189">
        <v>4.3780000000000001</v>
      </c>
      <c r="C56" s="186">
        <v>98.84</v>
      </c>
      <c r="D56" s="186">
        <v>4.3499999999999996</v>
      </c>
      <c r="E56" s="186">
        <v>98.888999999999996</v>
      </c>
      <c r="F56" s="76"/>
      <c r="G56" s="6"/>
      <c r="H56" s="6"/>
    </row>
    <row r="57" spans="1:8" ht="15" customHeight="1">
      <c r="A57" s="29" t="s">
        <v>181</v>
      </c>
      <c r="B57" s="275">
        <v>4.2519999999999998</v>
      </c>
      <c r="C57" s="275">
        <v>99.68</v>
      </c>
      <c r="D57" s="275">
        <v>4.2210000000000001</v>
      </c>
      <c r="E57" s="275">
        <v>99.75</v>
      </c>
      <c r="F57" s="100"/>
      <c r="G57" s="92"/>
      <c r="H57" s="92"/>
    </row>
    <row r="58" spans="1:8" ht="15" customHeight="1">
      <c r="A58" s="29" t="s">
        <v>182</v>
      </c>
      <c r="B58" s="275">
        <v>4.1390000000000002</v>
      </c>
      <c r="C58" s="275">
        <v>100.16</v>
      </c>
      <c r="D58" s="275">
        <v>4.101</v>
      </c>
      <c r="E58" s="275">
        <v>100.06</v>
      </c>
      <c r="F58" s="101"/>
    </row>
    <row r="59" spans="1:8" ht="15" customHeight="1">
      <c r="A59" s="29" t="s">
        <v>183</v>
      </c>
      <c r="B59" s="275">
        <v>4.3650000000000002</v>
      </c>
      <c r="C59" s="275">
        <v>98.8</v>
      </c>
      <c r="D59" s="275">
        <v>4.3259999999999996</v>
      </c>
      <c r="E59" s="275">
        <v>98.876999999999995</v>
      </c>
      <c r="F59" s="101"/>
    </row>
    <row r="60" spans="1:8" ht="15" customHeight="1">
      <c r="A60" s="90" t="s">
        <v>201</v>
      </c>
      <c r="B60" s="187">
        <v>41.1</v>
      </c>
      <c r="C60" s="187">
        <v>-353</v>
      </c>
      <c r="D60" s="187">
        <v>39.799999999999997</v>
      </c>
      <c r="E60" s="187">
        <v>-362.3</v>
      </c>
      <c r="F60" s="102"/>
    </row>
    <row r="61" spans="1:8">
      <c r="A61" s="2" t="s">
        <v>185</v>
      </c>
      <c r="F61" s="58" t="s">
        <v>186</v>
      </c>
    </row>
    <row r="62" spans="1:8">
      <c r="F62" s="219" t="s">
        <v>366</v>
      </c>
    </row>
    <row r="63" spans="1:8">
      <c r="F63" s="58" t="s">
        <v>187</v>
      </c>
    </row>
    <row r="64" spans="1:8">
      <c r="B64" s="311"/>
      <c r="C64" s="191"/>
      <c r="D64" s="191"/>
      <c r="E64" s="191"/>
    </row>
    <row r="65" spans="6:6" ht="15.75">
      <c r="F65" s="93">
        <v>17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0"/>
  <sheetViews>
    <sheetView zoomScale="60" workbookViewId="0">
      <selection activeCell="F5" sqref="F5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336" t="s">
        <v>419</v>
      </c>
    </row>
    <row r="3" spans="1:15" ht="30" customHeight="1">
      <c r="O3" s="337" t="s">
        <v>420</v>
      </c>
    </row>
    <row r="4" spans="1:15" ht="1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5" ht="15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5" ht="15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ht="12.75" customHeight="1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06"/>
      <c r="B9" s="106"/>
      <c r="C9" s="106"/>
      <c r="D9" s="106"/>
      <c r="E9" s="106"/>
      <c r="F9" s="106"/>
      <c r="G9" s="106"/>
      <c r="H9" s="4"/>
      <c r="I9" s="119"/>
      <c r="J9" s="106"/>
      <c r="K9" s="106"/>
      <c r="L9" s="106"/>
      <c r="M9" s="106"/>
      <c r="N9" s="106"/>
      <c r="O9" s="106"/>
    </row>
    <row r="10" spans="1:15" ht="26.25">
      <c r="A10" s="210"/>
      <c r="B10" s="211"/>
      <c r="C10" s="211"/>
      <c r="D10" s="211"/>
      <c r="E10" s="211"/>
      <c r="F10" s="211"/>
      <c r="G10" s="195" t="s">
        <v>210</v>
      </c>
      <c r="I10" s="212"/>
      <c r="J10" s="213"/>
      <c r="K10" s="213"/>
      <c r="L10" s="213"/>
      <c r="M10" s="213"/>
      <c r="N10" s="213"/>
      <c r="O10" s="195" t="s">
        <v>211</v>
      </c>
    </row>
    <row r="11" spans="1:15" ht="40.5">
      <c r="A11" s="104"/>
      <c r="B11" s="104" t="s">
        <v>80</v>
      </c>
      <c r="C11" s="105" t="s">
        <v>81</v>
      </c>
      <c r="D11" s="105" t="s">
        <v>82</v>
      </c>
      <c r="E11" s="105" t="s">
        <v>83</v>
      </c>
      <c r="F11" s="105" t="s">
        <v>84</v>
      </c>
      <c r="G11" s="105" t="s">
        <v>85</v>
      </c>
      <c r="I11" s="104"/>
      <c r="J11" s="104" t="s">
        <v>80</v>
      </c>
      <c r="K11" s="105" t="s">
        <v>81</v>
      </c>
      <c r="L11" s="105" t="s">
        <v>82</v>
      </c>
      <c r="M11" s="105" t="s">
        <v>83</v>
      </c>
      <c r="N11" s="105" t="s">
        <v>84</v>
      </c>
      <c r="O11" s="105" t="s">
        <v>85</v>
      </c>
    </row>
    <row r="12" spans="1:15" ht="20.25">
      <c r="A12" s="107" t="s">
        <v>86</v>
      </c>
      <c r="B12" s="114" t="s">
        <v>9</v>
      </c>
      <c r="C12" s="115">
        <v>716</v>
      </c>
      <c r="D12" s="115">
        <v>1311</v>
      </c>
      <c r="E12" s="115">
        <v>2027</v>
      </c>
      <c r="F12" s="115">
        <v>15579</v>
      </c>
      <c r="G12" s="110">
        <v>17606</v>
      </c>
      <c r="I12" s="107" t="s">
        <v>86</v>
      </c>
      <c r="J12" s="114" t="s">
        <v>9</v>
      </c>
      <c r="K12" s="115">
        <v>1433</v>
      </c>
      <c r="L12" s="115">
        <v>1616</v>
      </c>
      <c r="M12" s="115">
        <v>3049</v>
      </c>
      <c r="N12" s="115">
        <v>6995</v>
      </c>
      <c r="O12" s="110">
        <v>10044</v>
      </c>
    </row>
    <row r="13" spans="1:15" ht="20.25">
      <c r="A13" s="107"/>
      <c r="B13" s="114" t="s">
        <v>87</v>
      </c>
      <c r="C13" s="115">
        <v>217</v>
      </c>
      <c r="D13" s="115">
        <v>459</v>
      </c>
      <c r="E13" s="115">
        <v>676</v>
      </c>
      <c r="F13" s="115">
        <v>2762</v>
      </c>
      <c r="G13" s="110">
        <v>3438</v>
      </c>
      <c r="I13" s="107"/>
      <c r="J13" s="114" t="s">
        <v>87</v>
      </c>
      <c r="K13" s="115">
        <v>183</v>
      </c>
      <c r="L13" s="115">
        <v>209</v>
      </c>
      <c r="M13" s="115">
        <v>392</v>
      </c>
      <c r="N13" s="115">
        <v>6340</v>
      </c>
      <c r="O13" s="110">
        <v>6732</v>
      </c>
    </row>
    <row r="14" spans="1:15" ht="20.25">
      <c r="A14" s="107"/>
      <c r="B14" s="114" t="s">
        <v>339</v>
      </c>
      <c r="C14" s="115">
        <v>80</v>
      </c>
      <c r="D14" s="115">
        <v>50</v>
      </c>
      <c r="E14" s="115">
        <v>130</v>
      </c>
      <c r="F14" s="115">
        <v>0</v>
      </c>
      <c r="G14" s="110">
        <v>130</v>
      </c>
      <c r="I14" s="107"/>
      <c r="J14" s="114" t="s">
        <v>339</v>
      </c>
      <c r="K14" s="115">
        <v>50</v>
      </c>
      <c r="L14" s="115">
        <v>50</v>
      </c>
      <c r="M14" s="115">
        <v>100</v>
      </c>
      <c r="N14" s="115">
        <v>5</v>
      </c>
      <c r="O14" s="110">
        <v>105</v>
      </c>
    </row>
    <row r="15" spans="1:15" ht="20.25">
      <c r="A15" s="107"/>
      <c r="B15" s="113" t="s">
        <v>88</v>
      </c>
      <c r="C15" s="111">
        <v>1013</v>
      </c>
      <c r="D15" s="111">
        <v>1820</v>
      </c>
      <c r="E15" s="111">
        <v>2833</v>
      </c>
      <c r="F15" s="111">
        <v>18341</v>
      </c>
      <c r="G15" s="111">
        <v>21174</v>
      </c>
      <c r="I15" s="107"/>
      <c r="J15" s="113" t="s">
        <v>88</v>
      </c>
      <c r="K15" s="111">
        <v>1666</v>
      </c>
      <c r="L15" s="111">
        <v>1875</v>
      </c>
      <c r="M15" s="111">
        <v>3541</v>
      </c>
      <c r="N15" s="111">
        <v>13340</v>
      </c>
      <c r="O15" s="111">
        <v>16881</v>
      </c>
    </row>
    <row r="16" spans="1:15" ht="20.25">
      <c r="A16" s="107" t="s">
        <v>89</v>
      </c>
      <c r="B16" s="114" t="s">
        <v>90</v>
      </c>
      <c r="C16" s="115">
        <v>0</v>
      </c>
      <c r="D16" s="115">
        <v>0</v>
      </c>
      <c r="E16" s="115">
        <v>0</v>
      </c>
      <c r="F16" s="116" t="s">
        <v>91</v>
      </c>
      <c r="G16" s="110">
        <v>0</v>
      </c>
      <c r="I16" s="107" t="s">
        <v>89</v>
      </c>
      <c r="J16" s="121" t="s">
        <v>90</v>
      </c>
      <c r="K16" s="115">
        <v>30</v>
      </c>
      <c r="L16" s="115">
        <v>0</v>
      </c>
      <c r="M16" s="115">
        <v>30</v>
      </c>
      <c r="N16" s="116" t="s">
        <v>34</v>
      </c>
      <c r="O16" s="110">
        <v>30</v>
      </c>
    </row>
    <row r="17" spans="1:15" ht="20.25">
      <c r="A17" s="108"/>
      <c r="B17" s="115" t="s">
        <v>92</v>
      </c>
      <c r="C17" s="115">
        <v>341</v>
      </c>
      <c r="D17" s="115">
        <v>5374</v>
      </c>
      <c r="E17" s="115">
        <v>5715</v>
      </c>
      <c r="F17" s="115">
        <v>0</v>
      </c>
      <c r="G17" s="110">
        <v>5715</v>
      </c>
      <c r="I17" s="108"/>
      <c r="J17" s="114" t="s">
        <v>92</v>
      </c>
      <c r="K17" s="115">
        <v>1687</v>
      </c>
      <c r="L17" s="115">
        <v>6582</v>
      </c>
      <c r="M17" s="115">
        <v>8269</v>
      </c>
      <c r="N17" s="116">
        <v>0</v>
      </c>
      <c r="O17" s="110">
        <v>8269</v>
      </c>
    </row>
    <row r="18" spans="1:15" ht="20.25">
      <c r="A18" s="108"/>
      <c r="B18" s="115" t="s">
        <v>93</v>
      </c>
      <c r="C18" s="115">
        <v>0</v>
      </c>
      <c r="D18" s="115">
        <v>580</v>
      </c>
      <c r="E18" s="115">
        <v>580</v>
      </c>
      <c r="F18" s="116">
        <v>0</v>
      </c>
      <c r="G18" s="110">
        <v>580</v>
      </c>
      <c r="I18" s="108"/>
      <c r="J18" s="114" t="s">
        <v>93</v>
      </c>
      <c r="K18" s="115">
        <v>0</v>
      </c>
      <c r="L18" s="115">
        <v>200</v>
      </c>
      <c r="M18" s="115">
        <v>200</v>
      </c>
      <c r="N18" s="116">
        <v>0</v>
      </c>
      <c r="O18" s="110">
        <v>200</v>
      </c>
    </row>
    <row r="19" spans="1:15" ht="20.25">
      <c r="A19" s="108"/>
      <c r="B19" s="115" t="s">
        <v>94</v>
      </c>
      <c r="C19" s="115">
        <v>2</v>
      </c>
      <c r="D19" s="115">
        <v>35</v>
      </c>
      <c r="E19" s="115">
        <v>37</v>
      </c>
      <c r="F19" s="116">
        <v>0</v>
      </c>
      <c r="G19" s="110">
        <v>37</v>
      </c>
      <c r="I19" s="108"/>
      <c r="J19" s="121" t="s">
        <v>94</v>
      </c>
      <c r="K19" s="115">
        <v>1</v>
      </c>
      <c r="L19" s="115">
        <v>45</v>
      </c>
      <c r="M19" s="115">
        <v>46</v>
      </c>
      <c r="N19" s="116">
        <v>0</v>
      </c>
      <c r="O19" s="110">
        <v>46</v>
      </c>
    </row>
    <row r="20" spans="1:15" ht="20.25">
      <c r="A20" s="108"/>
      <c r="B20" s="115" t="s">
        <v>95</v>
      </c>
      <c r="C20" s="115">
        <v>1571</v>
      </c>
      <c r="D20" s="115">
        <v>5630</v>
      </c>
      <c r="E20" s="115">
        <v>7201</v>
      </c>
      <c r="F20" s="116">
        <v>10</v>
      </c>
      <c r="G20" s="110">
        <v>7211</v>
      </c>
      <c r="I20" s="108"/>
      <c r="J20" s="114" t="s">
        <v>95</v>
      </c>
      <c r="K20" s="115">
        <v>4532</v>
      </c>
      <c r="L20" s="115">
        <v>6764</v>
      </c>
      <c r="M20" s="115">
        <v>11296</v>
      </c>
      <c r="N20" s="116">
        <v>10</v>
      </c>
      <c r="O20" s="110">
        <v>11306</v>
      </c>
    </row>
    <row r="21" spans="1:15" ht="20.25">
      <c r="A21" s="108"/>
      <c r="B21" s="115" t="s">
        <v>96</v>
      </c>
      <c r="C21" s="115">
        <v>100</v>
      </c>
      <c r="D21" s="115">
        <v>902</v>
      </c>
      <c r="E21" s="115">
        <v>1002</v>
      </c>
      <c r="F21" s="116">
        <v>5</v>
      </c>
      <c r="G21" s="110">
        <v>1007</v>
      </c>
      <c r="I21" s="108"/>
      <c r="J21" s="114" t="s">
        <v>96</v>
      </c>
      <c r="K21" s="115">
        <v>0</v>
      </c>
      <c r="L21" s="115">
        <v>651</v>
      </c>
      <c r="M21" s="115">
        <v>651</v>
      </c>
      <c r="N21" s="116">
        <v>30</v>
      </c>
      <c r="O21" s="110">
        <v>681</v>
      </c>
    </row>
    <row r="22" spans="1:15" ht="20.25">
      <c r="A22" s="108"/>
      <c r="B22" s="115" t="s">
        <v>97</v>
      </c>
      <c r="C22" s="115">
        <v>530</v>
      </c>
      <c r="D22" s="115">
        <v>275</v>
      </c>
      <c r="E22" s="115">
        <v>805</v>
      </c>
      <c r="F22" s="116">
        <v>0</v>
      </c>
      <c r="G22" s="110">
        <v>805</v>
      </c>
      <c r="I22" s="108"/>
      <c r="J22" s="114" t="s">
        <v>97</v>
      </c>
      <c r="K22" s="115">
        <v>1462</v>
      </c>
      <c r="L22" s="115">
        <v>1063</v>
      </c>
      <c r="M22" s="115">
        <v>2525</v>
      </c>
      <c r="N22" s="116">
        <v>0</v>
      </c>
      <c r="O22" s="110">
        <v>2525</v>
      </c>
    </row>
    <row r="23" spans="1:15" ht="20.25">
      <c r="A23" s="108"/>
      <c r="B23" s="115" t="s">
        <v>281</v>
      </c>
      <c r="C23" s="115">
        <v>90</v>
      </c>
      <c r="D23" s="115">
        <v>500</v>
      </c>
      <c r="E23" s="115">
        <v>590</v>
      </c>
      <c r="F23" s="116">
        <v>20</v>
      </c>
      <c r="G23" s="110">
        <v>610</v>
      </c>
      <c r="I23" s="108"/>
      <c r="J23" s="114" t="s">
        <v>281</v>
      </c>
      <c r="K23" s="115">
        <v>530</v>
      </c>
      <c r="L23" s="115">
        <v>400</v>
      </c>
      <c r="M23" s="115">
        <v>930</v>
      </c>
      <c r="N23" s="116">
        <v>170</v>
      </c>
      <c r="O23" s="110">
        <v>1100</v>
      </c>
    </row>
    <row r="24" spans="1:15" ht="20.25">
      <c r="A24" s="108"/>
      <c r="B24" s="115" t="s">
        <v>98</v>
      </c>
      <c r="C24" s="115">
        <v>0</v>
      </c>
      <c r="D24" s="115">
        <v>1555</v>
      </c>
      <c r="E24" s="115">
        <v>1555</v>
      </c>
      <c r="F24" s="116">
        <v>0</v>
      </c>
      <c r="G24" s="110">
        <v>1555</v>
      </c>
      <c r="I24" s="108"/>
      <c r="J24" s="114" t="s">
        <v>98</v>
      </c>
      <c r="K24" s="115">
        <v>81</v>
      </c>
      <c r="L24" s="115">
        <v>1364</v>
      </c>
      <c r="M24" s="115">
        <v>1445</v>
      </c>
      <c r="N24" s="116">
        <v>0</v>
      </c>
      <c r="O24" s="110">
        <v>1445</v>
      </c>
    </row>
    <row r="25" spans="1:15" ht="20.25">
      <c r="A25" s="108"/>
      <c r="B25" s="115" t="s">
        <v>99</v>
      </c>
      <c r="C25" s="115">
        <v>4171</v>
      </c>
      <c r="D25" s="115">
        <v>4539</v>
      </c>
      <c r="E25" s="115">
        <v>8710</v>
      </c>
      <c r="F25" s="116">
        <v>0</v>
      </c>
      <c r="G25" s="110">
        <v>8710</v>
      </c>
      <c r="I25" s="108"/>
      <c r="J25" s="114" t="s">
        <v>99</v>
      </c>
      <c r="K25" s="115">
        <v>3739</v>
      </c>
      <c r="L25" s="115">
        <v>4046</v>
      </c>
      <c r="M25" s="115">
        <v>7785</v>
      </c>
      <c r="N25" s="116">
        <v>62</v>
      </c>
      <c r="O25" s="110">
        <v>7847</v>
      </c>
    </row>
    <row r="26" spans="1:15" ht="20.25">
      <c r="A26" s="108"/>
      <c r="B26" s="115" t="s">
        <v>100</v>
      </c>
      <c r="C26" s="115">
        <v>394</v>
      </c>
      <c r="D26" s="115">
        <v>390</v>
      </c>
      <c r="E26" s="115">
        <v>784</v>
      </c>
      <c r="F26" s="116">
        <v>20</v>
      </c>
      <c r="G26" s="110">
        <v>804</v>
      </c>
      <c r="I26" s="108"/>
      <c r="J26" s="114" t="s">
        <v>100</v>
      </c>
      <c r="K26" s="115">
        <v>1295</v>
      </c>
      <c r="L26" s="115">
        <v>1144</v>
      </c>
      <c r="M26" s="115">
        <v>2439</v>
      </c>
      <c r="N26" s="116">
        <v>0</v>
      </c>
      <c r="O26" s="110">
        <v>2439</v>
      </c>
    </row>
    <row r="27" spans="1:15" ht="20.25">
      <c r="A27" s="108"/>
      <c r="B27" s="115" t="s">
        <v>101</v>
      </c>
      <c r="C27" s="115">
        <v>2298</v>
      </c>
      <c r="D27" s="115">
        <v>950</v>
      </c>
      <c r="E27" s="115">
        <v>3248</v>
      </c>
      <c r="F27" s="116">
        <v>0</v>
      </c>
      <c r="G27" s="110">
        <v>3248</v>
      </c>
      <c r="I27" s="108"/>
      <c r="J27" s="114" t="s">
        <v>101</v>
      </c>
      <c r="K27" s="115">
        <v>638</v>
      </c>
      <c r="L27" s="115">
        <v>770</v>
      </c>
      <c r="M27" s="115">
        <v>1408</v>
      </c>
      <c r="N27" s="116">
        <v>546</v>
      </c>
      <c r="O27" s="110">
        <v>1954</v>
      </c>
    </row>
    <row r="28" spans="1:15" ht="20.25">
      <c r="A28" s="108"/>
      <c r="B28" s="115" t="s">
        <v>102</v>
      </c>
      <c r="C28" s="115">
        <v>3442</v>
      </c>
      <c r="D28" s="115">
        <v>6012</v>
      </c>
      <c r="E28" s="115">
        <v>9454</v>
      </c>
      <c r="F28" s="116">
        <v>70</v>
      </c>
      <c r="G28" s="110">
        <v>9524</v>
      </c>
      <c r="I28" s="108"/>
      <c r="J28" s="114" t="s">
        <v>102</v>
      </c>
      <c r="K28" s="115">
        <v>2181</v>
      </c>
      <c r="L28" s="115">
        <v>9935</v>
      </c>
      <c r="M28" s="115">
        <v>12116</v>
      </c>
      <c r="N28" s="116">
        <v>50</v>
      </c>
      <c r="O28" s="110">
        <v>12166</v>
      </c>
    </row>
    <row r="29" spans="1:15" ht="20.25">
      <c r="A29" s="108"/>
      <c r="B29" s="115" t="s">
        <v>103</v>
      </c>
      <c r="C29" s="115">
        <v>155</v>
      </c>
      <c r="D29" s="115">
        <v>1911</v>
      </c>
      <c r="E29" s="115">
        <v>2066</v>
      </c>
      <c r="F29" s="116">
        <v>0</v>
      </c>
      <c r="G29" s="110">
        <v>2066</v>
      </c>
      <c r="I29" s="108"/>
      <c r="J29" s="114" t="s">
        <v>103</v>
      </c>
      <c r="K29" s="115">
        <v>424</v>
      </c>
      <c r="L29" s="115">
        <v>997</v>
      </c>
      <c r="M29" s="115">
        <v>1421</v>
      </c>
      <c r="N29" s="116">
        <v>0</v>
      </c>
      <c r="O29" s="110">
        <v>1421</v>
      </c>
    </row>
    <row r="30" spans="1:15" ht="20.25">
      <c r="A30" s="108"/>
      <c r="B30" s="115" t="s">
        <v>104</v>
      </c>
      <c r="C30" s="115">
        <v>0</v>
      </c>
      <c r="D30" s="115">
        <v>2360</v>
      </c>
      <c r="E30" s="115">
        <v>2360</v>
      </c>
      <c r="F30" s="116" t="s">
        <v>91</v>
      </c>
      <c r="G30" s="110">
        <v>2360</v>
      </c>
      <c r="I30" s="108"/>
      <c r="J30" s="114" t="s">
        <v>104</v>
      </c>
      <c r="K30" s="115">
        <v>0</v>
      </c>
      <c r="L30" s="115">
        <v>476</v>
      </c>
      <c r="M30" s="115">
        <v>476</v>
      </c>
      <c r="N30" s="116" t="s">
        <v>91</v>
      </c>
      <c r="O30" s="110">
        <v>476</v>
      </c>
    </row>
    <row r="31" spans="1:15" ht="20.25">
      <c r="A31" s="108"/>
      <c r="B31" s="115" t="s">
        <v>105</v>
      </c>
      <c r="C31" s="115">
        <v>2230</v>
      </c>
      <c r="D31" s="115">
        <v>2362</v>
      </c>
      <c r="E31" s="115">
        <v>4592</v>
      </c>
      <c r="F31" s="116">
        <v>0</v>
      </c>
      <c r="G31" s="110">
        <v>4592</v>
      </c>
      <c r="I31" s="108"/>
      <c r="J31" s="114" t="s">
        <v>105</v>
      </c>
      <c r="K31" s="115">
        <v>4937</v>
      </c>
      <c r="L31" s="115">
        <v>2599</v>
      </c>
      <c r="M31" s="115">
        <v>7536</v>
      </c>
      <c r="N31" s="116">
        <v>700</v>
      </c>
      <c r="O31" s="110">
        <v>8236</v>
      </c>
    </row>
    <row r="32" spans="1:15" ht="20.25">
      <c r="A32" s="108"/>
      <c r="B32" s="115" t="s">
        <v>106</v>
      </c>
      <c r="C32" s="115">
        <v>0</v>
      </c>
      <c r="D32" s="115">
        <v>30</v>
      </c>
      <c r="E32" s="115">
        <v>30</v>
      </c>
      <c r="F32" s="116">
        <v>0</v>
      </c>
      <c r="G32" s="110">
        <v>30</v>
      </c>
      <c r="I32" s="108"/>
      <c r="J32" s="114" t="s">
        <v>106</v>
      </c>
      <c r="K32" s="115">
        <v>410</v>
      </c>
      <c r="L32" s="115">
        <v>320</v>
      </c>
      <c r="M32" s="115">
        <v>730</v>
      </c>
      <c r="N32" s="116">
        <v>0</v>
      </c>
      <c r="O32" s="110">
        <v>730</v>
      </c>
    </row>
    <row r="33" spans="1:15" ht="20.25">
      <c r="A33" s="108"/>
      <c r="B33" s="115" t="s">
        <v>107</v>
      </c>
      <c r="C33" s="115">
        <v>801</v>
      </c>
      <c r="D33" s="115">
        <v>455</v>
      </c>
      <c r="E33" s="115">
        <v>1256</v>
      </c>
      <c r="F33" s="116">
        <v>0</v>
      </c>
      <c r="G33" s="110">
        <v>1256</v>
      </c>
      <c r="I33" s="108"/>
      <c r="J33" s="114" t="s">
        <v>107</v>
      </c>
      <c r="K33" s="115">
        <v>1570</v>
      </c>
      <c r="L33" s="115">
        <v>1064</v>
      </c>
      <c r="M33" s="115">
        <v>2634</v>
      </c>
      <c r="N33" s="116">
        <v>10</v>
      </c>
      <c r="O33" s="110">
        <v>2644</v>
      </c>
    </row>
    <row r="34" spans="1:15" ht="20.25">
      <c r="A34" s="108"/>
      <c r="B34" s="115" t="s">
        <v>108</v>
      </c>
      <c r="C34" s="115">
        <v>1224</v>
      </c>
      <c r="D34" s="115">
        <v>5597</v>
      </c>
      <c r="E34" s="115">
        <v>6821</v>
      </c>
      <c r="F34" s="116">
        <v>55</v>
      </c>
      <c r="G34" s="110">
        <v>6876</v>
      </c>
      <c r="I34" s="108"/>
      <c r="J34" s="114" t="s">
        <v>108</v>
      </c>
      <c r="K34" s="115">
        <v>1927</v>
      </c>
      <c r="L34" s="115">
        <v>4958</v>
      </c>
      <c r="M34" s="115">
        <v>6885</v>
      </c>
      <c r="N34" s="116">
        <v>30</v>
      </c>
      <c r="O34" s="110">
        <v>6915</v>
      </c>
    </row>
    <row r="35" spans="1:15" ht="20.25">
      <c r="A35" s="108"/>
      <c r="B35" s="115" t="s">
        <v>109</v>
      </c>
      <c r="C35" s="115">
        <v>961</v>
      </c>
      <c r="D35" s="115">
        <v>979</v>
      </c>
      <c r="E35" s="115">
        <v>1940</v>
      </c>
      <c r="F35" s="116">
        <v>15</v>
      </c>
      <c r="G35" s="110">
        <v>1955</v>
      </c>
      <c r="I35" s="108"/>
      <c r="J35" s="114" t="s">
        <v>109</v>
      </c>
      <c r="K35" s="115">
        <v>548</v>
      </c>
      <c r="L35" s="115">
        <v>1995</v>
      </c>
      <c r="M35" s="115">
        <v>2543</v>
      </c>
      <c r="N35" s="116">
        <v>30</v>
      </c>
      <c r="O35" s="110">
        <v>2573</v>
      </c>
    </row>
    <row r="36" spans="1:15" ht="20.25">
      <c r="A36" s="108"/>
      <c r="B36" s="115" t="s">
        <v>110</v>
      </c>
      <c r="C36" s="115">
        <v>10</v>
      </c>
      <c r="D36" s="115">
        <v>0</v>
      </c>
      <c r="E36" s="115">
        <v>10</v>
      </c>
      <c r="F36" s="116">
        <v>0</v>
      </c>
      <c r="G36" s="110">
        <v>10</v>
      </c>
      <c r="I36" s="108"/>
      <c r="J36" s="114" t="s">
        <v>110</v>
      </c>
      <c r="K36" s="115">
        <v>335</v>
      </c>
      <c r="L36" s="115">
        <v>20</v>
      </c>
      <c r="M36" s="115">
        <v>355</v>
      </c>
      <c r="N36" s="116">
        <v>0</v>
      </c>
      <c r="O36" s="110">
        <v>355</v>
      </c>
    </row>
    <row r="37" spans="1:15" ht="20.25">
      <c r="A37" s="108"/>
      <c r="B37" s="115" t="s">
        <v>111</v>
      </c>
      <c r="C37" s="115">
        <v>1170</v>
      </c>
      <c r="D37" s="115">
        <v>165</v>
      </c>
      <c r="E37" s="115">
        <v>1335</v>
      </c>
      <c r="F37" s="116">
        <v>10</v>
      </c>
      <c r="G37" s="110">
        <v>1345</v>
      </c>
      <c r="I37" s="108"/>
      <c r="J37" s="114" t="s">
        <v>111</v>
      </c>
      <c r="K37" s="115">
        <v>950</v>
      </c>
      <c r="L37" s="115">
        <v>1642</v>
      </c>
      <c r="M37" s="115">
        <v>2592</v>
      </c>
      <c r="N37" s="116">
        <v>50</v>
      </c>
      <c r="O37" s="110">
        <v>2642</v>
      </c>
    </row>
    <row r="38" spans="1:15" ht="20.25">
      <c r="A38" s="107"/>
      <c r="B38" s="113" t="s">
        <v>112</v>
      </c>
      <c r="C38" s="111">
        <v>19490</v>
      </c>
      <c r="D38" s="111">
        <v>40601</v>
      </c>
      <c r="E38" s="111">
        <v>60091</v>
      </c>
      <c r="F38" s="111">
        <v>205</v>
      </c>
      <c r="G38" s="111">
        <v>60296</v>
      </c>
      <c r="I38" s="107"/>
      <c r="J38" s="113" t="s">
        <v>112</v>
      </c>
      <c r="K38" s="111">
        <v>27277</v>
      </c>
      <c r="L38" s="111">
        <v>47035</v>
      </c>
      <c r="M38" s="111">
        <v>74312</v>
      </c>
      <c r="N38" s="120">
        <v>1688</v>
      </c>
      <c r="O38" s="111">
        <v>76000</v>
      </c>
    </row>
    <row r="39" spans="1:15" ht="20.25">
      <c r="A39" s="107" t="s">
        <v>113</v>
      </c>
      <c r="B39" s="117" t="s">
        <v>114</v>
      </c>
      <c r="C39" s="116">
        <v>0</v>
      </c>
      <c r="D39" s="116">
        <v>0</v>
      </c>
      <c r="E39" s="116">
        <v>0</v>
      </c>
      <c r="F39" s="116">
        <v>37</v>
      </c>
      <c r="G39" s="112">
        <v>37</v>
      </c>
      <c r="I39" s="107" t="s">
        <v>113</v>
      </c>
      <c r="J39" s="114" t="s">
        <v>114</v>
      </c>
      <c r="K39" s="116">
        <v>0</v>
      </c>
      <c r="L39" s="116">
        <v>0</v>
      </c>
      <c r="M39" s="116">
        <v>0</v>
      </c>
      <c r="N39" s="116">
        <v>18</v>
      </c>
      <c r="O39" s="112">
        <v>18</v>
      </c>
    </row>
    <row r="40" spans="1:15" ht="20.25">
      <c r="A40" s="107"/>
      <c r="B40" s="117" t="s">
        <v>115</v>
      </c>
      <c r="C40" s="116" t="s">
        <v>34</v>
      </c>
      <c r="D40" s="116" t="s">
        <v>34</v>
      </c>
      <c r="E40" s="116" t="s">
        <v>34</v>
      </c>
      <c r="F40" s="116">
        <v>498</v>
      </c>
      <c r="G40" s="112">
        <v>498</v>
      </c>
      <c r="I40" s="107"/>
      <c r="J40" s="114" t="s">
        <v>115</v>
      </c>
      <c r="K40" s="116" t="s">
        <v>34</v>
      </c>
      <c r="L40" s="116" t="s">
        <v>34</v>
      </c>
      <c r="M40" s="116" t="s">
        <v>34</v>
      </c>
      <c r="N40" s="116">
        <v>229</v>
      </c>
      <c r="O40" s="112">
        <v>229</v>
      </c>
    </row>
    <row r="41" spans="1:15" ht="20.25">
      <c r="A41" s="107"/>
      <c r="B41" s="117" t="s">
        <v>116</v>
      </c>
      <c r="C41" s="116" t="s">
        <v>34</v>
      </c>
      <c r="D41" s="116" t="s">
        <v>34</v>
      </c>
      <c r="E41" s="116" t="s">
        <v>34</v>
      </c>
      <c r="F41" s="116">
        <v>0</v>
      </c>
      <c r="G41" s="112">
        <v>0</v>
      </c>
      <c r="I41" s="107"/>
      <c r="J41" s="114" t="s">
        <v>116</v>
      </c>
      <c r="K41" s="116" t="s">
        <v>34</v>
      </c>
      <c r="L41" s="116" t="s">
        <v>34</v>
      </c>
      <c r="M41" s="116" t="s">
        <v>34</v>
      </c>
      <c r="N41" s="116">
        <v>0</v>
      </c>
      <c r="O41" s="112">
        <v>0</v>
      </c>
    </row>
    <row r="42" spans="1:15" ht="20.25">
      <c r="A42" s="108"/>
      <c r="B42" s="117" t="s">
        <v>117</v>
      </c>
      <c r="C42" s="116">
        <v>0</v>
      </c>
      <c r="D42" s="116">
        <v>0</v>
      </c>
      <c r="E42" s="116">
        <v>0</v>
      </c>
      <c r="F42" s="116">
        <v>1</v>
      </c>
      <c r="G42" s="112">
        <v>1</v>
      </c>
      <c r="I42" s="108"/>
      <c r="J42" s="114" t="s">
        <v>117</v>
      </c>
      <c r="K42" s="116">
        <v>0</v>
      </c>
      <c r="L42" s="116">
        <v>0</v>
      </c>
      <c r="M42" s="116">
        <v>0</v>
      </c>
      <c r="N42" s="116">
        <v>0</v>
      </c>
      <c r="O42" s="112">
        <v>0</v>
      </c>
    </row>
    <row r="43" spans="1:15" ht="20.25">
      <c r="A43" s="108"/>
      <c r="B43" s="117" t="s">
        <v>15</v>
      </c>
      <c r="C43" s="116">
        <v>0</v>
      </c>
      <c r="D43" s="116">
        <v>0</v>
      </c>
      <c r="E43" s="116">
        <v>0</v>
      </c>
      <c r="F43" s="116">
        <v>6</v>
      </c>
      <c r="G43" s="112">
        <v>6</v>
      </c>
      <c r="I43" s="108"/>
      <c r="J43" s="117" t="s">
        <v>15</v>
      </c>
      <c r="K43" s="116">
        <v>2</v>
      </c>
      <c r="L43" s="116">
        <v>0</v>
      </c>
      <c r="M43" s="116">
        <v>2</v>
      </c>
      <c r="N43" s="116">
        <v>3</v>
      </c>
      <c r="O43" s="112">
        <v>5</v>
      </c>
    </row>
    <row r="44" spans="1:15" ht="20.25">
      <c r="A44" s="108"/>
      <c r="B44" s="117" t="s">
        <v>118</v>
      </c>
      <c r="C44" s="116">
        <v>0</v>
      </c>
      <c r="D44" s="116">
        <v>0</v>
      </c>
      <c r="E44" s="116">
        <v>0</v>
      </c>
      <c r="F44" s="116">
        <v>1</v>
      </c>
      <c r="G44" s="112">
        <v>1</v>
      </c>
      <c r="I44" s="108"/>
      <c r="J44" s="114" t="s">
        <v>118</v>
      </c>
      <c r="K44" s="116">
        <v>0</v>
      </c>
      <c r="L44" s="116">
        <v>0</v>
      </c>
      <c r="M44" s="116">
        <v>0</v>
      </c>
      <c r="N44" s="116">
        <v>0</v>
      </c>
      <c r="O44" s="112">
        <v>0</v>
      </c>
    </row>
    <row r="45" spans="1:15" ht="20.25">
      <c r="A45" s="108"/>
      <c r="B45" s="118" t="s">
        <v>309</v>
      </c>
      <c r="C45" s="116">
        <v>0</v>
      </c>
      <c r="D45" s="116">
        <v>0</v>
      </c>
      <c r="E45" s="116">
        <v>0</v>
      </c>
      <c r="F45" s="116">
        <v>10617</v>
      </c>
      <c r="G45" s="112">
        <v>10617</v>
      </c>
      <c r="I45" s="108"/>
      <c r="J45" s="118" t="s">
        <v>309</v>
      </c>
      <c r="K45" s="116">
        <v>0</v>
      </c>
      <c r="L45" s="116">
        <v>0</v>
      </c>
      <c r="M45" s="116">
        <v>0</v>
      </c>
      <c r="N45" s="116">
        <v>5279</v>
      </c>
      <c r="O45" s="112">
        <v>5279</v>
      </c>
    </row>
    <row r="46" spans="1:15" ht="20.25">
      <c r="A46" s="108"/>
      <c r="B46" s="118" t="s">
        <v>310</v>
      </c>
      <c r="C46" s="116" t="s">
        <v>34</v>
      </c>
      <c r="D46" s="116" t="s">
        <v>34</v>
      </c>
      <c r="E46" s="116" t="s">
        <v>34</v>
      </c>
      <c r="F46" s="116">
        <v>9515</v>
      </c>
      <c r="G46" s="112">
        <v>9515</v>
      </c>
      <c r="I46" s="108"/>
      <c r="J46" s="118" t="s">
        <v>310</v>
      </c>
      <c r="K46" s="116" t="s">
        <v>34</v>
      </c>
      <c r="L46" s="116" t="s">
        <v>34</v>
      </c>
      <c r="M46" s="116" t="s">
        <v>34</v>
      </c>
      <c r="N46" s="116">
        <v>3600</v>
      </c>
      <c r="O46" s="112">
        <v>3600</v>
      </c>
    </row>
    <row r="47" spans="1:15" ht="20.25">
      <c r="A47" s="108"/>
      <c r="B47" s="117" t="s">
        <v>119</v>
      </c>
      <c r="C47" s="116" t="s">
        <v>34</v>
      </c>
      <c r="D47" s="116" t="s">
        <v>34</v>
      </c>
      <c r="E47" s="116" t="s">
        <v>34</v>
      </c>
      <c r="F47" s="116">
        <v>467</v>
      </c>
      <c r="G47" s="112">
        <v>467</v>
      </c>
      <c r="I47" s="108"/>
      <c r="J47" s="114" t="s">
        <v>119</v>
      </c>
      <c r="K47" s="116" t="s">
        <v>34</v>
      </c>
      <c r="L47" s="116" t="s">
        <v>34</v>
      </c>
      <c r="M47" s="116" t="s">
        <v>34</v>
      </c>
      <c r="N47" s="116">
        <v>152</v>
      </c>
      <c r="O47" s="112">
        <v>152</v>
      </c>
    </row>
    <row r="48" spans="1:15" ht="20.25">
      <c r="A48" s="107"/>
      <c r="B48" s="113" t="s">
        <v>120</v>
      </c>
      <c r="C48" s="111">
        <v>0</v>
      </c>
      <c r="D48" s="111">
        <v>0</v>
      </c>
      <c r="E48" s="111">
        <v>0</v>
      </c>
      <c r="F48" s="111">
        <v>21142</v>
      </c>
      <c r="G48" s="111">
        <v>21142</v>
      </c>
      <c r="I48" s="107"/>
      <c r="J48" s="113" t="s">
        <v>120</v>
      </c>
      <c r="K48" s="111">
        <v>2</v>
      </c>
      <c r="L48" s="111">
        <v>0</v>
      </c>
      <c r="M48" s="120">
        <v>2</v>
      </c>
      <c r="N48" s="111">
        <v>9281</v>
      </c>
      <c r="O48" s="111">
        <v>9283</v>
      </c>
    </row>
    <row r="49" spans="1:15" ht="20.25">
      <c r="A49" s="107" t="s">
        <v>85</v>
      </c>
      <c r="B49" s="107"/>
      <c r="C49" s="109">
        <v>20503</v>
      </c>
      <c r="D49" s="109">
        <v>42421</v>
      </c>
      <c r="E49" s="109">
        <v>62924</v>
      </c>
      <c r="F49" s="109">
        <v>39688</v>
      </c>
      <c r="G49" s="109">
        <v>102612</v>
      </c>
      <c r="I49" s="107" t="s">
        <v>85</v>
      </c>
      <c r="J49" s="107"/>
      <c r="K49" s="109">
        <v>28945</v>
      </c>
      <c r="L49" s="109">
        <v>48910</v>
      </c>
      <c r="M49" s="109">
        <v>77855</v>
      </c>
      <c r="N49" s="109">
        <v>24309</v>
      </c>
      <c r="O49" s="109">
        <v>102164</v>
      </c>
    </row>
    <row r="50" spans="1:15" ht="17.25" customHeight="1">
      <c r="G50" s="323" t="s">
        <v>416</v>
      </c>
      <c r="N50" s="214"/>
      <c r="O50" s="323" t="s">
        <v>416</v>
      </c>
    </row>
    <row r="51" spans="1:15" ht="17.25" customHeight="1">
      <c r="G51" s="323"/>
      <c r="N51" s="214"/>
      <c r="O51" s="122" t="s">
        <v>193</v>
      </c>
    </row>
    <row r="52" spans="1:15" ht="18" customHeight="1">
      <c r="A52" s="106"/>
      <c r="B52" s="106"/>
      <c r="C52" s="106"/>
      <c r="D52" s="106"/>
      <c r="E52" s="106"/>
      <c r="F52" s="106"/>
      <c r="G52" s="106"/>
      <c r="H52" s="4"/>
      <c r="I52" s="106"/>
      <c r="J52" s="106"/>
      <c r="K52" s="106"/>
      <c r="L52" s="106"/>
      <c r="M52" s="106"/>
      <c r="N52" s="106"/>
      <c r="O52" s="106"/>
    </row>
    <row r="53" spans="1:15" ht="27" customHeight="1">
      <c r="A53" s="210"/>
      <c r="B53" s="211"/>
      <c r="D53" s="215"/>
      <c r="E53" s="215"/>
      <c r="F53" s="215"/>
      <c r="G53" s="195" t="s">
        <v>212</v>
      </c>
      <c r="I53" s="210"/>
      <c r="J53" s="211"/>
      <c r="L53" s="14"/>
      <c r="M53" s="211"/>
      <c r="N53" s="211"/>
      <c r="O53" s="195" t="s">
        <v>213</v>
      </c>
    </row>
    <row r="54" spans="1:15" ht="40.5">
      <c r="A54" s="104"/>
      <c r="B54" s="104" t="s">
        <v>80</v>
      </c>
      <c r="C54" s="105" t="s">
        <v>81</v>
      </c>
      <c r="D54" s="105" t="s">
        <v>82</v>
      </c>
      <c r="E54" s="105" t="s">
        <v>83</v>
      </c>
      <c r="F54" s="105" t="s">
        <v>84</v>
      </c>
      <c r="G54" s="105" t="s">
        <v>85</v>
      </c>
      <c r="I54" s="104"/>
      <c r="J54" s="104" t="s">
        <v>80</v>
      </c>
      <c r="K54" s="105" t="s">
        <v>81</v>
      </c>
      <c r="L54" s="105" t="s">
        <v>82</v>
      </c>
      <c r="M54" s="105" t="s">
        <v>83</v>
      </c>
      <c r="N54" s="105" t="s">
        <v>84</v>
      </c>
      <c r="O54" s="105" t="s">
        <v>85</v>
      </c>
    </row>
    <row r="55" spans="1:15" ht="20.25">
      <c r="A55" s="107" t="s">
        <v>86</v>
      </c>
      <c r="B55" s="114" t="s">
        <v>9</v>
      </c>
      <c r="C55" s="118">
        <v>1531.4860000000001</v>
      </c>
      <c r="D55" s="118">
        <v>2482.3000000000002</v>
      </c>
      <c r="E55" s="118">
        <v>4013.7860000000001</v>
      </c>
      <c r="F55" s="133" t="s">
        <v>34</v>
      </c>
      <c r="G55" s="138">
        <v>4013.7860000000001</v>
      </c>
      <c r="I55" s="107" t="s">
        <v>86</v>
      </c>
      <c r="J55" s="114" t="s">
        <v>9</v>
      </c>
      <c r="K55" s="135">
        <v>65.772999999999996</v>
      </c>
      <c r="L55" s="135">
        <v>112.755</v>
      </c>
      <c r="M55" s="135">
        <v>178.52799999999999</v>
      </c>
      <c r="N55" s="135">
        <v>1385.143738</v>
      </c>
      <c r="O55" s="139">
        <v>1563.671738</v>
      </c>
    </row>
    <row r="56" spans="1:15" ht="20.25">
      <c r="A56" s="107"/>
      <c r="B56" s="114" t="s">
        <v>87</v>
      </c>
      <c r="C56" s="118">
        <v>918.68</v>
      </c>
      <c r="D56" s="118">
        <v>588.02</v>
      </c>
      <c r="E56" s="118">
        <v>1506.7</v>
      </c>
      <c r="F56" s="133" t="s">
        <v>34</v>
      </c>
      <c r="G56" s="138">
        <v>1506.7</v>
      </c>
      <c r="I56" s="107"/>
      <c r="J56" s="114" t="s">
        <v>87</v>
      </c>
      <c r="K56" s="135">
        <v>12.201000000000001</v>
      </c>
      <c r="L56" s="135">
        <v>25.263999999999999</v>
      </c>
      <c r="M56" s="135">
        <v>37.465000000000003</v>
      </c>
      <c r="N56" s="135">
        <v>159.57271800000001</v>
      </c>
      <c r="O56" s="139">
        <v>197.03771800000001</v>
      </c>
    </row>
    <row r="57" spans="1:15" ht="20.25">
      <c r="A57" s="107"/>
      <c r="B57" s="114" t="s">
        <v>339</v>
      </c>
      <c r="C57" s="118">
        <v>38.29</v>
      </c>
      <c r="D57" s="118">
        <v>14</v>
      </c>
      <c r="E57" s="118">
        <v>52.29</v>
      </c>
      <c r="F57" s="133" t="s">
        <v>34</v>
      </c>
      <c r="G57" s="138">
        <v>52.29</v>
      </c>
      <c r="I57" s="107"/>
      <c r="J57" s="114" t="s">
        <v>339</v>
      </c>
      <c r="K57" s="135">
        <v>0.37</v>
      </c>
      <c r="L57" s="135">
        <v>0.25</v>
      </c>
      <c r="M57" s="135">
        <v>0.62</v>
      </c>
      <c r="N57" s="135">
        <v>0</v>
      </c>
      <c r="O57" s="139">
        <v>0.62</v>
      </c>
    </row>
    <row r="58" spans="1:15" ht="20.25">
      <c r="A58" s="107"/>
      <c r="B58" s="113" t="s">
        <v>88</v>
      </c>
      <c r="C58" s="126">
        <v>2488.4560000000001</v>
      </c>
      <c r="D58" s="126">
        <v>3084.32</v>
      </c>
      <c r="E58" s="126">
        <v>5572.7759999999998</v>
      </c>
      <c r="F58" s="136" t="s">
        <v>34</v>
      </c>
      <c r="G58" s="126">
        <v>5572.7759999999998</v>
      </c>
      <c r="I58" s="107"/>
      <c r="J58" s="113" t="s">
        <v>88</v>
      </c>
      <c r="K58" s="129">
        <v>78.343999999999994</v>
      </c>
      <c r="L58" s="129">
        <v>138.26900000000001</v>
      </c>
      <c r="M58" s="129">
        <v>216.613</v>
      </c>
      <c r="N58" s="129">
        <v>1544.7164560000001</v>
      </c>
      <c r="O58" s="129">
        <v>1761.3294559999999</v>
      </c>
    </row>
    <row r="59" spans="1:15" ht="20.25">
      <c r="A59" s="107" t="s">
        <v>89</v>
      </c>
      <c r="B59" s="114" t="s">
        <v>90</v>
      </c>
      <c r="C59" s="118">
        <v>0</v>
      </c>
      <c r="D59" s="118">
        <v>0</v>
      </c>
      <c r="E59" s="118">
        <v>0</v>
      </c>
      <c r="F59" s="133" t="s">
        <v>34</v>
      </c>
      <c r="G59" s="138">
        <v>0</v>
      </c>
      <c r="I59" s="107" t="s">
        <v>89</v>
      </c>
      <c r="J59" s="114" t="s">
        <v>90</v>
      </c>
      <c r="K59" s="135">
        <v>0</v>
      </c>
      <c r="L59" s="135">
        <v>0</v>
      </c>
      <c r="M59" s="135">
        <v>0</v>
      </c>
      <c r="N59" s="131" t="s">
        <v>91</v>
      </c>
      <c r="O59" s="139">
        <v>0</v>
      </c>
    </row>
    <row r="60" spans="1:15" ht="20.25">
      <c r="A60" s="108"/>
      <c r="B60" s="115" t="s">
        <v>92</v>
      </c>
      <c r="C60" s="118">
        <v>16.669</v>
      </c>
      <c r="D60" s="118">
        <v>459.43200000000002</v>
      </c>
      <c r="E60" s="118">
        <v>476.101</v>
      </c>
      <c r="F60" s="133" t="s">
        <v>34</v>
      </c>
      <c r="G60" s="138">
        <v>476.101</v>
      </c>
      <c r="I60" s="108"/>
      <c r="J60" s="135" t="s">
        <v>92</v>
      </c>
      <c r="K60" s="135">
        <v>0.19414999999999999</v>
      </c>
      <c r="L60" s="135">
        <v>3.3524500000000002</v>
      </c>
      <c r="M60" s="135">
        <v>3.5466000000000002</v>
      </c>
      <c r="N60" s="131">
        <v>0</v>
      </c>
      <c r="O60" s="139">
        <v>3.5466000000000002</v>
      </c>
    </row>
    <row r="61" spans="1:15" ht="20.25">
      <c r="A61" s="108"/>
      <c r="B61" s="115" t="s">
        <v>93</v>
      </c>
      <c r="C61" s="118">
        <v>0</v>
      </c>
      <c r="D61" s="118">
        <v>329.9</v>
      </c>
      <c r="E61" s="118">
        <v>329.9</v>
      </c>
      <c r="F61" s="133" t="s">
        <v>34</v>
      </c>
      <c r="G61" s="138">
        <v>329.9</v>
      </c>
      <c r="I61" s="108"/>
      <c r="J61" s="135" t="s">
        <v>93</v>
      </c>
      <c r="K61" s="135">
        <v>0</v>
      </c>
      <c r="L61" s="135">
        <v>4.1719999999999997</v>
      </c>
      <c r="M61" s="114">
        <v>4.1719999999999997</v>
      </c>
      <c r="N61" s="131">
        <v>0</v>
      </c>
      <c r="O61" s="139">
        <v>4.1719999999999997</v>
      </c>
    </row>
    <row r="62" spans="1:15" ht="20.25">
      <c r="A62" s="108"/>
      <c r="B62" s="115" t="s">
        <v>94</v>
      </c>
      <c r="C62" s="118">
        <v>0.157</v>
      </c>
      <c r="D62" s="118">
        <v>3.15</v>
      </c>
      <c r="E62" s="118">
        <v>3.3069999999999999</v>
      </c>
      <c r="F62" s="133" t="s">
        <v>34</v>
      </c>
      <c r="G62" s="138">
        <v>3.3069999999999999</v>
      </c>
      <c r="I62" s="108"/>
      <c r="J62" s="135" t="s">
        <v>94</v>
      </c>
      <c r="K62" s="135">
        <v>1.0200000000000001E-2</v>
      </c>
      <c r="L62" s="135">
        <v>0.14000000000000001</v>
      </c>
      <c r="M62" s="135">
        <v>0.1502</v>
      </c>
      <c r="N62" s="131">
        <v>0</v>
      </c>
      <c r="O62" s="139">
        <v>0.1502</v>
      </c>
    </row>
    <row r="63" spans="1:15" ht="20.25">
      <c r="A63" s="108"/>
      <c r="B63" s="115" t="s">
        <v>95</v>
      </c>
      <c r="C63" s="118">
        <v>295.65300000000002</v>
      </c>
      <c r="D63" s="118">
        <v>1216.19</v>
      </c>
      <c r="E63" s="118">
        <v>1511.8430000000001</v>
      </c>
      <c r="F63" s="133" t="s">
        <v>34</v>
      </c>
      <c r="G63" s="138">
        <v>1511.8430000000001</v>
      </c>
      <c r="I63" s="108"/>
      <c r="J63" s="135" t="s">
        <v>95</v>
      </c>
      <c r="K63" s="135">
        <v>7.8983999999999996</v>
      </c>
      <c r="L63" s="135">
        <v>27.063400000000001</v>
      </c>
      <c r="M63" s="135">
        <v>34.961800000000004</v>
      </c>
      <c r="N63" s="131">
        <v>9.6299999999999997E-2</v>
      </c>
      <c r="O63" s="139">
        <v>35.058100000000003</v>
      </c>
    </row>
    <row r="64" spans="1:15" ht="20.25">
      <c r="A64" s="108"/>
      <c r="B64" s="115" t="s">
        <v>96</v>
      </c>
      <c r="C64" s="118">
        <v>7.46</v>
      </c>
      <c r="D64" s="118">
        <v>125.95</v>
      </c>
      <c r="E64" s="118">
        <v>133.41</v>
      </c>
      <c r="F64" s="133" t="s">
        <v>34</v>
      </c>
      <c r="G64" s="138">
        <v>133.41</v>
      </c>
      <c r="I64" s="108"/>
      <c r="J64" s="135" t="s">
        <v>96</v>
      </c>
      <c r="K64" s="135">
        <v>0.88</v>
      </c>
      <c r="L64" s="135">
        <v>7.9416000000000002</v>
      </c>
      <c r="M64" s="135">
        <v>8.8216000000000001</v>
      </c>
      <c r="N64" s="131">
        <v>8.6800000000000002E-2</v>
      </c>
      <c r="O64" s="139">
        <v>8.9084000000000003</v>
      </c>
    </row>
    <row r="65" spans="1:15" ht="20.25">
      <c r="A65" s="108"/>
      <c r="B65" s="115" t="s">
        <v>97</v>
      </c>
      <c r="C65" s="118">
        <v>88.991</v>
      </c>
      <c r="D65" s="118">
        <v>38.130000000000003</v>
      </c>
      <c r="E65" s="118">
        <v>127.12100000000001</v>
      </c>
      <c r="F65" s="133" t="s">
        <v>34</v>
      </c>
      <c r="G65" s="138">
        <v>127.12100000000001</v>
      </c>
      <c r="I65" s="108"/>
      <c r="J65" s="135" t="s">
        <v>97</v>
      </c>
      <c r="K65" s="135">
        <v>4.32</v>
      </c>
      <c r="L65" s="135">
        <v>2.09</v>
      </c>
      <c r="M65" s="135">
        <v>6.41</v>
      </c>
      <c r="N65" s="131">
        <v>0</v>
      </c>
      <c r="O65" s="139">
        <v>6.41</v>
      </c>
    </row>
    <row r="66" spans="1:15" ht="20.25">
      <c r="A66" s="108"/>
      <c r="B66" s="115" t="s">
        <v>281</v>
      </c>
      <c r="C66" s="118">
        <v>11.98</v>
      </c>
      <c r="D66" s="118">
        <v>94.97</v>
      </c>
      <c r="E66" s="118">
        <v>106.95</v>
      </c>
      <c r="F66" s="133" t="s">
        <v>34</v>
      </c>
      <c r="G66" s="138">
        <v>106.95</v>
      </c>
      <c r="I66" s="108"/>
      <c r="J66" s="135" t="s">
        <v>281</v>
      </c>
      <c r="K66" s="135">
        <v>0.25800000000000001</v>
      </c>
      <c r="L66" s="135">
        <v>1.304</v>
      </c>
      <c r="M66" s="135">
        <v>1.5620000000000001</v>
      </c>
      <c r="N66" s="131">
        <v>0.10858</v>
      </c>
      <c r="O66" s="139">
        <v>1.67058</v>
      </c>
    </row>
    <row r="67" spans="1:15" ht="20.25">
      <c r="A67" s="108"/>
      <c r="B67" s="115" t="s">
        <v>98</v>
      </c>
      <c r="C67" s="118">
        <v>0</v>
      </c>
      <c r="D67" s="118">
        <v>556.65</v>
      </c>
      <c r="E67" s="118">
        <v>556.65</v>
      </c>
      <c r="F67" s="133" t="s">
        <v>34</v>
      </c>
      <c r="G67" s="138">
        <v>556.65</v>
      </c>
      <c r="I67" s="108"/>
      <c r="J67" s="135" t="s">
        <v>98</v>
      </c>
      <c r="K67" s="135">
        <v>0</v>
      </c>
      <c r="L67" s="135">
        <v>12.162000000000001</v>
      </c>
      <c r="M67" s="135">
        <v>12.162000000000001</v>
      </c>
      <c r="N67" s="131">
        <v>0</v>
      </c>
      <c r="O67" s="139">
        <v>12.162000000000001</v>
      </c>
    </row>
    <row r="68" spans="1:15" ht="20.25">
      <c r="A68" s="108"/>
      <c r="B68" s="115" t="s">
        <v>99</v>
      </c>
      <c r="C68" s="118">
        <v>1063.8320000000001</v>
      </c>
      <c r="D68" s="118">
        <v>637.78800000000001</v>
      </c>
      <c r="E68" s="118">
        <v>1701.62</v>
      </c>
      <c r="F68" s="133" t="s">
        <v>34</v>
      </c>
      <c r="G68" s="138">
        <v>1701.62</v>
      </c>
      <c r="I68" s="108"/>
      <c r="J68" s="135" t="s">
        <v>99</v>
      </c>
      <c r="K68" s="135">
        <v>21.8598</v>
      </c>
      <c r="L68" s="135">
        <v>22.748799999999999</v>
      </c>
      <c r="M68" s="135">
        <v>44.608599999999996</v>
      </c>
      <c r="N68" s="131">
        <v>0</v>
      </c>
      <c r="O68" s="139">
        <v>44.608599999999996</v>
      </c>
    </row>
    <row r="69" spans="1:15" ht="20.25">
      <c r="A69" s="108"/>
      <c r="B69" s="115" t="s">
        <v>100</v>
      </c>
      <c r="C69" s="118">
        <v>44.374000000000002</v>
      </c>
      <c r="D69" s="118">
        <v>61.43</v>
      </c>
      <c r="E69" s="118">
        <v>105.804</v>
      </c>
      <c r="F69" s="133" t="s">
        <v>34</v>
      </c>
      <c r="G69" s="138">
        <v>105.804</v>
      </c>
      <c r="I69" s="108"/>
      <c r="J69" s="135" t="s">
        <v>100</v>
      </c>
      <c r="K69" s="135">
        <v>0.89759999999999995</v>
      </c>
      <c r="L69" s="135">
        <v>0.94399999999999995</v>
      </c>
      <c r="M69" s="135">
        <v>1.8415999999999999</v>
      </c>
      <c r="N69" s="131">
        <v>9.2979999999999993E-2</v>
      </c>
      <c r="O69" s="139">
        <v>1.93458</v>
      </c>
    </row>
    <row r="70" spans="1:15" ht="20.25">
      <c r="A70" s="108"/>
      <c r="B70" s="115" t="s">
        <v>101</v>
      </c>
      <c r="C70" s="118">
        <v>672.31</v>
      </c>
      <c r="D70" s="118">
        <v>307.46100000000001</v>
      </c>
      <c r="E70" s="118">
        <v>979.77099999999996</v>
      </c>
      <c r="F70" s="133" t="s">
        <v>34</v>
      </c>
      <c r="G70" s="138">
        <v>979.77099999999996</v>
      </c>
      <c r="I70" s="108"/>
      <c r="J70" s="135" t="s">
        <v>101</v>
      </c>
      <c r="K70" s="135">
        <v>25.160299999999999</v>
      </c>
      <c r="L70" s="135">
        <v>9.7352000000000007</v>
      </c>
      <c r="M70" s="135">
        <v>34.895499999999998</v>
      </c>
      <c r="N70" s="131">
        <v>0</v>
      </c>
      <c r="O70" s="139">
        <v>34.895499999999998</v>
      </c>
    </row>
    <row r="71" spans="1:15" ht="20.25">
      <c r="A71" s="108"/>
      <c r="B71" s="115" t="s">
        <v>102</v>
      </c>
      <c r="C71" s="118">
        <v>285.60000000000002</v>
      </c>
      <c r="D71" s="118">
        <v>5268.8639999999996</v>
      </c>
      <c r="E71" s="118">
        <v>5554.4639999999999</v>
      </c>
      <c r="F71" s="133" t="s">
        <v>34</v>
      </c>
      <c r="G71" s="138">
        <v>5554.4639999999999</v>
      </c>
      <c r="I71" s="108"/>
      <c r="J71" s="135" t="s">
        <v>102</v>
      </c>
      <c r="K71" s="135">
        <v>9.9695999999999998</v>
      </c>
      <c r="L71" s="135">
        <v>21.557400000000001</v>
      </c>
      <c r="M71" s="135">
        <v>31.527000000000001</v>
      </c>
      <c r="N71" s="131">
        <v>0.39</v>
      </c>
      <c r="O71" s="139">
        <v>31.917000000000002</v>
      </c>
    </row>
    <row r="72" spans="1:15" ht="20.25">
      <c r="A72" s="108"/>
      <c r="B72" s="115" t="s">
        <v>103</v>
      </c>
      <c r="C72" s="118">
        <v>54.564999999999998</v>
      </c>
      <c r="D72" s="118">
        <v>1001.08</v>
      </c>
      <c r="E72" s="118">
        <v>1055.645</v>
      </c>
      <c r="F72" s="133" t="s">
        <v>34</v>
      </c>
      <c r="G72" s="138">
        <v>1055.645</v>
      </c>
      <c r="I72" s="108"/>
      <c r="J72" s="135" t="s">
        <v>103</v>
      </c>
      <c r="K72" s="135">
        <v>0.96599999999999997</v>
      </c>
      <c r="L72" s="135">
        <v>11.639200000000001</v>
      </c>
      <c r="M72" s="135">
        <v>12.6052</v>
      </c>
      <c r="N72" s="131">
        <v>0</v>
      </c>
      <c r="O72" s="139">
        <v>12.6052</v>
      </c>
    </row>
    <row r="73" spans="1:15" ht="20.25">
      <c r="A73" s="108"/>
      <c r="B73" s="115" t="s">
        <v>104</v>
      </c>
      <c r="C73" s="118">
        <v>0</v>
      </c>
      <c r="D73" s="118">
        <v>1856.5</v>
      </c>
      <c r="E73" s="118">
        <v>1856.5</v>
      </c>
      <c r="F73" s="133" t="s">
        <v>34</v>
      </c>
      <c r="G73" s="138">
        <v>1856.5</v>
      </c>
      <c r="I73" s="108"/>
      <c r="J73" s="135" t="s">
        <v>104</v>
      </c>
      <c r="K73" s="135">
        <v>0</v>
      </c>
      <c r="L73" s="135">
        <v>7.9880000000000004</v>
      </c>
      <c r="M73" s="135">
        <v>7.9880000000000004</v>
      </c>
      <c r="N73" s="131" t="s">
        <v>91</v>
      </c>
      <c r="O73" s="139">
        <v>7.9880000000000004</v>
      </c>
    </row>
    <row r="74" spans="1:15" ht="20.25">
      <c r="A74" s="108"/>
      <c r="B74" s="115" t="s">
        <v>105</v>
      </c>
      <c r="C74" s="118">
        <v>163.09</v>
      </c>
      <c r="D74" s="118">
        <v>214.93600000000001</v>
      </c>
      <c r="E74" s="118">
        <v>378.02600000000001</v>
      </c>
      <c r="F74" s="133" t="s">
        <v>34</v>
      </c>
      <c r="G74" s="138">
        <v>378.02600000000001</v>
      </c>
      <c r="I74" s="108"/>
      <c r="J74" s="135" t="s">
        <v>105</v>
      </c>
      <c r="K74" s="135">
        <v>4.4320000000000004</v>
      </c>
      <c r="L74" s="135">
        <v>4.6292</v>
      </c>
      <c r="M74" s="135">
        <v>9.0611999999999995</v>
      </c>
      <c r="N74" s="131">
        <v>0</v>
      </c>
      <c r="O74" s="139">
        <v>9.0611999999999995</v>
      </c>
    </row>
    <row r="75" spans="1:15" ht="20.25">
      <c r="A75" s="108"/>
      <c r="B75" s="115" t="s">
        <v>106</v>
      </c>
      <c r="C75" s="118">
        <v>0</v>
      </c>
      <c r="D75" s="118">
        <v>0.48</v>
      </c>
      <c r="E75" s="118">
        <v>0.48</v>
      </c>
      <c r="F75" s="133" t="s">
        <v>34</v>
      </c>
      <c r="G75" s="138">
        <v>0.48</v>
      </c>
      <c r="I75" s="108"/>
      <c r="J75" s="135" t="s">
        <v>106</v>
      </c>
      <c r="K75" s="135">
        <v>0</v>
      </c>
      <c r="L75" s="135">
        <v>5.7000000000000002E-2</v>
      </c>
      <c r="M75" s="135">
        <v>5.7000000000000002E-2</v>
      </c>
      <c r="N75" s="131">
        <v>0</v>
      </c>
      <c r="O75" s="139">
        <v>5.7000000000000002E-2</v>
      </c>
    </row>
    <row r="76" spans="1:15" ht="20.25">
      <c r="A76" s="108"/>
      <c r="B76" s="115" t="s">
        <v>107</v>
      </c>
      <c r="C76" s="118">
        <v>187.63</v>
      </c>
      <c r="D76" s="118">
        <v>66.72</v>
      </c>
      <c r="E76" s="118">
        <v>254.35</v>
      </c>
      <c r="F76" s="133" t="s">
        <v>34</v>
      </c>
      <c r="G76" s="138">
        <v>254.35</v>
      </c>
      <c r="I76" s="108"/>
      <c r="J76" s="135" t="s">
        <v>107</v>
      </c>
      <c r="K76" s="135">
        <v>3.8732000000000002</v>
      </c>
      <c r="L76" s="135">
        <v>2.1469999999999998</v>
      </c>
      <c r="M76" s="135">
        <v>6.0202</v>
      </c>
      <c r="N76" s="131">
        <v>0</v>
      </c>
      <c r="O76" s="139">
        <v>6.0202</v>
      </c>
    </row>
    <row r="77" spans="1:15" ht="20.25">
      <c r="A77" s="108"/>
      <c r="B77" s="115" t="s">
        <v>108</v>
      </c>
      <c r="C77" s="118">
        <v>166.4</v>
      </c>
      <c r="D77" s="118">
        <v>2669.4270000000001</v>
      </c>
      <c r="E77" s="118">
        <v>2835.8270000000002</v>
      </c>
      <c r="F77" s="133" t="s">
        <v>34</v>
      </c>
      <c r="G77" s="138">
        <v>2835.8270000000002</v>
      </c>
      <c r="I77" s="108"/>
      <c r="J77" s="135" t="s">
        <v>108</v>
      </c>
      <c r="K77" s="135">
        <v>6.4531999999999998</v>
      </c>
      <c r="L77" s="135">
        <v>28.504999999999999</v>
      </c>
      <c r="M77" s="135">
        <v>34.958199999999998</v>
      </c>
      <c r="N77" s="131">
        <v>0.53241000000000005</v>
      </c>
      <c r="O77" s="139">
        <v>35.490609999999997</v>
      </c>
    </row>
    <row r="78" spans="1:15" ht="20.25">
      <c r="A78" s="108"/>
      <c r="B78" s="115" t="s">
        <v>109</v>
      </c>
      <c r="C78" s="118">
        <v>115.968</v>
      </c>
      <c r="D78" s="118">
        <v>154.58000000000001</v>
      </c>
      <c r="E78" s="118">
        <v>270.548</v>
      </c>
      <c r="F78" s="133" t="s">
        <v>34</v>
      </c>
      <c r="G78" s="138">
        <v>270.548</v>
      </c>
      <c r="I78" s="108"/>
      <c r="J78" s="135" t="s">
        <v>109</v>
      </c>
      <c r="K78" s="135">
        <v>3.8271999999999999</v>
      </c>
      <c r="L78" s="135">
        <v>3.7654000000000001</v>
      </c>
      <c r="M78" s="135">
        <v>7.5926</v>
      </c>
      <c r="N78" s="131">
        <v>0.11402</v>
      </c>
      <c r="O78" s="139">
        <v>7.70662</v>
      </c>
    </row>
    <row r="79" spans="1:15" ht="20.25">
      <c r="A79" s="108"/>
      <c r="B79" s="118" t="s">
        <v>110</v>
      </c>
      <c r="C79" s="118">
        <v>2.4500000000000002</v>
      </c>
      <c r="D79" s="118">
        <v>0</v>
      </c>
      <c r="E79" s="118">
        <v>2.4500000000000002</v>
      </c>
      <c r="F79" s="133" t="s">
        <v>34</v>
      </c>
      <c r="G79" s="138">
        <v>2.4500000000000002</v>
      </c>
      <c r="I79" s="108"/>
      <c r="J79" s="135" t="s">
        <v>110</v>
      </c>
      <c r="K79" s="135">
        <v>2.8000000000000001E-2</v>
      </c>
      <c r="L79" s="135">
        <v>0</v>
      </c>
      <c r="M79" s="135">
        <v>2.8000000000000001E-2</v>
      </c>
      <c r="N79" s="131">
        <v>0</v>
      </c>
      <c r="O79" s="139">
        <v>2.8000000000000001E-2</v>
      </c>
    </row>
    <row r="80" spans="1:15" ht="20.25">
      <c r="A80" s="108"/>
      <c r="B80" s="118" t="s">
        <v>111</v>
      </c>
      <c r="C80" s="118">
        <v>559.87800000000004</v>
      </c>
      <c r="D80" s="118">
        <v>28.969000000000001</v>
      </c>
      <c r="E80" s="118">
        <v>588.84700000000009</v>
      </c>
      <c r="F80" s="133" t="s">
        <v>34</v>
      </c>
      <c r="G80" s="138">
        <v>588.84700000000009</v>
      </c>
      <c r="I80" s="108"/>
      <c r="J80" s="135" t="s">
        <v>111</v>
      </c>
      <c r="K80" s="135">
        <v>6.0922000000000001</v>
      </c>
      <c r="L80" s="135">
        <v>0.83899999999999997</v>
      </c>
      <c r="M80" s="135">
        <v>6.9312000000000005</v>
      </c>
      <c r="N80" s="131">
        <v>0.11101999999999999</v>
      </c>
      <c r="O80" s="139">
        <v>7.0422200000000004</v>
      </c>
    </row>
    <row r="81" spans="1:15" ht="20.25">
      <c r="A81" s="107"/>
      <c r="B81" s="113" t="s">
        <v>112</v>
      </c>
      <c r="C81" s="126">
        <v>3737.0070000000005</v>
      </c>
      <c r="D81" s="126">
        <v>15092.606999999996</v>
      </c>
      <c r="E81" s="126">
        <v>18829.614000000001</v>
      </c>
      <c r="F81" s="127" t="s">
        <v>34</v>
      </c>
      <c r="G81" s="126">
        <v>18829.614000000001</v>
      </c>
      <c r="I81" s="107"/>
      <c r="J81" s="113" t="s">
        <v>112</v>
      </c>
      <c r="K81" s="129">
        <v>97.11985</v>
      </c>
      <c r="L81" s="129">
        <v>172.78064999999998</v>
      </c>
      <c r="M81" s="129">
        <v>269.90050000000002</v>
      </c>
      <c r="N81" s="129">
        <v>1.5321099999999999</v>
      </c>
      <c r="O81" s="129">
        <v>271.43260999999995</v>
      </c>
    </row>
    <row r="82" spans="1:15" ht="20.25">
      <c r="A82" s="107" t="s">
        <v>113</v>
      </c>
      <c r="B82" s="118" t="s">
        <v>114</v>
      </c>
      <c r="C82" s="118">
        <v>0</v>
      </c>
      <c r="D82" s="118">
        <v>0</v>
      </c>
      <c r="E82" s="118">
        <v>0</v>
      </c>
      <c r="F82" s="133" t="s">
        <v>34</v>
      </c>
      <c r="G82" s="128">
        <v>0</v>
      </c>
      <c r="I82" s="107" t="s">
        <v>113</v>
      </c>
      <c r="J82" s="114" t="s">
        <v>114</v>
      </c>
      <c r="K82" s="131">
        <v>0</v>
      </c>
      <c r="L82" s="131">
        <v>0</v>
      </c>
      <c r="M82" s="131">
        <v>0</v>
      </c>
      <c r="N82" s="132">
        <v>2.0622340000000001</v>
      </c>
      <c r="O82" s="130">
        <v>2.0622340000000001</v>
      </c>
    </row>
    <row r="83" spans="1:15" ht="20.25">
      <c r="A83" s="107"/>
      <c r="B83" s="118" t="s">
        <v>115</v>
      </c>
      <c r="C83" s="134" t="s">
        <v>34</v>
      </c>
      <c r="D83" s="134" t="s">
        <v>34</v>
      </c>
      <c r="E83" s="134" t="s">
        <v>34</v>
      </c>
      <c r="F83" s="133" t="s">
        <v>34</v>
      </c>
      <c r="G83" s="128">
        <v>0</v>
      </c>
      <c r="I83" s="107"/>
      <c r="J83" s="114" t="s">
        <v>115</v>
      </c>
      <c r="K83" s="131" t="s">
        <v>34</v>
      </c>
      <c r="L83" s="131" t="s">
        <v>34</v>
      </c>
      <c r="M83" s="131" t="s">
        <v>34</v>
      </c>
      <c r="N83" s="132">
        <v>27.869758000000001</v>
      </c>
      <c r="O83" s="130">
        <v>27.869758000000001</v>
      </c>
    </row>
    <row r="84" spans="1:15" ht="20.25">
      <c r="A84" s="107"/>
      <c r="B84" s="118" t="s">
        <v>116</v>
      </c>
      <c r="C84" s="134" t="s">
        <v>34</v>
      </c>
      <c r="D84" s="134" t="s">
        <v>34</v>
      </c>
      <c r="E84" s="134" t="s">
        <v>34</v>
      </c>
      <c r="F84" s="133" t="s">
        <v>34</v>
      </c>
      <c r="G84" s="128">
        <v>0</v>
      </c>
      <c r="I84" s="107"/>
      <c r="J84" s="114" t="s">
        <v>116</v>
      </c>
      <c r="K84" s="131" t="s">
        <v>34</v>
      </c>
      <c r="L84" s="131" t="s">
        <v>34</v>
      </c>
      <c r="M84" s="131" t="s">
        <v>34</v>
      </c>
      <c r="N84" s="132">
        <v>0</v>
      </c>
      <c r="O84" s="130">
        <v>0</v>
      </c>
    </row>
    <row r="85" spans="1:15" ht="20.25">
      <c r="A85" s="108"/>
      <c r="B85" s="118" t="s">
        <v>117</v>
      </c>
      <c r="C85" s="118">
        <v>0</v>
      </c>
      <c r="D85" s="118">
        <v>0</v>
      </c>
      <c r="E85" s="118">
        <v>0</v>
      </c>
      <c r="F85" s="133" t="s">
        <v>34</v>
      </c>
      <c r="G85" s="128">
        <v>0</v>
      </c>
      <c r="I85" s="108"/>
      <c r="J85" s="114" t="s">
        <v>117</v>
      </c>
      <c r="K85" s="131">
        <v>0</v>
      </c>
      <c r="L85" s="131">
        <v>0</v>
      </c>
      <c r="M85" s="131">
        <v>0</v>
      </c>
      <c r="N85" s="132">
        <v>9.4670000000000004E-2</v>
      </c>
      <c r="O85" s="130">
        <v>9.4670000000000004E-2</v>
      </c>
    </row>
    <row r="86" spans="1:15" ht="20.25">
      <c r="A86" s="108"/>
      <c r="B86" s="118" t="s">
        <v>15</v>
      </c>
      <c r="C86" s="118">
        <v>0</v>
      </c>
      <c r="D86" s="118">
        <v>0</v>
      </c>
      <c r="E86" s="118">
        <v>0</v>
      </c>
      <c r="F86" s="133" t="s">
        <v>34</v>
      </c>
      <c r="G86" s="128">
        <v>0</v>
      </c>
      <c r="I86" s="108"/>
      <c r="J86" s="118" t="s">
        <v>15</v>
      </c>
      <c r="K86" s="131">
        <v>0</v>
      </c>
      <c r="L86" s="131">
        <v>0</v>
      </c>
      <c r="M86" s="131">
        <v>0</v>
      </c>
      <c r="N86" s="132">
        <v>0.24781800000000001</v>
      </c>
      <c r="O86" s="130">
        <v>0.24781800000000001</v>
      </c>
    </row>
    <row r="87" spans="1:15" ht="20.25">
      <c r="A87" s="108"/>
      <c r="B87" s="118" t="s">
        <v>118</v>
      </c>
      <c r="C87" s="118">
        <v>0</v>
      </c>
      <c r="D87" s="118">
        <v>0</v>
      </c>
      <c r="E87" s="118">
        <v>0</v>
      </c>
      <c r="F87" s="133" t="s">
        <v>34</v>
      </c>
      <c r="G87" s="128">
        <v>0</v>
      </c>
      <c r="I87" s="108"/>
      <c r="J87" s="114" t="s">
        <v>118</v>
      </c>
      <c r="K87" s="131">
        <v>0</v>
      </c>
      <c r="L87" s="131">
        <v>0</v>
      </c>
      <c r="M87" s="131">
        <v>0</v>
      </c>
      <c r="N87" s="132">
        <v>4.0475999999999998E-2</v>
      </c>
      <c r="O87" s="130">
        <v>4.0475999999999998E-2</v>
      </c>
    </row>
    <row r="88" spans="1:15" ht="23.25">
      <c r="A88" s="108"/>
      <c r="B88" s="335" t="s">
        <v>417</v>
      </c>
      <c r="C88" s="118">
        <v>0</v>
      </c>
      <c r="D88" s="118">
        <v>0</v>
      </c>
      <c r="E88" s="118">
        <v>0</v>
      </c>
      <c r="F88" s="133" t="s">
        <v>34</v>
      </c>
      <c r="G88" s="128">
        <v>0</v>
      </c>
      <c r="I88" s="108"/>
      <c r="J88" s="335" t="s">
        <v>417</v>
      </c>
      <c r="K88" s="131">
        <v>0</v>
      </c>
      <c r="L88" s="131">
        <v>0</v>
      </c>
      <c r="M88" s="131">
        <v>0</v>
      </c>
      <c r="N88" s="132">
        <v>450.69752338559999</v>
      </c>
      <c r="O88" s="130">
        <v>450.69752338559999</v>
      </c>
    </row>
    <row r="89" spans="1:15" ht="23.25">
      <c r="A89" s="108"/>
      <c r="B89" s="335" t="s">
        <v>418</v>
      </c>
      <c r="C89" s="134" t="s">
        <v>34</v>
      </c>
      <c r="D89" s="134" t="s">
        <v>34</v>
      </c>
      <c r="E89" s="134" t="s">
        <v>34</v>
      </c>
      <c r="F89" s="133" t="s">
        <v>34</v>
      </c>
      <c r="G89" s="128">
        <v>0</v>
      </c>
      <c r="I89" s="108"/>
      <c r="J89" s="335" t="s">
        <v>418</v>
      </c>
      <c r="K89" s="131" t="s">
        <v>34</v>
      </c>
      <c r="L89" s="131" t="s">
        <v>34</v>
      </c>
      <c r="M89" s="131" t="s">
        <v>34</v>
      </c>
      <c r="N89" s="132">
        <v>356.63193214439997</v>
      </c>
      <c r="O89" s="130">
        <v>356.63193214439997</v>
      </c>
    </row>
    <row r="90" spans="1:15" ht="20.25">
      <c r="A90" s="108"/>
      <c r="B90" s="118" t="s">
        <v>119</v>
      </c>
      <c r="C90" s="134" t="s">
        <v>34</v>
      </c>
      <c r="D90" s="134" t="s">
        <v>34</v>
      </c>
      <c r="E90" s="134" t="s">
        <v>34</v>
      </c>
      <c r="F90" s="133" t="s">
        <v>34</v>
      </c>
      <c r="G90" s="128">
        <v>0</v>
      </c>
      <c r="I90" s="108"/>
      <c r="J90" s="114" t="s">
        <v>119</v>
      </c>
      <c r="K90" s="131" t="s">
        <v>34</v>
      </c>
      <c r="L90" s="131" t="s">
        <v>34</v>
      </c>
      <c r="M90" s="131" t="s">
        <v>34</v>
      </c>
      <c r="N90" s="132">
        <v>19.870704</v>
      </c>
      <c r="O90" s="130">
        <v>19.870704</v>
      </c>
    </row>
    <row r="91" spans="1:15" ht="20.25">
      <c r="A91" s="107"/>
      <c r="B91" s="113" t="s">
        <v>120</v>
      </c>
      <c r="C91" s="126">
        <v>0</v>
      </c>
      <c r="D91" s="126">
        <v>0</v>
      </c>
      <c r="E91" s="126">
        <v>0</v>
      </c>
      <c r="F91" s="127" t="s">
        <v>34</v>
      </c>
      <c r="G91" s="126">
        <v>0</v>
      </c>
      <c r="I91" s="107"/>
      <c r="J91" s="113" t="s">
        <v>120</v>
      </c>
      <c r="K91" s="129">
        <v>0</v>
      </c>
      <c r="L91" s="129">
        <v>0</v>
      </c>
      <c r="M91" s="129">
        <v>0</v>
      </c>
      <c r="N91" s="129">
        <v>857.51511553</v>
      </c>
      <c r="O91" s="129">
        <v>857.51511553</v>
      </c>
    </row>
    <row r="92" spans="1:15" ht="20.25">
      <c r="A92" s="107" t="s">
        <v>85</v>
      </c>
      <c r="B92" s="107"/>
      <c r="C92" s="123">
        <v>6225.4630000000006</v>
      </c>
      <c r="D92" s="123">
        <v>18176.926999999996</v>
      </c>
      <c r="E92" s="123">
        <v>24402.39</v>
      </c>
      <c r="F92" s="124" t="s">
        <v>34</v>
      </c>
      <c r="G92" s="123">
        <v>24402.39</v>
      </c>
      <c r="I92" s="107" t="s">
        <v>85</v>
      </c>
      <c r="J92" s="107"/>
      <c r="K92" s="125">
        <v>175.46384999999998</v>
      </c>
      <c r="L92" s="125">
        <v>311.04964999999999</v>
      </c>
      <c r="M92" s="125">
        <v>486.51350000000002</v>
      </c>
      <c r="N92" s="125">
        <v>2403.7636815300002</v>
      </c>
      <c r="O92" s="125">
        <v>2890.2771815299998</v>
      </c>
    </row>
    <row r="93" spans="1:15" s="14" customFormat="1" ht="20.25" customHeight="1">
      <c r="A93" s="214"/>
      <c r="B93" s="11"/>
      <c r="C93" s="12"/>
      <c r="D93" s="12"/>
      <c r="E93" s="12"/>
      <c r="F93" s="137" t="s">
        <v>217</v>
      </c>
      <c r="G93" s="216">
        <v>0.68059999999999998</v>
      </c>
      <c r="I93" s="11"/>
      <c r="J93" s="11"/>
      <c r="K93" s="15"/>
      <c r="L93" s="15"/>
      <c r="M93" s="15"/>
      <c r="N93" s="137" t="s">
        <v>217</v>
      </c>
      <c r="O93" s="217">
        <v>0.68059999999999998</v>
      </c>
    </row>
    <row r="94" spans="1:15" s="14" customFormat="1" ht="20.25">
      <c r="A94" s="11"/>
      <c r="B94" s="11"/>
      <c r="C94" s="12"/>
      <c r="D94" s="12"/>
      <c r="E94" s="12"/>
      <c r="F94" s="13"/>
      <c r="G94" s="193" t="s">
        <v>139</v>
      </c>
      <c r="I94" s="11"/>
      <c r="J94" s="11"/>
      <c r="K94" s="15"/>
      <c r="L94" s="15"/>
      <c r="M94" s="15"/>
      <c r="N94" s="15"/>
      <c r="O94" s="193" t="s">
        <v>139</v>
      </c>
    </row>
    <row r="95" spans="1:15" s="14" customFormat="1" ht="20.25">
      <c r="A95" s="11"/>
      <c r="B95" s="11"/>
      <c r="C95" s="12"/>
      <c r="E95" s="12"/>
      <c r="F95" s="13"/>
      <c r="G95" s="122" t="s">
        <v>195</v>
      </c>
      <c r="I95" s="11"/>
      <c r="J95" s="11"/>
      <c r="L95" s="15"/>
      <c r="M95" s="15"/>
      <c r="N95" s="15"/>
      <c r="O95" s="15"/>
    </row>
    <row r="96" spans="1:15" s="17" customFormat="1" ht="20.25" customHeight="1">
      <c r="C96" s="16"/>
      <c r="D96" s="16"/>
      <c r="E96" s="16"/>
      <c r="F96" s="16"/>
      <c r="G96" s="334" t="s">
        <v>194</v>
      </c>
      <c r="O96" s="18">
        <v>18</v>
      </c>
    </row>
    <row r="100" spans="15:15" ht="26.25">
      <c r="O100" s="19"/>
    </row>
  </sheetData>
  <phoneticPr fontId="4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Normal="100" workbookViewId="0">
      <selection activeCell="D5" sqref="D5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22"/>
      <c r="F2" s="52" t="s">
        <v>137</v>
      </c>
    </row>
    <row r="3" spans="1:6" ht="15">
      <c r="F3" s="53" t="s">
        <v>138</v>
      </c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E6" s="53"/>
      <c r="F6" s="14"/>
    </row>
    <row r="7" spans="1:6" ht="12.75" customHeight="1">
      <c r="E7" s="53"/>
      <c r="F7" s="14"/>
    </row>
    <row r="8" spans="1:6" ht="12.75" customHeight="1">
      <c r="E8" s="53"/>
      <c r="F8" s="14"/>
    </row>
    <row r="9" spans="1:6" ht="12.75" customHeight="1">
      <c r="E9" s="53"/>
      <c r="F9" s="14"/>
    </row>
    <row r="10" spans="1:6" ht="12.75" customHeight="1">
      <c r="E10" s="53"/>
      <c r="F10" s="14"/>
    </row>
    <row r="11" spans="1:6" ht="12.75" customHeight="1">
      <c r="D11" s="14"/>
      <c r="E11" s="53"/>
      <c r="F11" s="14"/>
    </row>
    <row r="12" spans="1:6" ht="12.75" customHeight="1">
      <c r="B12" s="14"/>
      <c r="C12" s="14"/>
      <c r="E12" s="53"/>
      <c r="F12" s="14"/>
    </row>
    <row r="13" spans="1:6">
      <c r="F13" s="14"/>
    </row>
    <row r="14" spans="1:6" ht="15.75">
      <c r="F14" s="21" t="s">
        <v>0</v>
      </c>
    </row>
    <row r="15" spans="1:6" ht="3" customHeight="1">
      <c r="F15" s="14"/>
    </row>
    <row r="16" spans="1:6" ht="24">
      <c r="A16" s="274" t="s">
        <v>393</v>
      </c>
      <c r="B16" s="166" t="s">
        <v>1</v>
      </c>
      <c r="C16" s="166" t="s">
        <v>2</v>
      </c>
      <c r="D16" s="166" t="s">
        <v>3</v>
      </c>
      <c r="E16" s="338" t="s">
        <v>386</v>
      </c>
      <c r="F16" s="339"/>
    </row>
    <row r="17" spans="1:6" ht="24.75" customHeight="1">
      <c r="A17" s="274"/>
      <c r="B17" s="166"/>
      <c r="C17" s="166"/>
      <c r="D17" s="166"/>
      <c r="E17" s="284" t="s">
        <v>375</v>
      </c>
      <c r="F17" s="284" t="s">
        <v>376</v>
      </c>
    </row>
    <row r="18" spans="1:6" ht="24">
      <c r="A18" s="167" t="s">
        <v>198</v>
      </c>
      <c r="B18" s="168">
        <v>58</v>
      </c>
      <c r="C18" s="168">
        <v>4</v>
      </c>
      <c r="D18" s="168">
        <v>35</v>
      </c>
      <c r="E18" s="169">
        <v>2</v>
      </c>
      <c r="F18" s="169">
        <v>1</v>
      </c>
    </row>
    <row r="19" spans="1:6" ht="24">
      <c r="A19" s="276" t="s">
        <v>352</v>
      </c>
      <c r="B19" s="168">
        <v>58</v>
      </c>
      <c r="C19" s="168">
        <v>4</v>
      </c>
      <c r="D19" s="168">
        <v>41</v>
      </c>
      <c r="E19" s="169">
        <v>2</v>
      </c>
      <c r="F19" s="169">
        <v>1</v>
      </c>
    </row>
    <row r="20" spans="1:6" ht="24">
      <c r="A20" s="167" t="s">
        <v>199</v>
      </c>
      <c r="B20" s="170">
        <v>130170923588.48</v>
      </c>
      <c r="C20" s="170">
        <v>1529439389.28</v>
      </c>
      <c r="D20" s="170">
        <v>24744473522.18</v>
      </c>
      <c r="E20" s="257">
        <v>73575000</v>
      </c>
      <c r="F20" s="257">
        <v>30500000</v>
      </c>
    </row>
    <row r="21" spans="1:6" ht="25.5" customHeight="1" thickBot="1">
      <c r="A21" s="236" t="s">
        <v>200</v>
      </c>
      <c r="B21" s="237">
        <v>195587542.11000001</v>
      </c>
      <c r="C21" s="258">
        <v>2829000000</v>
      </c>
      <c r="D21" s="237">
        <v>57734915411</v>
      </c>
      <c r="E21" s="258" t="s">
        <v>34</v>
      </c>
      <c r="F21" s="258" t="s">
        <v>34</v>
      </c>
    </row>
    <row r="22" spans="1:6">
      <c r="A22" s="171" t="s">
        <v>136</v>
      </c>
      <c r="B22" s="172">
        <v>124007291799.09999</v>
      </c>
      <c r="C22" s="172">
        <v>3823399538.6199999</v>
      </c>
      <c r="D22" s="172">
        <v>1696370713.3599999</v>
      </c>
      <c r="E22" s="260"/>
      <c r="F22" s="260"/>
    </row>
    <row r="23" spans="1:6">
      <c r="A23" s="263" t="s">
        <v>301</v>
      </c>
      <c r="B23" s="168">
        <v>13784073527.24</v>
      </c>
      <c r="C23" s="168">
        <v>721828777.62</v>
      </c>
      <c r="D23" s="168">
        <v>266818698.40000001</v>
      </c>
      <c r="E23" s="261"/>
      <c r="F23" s="261"/>
    </row>
    <row r="24" spans="1:6">
      <c r="A24" s="264" t="s">
        <v>302</v>
      </c>
      <c r="B24" s="172">
        <v>12876087676.139999</v>
      </c>
      <c r="C24" s="172">
        <v>1216947527.4000001</v>
      </c>
      <c r="D24" s="172">
        <v>158269624.59999999</v>
      </c>
      <c r="E24" s="260"/>
      <c r="F24" s="260"/>
    </row>
    <row r="25" spans="1:6">
      <c r="A25" s="263" t="s">
        <v>303</v>
      </c>
      <c r="B25" s="168">
        <v>18117501527.52</v>
      </c>
      <c r="C25" s="168">
        <v>861809099.79999995</v>
      </c>
      <c r="D25" s="168">
        <v>179312652.24000001</v>
      </c>
      <c r="E25" s="261"/>
      <c r="F25" s="261"/>
    </row>
    <row r="26" spans="1:6">
      <c r="A26" s="174" t="s">
        <v>205</v>
      </c>
      <c r="B26" s="172">
        <v>11969797517.059999</v>
      </c>
      <c r="C26" s="172">
        <v>758093950.41999996</v>
      </c>
      <c r="D26" s="172">
        <v>358634893.51999998</v>
      </c>
      <c r="E26" s="260"/>
      <c r="F26" s="260"/>
    </row>
    <row r="27" spans="1:6">
      <c r="A27" s="263" t="s">
        <v>304</v>
      </c>
      <c r="B27" s="168">
        <v>14906394434.200001</v>
      </c>
      <c r="C27" s="168">
        <v>1549681439.48</v>
      </c>
      <c r="D27" s="168">
        <v>191094601.78</v>
      </c>
      <c r="E27" s="261"/>
      <c r="F27" s="261"/>
    </row>
    <row r="28" spans="1:6">
      <c r="A28" s="264" t="s">
        <v>305</v>
      </c>
      <c r="B28" s="172">
        <v>16139600649.780001</v>
      </c>
      <c r="C28" s="172">
        <v>1247415198.98</v>
      </c>
      <c r="D28" s="172">
        <v>80170843.480000004</v>
      </c>
      <c r="E28" s="259">
        <v>1241596.8</v>
      </c>
      <c r="F28" s="260" t="s">
        <v>34</v>
      </c>
    </row>
    <row r="29" spans="1:6">
      <c r="A29" s="263" t="s">
        <v>306</v>
      </c>
      <c r="B29" s="168">
        <v>15007549332.559999</v>
      </c>
      <c r="C29" s="168">
        <v>2266730491.6799998</v>
      </c>
      <c r="D29" s="168">
        <v>64270590.020000003</v>
      </c>
      <c r="E29" s="257">
        <v>13223004.6</v>
      </c>
      <c r="F29" s="261" t="s">
        <v>34</v>
      </c>
    </row>
    <row r="30" spans="1:6">
      <c r="A30" s="174" t="s">
        <v>206</v>
      </c>
      <c r="B30" s="172">
        <v>16675989220.299999</v>
      </c>
      <c r="C30" s="172">
        <v>676953760.72000003</v>
      </c>
      <c r="D30" s="172">
        <v>88657370.480000004</v>
      </c>
      <c r="E30" s="259">
        <v>4301640.12</v>
      </c>
      <c r="F30" s="260" t="s">
        <v>34</v>
      </c>
    </row>
    <row r="31" spans="1:6">
      <c r="A31" s="173" t="s">
        <v>207</v>
      </c>
      <c r="B31" s="168">
        <v>12786684757.620001</v>
      </c>
      <c r="C31" s="170">
        <v>11499447.48</v>
      </c>
      <c r="D31" s="170">
        <v>67183118.040000007</v>
      </c>
      <c r="E31" s="257">
        <v>497762.6</v>
      </c>
      <c r="F31" s="261" t="s">
        <v>34</v>
      </c>
    </row>
    <row r="32" spans="1:6">
      <c r="A32" s="264" t="s">
        <v>307</v>
      </c>
      <c r="B32" s="172">
        <v>15535913694.9</v>
      </c>
      <c r="C32" s="172">
        <v>13987679.08</v>
      </c>
      <c r="D32" s="172">
        <v>36117111.119999997</v>
      </c>
      <c r="E32" s="259">
        <v>948495.06</v>
      </c>
      <c r="F32" s="260" t="s">
        <v>34</v>
      </c>
    </row>
    <row r="33" spans="1:6">
      <c r="A33" s="173" t="s">
        <v>208</v>
      </c>
      <c r="B33" s="170">
        <v>18701056913.32</v>
      </c>
      <c r="C33" s="170">
        <v>14328186.359999999</v>
      </c>
      <c r="D33" s="170">
        <v>66416924.899999999</v>
      </c>
      <c r="E33" s="257">
        <v>1235019.2</v>
      </c>
      <c r="F33" s="257">
        <v>48111</v>
      </c>
    </row>
    <row r="34" spans="1:6">
      <c r="A34" s="264" t="s">
        <v>308</v>
      </c>
      <c r="B34" s="172">
        <v>10400999311.02</v>
      </c>
      <c r="C34" s="172">
        <v>24809295.699999999</v>
      </c>
      <c r="D34" s="172">
        <v>30924312.52</v>
      </c>
      <c r="E34" s="259">
        <v>835366.42</v>
      </c>
      <c r="F34" s="259">
        <v>84016</v>
      </c>
    </row>
    <row r="35" spans="1:6">
      <c r="A35" s="175" t="s">
        <v>204</v>
      </c>
      <c r="B35" s="176">
        <v>176901648561.65997</v>
      </c>
      <c r="C35" s="176">
        <v>9364084854.7199993</v>
      </c>
      <c r="D35" s="176">
        <v>1587870741.0999999</v>
      </c>
      <c r="E35" s="262">
        <v>22282884.800000001</v>
      </c>
      <c r="F35" s="262">
        <v>132127</v>
      </c>
    </row>
    <row r="36" spans="1:6">
      <c r="F36" s="58" t="s">
        <v>139</v>
      </c>
    </row>
    <row r="37" spans="1:6">
      <c r="E37" s="58"/>
      <c r="F37" s="295" t="s">
        <v>389</v>
      </c>
    </row>
    <row r="38" spans="1:6">
      <c r="E38" s="58"/>
    </row>
    <row r="39" spans="1:6">
      <c r="D39" s="270"/>
      <c r="E39" s="58"/>
    </row>
    <row r="40" spans="1:6">
      <c r="E40" s="58"/>
      <c r="F40" s="270"/>
    </row>
    <row r="43" spans="1:6" ht="15.75">
      <c r="F43" s="250" t="s">
        <v>412</v>
      </c>
    </row>
    <row r="44" spans="1:6" ht="3" customHeight="1"/>
    <row r="45" spans="1:6" ht="24">
      <c r="A45" s="165">
        <v>39447</v>
      </c>
      <c r="B45" s="166" t="s">
        <v>4</v>
      </c>
      <c r="C45" s="177" t="s">
        <v>5</v>
      </c>
      <c r="D45" s="166" t="s">
        <v>6</v>
      </c>
      <c r="E45" s="177" t="s">
        <v>7</v>
      </c>
      <c r="F45" s="177"/>
    </row>
    <row r="46" spans="1:6" ht="24">
      <c r="A46" s="167" t="s">
        <v>198</v>
      </c>
      <c r="B46" s="168">
        <v>45</v>
      </c>
      <c r="C46" s="170">
        <v>4</v>
      </c>
      <c r="D46" s="170">
        <v>34</v>
      </c>
      <c r="E46" s="170">
        <v>30</v>
      </c>
      <c r="F46" s="170"/>
    </row>
    <row r="47" spans="1:6" ht="24.75" thickBot="1">
      <c r="A47" s="296" t="s">
        <v>352</v>
      </c>
      <c r="B47" s="297">
        <v>1678</v>
      </c>
      <c r="C47" s="237">
        <v>164</v>
      </c>
      <c r="D47" s="237">
        <v>53</v>
      </c>
      <c r="E47" s="237">
        <v>165</v>
      </c>
      <c r="F47" s="237"/>
    </row>
    <row r="48" spans="1:6">
      <c r="A48" s="264" t="s">
        <v>208</v>
      </c>
      <c r="B48" s="179">
        <v>58872191.5</v>
      </c>
      <c r="C48" s="179">
        <v>3328951.8</v>
      </c>
      <c r="D48" s="179">
        <v>3942539.2</v>
      </c>
      <c r="E48" s="179">
        <v>3458422.91</v>
      </c>
      <c r="F48" s="179"/>
    </row>
    <row r="49" spans="1:8" ht="13.5" thickBot="1">
      <c r="A49" s="300" t="s">
        <v>308</v>
      </c>
      <c r="B49" s="297">
        <v>162702002.03</v>
      </c>
      <c r="C49" s="237">
        <v>4131839.3</v>
      </c>
      <c r="D49" s="237">
        <v>3107295.6</v>
      </c>
      <c r="E49" s="237">
        <v>8798910.3000000007</v>
      </c>
      <c r="F49" s="237"/>
    </row>
    <row r="50" spans="1:8">
      <c r="F50" s="58" t="s">
        <v>139</v>
      </c>
    </row>
    <row r="56" spans="1:8" ht="15.75">
      <c r="F56" s="250" t="s">
        <v>413</v>
      </c>
    </row>
    <row r="57" spans="1:8" ht="3" customHeight="1"/>
    <row r="58" spans="1:8" ht="24">
      <c r="A58" s="274" t="s">
        <v>393</v>
      </c>
      <c r="B58" s="166" t="s">
        <v>4</v>
      </c>
      <c r="C58" s="177" t="s">
        <v>5</v>
      </c>
      <c r="D58" s="166" t="s">
        <v>6</v>
      </c>
      <c r="E58" s="177" t="s">
        <v>7</v>
      </c>
      <c r="F58" s="177"/>
    </row>
    <row r="59" spans="1:8" ht="24">
      <c r="A59" s="167" t="s">
        <v>198</v>
      </c>
      <c r="B59" s="168">
        <v>88</v>
      </c>
      <c r="C59" s="170">
        <v>9</v>
      </c>
      <c r="D59" s="170">
        <v>74</v>
      </c>
      <c r="E59" s="170">
        <v>34</v>
      </c>
      <c r="F59" s="170"/>
    </row>
    <row r="60" spans="1:8" ht="24.75" thickBot="1">
      <c r="A60" s="296" t="s">
        <v>352</v>
      </c>
      <c r="B60" s="297">
        <v>870</v>
      </c>
      <c r="C60" s="237">
        <v>25</v>
      </c>
      <c r="D60" s="237">
        <v>82</v>
      </c>
      <c r="E60" s="237">
        <v>100</v>
      </c>
      <c r="F60" s="237"/>
    </row>
    <row r="61" spans="1:8">
      <c r="A61" s="264" t="s">
        <v>208</v>
      </c>
      <c r="B61" s="179">
        <v>5356444.6399999997</v>
      </c>
      <c r="C61" s="179" t="s">
        <v>34</v>
      </c>
      <c r="D61" s="179">
        <v>1264307.6200000001</v>
      </c>
      <c r="E61" s="179">
        <v>832837.97</v>
      </c>
      <c r="F61" s="179"/>
    </row>
    <row r="62" spans="1:8" ht="13.5" thickBot="1">
      <c r="A62" s="300" t="s">
        <v>308</v>
      </c>
      <c r="B62" s="297">
        <v>50710352.740000002</v>
      </c>
      <c r="C62" s="258" t="s">
        <v>34</v>
      </c>
      <c r="D62" s="237">
        <v>8077658.0199999996</v>
      </c>
      <c r="E62" s="237">
        <v>1865220.13</v>
      </c>
      <c r="F62" s="237"/>
    </row>
    <row r="63" spans="1:8">
      <c r="F63" s="58" t="s">
        <v>139</v>
      </c>
      <c r="G63" s="38"/>
      <c r="H63" s="26"/>
    </row>
    <row r="64" spans="1:8">
      <c r="A64" s="45"/>
      <c r="B64" s="27"/>
      <c r="C64" s="26"/>
      <c r="D64" s="26"/>
      <c r="E64" s="26"/>
      <c r="F64" s="38"/>
      <c r="G64" s="38"/>
      <c r="H64" s="26"/>
    </row>
    <row r="65" spans="1:8">
      <c r="A65" s="45"/>
      <c r="B65" s="27"/>
      <c r="C65" s="26"/>
      <c r="D65" s="26"/>
      <c r="E65" s="26"/>
      <c r="F65" s="38"/>
      <c r="G65" s="38"/>
      <c r="H65" s="26"/>
    </row>
    <row r="66" spans="1:8">
      <c r="A66" s="45"/>
      <c r="B66" s="46"/>
      <c r="C66" s="46"/>
      <c r="D66" s="46"/>
      <c r="E66" s="46"/>
      <c r="F66" s="46"/>
      <c r="G66" s="46"/>
      <c r="H66" s="46"/>
    </row>
    <row r="67" spans="1:8">
      <c r="A67" s="45"/>
      <c r="B67" s="46"/>
      <c r="C67" s="46"/>
      <c r="D67" s="46"/>
      <c r="E67" s="46"/>
      <c r="F67" s="46"/>
      <c r="G67" s="46"/>
      <c r="H67" s="46"/>
    </row>
    <row r="68" spans="1:8">
      <c r="A68" s="47"/>
      <c r="B68" s="27"/>
      <c r="C68" s="26"/>
      <c r="D68" s="26"/>
      <c r="E68" s="26"/>
      <c r="F68" s="26"/>
      <c r="G68" s="26"/>
      <c r="H68" s="26"/>
    </row>
    <row r="69" spans="1:8">
      <c r="A69" s="48"/>
      <c r="B69" s="27"/>
      <c r="C69" s="27"/>
      <c r="D69" s="27"/>
      <c r="E69" s="27"/>
      <c r="G69" s="26"/>
      <c r="H69" s="27"/>
    </row>
    <row r="70" spans="1:8">
      <c r="A70" s="45"/>
      <c r="B70" s="27"/>
      <c r="C70" s="27"/>
      <c r="D70" s="27"/>
      <c r="E70" s="27"/>
      <c r="G70" s="27"/>
      <c r="H70" s="27"/>
    </row>
    <row r="71" spans="1:8">
      <c r="A71" s="45"/>
      <c r="B71" s="27"/>
      <c r="C71" s="27"/>
      <c r="D71" s="27"/>
      <c r="E71" s="27"/>
      <c r="F71" s="27"/>
      <c r="G71" s="27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9">
        <v>1</v>
      </c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7"/>
      <c r="C78" s="27"/>
      <c r="D78" s="27"/>
      <c r="E78" s="27"/>
      <c r="F78" s="27"/>
      <c r="G78" s="27"/>
      <c r="H78" s="27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5"/>
      <c r="B80" s="26"/>
      <c r="C80" s="26"/>
      <c r="D80" s="26"/>
      <c r="E80" s="26"/>
      <c r="F80" s="27"/>
      <c r="G80" s="26"/>
      <c r="H80" s="26"/>
    </row>
    <row r="81" spans="1:8">
      <c r="A81" s="45"/>
      <c r="B81" s="27"/>
      <c r="C81" s="27"/>
      <c r="D81" s="27"/>
      <c r="E81" s="27"/>
      <c r="F81" s="27"/>
      <c r="G81" s="27"/>
      <c r="H81" s="27"/>
    </row>
    <row r="82" spans="1:8">
      <c r="A82" s="49"/>
      <c r="B82" s="50"/>
      <c r="C82" s="50"/>
      <c r="D82" s="50"/>
      <c r="E82" s="50"/>
      <c r="F82" s="50"/>
      <c r="G82" s="51"/>
      <c r="H82" s="50"/>
    </row>
  </sheetData>
  <mergeCells count="1">
    <mergeCell ref="E16:F16"/>
  </mergeCells>
  <phoneticPr fontId="4" type="noConversion"/>
  <printOptions horizontalCentered="1" verticalCentered="1"/>
  <pageMargins left="0.39370078740157483" right="0.39370078740157483" top="0.98425196850393704" bottom="0.59055118110236227" header="0.51181102362204722" footer="0.51181102362204722"/>
  <pageSetup paperSize="9" scale="6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zoomScaleNormal="100" workbookViewId="0">
      <selection activeCell="B8" sqref="B8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162" t="s">
        <v>137</v>
      </c>
      <c r="F2" s="315"/>
    </row>
    <row r="3" spans="1:6" ht="14.25">
      <c r="E3" s="164" t="s">
        <v>138</v>
      </c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E6" s="53"/>
      <c r="F6" s="14"/>
    </row>
    <row r="7" spans="1:6" ht="12.75" customHeight="1">
      <c r="E7" s="53"/>
      <c r="F7" s="14"/>
    </row>
    <row r="8" spans="1:6" ht="12.75" customHeight="1">
      <c r="E8" s="53"/>
      <c r="F8" s="14"/>
    </row>
    <row r="9" spans="1:6" ht="12.75" customHeight="1">
      <c r="E9" s="53"/>
      <c r="F9" s="14"/>
    </row>
    <row r="10" spans="1:6" ht="12.75" customHeight="1">
      <c r="D10" s="14"/>
      <c r="E10" s="53"/>
      <c r="F10" s="14"/>
    </row>
    <row r="11" spans="1:6" ht="12.75" customHeight="1">
      <c r="E11" s="53"/>
      <c r="F11" s="14"/>
    </row>
    <row r="12" spans="1:6" ht="12.75" customHeight="1">
      <c r="B12" s="14"/>
      <c r="C12" s="14"/>
      <c r="E12" s="53"/>
      <c r="F12" s="14"/>
    </row>
    <row r="13" spans="1:6">
      <c r="F13" s="14"/>
    </row>
    <row r="14" spans="1:6" ht="15.75">
      <c r="E14" s="235" t="s">
        <v>378</v>
      </c>
      <c r="F14" s="317"/>
    </row>
    <row r="15" spans="1:6" ht="3" customHeight="1">
      <c r="F15" s="14"/>
    </row>
    <row r="16" spans="1:6" ht="24">
      <c r="A16" s="165">
        <v>39447</v>
      </c>
      <c r="B16" s="166" t="s">
        <v>4</v>
      </c>
      <c r="C16" s="177" t="s">
        <v>5</v>
      </c>
      <c r="D16" s="166" t="s">
        <v>6</v>
      </c>
      <c r="E16" s="177" t="s">
        <v>7</v>
      </c>
      <c r="F16" s="285"/>
    </row>
    <row r="17" spans="1:6" ht="24">
      <c r="A17" s="167" t="s">
        <v>198</v>
      </c>
      <c r="B17" s="168">
        <v>112</v>
      </c>
      <c r="C17" s="170">
        <v>12</v>
      </c>
      <c r="D17" s="170">
        <v>103</v>
      </c>
      <c r="E17" s="170">
        <v>53</v>
      </c>
      <c r="F17" s="286"/>
    </row>
    <row r="18" spans="1:6" ht="24.75" thickBot="1">
      <c r="A18" s="296" t="s">
        <v>352</v>
      </c>
      <c r="B18" s="297">
        <v>2548</v>
      </c>
      <c r="C18" s="237">
        <v>189</v>
      </c>
      <c r="D18" s="237">
        <v>135</v>
      </c>
      <c r="E18" s="237">
        <v>265</v>
      </c>
      <c r="F18" s="286"/>
    </row>
    <row r="19" spans="1:6">
      <c r="A19" s="171" t="s">
        <v>136</v>
      </c>
      <c r="B19" s="179">
        <v>769653388.06000006</v>
      </c>
      <c r="C19" s="179">
        <v>34669396.200000003</v>
      </c>
      <c r="D19" s="179">
        <v>65763375.079999991</v>
      </c>
      <c r="E19" s="179">
        <v>118710952.92</v>
      </c>
      <c r="F19" s="288"/>
    </row>
    <row r="20" spans="1:6">
      <c r="A20" s="263" t="s">
        <v>301</v>
      </c>
      <c r="B20" s="178">
        <v>65151323.990000002</v>
      </c>
      <c r="C20" s="178">
        <v>4834809.5</v>
      </c>
      <c r="D20" s="178">
        <v>4758631.6500000004</v>
      </c>
      <c r="E20" s="178">
        <v>11302899.9</v>
      </c>
      <c r="F20" s="288"/>
    </row>
    <row r="21" spans="1:6">
      <c r="A21" s="264" t="s">
        <v>302</v>
      </c>
      <c r="B21" s="179">
        <v>56363725.539999999</v>
      </c>
      <c r="C21" s="179">
        <v>2818809.64</v>
      </c>
      <c r="D21" s="179">
        <v>4603900.46</v>
      </c>
      <c r="E21" s="179">
        <v>10194393.039999999</v>
      </c>
      <c r="F21" s="288"/>
    </row>
    <row r="22" spans="1:6">
      <c r="A22" s="263" t="s">
        <v>303</v>
      </c>
      <c r="B22" s="178">
        <v>63945630.270000003</v>
      </c>
      <c r="C22" s="178">
        <v>3202621.42</v>
      </c>
      <c r="D22" s="178">
        <v>3354742.5</v>
      </c>
      <c r="E22" s="178">
        <v>10712298.91</v>
      </c>
      <c r="F22" s="288"/>
    </row>
    <row r="23" spans="1:6">
      <c r="A23" s="174" t="s">
        <v>205</v>
      </c>
      <c r="B23" s="179">
        <v>66817525.490000002</v>
      </c>
      <c r="C23" s="179">
        <v>2946787.02</v>
      </c>
      <c r="D23" s="179">
        <v>4317474.7</v>
      </c>
      <c r="E23" s="179">
        <v>12411299.99</v>
      </c>
      <c r="F23" s="288"/>
    </row>
    <row r="24" spans="1:6">
      <c r="A24" s="263" t="s">
        <v>304</v>
      </c>
      <c r="B24" s="178">
        <v>53040544.450000003</v>
      </c>
      <c r="C24" s="178">
        <v>5826466.2999999998</v>
      </c>
      <c r="D24" s="178">
        <v>4387784.7</v>
      </c>
      <c r="E24" s="178">
        <v>8545868.4100000001</v>
      </c>
      <c r="F24" s="288"/>
    </row>
    <row r="25" spans="1:6">
      <c r="A25" s="264" t="s">
        <v>305</v>
      </c>
      <c r="B25" s="179">
        <v>67294126.670000002</v>
      </c>
      <c r="C25" s="179">
        <v>9004578.1400000006</v>
      </c>
      <c r="D25" s="179">
        <v>6162954.4199999999</v>
      </c>
      <c r="E25" s="179">
        <v>9883852.7200000007</v>
      </c>
      <c r="F25" s="287"/>
    </row>
    <row r="26" spans="1:6">
      <c r="A26" s="263" t="s">
        <v>306</v>
      </c>
      <c r="B26" s="178">
        <v>68850926.280000001</v>
      </c>
      <c r="C26" s="178">
        <v>5164773.9400000004</v>
      </c>
      <c r="D26" s="178">
        <v>4742875.08</v>
      </c>
      <c r="E26" s="178">
        <v>7611809.6100000003</v>
      </c>
      <c r="F26" s="287"/>
    </row>
    <row r="27" spans="1:6">
      <c r="A27" s="174" t="s">
        <v>206</v>
      </c>
      <c r="B27" s="179">
        <v>48490822.399999999</v>
      </c>
      <c r="C27" s="179">
        <v>5138082.4800000004</v>
      </c>
      <c r="D27" s="179">
        <v>3044763.98</v>
      </c>
      <c r="E27" s="179">
        <v>2952193.68</v>
      </c>
      <c r="F27" s="287"/>
    </row>
    <row r="28" spans="1:6">
      <c r="A28" s="173" t="s">
        <v>207</v>
      </c>
      <c r="B28" s="178">
        <v>95204263.670000002</v>
      </c>
      <c r="C28" s="178">
        <v>4001608.74</v>
      </c>
      <c r="D28" s="178">
        <v>4596465.33</v>
      </c>
      <c r="E28" s="178">
        <v>7878171.6399999997</v>
      </c>
      <c r="F28" s="287"/>
    </row>
    <row r="29" spans="1:6">
      <c r="A29" s="264" t="s">
        <v>307</v>
      </c>
      <c r="B29" s="179">
        <v>62372473.240000002</v>
      </c>
      <c r="C29" s="179">
        <v>3202138.38</v>
      </c>
      <c r="D29" s="179">
        <v>4747317.18</v>
      </c>
      <c r="E29" s="179">
        <v>3960406.89</v>
      </c>
      <c r="F29" s="287"/>
    </row>
    <row r="30" spans="1:6">
      <c r="A30" s="173" t="s">
        <v>208</v>
      </c>
      <c r="B30" s="180">
        <v>64228636.140000001</v>
      </c>
      <c r="C30" s="180">
        <v>3328951.8</v>
      </c>
      <c r="D30" s="180">
        <v>5206846.82</v>
      </c>
      <c r="E30" s="180">
        <v>4291260.88</v>
      </c>
      <c r="F30" s="287"/>
    </row>
    <row r="31" spans="1:6">
      <c r="A31" s="264" t="s">
        <v>308</v>
      </c>
      <c r="B31" s="179">
        <v>213412354.77000001</v>
      </c>
      <c r="C31" s="179">
        <v>4131839.3</v>
      </c>
      <c r="D31" s="179">
        <v>11184953.619999999</v>
      </c>
      <c r="E31" s="179">
        <v>10664130.43</v>
      </c>
      <c r="F31" s="287"/>
    </row>
    <row r="32" spans="1:6">
      <c r="A32" s="175" t="s">
        <v>204</v>
      </c>
      <c r="B32" s="181">
        <v>925172352.90999997</v>
      </c>
      <c r="C32" s="181">
        <v>53601466.659999996</v>
      </c>
      <c r="D32" s="181">
        <v>61108710.43999999</v>
      </c>
      <c r="E32" s="181">
        <v>100408586.09999999</v>
      </c>
      <c r="F32" s="289"/>
    </row>
    <row r="33" spans="1:6">
      <c r="E33" s="294" t="s">
        <v>139</v>
      </c>
    </row>
    <row r="34" spans="1:6">
      <c r="E34" s="58"/>
    </row>
    <row r="35" spans="1:6">
      <c r="E35" s="58"/>
    </row>
    <row r="38" spans="1:6" ht="15">
      <c r="E38" s="235" t="s">
        <v>379</v>
      </c>
    </row>
    <row r="39" spans="1:6" ht="3" customHeight="1"/>
    <row r="40" spans="1:6" ht="25.5">
      <c r="A40" s="206" t="s">
        <v>393</v>
      </c>
      <c r="B40" s="271" t="s">
        <v>316</v>
      </c>
      <c r="C40" s="61" t="s">
        <v>314</v>
      </c>
      <c r="D40" s="269" t="s">
        <v>315</v>
      </c>
      <c r="E40" s="60" t="s">
        <v>349</v>
      </c>
      <c r="F40" s="290"/>
    </row>
    <row r="41" spans="1:6" ht="25.5">
      <c r="A41" s="42" t="s">
        <v>133</v>
      </c>
      <c r="B41" s="55">
        <v>17</v>
      </c>
      <c r="C41" s="54">
        <v>4</v>
      </c>
      <c r="D41" s="54">
        <v>2</v>
      </c>
      <c r="E41" s="54" t="s">
        <v>34</v>
      </c>
      <c r="F41" s="291"/>
    </row>
    <row r="42" spans="1:6" ht="26.25" thickBot="1">
      <c r="A42" s="298" t="s">
        <v>353</v>
      </c>
      <c r="B42" s="239">
        <v>1941</v>
      </c>
      <c r="C42" s="240">
        <v>22</v>
      </c>
      <c r="D42" s="240">
        <v>1494</v>
      </c>
      <c r="E42" s="240" t="s">
        <v>34</v>
      </c>
      <c r="F42" s="291"/>
    </row>
    <row r="43" spans="1:6" ht="15">
      <c r="A43" s="264" t="s">
        <v>208</v>
      </c>
      <c r="B43" s="179">
        <v>46523464.880000003</v>
      </c>
      <c r="C43" s="179">
        <v>85269973.700000003</v>
      </c>
      <c r="D43" s="179">
        <v>4077640.32</v>
      </c>
      <c r="E43" s="179" t="s">
        <v>34</v>
      </c>
      <c r="F43" s="319"/>
    </row>
    <row r="44" spans="1:6" ht="13.5" thickBot="1">
      <c r="A44" s="300" t="s">
        <v>308</v>
      </c>
      <c r="B44" s="297">
        <v>27988811.300000001</v>
      </c>
      <c r="C44" s="237">
        <v>102613326.86</v>
      </c>
      <c r="D44" s="237">
        <v>1515313.4</v>
      </c>
      <c r="E44" s="258" t="s">
        <v>34</v>
      </c>
      <c r="F44" s="291"/>
    </row>
    <row r="45" spans="1:6">
      <c r="E45" s="294" t="s">
        <v>139</v>
      </c>
      <c r="F45" s="4"/>
    </row>
    <row r="46" spans="1:6">
      <c r="E46" s="295" t="s">
        <v>322</v>
      </c>
    </row>
    <row r="47" spans="1:6">
      <c r="E47" s="295" t="s">
        <v>388</v>
      </c>
    </row>
    <row r="48" spans="1:6">
      <c r="E48" s="295"/>
    </row>
    <row r="49" spans="1:6">
      <c r="E49" s="295"/>
    </row>
    <row r="50" spans="1:6">
      <c r="E50" s="295"/>
    </row>
    <row r="51" spans="1:6">
      <c r="E51" s="295"/>
    </row>
    <row r="52" spans="1:6" ht="15">
      <c r="E52" s="235" t="s">
        <v>380</v>
      </c>
    </row>
    <row r="53" spans="1:6" ht="3" customHeight="1"/>
    <row r="54" spans="1:6" ht="25.5">
      <c r="A54" s="206" t="s">
        <v>393</v>
      </c>
      <c r="B54" s="271" t="s">
        <v>316</v>
      </c>
      <c r="C54" s="61" t="s">
        <v>314</v>
      </c>
      <c r="D54" s="269" t="s">
        <v>315</v>
      </c>
      <c r="E54" s="60" t="s">
        <v>349</v>
      </c>
    </row>
    <row r="55" spans="1:6" ht="25.5">
      <c r="A55" s="42" t="s">
        <v>133</v>
      </c>
      <c r="B55" s="55">
        <v>8</v>
      </c>
      <c r="C55" s="54" t="s">
        <v>34</v>
      </c>
      <c r="D55" s="54">
        <v>4</v>
      </c>
      <c r="E55" s="54">
        <v>67</v>
      </c>
    </row>
    <row r="56" spans="1:6" ht="26.25" thickBot="1">
      <c r="A56" s="298" t="s">
        <v>353</v>
      </c>
      <c r="B56" s="239">
        <v>20</v>
      </c>
      <c r="C56" s="240" t="s">
        <v>34</v>
      </c>
      <c r="D56" s="240">
        <v>73</v>
      </c>
      <c r="E56" s="240">
        <v>400</v>
      </c>
      <c r="F56" s="317"/>
    </row>
    <row r="57" spans="1:6">
      <c r="A57" s="264" t="s">
        <v>208</v>
      </c>
      <c r="B57" s="179">
        <v>273716.82</v>
      </c>
      <c r="C57" s="179" t="s">
        <v>34</v>
      </c>
      <c r="D57" s="179">
        <v>19535.939999999999</v>
      </c>
      <c r="E57" s="179">
        <v>85561311.079999998</v>
      </c>
    </row>
    <row r="58" spans="1:6" ht="13.5" thickBot="1">
      <c r="A58" s="300" t="s">
        <v>308</v>
      </c>
      <c r="B58" s="297">
        <v>485760</v>
      </c>
      <c r="C58" s="258" t="s">
        <v>34</v>
      </c>
      <c r="D58" s="237">
        <v>3254.4</v>
      </c>
      <c r="E58" s="237">
        <v>23449951.420000002</v>
      </c>
    </row>
    <row r="59" spans="1:6">
      <c r="E59" s="294" t="s">
        <v>139</v>
      </c>
    </row>
    <row r="60" spans="1:6">
      <c r="E60" s="295" t="s">
        <v>322</v>
      </c>
    </row>
    <row r="61" spans="1:6">
      <c r="E61" s="295" t="s">
        <v>388</v>
      </c>
    </row>
    <row r="63" spans="1:6">
      <c r="E63" s="9">
        <v>2</v>
      </c>
    </row>
    <row r="65" spans="1:8">
      <c r="A65" s="44"/>
      <c r="B65" s="39"/>
      <c r="C65" s="40"/>
      <c r="D65" s="39"/>
      <c r="F65" s="40"/>
      <c r="G65" s="40"/>
      <c r="H65" s="39"/>
    </row>
    <row r="66" spans="1:8">
      <c r="A66" s="45"/>
      <c r="B66" s="27"/>
      <c r="C66" s="26"/>
      <c r="D66" s="26"/>
      <c r="E66" s="26"/>
      <c r="F66" s="38"/>
      <c r="G66" s="38"/>
      <c r="H66" s="26"/>
    </row>
    <row r="67" spans="1:8">
      <c r="A67" s="45"/>
      <c r="B67" s="27"/>
      <c r="C67" s="26"/>
      <c r="D67" s="26"/>
      <c r="F67" s="38"/>
      <c r="G67" s="38"/>
      <c r="H67" s="26"/>
    </row>
    <row r="68" spans="1:8">
      <c r="A68" s="45"/>
      <c r="B68" s="46"/>
      <c r="C68" s="46"/>
      <c r="D68" s="46"/>
      <c r="E68" s="46"/>
      <c r="F68" s="46"/>
      <c r="G68" s="46"/>
      <c r="H68" s="46"/>
    </row>
    <row r="69" spans="1:8">
      <c r="A69" s="45"/>
      <c r="B69" s="46"/>
      <c r="C69" s="46"/>
      <c r="D69" s="46"/>
      <c r="E69" s="46"/>
      <c r="F69" s="46"/>
      <c r="G69" s="46"/>
      <c r="H69" s="46"/>
    </row>
    <row r="70" spans="1:8">
      <c r="A70" s="47"/>
      <c r="B70" s="27"/>
      <c r="C70" s="26"/>
      <c r="D70" s="26"/>
      <c r="E70" s="26"/>
      <c r="G70" s="26"/>
      <c r="H70" s="26"/>
    </row>
    <row r="71" spans="1:8">
      <c r="A71" s="48"/>
      <c r="B71" s="27"/>
      <c r="C71" s="27"/>
      <c r="D71" s="27"/>
      <c r="E71" s="27"/>
      <c r="F71" s="27"/>
      <c r="G71" s="26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7"/>
      <c r="C78" s="27"/>
      <c r="D78" s="27"/>
      <c r="E78" s="27"/>
      <c r="F78" s="27"/>
      <c r="G78" s="27"/>
      <c r="H78" s="27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5"/>
      <c r="B80" s="27"/>
      <c r="C80" s="27"/>
      <c r="D80" s="27"/>
      <c r="E80" s="27"/>
      <c r="F80" s="27"/>
      <c r="G80" s="27"/>
      <c r="H80" s="27"/>
    </row>
    <row r="81" spans="1:8">
      <c r="A81" s="45"/>
      <c r="B81" s="27"/>
      <c r="C81" s="27"/>
      <c r="D81" s="27"/>
      <c r="E81" s="27"/>
      <c r="F81" s="27"/>
      <c r="G81" s="27"/>
      <c r="H81" s="27"/>
    </row>
    <row r="82" spans="1:8">
      <c r="A82" s="45"/>
      <c r="B82" s="26"/>
      <c r="C82" s="26"/>
      <c r="D82" s="26"/>
      <c r="E82" s="26"/>
      <c r="F82" s="27"/>
      <c r="G82" s="26"/>
      <c r="H82" s="26"/>
    </row>
    <row r="83" spans="1:8">
      <c r="A83" s="45"/>
      <c r="B83" s="27"/>
      <c r="C83" s="27"/>
      <c r="D83" s="27"/>
      <c r="E83" s="27"/>
      <c r="F83" s="27"/>
      <c r="G83" s="27"/>
      <c r="H83" s="27"/>
    </row>
    <row r="84" spans="1:8">
      <c r="A84" s="49"/>
      <c r="B84" s="50"/>
      <c r="C84" s="50"/>
      <c r="D84" s="50"/>
      <c r="E84" s="50"/>
      <c r="F84" s="50"/>
      <c r="G84" s="51"/>
      <c r="H84" s="50"/>
    </row>
  </sheetData>
  <phoneticPr fontId="4" type="noConversion"/>
  <printOptions horizontalCentered="1" verticalCentered="1"/>
  <pageMargins left="0.39370078740157483" right="0.39370078740157483" top="0.98425196850393704" bottom="0.59055118110236227" header="0.51181102362204722" footer="0.51181102362204722"/>
  <pageSetup paperSize="9" scale="81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zoomScaleNormal="100" workbookViewId="0">
      <selection activeCell="B6" sqref="B6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52" t="s">
        <v>137</v>
      </c>
      <c r="J2" s="322"/>
    </row>
    <row r="3" spans="1:10" ht="18">
      <c r="F3" s="164" t="s">
        <v>138</v>
      </c>
      <c r="J3" s="324"/>
    </row>
    <row r="5" spans="1:10">
      <c r="D5" s="14"/>
    </row>
    <row r="6" spans="1:10">
      <c r="D6" s="14"/>
    </row>
    <row r="7" spans="1:10">
      <c r="D7" s="14"/>
    </row>
    <row r="8" spans="1:10">
      <c r="D8" s="14"/>
    </row>
    <row r="9" spans="1:10">
      <c r="D9" s="14"/>
    </row>
    <row r="10" spans="1:10" ht="15">
      <c r="D10" s="14"/>
      <c r="J10" s="317"/>
    </row>
    <row r="11" spans="1:10">
      <c r="B11" s="272"/>
    </row>
    <row r="12" spans="1:10">
      <c r="B12" s="14"/>
    </row>
    <row r="14" spans="1:10" ht="15.75">
      <c r="F14" s="250" t="s">
        <v>411</v>
      </c>
    </row>
    <row r="15" spans="1:10" ht="3" customHeight="1"/>
    <row r="16" spans="1:10" ht="25.5">
      <c r="A16" s="206" t="s">
        <v>393</v>
      </c>
      <c r="B16" s="271" t="s">
        <v>316</v>
      </c>
      <c r="C16" s="61" t="s">
        <v>314</v>
      </c>
      <c r="D16" s="269" t="s">
        <v>315</v>
      </c>
      <c r="E16" s="60" t="s">
        <v>349</v>
      </c>
      <c r="F16" s="61"/>
    </row>
    <row r="17" spans="1:10" ht="25.5">
      <c r="A17" s="42" t="s">
        <v>133</v>
      </c>
      <c r="B17" s="55">
        <v>21</v>
      </c>
      <c r="C17" s="54">
        <v>4</v>
      </c>
      <c r="D17" s="54">
        <v>5</v>
      </c>
      <c r="E17" s="54">
        <v>67</v>
      </c>
      <c r="F17" s="54"/>
      <c r="H17" s="270"/>
    </row>
    <row r="18" spans="1:10" ht="26.25" thickBot="1">
      <c r="A18" s="298" t="s">
        <v>353</v>
      </c>
      <c r="B18" s="239">
        <v>1961</v>
      </c>
      <c r="C18" s="240">
        <v>22</v>
      </c>
      <c r="D18" s="240">
        <v>1567</v>
      </c>
      <c r="E18" s="240">
        <v>400</v>
      </c>
      <c r="F18" s="240"/>
      <c r="H18" s="270"/>
    </row>
    <row r="19" spans="1:10">
      <c r="A19" s="41" t="s">
        <v>136</v>
      </c>
      <c r="B19" s="56">
        <v>361963828.53000003</v>
      </c>
      <c r="C19" s="62">
        <v>1503144280.7599998</v>
      </c>
      <c r="D19" s="56">
        <v>55035489.479999997</v>
      </c>
      <c r="E19" s="56"/>
      <c r="F19" s="56"/>
      <c r="H19" s="270"/>
    </row>
    <row r="20" spans="1:10">
      <c r="A20" s="265" t="s">
        <v>301</v>
      </c>
      <c r="B20" s="55">
        <v>46754912.030000001</v>
      </c>
      <c r="C20" s="55">
        <v>93240097.700000003</v>
      </c>
      <c r="D20" s="55">
        <v>4519459.8</v>
      </c>
      <c r="E20" s="55"/>
      <c r="F20" s="55"/>
      <c r="H20" s="270"/>
    </row>
    <row r="21" spans="1:10">
      <c r="A21" s="266" t="s">
        <v>302</v>
      </c>
      <c r="B21" s="56">
        <v>54486441.769999996</v>
      </c>
      <c r="C21" s="56">
        <v>56266511.219999999</v>
      </c>
      <c r="D21" s="56">
        <v>4735451.4000000004</v>
      </c>
      <c r="E21" s="56"/>
      <c r="F21" s="56"/>
      <c r="H21" s="270"/>
    </row>
    <row r="22" spans="1:10">
      <c r="A22" s="265" t="s">
        <v>303</v>
      </c>
      <c r="B22" s="55">
        <v>41965733.459999993</v>
      </c>
      <c r="C22" s="55">
        <v>86110674.140000001</v>
      </c>
      <c r="D22" s="55">
        <v>6900553.4800000004</v>
      </c>
      <c r="E22" s="55"/>
      <c r="F22" s="55"/>
      <c r="H22" s="270"/>
    </row>
    <row r="23" spans="1:10">
      <c r="A23" s="31" t="s">
        <v>205</v>
      </c>
      <c r="B23" s="56">
        <v>34340665.539999999</v>
      </c>
      <c r="C23" s="56">
        <v>43299442.100000001</v>
      </c>
      <c r="D23" s="56">
        <v>4026488.48</v>
      </c>
      <c r="E23" s="56"/>
      <c r="F23" s="56"/>
      <c r="H23" s="270"/>
    </row>
    <row r="24" spans="1:10">
      <c r="A24" s="265" t="s">
        <v>304</v>
      </c>
      <c r="B24" s="55">
        <v>29183511.379999999</v>
      </c>
      <c r="C24" s="55">
        <v>50246172.299999997</v>
      </c>
      <c r="D24" s="55">
        <v>3490241.88</v>
      </c>
      <c r="E24" s="55"/>
      <c r="F24" s="55"/>
      <c r="H24" s="270"/>
    </row>
    <row r="25" spans="1:10">
      <c r="A25" s="266" t="s">
        <v>305</v>
      </c>
      <c r="B25" s="56">
        <v>38465965.460000001</v>
      </c>
      <c r="C25" s="56">
        <v>56334995.799999997</v>
      </c>
      <c r="D25" s="56">
        <v>3029115.94</v>
      </c>
      <c r="E25" s="56"/>
      <c r="F25" s="56"/>
      <c r="H25" s="270"/>
    </row>
    <row r="26" spans="1:10">
      <c r="A26" s="265" t="s">
        <v>306</v>
      </c>
      <c r="B26" s="55">
        <v>50269013.340000004</v>
      </c>
      <c r="C26" s="55">
        <v>103919613.98</v>
      </c>
      <c r="D26" s="55">
        <v>5247253.2</v>
      </c>
      <c r="E26" s="55"/>
      <c r="F26" s="55"/>
      <c r="H26" s="270"/>
    </row>
    <row r="27" spans="1:10">
      <c r="A27" s="31" t="s">
        <v>206</v>
      </c>
      <c r="B27" s="56">
        <v>46316763.759999998</v>
      </c>
      <c r="C27" s="56">
        <v>132938921.7</v>
      </c>
      <c r="D27" s="56">
        <v>6026139.3200000003</v>
      </c>
      <c r="E27" s="56"/>
      <c r="F27" s="56"/>
      <c r="H27" s="270"/>
    </row>
    <row r="28" spans="1:10">
      <c r="A28" s="32" t="s">
        <v>207</v>
      </c>
      <c r="B28" s="55">
        <v>29012998.440000001</v>
      </c>
      <c r="C28" s="55">
        <v>103222016.23999999</v>
      </c>
      <c r="D28" s="55">
        <v>1271238.5</v>
      </c>
      <c r="E28" s="55"/>
      <c r="F28" s="55"/>
      <c r="H28" s="270"/>
    </row>
    <row r="29" spans="1:10">
      <c r="A29" s="266" t="s">
        <v>307</v>
      </c>
      <c r="B29" s="56">
        <v>37444766.990000002</v>
      </c>
      <c r="C29" s="56">
        <v>80006050.060000002</v>
      </c>
      <c r="D29" s="56">
        <v>4069883.26</v>
      </c>
      <c r="E29" s="56">
        <v>23811392.899999999</v>
      </c>
      <c r="F29" s="56"/>
      <c r="H29" s="270"/>
    </row>
    <row r="30" spans="1:10">
      <c r="A30" s="32" t="s">
        <v>208</v>
      </c>
      <c r="B30" s="54">
        <v>46797181.700000003</v>
      </c>
      <c r="C30" s="54">
        <v>85269973.700000003</v>
      </c>
      <c r="D30" s="54">
        <v>4097176.26</v>
      </c>
      <c r="E30" s="54">
        <v>85561311.079999998</v>
      </c>
      <c r="F30" s="55"/>
      <c r="H30" s="270"/>
      <c r="J30" s="327"/>
    </row>
    <row r="31" spans="1:10">
      <c r="A31" s="266" t="s">
        <v>308</v>
      </c>
      <c r="B31" s="56">
        <v>28474571.300000001</v>
      </c>
      <c r="C31" s="56">
        <v>102613326.86</v>
      </c>
      <c r="D31" s="56">
        <v>1518567.8</v>
      </c>
      <c r="E31" s="56">
        <v>23449951.420000002</v>
      </c>
      <c r="F31" s="56"/>
      <c r="H31" s="270"/>
      <c r="J31" s="327"/>
    </row>
    <row r="32" spans="1:10">
      <c r="A32" s="35" t="s">
        <v>204</v>
      </c>
      <c r="B32" s="57">
        <v>483512525.17000002</v>
      </c>
      <c r="C32" s="63">
        <v>993467795.80000007</v>
      </c>
      <c r="D32" s="57">
        <v>48931569.319999993</v>
      </c>
      <c r="E32" s="57">
        <v>132822655.39999999</v>
      </c>
      <c r="F32" s="57"/>
      <c r="H32" s="270"/>
      <c r="J32" s="327"/>
    </row>
    <row r="33" spans="1:10">
      <c r="F33" s="58" t="s">
        <v>139</v>
      </c>
      <c r="J33" s="327"/>
    </row>
    <row r="34" spans="1:10">
      <c r="E34" s="14"/>
      <c r="F34" s="249" t="s">
        <v>322</v>
      </c>
    </row>
    <row r="35" spans="1:10">
      <c r="E35" s="14"/>
      <c r="F35" s="249" t="s">
        <v>388</v>
      </c>
    </row>
    <row r="36" spans="1:10">
      <c r="E36" s="14"/>
      <c r="F36" s="248"/>
    </row>
    <row r="37" spans="1:10">
      <c r="E37" s="14"/>
      <c r="F37" s="248"/>
    </row>
    <row r="38" spans="1:10">
      <c r="E38" s="14"/>
      <c r="F38" s="248"/>
    </row>
    <row r="40" spans="1:10" ht="15">
      <c r="J40" s="317"/>
    </row>
    <row r="42" spans="1:10" ht="15">
      <c r="F42" s="192"/>
    </row>
    <row r="43" spans="1:10" ht="15.75">
      <c r="A43" s="14"/>
      <c r="B43" s="14"/>
      <c r="C43" s="14"/>
      <c r="D43" s="14"/>
      <c r="E43" s="14"/>
      <c r="F43" s="318"/>
    </row>
    <row r="44" spans="1:10" ht="3" customHeight="1">
      <c r="A44" s="14"/>
      <c r="B44" s="14"/>
      <c r="C44" s="14"/>
      <c r="D44" s="14"/>
      <c r="E44" s="14"/>
      <c r="F44" s="14"/>
    </row>
    <row r="45" spans="1:10" ht="38.450000000000003" customHeight="1">
      <c r="A45" s="301"/>
      <c r="B45" s="303"/>
      <c r="C45" s="292"/>
      <c r="D45" s="303"/>
      <c r="E45" s="302"/>
      <c r="F45" s="308"/>
    </row>
    <row r="46" spans="1:10">
      <c r="A46" s="304"/>
      <c r="B46" s="46"/>
      <c r="C46" s="38"/>
      <c r="D46" s="38"/>
      <c r="E46" s="38"/>
      <c r="F46" s="38"/>
    </row>
    <row r="47" spans="1:10">
      <c r="A47" s="309"/>
      <c r="B47" s="46"/>
      <c r="C47" s="38"/>
      <c r="D47" s="38"/>
      <c r="E47" s="38"/>
      <c r="F47" s="38"/>
    </row>
    <row r="48" spans="1:10">
      <c r="A48" s="304"/>
      <c r="B48" s="46"/>
      <c r="C48" s="38"/>
      <c r="D48" s="46"/>
      <c r="E48" s="38"/>
      <c r="F48" s="46"/>
    </row>
    <row r="49" spans="1:10" ht="25.5" customHeight="1" thickBot="1">
      <c r="A49" s="310"/>
      <c r="B49" s="305"/>
      <c r="C49" s="306"/>
      <c r="D49" s="305"/>
      <c r="E49" s="306"/>
      <c r="F49" s="305"/>
    </row>
    <row r="50" spans="1:10">
      <c r="A50" s="48"/>
      <c r="B50" s="46"/>
      <c r="C50" s="46"/>
      <c r="D50" s="46"/>
      <c r="E50" s="46"/>
      <c r="F50" s="46"/>
    </row>
    <row r="51" spans="1:10">
      <c r="A51" s="307"/>
      <c r="B51" s="46"/>
      <c r="C51" s="46"/>
      <c r="D51" s="46"/>
      <c r="E51" s="46"/>
      <c r="F51" s="38"/>
    </row>
    <row r="52" spans="1:10">
      <c r="A52" s="307"/>
      <c r="B52" s="46"/>
      <c r="C52" s="46"/>
      <c r="D52" s="46"/>
      <c r="E52" s="46"/>
      <c r="F52" s="38"/>
    </row>
    <row r="53" spans="1:10">
      <c r="A53" s="307"/>
      <c r="B53" s="46"/>
      <c r="C53" s="46"/>
      <c r="D53" s="46"/>
      <c r="E53" s="46"/>
      <c r="F53" s="38"/>
    </row>
    <row r="54" spans="1:10">
      <c r="A54" s="45"/>
      <c r="B54" s="46"/>
      <c r="C54" s="46"/>
      <c r="D54" s="46"/>
      <c r="E54" s="46"/>
      <c r="F54" s="38"/>
    </row>
    <row r="55" spans="1:10">
      <c r="A55" s="307"/>
      <c r="B55" s="46"/>
      <c r="C55" s="46"/>
      <c r="D55" s="46"/>
      <c r="E55" s="46"/>
      <c r="F55" s="38"/>
    </row>
    <row r="56" spans="1:10" ht="15">
      <c r="A56" s="307"/>
      <c r="B56" s="46"/>
      <c r="C56" s="46"/>
      <c r="D56" s="46"/>
      <c r="E56" s="46"/>
      <c r="F56" s="320"/>
    </row>
    <row r="57" spans="1:10">
      <c r="A57" s="307"/>
      <c r="B57" s="46"/>
      <c r="C57" s="46"/>
      <c r="D57" s="46"/>
      <c r="E57" s="46"/>
      <c r="F57" s="38"/>
    </row>
    <row r="58" spans="1:10">
      <c r="A58" s="45"/>
      <c r="B58" s="46"/>
      <c r="C58" s="46"/>
      <c r="D58" s="46"/>
      <c r="E58" s="46"/>
      <c r="F58" s="38"/>
    </row>
    <row r="59" spans="1:10">
      <c r="A59" s="45"/>
      <c r="B59" s="46"/>
      <c r="C59" s="46"/>
      <c r="D59" s="46"/>
      <c r="E59" s="46"/>
      <c r="F59" s="38"/>
    </row>
    <row r="60" spans="1:10">
      <c r="A60" s="307"/>
      <c r="B60" s="46"/>
      <c r="C60" s="46"/>
      <c r="D60" s="46"/>
      <c r="E60" s="46"/>
      <c r="F60" s="38"/>
      <c r="J60" s="327"/>
    </row>
    <row r="61" spans="1:10">
      <c r="A61" s="45"/>
      <c r="B61" s="46"/>
      <c r="C61" s="46"/>
      <c r="D61" s="46"/>
      <c r="E61" s="38"/>
      <c r="F61" s="38"/>
      <c r="J61" s="327"/>
    </row>
    <row r="62" spans="1:10">
      <c r="A62" s="307"/>
      <c r="B62" s="46"/>
      <c r="C62" s="46"/>
      <c r="D62" s="46"/>
      <c r="E62" s="46"/>
      <c r="F62" s="38"/>
      <c r="J62" s="327"/>
    </row>
    <row r="63" spans="1:10">
      <c r="A63" s="49"/>
      <c r="B63" s="293"/>
      <c r="C63" s="293"/>
      <c r="D63" s="293"/>
      <c r="E63" s="293"/>
      <c r="F63" s="293"/>
      <c r="J63" s="327"/>
    </row>
    <row r="64" spans="1:10">
      <c r="A64" s="14"/>
      <c r="B64" s="14"/>
      <c r="C64" s="14"/>
      <c r="D64" s="14"/>
      <c r="E64" s="14"/>
      <c r="F64" s="249"/>
    </row>
    <row r="65" spans="5:6">
      <c r="E65" s="14"/>
      <c r="F65" s="249"/>
    </row>
    <row r="66" spans="5:6">
      <c r="E66" s="14"/>
    </row>
    <row r="67" spans="5:6">
      <c r="E67" s="14"/>
      <c r="F67" s="249"/>
    </row>
    <row r="72" spans="5:6" ht="15.75">
      <c r="F72" s="69">
        <v>3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selection activeCell="F6" sqref="F6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245" t="s">
        <v>377</v>
      </c>
      <c r="J2" s="322"/>
    </row>
    <row r="3" spans="1:10" ht="18">
      <c r="F3" s="164" t="s">
        <v>138</v>
      </c>
      <c r="J3" s="324"/>
    </row>
    <row r="5" spans="1:10">
      <c r="D5" s="14"/>
    </row>
    <row r="6" spans="1:10">
      <c r="E6" s="14"/>
    </row>
    <row r="7" spans="1:10" ht="15">
      <c r="F7" s="192"/>
    </row>
    <row r="8" spans="1:10" ht="15">
      <c r="B8" s="272"/>
      <c r="F8" s="192"/>
    </row>
    <row r="9" spans="1:10">
      <c r="B9" s="14"/>
    </row>
    <row r="10" spans="1:10" ht="15.75">
      <c r="F10" s="192" t="s">
        <v>381</v>
      </c>
      <c r="J10" s="317"/>
    </row>
    <row r="11" spans="1:10" ht="15">
      <c r="F11" s="192" t="s">
        <v>382</v>
      </c>
    </row>
    <row r="12" spans="1:10" ht="3" customHeight="1"/>
    <row r="13" spans="1:10" ht="38.25">
      <c r="A13" s="206" t="s">
        <v>393</v>
      </c>
      <c r="B13" s="60" t="s">
        <v>140</v>
      </c>
      <c r="C13" s="61" t="s">
        <v>141</v>
      </c>
      <c r="D13" s="60" t="s">
        <v>142</v>
      </c>
      <c r="E13" s="269" t="s">
        <v>354</v>
      </c>
      <c r="F13" s="65" t="s">
        <v>143</v>
      </c>
    </row>
    <row r="14" spans="1:10" ht="25.5">
      <c r="A14" s="42" t="s">
        <v>133</v>
      </c>
      <c r="B14" s="55">
        <v>98</v>
      </c>
      <c r="C14" s="54">
        <v>96</v>
      </c>
      <c r="D14" s="54">
        <v>21</v>
      </c>
      <c r="E14" s="54">
        <v>4</v>
      </c>
      <c r="F14" s="54">
        <v>181</v>
      </c>
      <c r="H14" s="270"/>
    </row>
    <row r="15" spans="1:10" ht="25.5">
      <c r="A15" s="277" t="s">
        <v>353</v>
      </c>
      <c r="B15" s="55">
        <v>105</v>
      </c>
      <c r="C15" s="54">
        <v>2060</v>
      </c>
      <c r="D15" s="54">
        <v>3457</v>
      </c>
      <c r="E15" s="54">
        <v>10</v>
      </c>
      <c r="F15" s="54">
        <v>5632</v>
      </c>
      <c r="H15" s="270"/>
    </row>
    <row r="16" spans="1:10" ht="25.5">
      <c r="A16" s="42" t="s">
        <v>134</v>
      </c>
      <c r="B16" s="55">
        <v>156518411499.94</v>
      </c>
      <c r="C16" s="54" t="s">
        <v>8</v>
      </c>
      <c r="D16" s="55" t="s">
        <v>8</v>
      </c>
      <c r="E16" s="54">
        <v>626334602</v>
      </c>
      <c r="F16" s="55">
        <v>157144746101.94</v>
      </c>
      <c r="H16" s="270"/>
    </row>
    <row r="17" spans="1:10" ht="25.5" customHeight="1" thickBot="1">
      <c r="A17" s="238" t="s">
        <v>135</v>
      </c>
      <c r="B17" s="239">
        <v>60759502953.110001</v>
      </c>
      <c r="C17" s="240" t="s">
        <v>8</v>
      </c>
      <c r="D17" s="239" t="s">
        <v>8</v>
      </c>
      <c r="E17" s="240">
        <v>0</v>
      </c>
      <c r="F17" s="239">
        <v>60759502953.110001</v>
      </c>
      <c r="H17" s="270"/>
    </row>
    <row r="18" spans="1:10">
      <c r="A18" s="264" t="s">
        <v>208</v>
      </c>
      <c r="B18" s="56">
        <v>18783037043.780003</v>
      </c>
      <c r="C18" s="56">
        <v>69602105.409999996</v>
      </c>
      <c r="D18" s="56">
        <v>135871078.90000001</v>
      </c>
      <c r="E18" s="56">
        <v>8186770.1200000001</v>
      </c>
      <c r="F18" s="56">
        <v>18996696998.210003</v>
      </c>
      <c r="H18" s="270"/>
    </row>
    <row r="19" spans="1:10" ht="13.5" thickBot="1">
      <c r="A19" s="300" t="s">
        <v>308</v>
      </c>
      <c r="B19" s="312">
        <v>10457568285.660002</v>
      </c>
      <c r="C19" s="241">
        <v>178740047.23000002</v>
      </c>
      <c r="D19" s="241">
        <v>132117451.56</v>
      </c>
      <c r="E19" s="241">
        <v>24640100.32</v>
      </c>
      <c r="F19" s="241">
        <v>10793065884.77</v>
      </c>
      <c r="H19" s="270"/>
    </row>
    <row r="20" spans="1:10">
      <c r="F20" s="58" t="s">
        <v>139</v>
      </c>
    </row>
    <row r="21" spans="1:10">
      <c r="F21" s="58"/>
    </row>
    <row r="22" spans="1:10">
      <c r="F22" s="58"/>
    </row>
    <row r="23" spans="1:10">
      <c r="F23" s="58"/>
    </row>
    <row r="24" spans="1:10" ht="15">
      <c r="F24" s="192" t="s">
        <v>381</v>
      </c>
    </row>
    <row r="25" spans="1:10" ht="15">
      <c r="F25" s="235" t="s">
        <v>383</v>
      </c>
    </row>
    <row r="26" spans="1:10" ht="3" customHeight="1"/>
    <row r="27" spans="1:10" ht="38.25">
      <c r="A27" s="206" t="s">
        <v>393</v>
      </c>
      <c r="B27" s="60" t="s">
        <v>140</v>
      </c>
      <c r="C27" s="61" t="s">
        <v>141</v>
      </c>
      <c r="D27" s="60" t="s">
        <v>142</v>
      </c>
      <c r="E27" s="269" t="s">
        <v>354</v>
      </c>
      <c r="F27" s="65" t="s">
        <v>143</v>
      </c>
    </row>
    <row r="28" spans="1:10" ht="25.5">
      <c r="A28" s="42" t="s">
        <v>133</v>
      </c>
      <c r="B28" s="55">
        <v>1</v>
      </c>
      <c r="C28" s="54">
        <v>188</v>
      </c>
      <c r="D28" s="54">
        <v>77</v>
      </c>
      <c r="E28" s="54">
        <v>32</v>
      </c>
      <c r="F28" s="54">
        <v>291</v>
      </c>
    </row>
    <row r="29" spans="1:10" ht="25.5">
      <c r="A29" s="277" t="s">
        <v>353</v>
      </c>
      <c r="B29" s="55">
        <v>1</v>
      </c>
      <c r="C29" s="54">
        <v>1077</v>
      </c>
      <c r="D29" s="54">
        <v>493</v>
      </c>
      <c r="E29" s="54">
        <v>32</v>
      </c>
      <c r="F29" s="54">
        <v>1603</v>
      </c>
    </row>
    <row r="30" spans="1:10" ht="25.5">
      <c r="A30" s="42" t="s">
        <v>134</v>
      </c>
      <c r="B30" s="55">
        <v>30500000</v>
      </c>
      <c r="C30" s="54" t="s">
        <v>8</v>
      </c>
      <c r="D30" s="55" t="s">
        <v>8</v>
      </c>
      <c r="E30" s="54">
        <v>705242019.41999996</v>
      </c>
      <c r="F30" s="55">
        <v>735742019.41999996</v>
      </c>
      <c r="J30" s="327"/>
    </row>
    <row r="31" spans="1:10" ht="25.5" customHeight="1" thickBot="1">
      <c r="A31" s="238" t="s">
        <v>135</v>
      </c>
      <c r="B31" s="239" t="s">
        <v>34</v>
      </c>
      <c r="C31" s="240" t="s">
        <v>8</v>
      </c>
      <c r="D31" s="239" t="s">
        <v>8</v>
      </c>
      <c r="E31" s="240">
        <v>1008872399.87</v>
      </c>
      <c r="F31" s="239">
        <v>1008872399.87</v>
      </c>
      <c r="J31" s="327"/>
    </row>
    <row r="32" spans="1:10">
      <c r="A32" s="264" t="s">
        <v>208</v>
      </c>
      <c r="B32" s="56">
        <v>48111</v>
      </c>
      <c r="C32" s="56">
        <v>7453590.2299999995</v>
      </c>
      <c r="D32" s="56">
        <v>85854563.840000004</v>
      </c>
      <c r="E32" s="56">
        <v>62484271.020000003</v>
      </c>
      <c r="F32" s="56">
        <v>155840536.09</v>
      </c>
      <c r="J32" s="327"/>
    </row>
    <row r="33" spans="1:10" ht="13.5" thickBot="1">
      <c r="A33" s="300" t="s">
        <v>308</v>
      </c>
      <c r="B33" s="312">
        <v>84016</v>
      </c>
      <c r="C33" s="241">
        <v>60653230.890000008</v>
      </c>
      <c r="D33" s="241">
        <v>23938965.82</v>
      </c>
      <c r="E33" s="241">
        <v>43152772.359999999</v>
      </c>
      <c r="F33" s="241">
        <v>127828985.06999999</v>
      </c>
      <c r="J33" s="327"/>
    </row>
    <row r="34" spans="1:10">
      <c r="F34" s="58" t="s">
        <v>139</v>
      </c>
    </row>
    <row r="38" spans="1:10" ht="15">
      <c r="F38" s="192" t="s">
        <v>381</v>
      </c>
    </row>
    <row r="39" spans="1:10" ht="15">
      <c r="F39" s="235" t="s">
        <v>384</v>
      </c>
    </row>
    <row r="40" spans="1:10" ht="3" customHeight="1">
      <c r="J40" s="317"/>
    </row>
    <row r="41" spans="1:10" ht="38.450000000000003" customHeight="1">
      <c r="A41" s="206" t="s">
        <v>393</v>
      </c>
      <c r="B41" s="60" t="s">
        <v>140</v>
      </c>
      <c r="C41" s="61" t="s">
        <v>141</v>
      </c>
      <c r="D41" s="60" t="s">
        <v>142</v>
      </c>
      <c r="E41" s="269" t="s">
        <v>354</v>
      </c>
      <c r="F41" s="65" t="s">
        <v>143</v>
      </c>
    </row>
    <row r="42" spans="1:10" ht="25.5">
      <c r="A42" s="42" t="s">
        <v>133</v>
      </c>
      <c r="B42" s="55">
        <v>99</v>
      </c>
      <c r="C42" s="54">
        <v>250</v>
      </c>
      <c r="D42" s="54">
        <v>94</v>
      </c>
      <c r="E42" s="54">
        <v>36</v>
      </c>
      <c r="F42" s="54">
        <v>428</v>
      </c>
    </row>
    <row r="43" spans="1:10" ht="25.5">
      <c r="A43" s="277" t="s">
        <v>353</v>
      </c>
      <c r="B43" s="55">
        <v>106</v>
      </c>
      <c r="C43" s="54">
        <v>3137</v>
      </c>
      <c r="D43" s="54">
        <v>3950</v>
      </c>
      <c r="E43" s="54">
        <v>42</v>
      </c>
      <c r="F43" s="54">
        <v>7235</v>
      </c>
    </row>
    <row r="44" spans="1:10" ht="25.5">
      <c r="A44" s="42" t="s">
        <v>134</v>
      </c>
      <c r="B44" s="55">
        <v>156548911499.94</v>
      </c>
      <c r="C44" s="54" t="s">
        <v>8</v>
      </c>
      <c r="D44" s="55" t="s">
        <v>8</v>
      </c>
      <c r="E44" s="54">
        <v>1331576621.4200001</v>
      </c>
      <c r="F44" s="55">
        <v>157880488121.36002</v>
      </c>
    </row>
    <row r="45" spans="1:10" ht="25.5" customHeight="1" thickBot="1">
      <c r="A45" s="238" t="s">
        <v>135</v>
      </c>
      <c r="B45" s="239">
        <v>60759502953.110001</v>
      </c>
      <c r="C45" s="240" t="s">
        <v>8</v>
      </c>
      <c r="D45" s="239" t="s">
        <v>8</v>
      </c>
      <c r="E45" s="240">
        <v>1008872399.87</v>
      </c>
      <c r="F45" s="239">
        <v>61768375352.980003</v>
      </c>
    </row>
    <row r="46" spans="1:10">
      <c r="A46" s="41" t="s">
        <v>136</v>
      </c>
      <c r="B46" s="56">
        <v>129527062051.07997</v>
      </c>
      <c r="C46" s="56">
        <v>988797112.25999999</v>
      </c>
      <c r="D46" s="56">
        <v>1920143598.7699997</v>
      </c>
      <c r="E46" s="56">
        <v>255383684.88</v>
      </c>
      <c r="F46" s="56">
        <v>132691386446.98997</v>
      </c>
    </row>
    <row r="47" spans="1:10">
      <c r="A47" s="265" t="s">
        <v>301</v>
      </c>
      <c r="B47" s="55">
        <v>14772721003.26</v>
      </c>
      <c r="C47" s="55">
        <v>86047665.040000021</v>
      </c>
      <c r="D47" s="55">
        <v>144514469.53000003</v>
      </c>
      <c r="E47" s="55">
        <v>46518176.619999997</v>
      </c>
      <c r="F47" s="54">
        <v>15049801314.450003</v>
      </c>
    </row>
    <row r="48" spans="1:10">
      <c r="A48" s="266" t="s">
        <v>302</v>
      </c>
      <c r="B48" s="56">
        <v>14251304828.139999</v>
      </c>
      <c r="C48" s="56">
        <v>73980828.680000007</v>
      </c>
      <c r="D48" s="56">
        <v>115488404.39</v>
      </c>
      <c r="E48" s="56">
        <v>27899733.82</v>
      </c>
      <c r="F48" s="62">
        <v>14468673795.029999</v>
      </c>
    </row>
    <row r="49" spans="1:10">
      <c r="A49" s="265" t="s">
        <v>303</v>
      </c>
      <c r="B49" s="55">
        <v>19158623279.560001</v>
      </c>
      <c r="C49" s="55">
        <v>81215293.099999994</v>
      </c>
      <c r="D49" s="55">
        <v>134976961.07999998</v>
      </c>
      <c r="E49" s="55">
        <v>66087675.82</v>
      </c>
      <c r="F49" s="54">
        <v>19440903209.560001</v>
      </c>
    </row>
    <row r="50" spans="1:10">
      <c r="A50" s="31" t="s">
        <v>205</v>
      </c>
      <c r="B50" s="56">
        <v>13086526361</v>
      </c>
      <c r="C50" s="56">
        <v>86493087.200000003</v>
      </c>
      <c r="D50" s="56">
        <v>81666596.120000005</v>
      </c>
      <c r="E50" s="56">
        <v>74807005.159999996</v>
      </c>
      <c r="F50" s="62">
        <v>13329493049.480001</v>
      </c>
    </row>
    <row r="51" spans="1:10">
      <c r="A51" s="265" t="s">
        <v>304</v>
      </c>
      <c r="B51" s="55">
        <v>16647170475.460001</v>
      </c>
      <c r="C51" s="55">
        <v>71800663.859999999</v>
      </c>
      <c r="D51" s="55">
        <v>82919925.559999987</v>
      </c>
      <c r="E51" s="55">
        <v>213034565.08000001</v>
      </c>
      <c r="F51" s="54">
        <v>17014925629.960001</v>
      </c>
    </row>
    <row r="52" spans="1:10">
      <c r="A52" s="266" t="s">
        <v>305</v>
      </c>
      <c r="B52" s="56">
        <v>17468428289.040001</v>
      </c>
      <c r="C52" s="56">
        <v>92345511.950000003</v>
      </c>
      <c r="D52" s="56">
        <v>97830077.199999988</v>
      </c>
      <c r="E52" s="56">
        <v>84474900.840000004</v>
      </c>
      <c r="F52" s="62">
        <v>17743078779.030003</v>
      </c>
    </row>
    <row r="53" spans="1:10">
      <c r="A53" s="265" t="s">
        <v>306</v>
      </c>
      <c r="B53" s="55">
        <v>17351773418.859997</v>
      </c>
      <c r="C53" s="55">
        <v>86370384.909999996</v>
      </c>
      <c r="D53" s="55">
        <v>159435880.51999998</v>
      </c>
      <c r="E53" s="55">
        <v>94339983.620000005</v>
      </c>
      <c r="F53" s="54">
        <v>17691919667.909996</v>
      </c>
    </row>
    <row r="54" spans="1:10">
      <c r="A54" s="31" t="s">
        <v>206</v>
      </c>
      <c r="B54" s="56">
        <v>17445901991.619999</v>
      </c>
      <c r="C54" s="56">
        <v>59625862.539999992</v>
      </c>
      <c r="D54" s="56">
        <v>185281824.78</v>
      </c>
      <c r="E54" s="56">
        <v>167140964</v>
      </c>
      <c r="F54" s="62">
        <v>17857950642.939999</v>
      </c>
    </row>
    <row r="55" spans="1:10">
      <c r="A55" s="32" t="s">
        <v>207</v>
      </c>
      <c r="B55" s="55">
        <v>12865865085.740002</v>
      </c>
      <c r="C55" s="55">
        <v>111680509.38</v>
      </c>
      <c r="D55" s="55">
        <v>133506253.17999999</v>
      </c>
      <c r="E55" s="55">
        <v>116560704.84</v>
      </c>
      <c r="F55" s="54">
        <v>13227612553.140001</v>
      </c>
    </row>
    <row r="56" spans="1:10">
      <c r="A56" s="266" t="s">
        <v>307</v>
      </c>
      <c r="B56" s="56">
        <v>15586966980.16</v>
      </c>
      <c r="C56" s="56">
        <v>74282335.690000013</v>
      </c>
      <c r="D56" s="56">
        <v>145332093.21000001</v>
      </c>
      <c r="E56" s="56">
        <v>67897919.680000007</v>
      </c>
      <c r="F56" s="62">
        <v>15874479328.74</v>
      </c>
    </row>
    <row r="57" spans="1:10">
      <c r="A57" s="32" t="s">
        <v>208</v>
      </c>
      <c r="B57" s="55">
        <v>18783085154.780003</v>
      </c>
      <c r="C57" s="55">
        <v>77055695.639999986</v>
      </c>
      <c r="D57" s="55">
        <v>221725642.74000001</v>
      </c>
      <c r="E57" s="54">
        <v>70671041.140000001</v>
      </c>
      <c r="F57" s="54">
        <v>19152537534.300003</v>
      </c>
    </row>
    <row r="58" spans="1:10">
      <c r="A58" s="266" t="s">
        <v>308</v>
      </c>
      <c r="B58" s="56">
        <v>10457652301.660002</v>
      </c>
      <c r="C58" s="56">
        <v>239393278.12000003</v>
      </c>
      <c r="D58" s="56">
        <v>156056417.38</v>
      </c>
      <c r="E58" s="56">
        <v>67792872.680000007</v>
      </c>
      <c r="F58" s="62">
        <v>10920894869.840002</v>
      </c>
    </row>
    <row r="59" spans="1:10">
      <c r="A59" s="35" t="s">
        <v>204</v>
      </c>
      <c r="B59" s="57">
        <v>187876019169.28003</v>
      </c>
      <c r="C59" s="57">
        <v>1140291116.1100001</v>
      </c>
      <c r="D59" s="57">
        <v>1658734545.6900001</v>
      </c>
      <c r="E59" s="57">
        <v>1097225543.3</v>
      </c>
      <c r="F59" s="57">
        <v>191772270374.38004</v>
      </c>
    </row>
    <row r="60" spans="1:10">
      <c r="F60" s="58" t="s">
        <v>139</v>
      </c>
      <c r="J60" s="327"/>
    </row>
    <row r="61" spans="1:10">
      <c r="J61" s="327"/>
    </row>
    <row r="62" spans="1:10">
      <c r="J62" s="327"/>
    </row>
    <row r="63" spans="1:10">
      <c r="J63" s="327"/>
    </row>
    <row r="64" spans="1:10" ht="15.75">
      <c r="F64" s="69">
        <v>4</v>
      </c>
    </row>
  </sheetData>
  <phoneticPr fontId="4" type="noConversion"/>
  <pageMargins left="0.78740157480314965" right="0.78740157480314965" top="0.98425196850393704" bottom="0.39370078740157483" header="0.51181102362204722" footer="0.51181102362204722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zoomScale="85" zoomScaleNormal="85" workbookViewId="0">
      <selection activeCell="B5" sqref="B5"/>
    </sheetView>
  </sheetViews>
  <sheetFormatPr baseColWidth="10" defaultRowHeight="12.75"/>
  <cols>
    <col min="1" max="1" width="15" bestFit="1" customWidth="1"/>
    <col min="2" max="2" width="15.140625" customWidth="1"/>
    <col min="3" max="3" width="19.42578125" bestFit="1" customWidth="1"/>
    <col min="4" max="4" width="15.140625" bestFit="1" customWidth="1"/>
    <col min="5" max="5" width="13.7109375" bestFit="1" customWidth="1"/>
    <col min="6" max="6" width="10.85546875" customWidth="1"/>
    <col min="7" max="7" width="15.5703125" bestFit="1" customWidth="1"/>
    <col min="8" max="8" width="12.140625" customWidth="1"/>
    <col min="9" max="9" width="15.85546875" bestFit="1" customWidth="1"/>
    <col min="10" max="10" width="20.140625" bestFit="1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314"/>
      <c r="G2" s="22"/>
      <c r="H2" s="22"/>
      <c r="I2" s="22"/>
      <c r="J2" s="321" t="s">
        <v>355</v>
      </c>
    </row>
    <row r="3" spans="1:10" ht="18">
      <c r="J3" s="323" t="s">
        <v>356</v>
      </c>
    </row>
    <row r="5" spans="1:10">
      <c r="E5" s="14"/>
    </row>
    <row r="6" spans="1:10">
      <c r="B6" s="14"/>
      <c r="D6" t="s">
        <v>311</v>
      </c>
      <c r="G6" s="14"/>
    </row>
    <row r="10" spans="1:10" ht="15.75">
      <c r="J10" s="250" t="s">
        <v>414</v>
      </c>
    </row>
    <row r="11" spans="1:10" ht="3.95" customHeight="1"/>
    <row r="12" spans="1:10" ht="52.5" customHeight="1">
      <c r="A12" s="206" t="s">
        <v>393</v>
      </c>
      <c r="B12" s="271" t="s">
        <v>343</v>
      </c>
      <c r="C12" s="271" t="s">
        <v>336</v>
      </c>
      <c r="D12" s="61" t="s">
        <v>190</v>
      </c>
      <c r="E12" s="61" t="s">
        <v>191</v>
      </c>
      <c r="F12" s="61" t="s">
        <v>192</v>
      </c>
      <c r="G12" s="61" t="s">
        <v>147</v>
      </c>
      <c r="H12" s="61" t="s">
        <v>148</v>
      </c>
      <c r="I12" s="271" t="s">
        <v>314</v>
      </c>
      <c r="J12" s="220" t="s">
        <v>143</v>
      </c>
    </row>
    <row r="13" spans="1:10" ht="25.5">
      <c r="A13" s="42" t="s">
        <v>133</v>
      </c>
      <c r="B13" s="34">
        <v>9</v>
      </c>
      <c r="C13" s="34">
        <v>86</v>
      </c>
      <c r="D13" s="34">
        <v>4</v>
      </c>
      <c r="E13" s="34">
        <v>2</v>
      </c>
      <c r="F13" s="34">
        <v>3</v>
      </c>
      <c r="G13" s="54">
        <v>96</v>
      </c>
      <c r="H13" s="34">
        <v>17</v>
      </c>
      <c r="I13" s="34">
        <v>4</v>
      </c>
      <c r="J13" s="67">
        <v>181</v>
      </c>
    </row>
    <row r="14" spans="1:10" ht="25.5">
      <c r="A14" s="277" t="s">
        <v>353</v>
      </c>
      <c r="B14" s="34">
        <v>9</v>
      </c>
      <c r="C14" s="34">
        <v>93</v>
      </c>
      <c r="D14" s="34">
        <v>10</v>
      </c>
      <c r="E14" s="34">
        <v>1494</v>
      </c>
      <c r="F14" s="34">
        <v>3</v>
      </c>
      <c r="G14" s="54">
        <v>2060</v>
      </c>
      <c r="H14" s="34">
        <v>1941</v>
      </c>
      <c r="I14" s="34">
        <v>22</v>
      </c>
      <c r="J14" s="67">
        <v>5632</v>
      </c>
    </row>
    <row r="15" spans="1:10" ht="26.25" thickBot="1">
      <c r="A15" s="238" t="s">
        <v>144</v>
      </c>
      <c r="B15" s="241">
        <v>60759502953.110001</v>
      </c>
      <c r="C15" s="241">
        <v>156412500999.94</v>
      </c>
      <c r="D15" s="241">
        <v>626334602</v>
      </c>
      <c r="E15" s="240" t="s">
        <v>8</v>
      </c>
      <c r="F15" s="241">
        <v>105910500</v>
      </c>
      <c r="G15" s="240" t="s">
        <v>8</v>
      </c>
      <c r="H15" s="240" t="s">
        <v>8</v>
      </c>
      <c r="I15" s="240" t="s">
        <v>8</v>
      </c>
      <c r="J15" s="242">
        <v>217904249055.04999</v>
      </c>
    </row>
    <row r="16" spans="1:10">
      <c r="A16" s="41" t="s">
        <v>136</v>
      </c>
      <c r="B16" s="30">
        <v>3884684908.9800005</v>
      </c>
      <c r="C16" s="30">
        <v>125646466874.09999</v>
      </c>
      <c r="D16" s="30">
        <v>160637808.31999999</v>
      </c>
      <c r="E16" s="30">
        <v>52548473.599999994</v>
      </c>
      <c r="F16" s="30">
        <v>3971123.82</v>
      </c>
      <c r="G16" s="30">
        <v>840801031.81999981</v>
      </c>
      <c r="H16" s="30">
        <v>333866026.90999997</v>
      </c>
      <c r="I16" s="30">
        <v>1503144280.7599998</v>
      </c>
      <c r="J16" s="68">
        <v>132426120528.31001</v>
      </c>
    </row>
    <row r="17" spans="1:10">
      <c r="A17" s="265" t="s">
        <v>301</v>
      </c>
      <c r="B17" s="33">
        <v>601009305.63999999</v>
      </c>
      <c r="C17" s="33">
        <v>14171154338.639999</v>
      </c>
      <c r="D17" s="33">
        <v>37092864.68</v>
      </c>
      <c r="E17" s="33">
        <v>4505119.9800000004</v>
      </c>
      <c r="F17" s="33">
        <v>557358.98</v>
      </c>
      <c r="G17" s="33">
        <v>75512606.219999999</v>
      </c>
      <c r="H17" s="33">
        <v>46194471.509999998</v>
      </c>
      <c r="I17" s="33">
        <v>93240097.700000003</v>
      </c>
      <c r="J17" s="67">
        <v>15029266163.349998</v>
      </c>
    </row>
    <row r="18" spans="1:10">
      <c r="A18" s="266" t="s">
        <v>302</v>
      </c>
      <c r="B18" s="30">
        <v>1046406024.36</v>
      </c>
      <c r="C18" s="30">
        <v>13207302171</v>
      </c>
      <c r="D18" s="30">
        <v>16162413.18</v>
      </c>
      <c r="E18" s="30">
        <v>4734923.4000000004</v>
      </c>
      <c r="F18" s="30">
        <v>314963.88</v>
      </c>
      <c r="G18" s="30">
        <v>64690943.460000001</v>
      </c>
      <c r="H18" s="30">
        <v>53737409.149999999</v>
      </c>
      <c r="I18" s="30">
        <v>56266511.219999999</v>
      </c>
      <c r="J18" s="68">
        <v>14449615359.649998</v>
      </c>
    </row>
    <row r="19" spans="1:10">
      <c r="A19" s="265" t="s">
        <v>303</v>
      </c>
      <c r="B19" s="33">
        <v>698816393.34000003</v>
      </c>
      <c r="C19" s="33">
        <v>18459397769.34</v>
      </c>
      <c r="D19" s="33">
        <v>57138922.299999997</v>
      </c>
      <c r="E19" s="33">
        <v>6881443.4800000004</v>
      </c>
      <c r="F19" s="33">
        <v>409116.88</v>
      </c>
      <c r="G19" s="33">
        <v>73059017.609999999</v>
      </c>
      <c r="H19" s="33">
        <v>41220197.840000004</v>
      </c>
      <c r="I19" s="33">
        <v>86110674.140000001</v>
      </c>
      <c r="J19" s="67">
        <v>19423033534.93</v>
      </c>
    </row>
    <row r="20" spans="1:10">
      <c r="A20" s="31" t="s">
        <v>205</v>
      </c>
      <c r="B20" s="30">
        <v>650609040.03999996</v>
      </c>
      <c r="C20" s="30">
        <v>12435625792.780001</v>
      </c>
      <c r="D20" s="30">
        <v>27806500.399999999</v>
      </c>
      <c r="E20" s="30">
        <v>4004025.78</v>
      </c>
      <c r="F20" s="30">
        <v>291528.18</v>
      </c>
      <c r="G20" s="30">
        <v>72732041.120000005</v>
      </c>
      <c r="H20" s="30">
        <v>33488909.34</v>
      </c>
      <c r="I20" s="30">
        <v>43299442.100000001</v>
      </c>
      <c r="J20" s="68">
        <v>13267857279.740002</v>
      </c>
    </row>
    <row r="21" spans="1:10">
      <c r="A21" s="265" t="s">
        <v>304</v>
      </c>
      <c r="B21" s="33">
        <v>1445264319.22</v>
      </c>
      <c r="C21" s="33">
        <v>15201608934.24</v>
      </c>
      <c r="D21" s="33">
        <v>33291501.16</v>
      </c>
      <c r="E21" s="33">
        <v>3461593.44</v>
      </c>
      <c r="F21" s="33">
        <v>297222</v>
      </c>
      <c r="G21" s="33">
        <v>64169426.880000003</v>
      </c>
      <c r="H21" s="33">
        <v>28555820.739999998</v>
      </c>
      <c r="I21" s="33">
        <v>50246172.299999997</v>
      </c>
      <c r="J21" s="67">
        <v>16826894989.979998</v>
      </c>
    </row>
    <row r="22" spans="1:10">
      <c r="A22" s="266" t="s">
        <v>305</v>
      </c>
      <c r="B22" s="30">
        <v>1147671911.9200001</v>
      </c>
      <c r="C22" s="30">
        <v>16319031777.82</v>
      </c>
      <c r="D22" s="30">
        <v>24459447.98</v>
      </c>
      <c r="E22" s="30">
        <v>3029115.94</v>
      </c>
      <c r="F22" s="30">
        <v>483002.5</v>
      </c>
      <c r="G22" s="30">
        <v>81959660.109999999</v>
      </c>
      <c r="H22" s="30">
        <v>37279156.859999999</v>
      </c>
      <c r="I22" s="30">
        <v>56334995.799999997</v>
      </c>
      <c r="J22" s="68">
        <v>17670249068.929996</v>
      </c>
    </row>
    <row r="23" spans="1:10">
      <c r="A23" s="265" t="s">
        <v>306</v>
      </c>
      <c r="B23" s="33">
        <v>2193365052.4000001</v>
      </c>
      <c r="C23" s="33">
        <v>15157870960.26</v>
      </c>
      <c r="D23" s="33">
        <v>20986041.640000001</v>
      </c>
      <c r="E23" s="33">
        <v>5234302.4000000004</v>
      </c>
      <c r="F23" s="33">
        <v>359335.2</v>
      </c>
      <c r="G23" s="33">
        <v>72465782.739999995</v>
      </c>
      <c r="H23" s="33">
        <v>49855460.18</v>
      </c>
      <c r="I23" s="33">
        <v>103919613.98</v>
      </c>
      <c r="J23" s="67">
        <v>17604056548.800003</v>
      </c>
    </row>
    <row r="24" spans="1:10">
      <c r="A24" s="31" t="s">
        <v>206</v>
      </c>
      <c r="B24" s="30">
        <v>1330062617.3199999</v>
      </c>
      <c r="C24" s="30">
        <v>16115225814.1</v>
      </c>
      <c r="D24" s="30">
        <v>11259583.220000001</v>
      </c>
      <c r="E24" s="30">
        <v>5931939.2599999998</v>
      </c>
      <c r="F24" s="30">
        <v>446929.6</v>
      </c>
      <c r="G24" s="30">
        <v>52829680.380000003</v>
      </c>
      <c r="H24" s="30">
        <v>45814396.920000002</v>
      </c>
      <c r="I24" s="30">
        <v>132938921.7</v>
      </c>
      <c r="J24" s="68">
        <v>17694509882.5</v>
      </c>
    </row>
    <row r="25" spans="1:10">
      <c r="A25" s="32" t="s">
        <v>207</v>
      </c>
      <c r="B25" s="33">
        <v>1154841487.3599999</v>
      </c>
      <c r="C25" s="33">
        <v>11710674039.200001</v>
      </c>
      <c r="D25" s="33">
        <v>7812458.6200000001</v>
      </c>
      <c r="E25" s="33">
        <v>1271238.5</v>
      </c>
      <c r="F25" s="33">
        <v>298589.18</v>
      </c>
      <c r="G25" s="33">
        <v>76892366.459999993</v>
      </c>
      <c r="H25" s="33">
        <v>28759915.039999999</v>
      </c>
      <c r="I25" s="33">
        <v>103222016.23999999</v>
      </c>
      <c r="J25" s="67">
        <v>13083772110.600002</v>
      </c>
    </row>
    <row r="26" spans="1:10">
      <c r="A26" s="266" t="s">
        <v>307</v>
      </c>
      <c r="B26" s="30">
        <v>419814687.13999999</v>
      </c>
      <c r="C26" s="30">
        <v>15166780242.82</v>
      </c>
      <c r="D26" s="59">
        <v>9562821.2799999993</v>
      </c>
      <c r="E26" s="30">
        <v>4069484.26</v>
      </c>
      <c r="F26" s="30">
        <v>285143</v>
      </c>
      <c r="G26" s="30">
        <v>67746462.670000002</v>
      </c>
      <c r="H26" s="30">
        <v>37232978.329999998</v>
      </c>
      <c r="I26" s="30">
        <v>80006050.060000002</v>
      </c>
      <c r="J26" s="68">
        <v>15785497869.559999</v>
      </c>
    </row>
    <row r="27" spans="1:10">
      <c r="A27" s="32" t="s">
        <v>208</v>
      </c>
      <c r="B27" s="34">
        <v>552396750.32000005</v>
      </c>
      <c r="C27" s="34">
        <v>18230270610.060001</v>
      </c>
      <c r="D27" s="34">
        <v>8186770.1200000001</v>
      </c>
      <c r="E27" s="34">
        <v>4077640.32</v>
      </c>
      <c r="F27" s="34">
        <v>369683.4</v>
      </c>
      <c r="G27" s="34">
        <v>69602105.409999996</v>
      </c>
      <c r="H27" s="34">
        <v>46523464.880000003</v>
      </c>
      <c r="I27" s="34">
        <v>85269973.700000003</v>
      </c>
      <c r="J27" s="67">
        <v>18996696998.210003</v>
      </c>
    </row>
    <row r="28" spans="1:10">
      <c r="A28" s="266" t="s">
        <v>308</v>
      </c>
      <c r="B28" s="30">
        <v>313283181.07999998</v>
      </c>
      <c r="C28" s="30">
        <v>10158210531</v>
      </c>
      <c r="D28" s="30">
        <v>10399587.539999999</v>
      </c>
      <c r="E28" s="30">
        <v>1515313.4</v>
      </c>
      <c r="F28" s="30">
        <v>315086.36</v>
      </c>
      <c r="G28" s="30">
        <v>178740047.22999999</v>
      </c>
      <c r="H28" s="30">
        <v>27988811.300000001</v>
      </c>
      <c r="I28" s="30">
        <v>102613326.86</v>
      </c>
      <c r="J28" s="68">
        <v>10793065884.77</v>
      </c>
    </row>
    <row r="29" spans="1:10">
      <c r="A29" s="35" t="s">
        <v>204</v>
      </c>
      <c r="B29" s="36">
        <v>11553540770.139999</v>
      </c>
      <c r="C29" s="36">
        <v>176333152981.26001</v>
      </c>
      <c r="D29" s="36">
        <v>264158912.11999997</v>
      </c>
      <c r="E29" s="36">
        <v>48716140.159999996</v>
      </c>
      <c r="F29" s="36">
        <v>4427959.16</v>
      </c>
      <c r="G29" s="36">
        <v>950400140.29000008</v>
      </c>
      <c r="H29" s="36">
        <v>476650992.09000003</v>
      </c>
      <c r="I29" s="36">
        <v>993467795.80000007</v>
      </c>
      <c r="J29" s="36">
        <v>190624515691.01996</v>
      </c>
    </row>
    <row r="30" spans="1:10">
      <c r="J30" s="325" t="s">
        <v>139</v>
      </c>
    </row>
    <row r="31" spans="1:10">
      <c r="J31" s="326" t="s">
        <v>357</v>
      </c>
    </row>
    <row r="32" spans="1:10">
      <c r="J32" s="325" t="s">
        <v>145</v>
      </c>
    </row>
    <row r="33" spans="1:10">
      <c r="J33" s="325" t="s">
        <v>146</v>
      </c>
    </row>
    <row r="34" spans="1:10">
      <c r="J34" s="58"/>
    </row>
    <row r="35" spans="1:10">
      <c r="J35" s="58"/>
    </row>
    <row r="40" spans="1:10" ht="15.75">
      <c r="J40" s="250" t="s">
        <v>415</v>
      </c>
    </row>
    <row r="41" spans="1:10" ht="3.95" customHeight="1"/>
    <row r="42" spans="1:10" ht="52.5" customHeight="1">
      <c r="A42" s="206" t="s">
        <v>393</v>
      </c>
      <c r="B42" s="271" t="s">
        <v>343</v>
      </c>
      <c r="C42" s="271" t="s">
        <v>336</v>
      </c>
      <c r="D42" s="61" t="s">
        <v>190</v>
      </c>
      <c r="E42" s="61" t="s">
        <v>191</v>
      </c>
      <c r="F42" s="61" t="s">
        <v>192</v>
      </c>
      <c r="G42" s="61" t="s">
        <v>147</v>
      </c>
      <c r="H42" s="61" t="s">
        <v>148</v>
      </c>
      <c r="I42" s="271" t="s">
        <v>350</v>
      </c>
      <c r="J42" s="220" t="s">
        <v>143</v>
      </c>
    </row>
    <row r="43" spans="1:10" ht="25.5">
      <c r="A43" s="42" t="s">
        <v>133</v>
      </c>
      <c r="B43" s="34">
        <v>8</v>
      </c>
      <c r="C43" s="34">
        <v>16</v>
      </c>
      <c r="D43" s="34">
        <v>8</v>
      </c>
      <c r="E43" s="54">
        <v>4</v>
      </c>
      <c r="F43" s="34">
        <v>1</v>
      </c>
      <c r="G43" s="54">
        <v>188</v>
      </c>
      <c r="H43" s="34">
        <v>8</v>
      </c>
      <c r="I43" s="33">
        <v>67</v>
      </c>
      <c r="J43" s="67">
        <v>291</v>
      </c>
    </row>
    <row r="44" spans="1:10" ht="25.5">
      <c r="A44" s="277" t="s">
        <v>353</v>
      </c>
      <c r="B44" s="34">
        <v>8</v>
      </c>
      <c r="C44" s="34">
        <v>16</v>
      </c>
      <c r="D44" s="34">
        <v>8</v>
      </c>
      <c r="E44" s="54">
        <v>73</v>
      </c>
      <c r="F44" s="34">
        <v>1</v>
      </c>
      <c r="G44" s="54">
        <v>1077</v>
      </c>
      <c r="H44" s="34">
        <v>20</v>
      </c>
      <c r="I44" s="33">
        <v>400</v>
      </c>
      <c r="J44" s="67">
        <v>1603</v>
      </c>
    </row>
    <row r="45" spans="1:10" ht="26.25" thickBot="1">
      <c r="A45" s="238" t="s">
        <v>144</v>
      </c>
      <c r="B45" s="241">
        <v>1008872399.87</v>
      </c>
      <c r="C45" s="241">
        <v>494211566.42000002</v>
      </c>
      <c r="D45" s="241">
        <v>228085551.19999999</v>
      </c>
      <c r="E45" s="240" t="s">
        <v>8</v>
      </c>
      <c r="F45" s="241">
        <v>13444901.800000001</v>
      </c>
      <c r="G45" s="240" t="s">
        <v>8</v>
      </c>
      <c r="H45" s="240" t="s">
        <v>8</v>
      </c>
      <c r="I45" s="239" t="s">
        <v>8</v>
      </c>
      <c r="J45" s="242">
        <v>1744614419.29</v>
      </c>
    </row>
    <row r="46" spans="1:10">
      <c r="A46" s="41" t="s">
        <v>136</v>
      </c>
      <c r="B46" s="30">
        <v>49437925.640000008</v>
      </c>
      <c r="C46" s="30">
        <v>28663722.920000002</v>
      </c>
      <c r="D46" s="30">
        <v>8583372.1800000016</v>
      </c>
      <c r="E46" s="30">
        <v>2487015.88</v>
      </c>
      <c r="F46" s="56">
        <v>0</v>
      </c>
      <c r="G46" s="30">
        <v>147996080.44</v>
      </c>
      <c r="H46" s="30">
        <v>28097801.620000001</v>
      </c>
      <c r="I46" s="56" t="s">
        <v>34</v>
      </c>
      <c r="J46" s="68">
        <v>265265918.68000001</v>
      </c>
    </row>
    <row r="47" spans="1:10">
      <c r="A47" s="265" t="s">
        <v>301</v>
      </c>
      <c r="B47" s="33">
        <v>2919403.98</v>
      </c>
      <c r="C47" s="33">
        <v>4491072.58</v>
      </c>
      <c r="D47" s="33">
        <v>2014835.38</v>
      </c>
      <c r="E47" s="33">
        <v>14339.82</v>
      </c>
      <c r="F47" s="55">
        <v>0</v>
      </c>
      <c r="G47" s="33">
        <v>10535058.82</v>
      </c>
      <c r="H47" s="33">
        <v>560440.52</v>
      </c>
      <c r="I47" s="55" t="s">
        <v>34</v>
      </c>
      <c r="J47" s="67">
        <v>20535151.100000001</v>
      </c>
    </row>
    <row r="48" spans="1:10">
      <c r="A48" s="266" t="s">
        <v>302</v>
      </c>
      <c r="B48" s="30">
        <v>3165074.5</v>
      </c>
      <c r="C48" s="30">
        <v>4519765.72</v>
      </c>
      <c r="D48" s="30">
        <v>1334149.32</v>
      </c>
      <c r="E48" s="30">
        <v>528</v>
      </c>
      <c r="F48" s="56">
        <v>0</v>
      </c>
      <c r="G48" s="30">
        <v>9289885.2200000007</v>
      </c>
      <c r="H48" s="30">
        <v>749032.62</v>
      </c>
      <c r="I48" s="56" t="s">
        <v>34</v>
      </c>
      <c r="J48" s="68">
        <v>19058435.379999999</v>
      </c>
    </row>
    <row r="49" spans="1:10">
      <c r="A49" s="265" t="s">
        <v>303</v>
      </c>
      <c r="B49" s="33">
        <v>3104914.72</v>
      </c>
      <c r="C49" s="33">
        <v>4005969.8</v>
      </c>
      <c r="D49" s="33">
        <v>1837869</v>
      </c>
      <c r="E49" s="33">
        <v>19110</v>
      </c>
      <c r="F49" s="55">
        <v>0</v>
      </c>
      <c r="G49" s="33">
        <v>8156275.4900000002</v>
      </c>
      <c r="H49" s="33">
        <v>745535.62</v>
      </c>
      <c r="I49" s="55" t="s">
        <v>34</v>
      </c>
      <c r="J49" s="67">
        <v>17869674.629999999</v>
      </c>
    </row>
    <row r="50" spans="1:10">
      <c r="A50" s="31" t="s">
        <v>205</v>
      </c>
      <c r="B50" s="30">
        <v>41471325.880000003</v>
      </c>
      <c r="C50" s="30">
        <v>4430807.5199999996</v>
      </c>
      <c r="D50" s="30">
        <v>1098371.3600000001</v>
      </c>
      <c r="E50" s="30">
        <v>22462.7</v>
      </c>
      <c r="F50" s="56">
        <v>0</v>
      </c>
      <c r="G50" s="30">
        <v>13761046.08</v>
      </c>
      <c r="H50" s="30">
        <v>851756.2</v>
      </c>
      <c r="I50" s="56" t="s">
        <v>34</v>
      </c>
      <c r="J50" s="68">
        <v>61635769.74000001</v>
      </c>
    </row>
    <row r="51" spans="1:10">
      <c r="A51" s="265" t="s">
        <v>304</v>
      </c>
      <c r="B51" s="33">
        <v>174671986.68000001</v>
      </c>
      <c r="C51" s="33">
        <v>3310497.92</v>
      </c>
      <c r="D51" s="33">
        <v>1760579.32</v>
      </c>
      <c r="E51" s="33">
        <v>28648.44</v>
      </c>
      <c r="F51" s="55">
        <v>0</v>
      </c>
      <c r="G51" s="33">
        <v>7631236.9800000004</v>
      </c>
      <c r="H51" s="33">
        <v>627690.64</v>
      </c>
      <c r="I51" s="55" t="s">
        <v>34</v>
      </c>
      <c r="J51" s="67">
        <v>188030639.97999996</v>
      </c>
    </row>
    <row r="52" spans="1:10">
      <c r="A52" s="266" t="s">
        <v>305</v>
      </c>
      <c r="B52" s="30">
        <v>56021544.039999999</v>
      </c>
      <c r="C52" s="30">
        <v>4189317.54</v>
      </c>
      <c r="D52" s="30">
        <v>1046188.08</v>
      </c>
      <c r="E52" s="56">
        <v>0</v>
      </c>
      <c r="F52" s="56">
        <v>0</v>
      </c>
      <c r="G52" s="30">
        <v>10385851.84</v>
      </c>
      <c r="H52" s="30">
        <v>1186808.6000000001</v>
      </c>
      <c r="I52" s="56" t="s">
        <v>34</v>
      </c>
      <c r="J52" s="68">
        <v>72829710.099999994</v>
      </c>
    </row>
    <row r="53" spans="1:10">
      <c r="A53" s="265" t="s">
        <v>306</v>
      </c>
      <c r="B53" s="33">
        <v>68996472.400000006</v>
      </c>
      <c r="C53" s="33">
        <v>3001934.38</v>
      </c>
      <c r="D53" s="33">
        <v>1533606.2</v>
      </c>
      <c r="E53" s="33">
        <v>12950.8</v>
      </c>
      <c r="F53" s="55">
        <v>0</v>
      </c>
      <c r="G53" s="33">
        <v>13904602.17</v>
      </c>
      <c r="H53" s="33">
        <v>413553.16</v>
      </c>
      <c r="I53" s="55" t="s">
        <v>34</v>
      </c>
      <c r="J53" s="67">
        <v>87863119.109999999</v>
      </c>
    </row>
    <row r="54" spans="1:10">
      <c r="A54" s="31" t="s">
        <v>206</v>
      </c>
      <c r="B54" s="30">
        <v>153126026.97999999</v>
      </c>
      <c r="C54" s="30">
        <v>1990878.82</v>
      </c>
      <c r="D54" s="30">
        <v>931105.58</v>
      </c>
      <c r="E54" s="30">
        <v>94200.06</v>
      </c>
      <c r="F54" s="56">
        <v>0</v>
      </c>
      <c r="G54" s="30">
        <v>6796182.1600000001</v>
      </c>
      <c r="H54" s="30">
        <v>502366.84</v>
      </c>
      <c r="I54" s="56" t="s">
        <v>34</v>
      </c>
      <c r="J54" s="68">
        <v>163440760.44</v>
      </c>
    </row>
    <row r="55" spans="1:10">
      <c r="A55" s="32" t="s">
        <v>207</v>
      </c>
      <c r="B55" s="33">
        <v>106246987.36</v>
      </c>
      <c r="C55" s="33">
        <v>1206604.74</v>
      </c>
      <c r="D55" s="33">
        <v>1345624.12</v>
      </c>
      <c r="E55" s="33">
        <v>0</v>
      </c>
      <c r="F55" s="55">
        <v>0</v>
      </c>
      <c r="G55" s="33">
        <v>34788142.920000002</v>
      </c>
      <c r="H55" s="33">
        <v>253083.4</v>
      </c>
      <c r="I55" s="55" t="s">
        <v>34</v>
      </c>
      <c r="J55" s="67">
        <v>143840442.53999999</v>
      </c>
    </row>
    <row r="56" spans="1:10">
      <c r="A56" s="266" t="s">
        <v>307</v>
      </c>
      <c r="B56" s="30">
        <v>55289779.460000001</v>
      </c>
      <c r="C56" s="30">
        <v>2309055.84</v>
      </c>
      <c r="D56" s="30">
        <v>823170.3</v>
      </c>
      <c r="E56" s="30">
        <v>399</v>
      </c>
      <c r="F56" s="56">
        <v>0</v>
      </c>
      <c r="G56" s="30">
        <v>6535873.0199999996</v>
      </c>
      <c r="H56" s="30">
        <v>211788.66</v>
      </c>
      <c r="I56" s="30">
        <v>23811392.899999999</v>
      </c>
      <c r="J56" s="68">
        <v>88981459.179999977</v>
      </c>
    </row>
    <row r="57" spans="1:10">
      <c r="A57" s="32" t="s">
        <v>208</v>
      </c>
      <c r="B57" s="34">
        <v>59120397.420000002</v>
      </c>
      <c r="C57" s="34">
        <v>1682601.32</v>
      </c>
      <c r="D57" s="34">
        <v>1729383.28</v>
      </c>
      <c r="E57" s="34">
        <v>19535.939999999999</v>
      </c>
      <c r="F57" s="55">
        <v>0</v>
      </c>
      <c r="G57" s="34">
        <v>7453590.2300000004</v>
      </c>
      <c r="H57" s="34">
        <v>273716.82</v>
      </c>
      <c r="I57" s="33">
        <v>85561311.079999998</v>
      </c>
      <c r="J57" s="67">
        <v>155840536.08999997</v>
      </c>
    </row>
    <row r="58" spans="1:10">
      <c r="A58" s="266" t="s">
        <v>308</v>
      </c>
      <c r="B58" s="30">
        <v>40659595.399999999</v>
      </c>
      <c r="C58" s="30">
        <v>936793.98</v>
      </c>
      <c r="D58" s="30">
        <v>1640398.98</v>
      </c>
      <c r="E58" s="30">
        <v>3254.4</v>
      </c>
      <c r="F58" s="56">
        <v>0</v>
      </c>
      <c r="G58" s="30">
        <v>60653230.890000001</v>
      </c>
      <c r="H58" s="30">
        <v>485760</v>
      </c>
      <c r="I58" s="30">
        <v>23449951.420000002</v>
      </c>
      <c r="J58" s="68">
        <v>127828985.06999999</v>
      </c>
    </row>
    <row r="59" spans="1:10">
      <c r="A59" s="35" t="s">
        <v>204</v>
      </c>
      <c r="B59" s="36">
        <v>764793508.82000005</v>
      </c>
      <c r="C59" s="36">
        <v>36075300.159999989</v>
      </c>
      <c r="D59" s="36">
        <v>17095280.919999998</v>
      </c>
      <c r="E59" s="36">
        <v>215429.16</v>
      </c>
      <c r="F59" s="57">
        <v>0</v>
      </c>
      <c r="G59" s="36">
        <v>189890975.81999999</v>
      </c>
      <c r="H59" s="36">
        <v>6861533.080000001</v>
      </c>
      <c r="I59" s="36">
        <v>132822655.39999999</v>
      </c>
      <c r="J59" s="36">
        <v>1147754683.3599999</v>
      </c>
    </row>
    <row r="60" spans="1:10">
      <c r="J60" s="325" t="s">
        <v>139</v>
      </c>
    </row>
    <row r="61" spans="1:10">
      <c r="J61" s="326" t="s">
        <v>357</v>
      </c>
    </row>
    <row r="62" spans="1:10">
      <c r="C62" s="270"/>
      <c r="J62" s="325" t="s">
        <v>145</v>
      </c>
    </row>
    <row r="63" spans="1:10">
      <c r="J63" s="325" t="s">
        <v>146</v>
      </c>
    </row>
    <row r="79" spans="10:10" ht="15.75">
      <c r="J79" s="69">
        <v>5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63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314"/>
      <c r="G2" s="22"/>
      <c r="H2" s="162" t="s">
        <v>121</v>
      </c>
    </row>
    <row r="3" spans="1:8" ht="14.25">
      <c r="H3" s="163" t="s">
        <v>122</v>
      </c>
    </row>
    <row r="4" spans="1:8" ht="17.100000000000001" customHeight="1">
      <c r="G4" s="21"/>
    </row>
    <row r="5" spans="1:8" ht="17.100000000000001" customHeight="1">
      <c r="E5" s="14"/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2"/>
      <c r="B11" s="143" t="s">
        <v>9</v>
      </c>
      <c r="C11" s="143" t="s">
        <v>10</v>
      </c>
      <c r="D11" s="143" t="s">
        <v>11</v>
      </c>
      <c r="E11" s="143" t="s">
        <v>12</v>
      </c>
      <c r="F11" s="143" t="s">
        <v>13</v>
      </c>
      <c r="G11" s="143" t="s">
        <v>14</v>
      </c>
      <c r="H11" s="143" t="s">
        <v>344</v>
      </c>
    </row>
    <row r="12" spans="1:8">
      <c r="A12" s="144" t="s">
        <v>202</v>
      </c>
      <c r="B12" s="198">
        <v>4463.47</v>
      </c>
      <c r="C12" s="198">
        <v>2249.02</v>
      </c>
      <c r="D12" s="198">
        <v>2934.69</v>
      </c>
      <c r="E12" s="198">
        <v>2872.91</v>
      </c>
      <c r="F12" s="198">
        <v>353.12</v>
      </c>
      <c r="G12" s="198">
        <v>1676.7</v>
      </c>
      <c r="H12" s="199">
        <v>4463.47</v>
      </c>
    </row>
    <row r="13" spans="1:8">
      <c r="A13" s="233" t="s">
        <v>394</v>
      </c>
      <c r="B13" s="145">
        <v>4471.83</v>
      </c>
      <c r="C13" s="145">
        <v>2125.46</v>
      </c>
      <c r="D13" s="145">
        <v>2917.7</v>
      </c>
      <c r="E13" s="145">
        <v>3643.42</v>
      </c>
      <c r="F13" s="145">
        <v>249.57</v>
      </c>
      <c r="G13" s="145">
        <v>1654.47</v>
      </c>
      <c r="H13" s="146">
        <v>4564.05</v>
      </c>
    </row>
    <row r="14" spans="1:8">
      <c r="A14" s="147">
        <v>39419</v>
      </c>
      <c r="B14" s="148">
        <v>4464.93</v>
      </c>
      <c r="C14" s="148">
        <v>2118.85</v>
      </c>
      <c r="D14" s="148">
        <v>2918.83</v>
      </c>
      <c r="E14" s="148">
        <v>3686.81</v>
      </c>
      <c r="F14" s="148">
        <v>249.6</v>
      </c>
      <c r="G14" s="148">
        <v>1653.19</v>
      </c>
      <c r="H14" s="148">
        <v>4574.16</v>
      </c>
    </row>
    <row r="15" spans="1:8">
      <c r="A15" s="147">
        <v>39420</v>
      </c>
      <c r="B15" s="148">
        <v>4369.6499999999996</v>
      </c>
      <c r="C15" s="148">
        <v>2073.2600000000002</v>
      </c>
      <c r="D15" s="148">
        <v>2839.56</v>
      </c>
      <c r="E15" s="148">
        <v>3654.94</v>
      </c>
      <c r="F15" s="148">
        <v>243.04</v>
      </c>
      <c r="G15" s="148">
        <v>1624.85</v>
      </c>
      <c r="H15" s="149">
        <v>4672.78</v>
      </c>
    </row>
    <row r="16" spans="1:8">
      <c r="A16" s="147">
        <v>39421</v>
      </c>
      <c r="B16" s="148">
        <v>4448.99</v>
      </c>
      <c r="C16" s="148">
        <v>2109.0300000000002</v>
      </c>
      <c r="D16" s="148">
        <v>2876.32</v>
      </c>
      <c r="E16" s="148">
        <v>3670.66</v>
      </c>
      <c r="F16" s="148">
        <v>246.76</v>
      </c>
      <c r="G16" s="148">
        <v>1643.79</v>
      </c>
      <c r="H16" s="149">
        <v>4588.95</v>
      </c>
    </row>
    <row r="17" spans="1:8">
      <c r="A17" s="147">
        <v>39422</v>
      </c>
      <c r="B17" s="148">
        <v>4479.0200000000004</v>
      </c>
      <c r="C17" s="148">
        <v>2119.9899999999998</v>
      </c>
      <c r="D17" s="148">
        <v>2915.17</v>
      </c>
      <c r="E17" s="148">
        <v>3662.74</v>
      </c>
      <c r="F17" s="148">
        <v>246.49</v>
      </c>
      <c r="G17" s="148">
        <v>1651.8</v>
      </c>
      <c r="H17" s="149">
        <v>4558.9399999999996</v>
      </c>
    </row>
    <row r="18" spans="1:8">
      <c r="A18" s="147">
        <v>39423</v>
      </c>
      <c r="B18" s="148">
        <v>4515.3900000000003</v>
      </c>
      <c r="C18" s="148">
        <v>2142.9499999999998</v>
      </c>
      <c r="D18" s="148">
        <v>2924.38</v>
      </c>
      <c r="E18" s="148">
        <v>3673.56</v>
      </c>
      <c r="F18" s="148">
        <v>253.74</v>
      </c>
      <c r="G18" s="148">
        <v>1665.31</v>
      </c>
      <c r="H18" s="149">
        <v>4522.87</v>
      </c>
    </row>
    <row r="19" spans="1:8">
      <c r="A19" s="147">
        <v>39426</v>
      </c>
      <c r="B19" s="148">
        <v>4517.84</v>
      </c>
      <c r="C19" s="148">
        <v>2146.66</v>
      </c>
      <c r="D19" s="148">
        <v>2923.75</v>
      </c>
      <c r="E19" s="148">
        <v>3663.97</v>
      </c>
      <c r="F19" s="148">
        <v>255.86</v>
      </c>
      <c r="G19" s="148">
        <v>1667.65</v>
      </c>
      <c r="H19" s="149">
        <v>4523.2700000000004</v>
      </c>
    </row>
    <row r="20" spans="1:8">
      <c r="A20" s="147">
        <v>39427</v>
      </c>
      <c r="B20" s="148">
        <v>4499.68</v>
      </c>
      <c r="C20" s="148">
        <v>2137.6</v>
      </c>
      <c r="D20" s="148">
        <v>2895.65</v>
      </c>
      <c r="E20" s="148">
        <v>3696.01</v>
      </c>
      <c r="F20" s="148">
        <v>253.86</v>
      </c>
      <c r="G20" s="148">
        <v>1664.44</v>
      </c>
      <c r="H20" s="149">
        <v>4542.42</v>
      </c>
    </row>
    <row r="21" spans="1:8">
      <c r="A21" s="147">
        <v>39428</v>
      </c>
      <c r="B21" s="148">
        <v>4497.75</v>
      </c>
      <c r="C21" s="148">
        <v>2130.66</v>
      </c>
      <c r="D21" s="148">
        <v>2884.58</v>
      </c>
      <c r="E21" s="148">
        <v>3640.01</v>
      </c>
      <c r="F21" s="148">
        <v>249.83</v>
      </c>
      <c r="G21" s="148">
        <v>1659.77</v>
      </c>
      <c r="H21" s="149">
        <v>4545.3900000000003</v>
      </c>
    </row>
    <row r="22" spans="1:8">
      <c r="A22" s="147">
        <v>39429</v>
      </c>
      <c r="B22" s="148">
        <v>4392.95</v>
      </c>
      <c r="C22" s="148">
        <v>2081.14</v>
      </c>
      <c r="D22" s="148">
        <v>2812.46</v>
      </c>
      <c r="E22" s="148">
        <v>3563.41</v>
      </c>
      <c r="F22" s="148">
        <v>243.64</v>
      </c>
      <c r="G22" s="148">
        <v>1628.74</v>
      </c>
      <c r="H22" s="149">
        <v>4652.32</v>
      </c>
    </row>
    <row r="23" spans="1:8">
      <c r="A23" s="147">
        <v>39430</v>
      </c>
      <c r="B23" s="148">
        <v>4448.28</v>
      </c>
      <c r="C23" s="148">
        <v>2102.73</v>
      </c>
      <c r="D23" s="148">
        <v>2845.92</v>
      </c>
      <c r="E23" s="148">
        <v>3609.99</v>
      </c>
      <c r="F23" s="148">
        <v>240.7</v>
      </c>
      <c r="G23" s="148">
        <v>1641.55</v>
      </c>
      <c r="H23" s="149">
        <v>4594.76</v>
      </c>
    </row>
    <row r="24" spans="1:8">
      <c r="A24" s="147">
        <v>39433</v>
      </c>
      <c r="B24" s="148">
        <v>4364.59</v>
      </c>
      <c r="C24" s="148">
        <v>2053.9699999999998</v>
      </c>
      <c r="D24" s="148">
        <v>2797.96</v>
      </c>
      <c r="E24" s="148">
        <v>3528.38</v>
      </c>
      <c r="F24" s="148">
        <v>229.97</v>
      </c>
      <c r="G24" s="148">
        <v>1611.72</v>
      </c>
      <c r="H24" s="149">
        <v>4684.16</v>
      </c>
    </row>
    <row r="25" spans="1:8">
      <c r="A25" s="147">
        <v>39434</v>
      </c>
      <c r="B25" s="148">
        <v>4430.75</v>
      </c>
      <c r="C25" s="148">
        <v>2081.17</v>
      </c>
      <c r="D25" s="148">
        <v>2854.49</v>
      </c>
      <c r="E25" s="148">
        <v>3549.78</v>
      </c>
      <c r="F25" s="148">
        <v>231.49</v>
      </c>
      <c r="G25" s="148">
        <v>1628.56</v>
      </c>
      <c r="H25" s="149">
        <v>4614.18</v>
      </c>
    </row>
    <row r="26" spans="1:8">
      <c r="A26" s="147">
        <v>39435</v>
      </c>
      <c r="B26" s="148">
        <v>4413.51</v>
      </c>
      <c r="C26" s="148">
        <v>2066.3200000000002</v>
      </c>
      <c r="D26" s="148">
        <v>2846.35</v>
      </c>
      <c r="E26" s="148">
        <v>3505.97</v>
      </c>
      <c r="F26" s="148">
        <v>224.45</v>
      </c>
      <c r="G26" s="148">
        <v>1618.54</v>
      </c>
      <c r="H26" s="149">
        <v>4633.12</v>
      </c>
    </row>
    <row r="27" spans="1:8">
      <c r="A27" s="147">
        <v>39436</v>
      </c>
      <c r="B27" s="148">
        <v>4423.8999999999996</v>
      </c>
      <c r="C27" s="148">
        <v>2072.4</v>
      </c>
      <c r="D27" s="148">
        <v>2864.43</v>
      </c>
      <c r="E27" s="148">
        <v>3487.67</v>
      </c>
      <c r="F27" s="148">
        <v>228.9</v>
      </c>
      <c r="G27" s="148">
        <v>1620.35</v>
      </c>
      <c r="H27" s="149">
        <v>4623.21</v>
      </c>
    </row>
    <row r="28" spans="1:8">
      <c r="A28" s="147">
        <v>39437</v>
      </c>
      <c r="B28" s="148">
        <v>4477.1099999999997</v>
      </c>
      <c r="C28" s="148">
        <v>2103.5300000000002</v>
      </c>
      <c r="D28" s="148">
        <v>2899.06</v>
      </c>
      <c r="E28" s="148">
        <v>3512.15</v>
      </c>
      <c r="F28" s="148">
        <v>237.47</v>
      </c>
      <c r="G28" s="148">
        <v>1639.55</v>
      </c>
      <c r="H28" s="149">
        <v>4568.6099999999997</v>
      </c>
    </row>
    <row r="29" spans="1:8">
      <c r="A29" s="147">
        <v>39440</v>
      </c>
      <c r="B29" s="148" t="s">
        <v>34</v>
      </c>
      <c r="C29" s="148" t="s">
        <v>34</v>
      </c>
      <c r="D29" s="148" t="s">
        <v>34</v>
      </c>
      <c r="E29" s="148" t="s">
        <v>34</v>
      </c>
      <c r="F29" s="148" t="s">
        <v>34</v>
      </c>
      <c r="G29" s="148" t="s">
        <v>34</v>
      </c>
      <c r="H29" s="148" t="s">
        <v>34</v>
      </c>
    </row>
    <row r="30" spans="1:8">
      <c r="A30" s="147">
        <v>39441</v>
      </c>
      <c r="B30" s="148" t="s">
        <v>34</v>
      </c>
      <c r="C30" s="148" t="s">
        <v>34</v>
      </c>
      <c r="D30" s="148" t="s">
        <v>34</v>
      </c>
      <c r="E30" s="148" t="s">
        <v>34</v>
      </c>
      <c r="F30" s="148" t="s">
        <v>34</v>
      </c>
      <c r="G30" s="148" t="s">
        <v>34</v>
      </c>
      <c r="H30" s="148" t="s">
        <v>34</v>
      </c>
    </row>
    <row r="31" spans="1:8">
      <c r="A31" s="147">
        <v>39442</v>
      </c>
      <c r="B31" s="148" t="s">
        <v>34</v>
      </c>
      <c r="C31" s="148" t="s">
        <v>34</v>
      </c>
      <c r="D31" s="148" t="s">
        <v>34</v>
      </c>
      <c r="E31" s="148" t="s">
        <v>34</v>
      </c>
      <c r="F31" s="148" t="s">
        <v>34</v>
      </c>
      <c r="G31" s="148" t="s">
        <v>34</v>
      </c>
      <c r="H31" s="148" t="s">
        <v>34</v>
      </c>
    </row>
    <row r="32" spans="1:8">
      <c r="A32" s="147">
        <v>39443</v>
      </c>
      <c r="B32" s="148">
        <v>4522.6400000000003</v>
      </c>
      <c r="C32" s="148">
        <v>2129.11</v>
      </c>
      <c r="D32" s="148">
        <v>2934.32</v>
      </c>
      <c r="E32" s="148">
        <v>3560.61</v>
      </c>
      <c r="F32" s="148">
        <v>243.97</v>
      </c>
      <c r="G32" s="148">
        <v>1655.91</v>
      </c>
      <c r="H32" s="148">
        <v>4528.0200000000004</v>
      </c>
    </row>
    <row r="33" spans="1:8">
      <c r="A33" s="147">
        <v>39444</v>
      </c>
      <c r="B33" s="148">
        <v>4512.9799999999996</v>
      </c>
      <c r="C33" s="148">
        <v>2128.73</v>
      </c>
      <c r="D33" s="148">
        <v>2936.68</v>
      </c>
      <c r="E33" s="148">
        <v>3536.41</v>
      </c>
      <c r="F33" s="148">
        <v>247.29</v>
      </c>
      <c r="G33" s="148">
        <v>1653.79</v>
      </c>
      <c r="H33" s="149">
        <v>4538.6499999999996</v>
      </c>
    </row>
    <row r="34" spans="1:8">
      <c r="A34" s="147">
        <v>39447</v>
      </c>
      <c r="B34" s="148" t="s">
        <v>34</v>
      </c>
      <c r="C34" s="148" t="s">
        <v>34</v>
      </c>
      <c r="D34" s="148" t="s">
        <v>34</v>
      </c>
      <c r="E34" s="148" t="s">
        <v>34</v>
      </c>
      <c r="F34" s="148" t="s">
        <v>34</v>
      </c>
      <c r="G34" s="148" t="s">
        <v>34</v>
      </c>
      <c r="H34" s="148" t="s">
        <v>34</v>
      </c>
    </row>
    <row r="35" spans="1:8">
      <c r="A35" s="197" t="s">
        <v>203</v>
      </c>
      <c r="B35" s="200">
        <v>1.11E-2</v>
      </c>
      <c r="C35" s="200">
        <v>-5.3499999999999999E-2</v>
      </c>
      <c r="D35" s="200">
        <v>6.9999999999999999E-4</v>
      </c>
      <c r="E35" s="200">
        <v>0.23100000000000001</v>
      </c>
      <c r="F35" s="200">
        <v>-0.29970000000000002</v>
      </c>
      <c r="G35" s="200">
        <v>-1.37E-2</v>
      </c>
      <c r="H35" s="201">
        <v>1.6799999999999999E-2</v>
      </c>
    </row>
    <row r="36" spans="1:8">
      <c r="A36" s="234" t="s">
        <v>395</v>
      </c>
      <c r="B36" s="151">
        <v>9.1999999999999998E-3</v>
      </c>
      <c r="C36" s="151">
        <v>1.5E-3</v>
      </c>
      <c r="D36" s="151">
        <v>6.4999999999999997E-3</v>
      </c>
      <c r="E36" s="151">
        <v>-2.9399999999999999E-2</v>
      </c>
      <c r="F36" s="151">
        <v>-9.1000000000000004E-3</v>
      </c>
      <c r="G36" s="151">
        <v>-4.0000000000000002E-4</v>
      </c>
      <c r="H36" s="201">
        <v>-5.5999999999999999E-3</v>
      </c>
    </row>
    <row r="37" spans="1:8">
      <c r="A37" s="153" t="s">
        <v>125</v>
      </c>
      <c r="B37" s="148">
        <v>4522.6400000000003</v>
      </c>
      <c r="C37" s="148">
        <v>2146.66</v>
      </c>
      <c r="D37" s="148">
        <v>2936.68</v>
      </c>
      <c r="E37" s="148">
        <v>3696.01</v>
      </c>
      <c r="F37" s="148">
        <v>255.86</v>
      </c>
      <c r="G37" s="148">
        <v>1667.65</v>
      </c>
      <c r="H37" s="149">
        <v>4684.16</v>
      </c>
    </row>
    <row r="38" spans="1:8">
      <c r="A38" s="154" t="s">
        <v>123</v>
      </c>
      <c r="B38" s="155">
        <v>39443</v>
      </c>
      <c r="C38" s="155">
        <v>39426</v>
      </c>
      <c r="D38" s="155">
        <v>39444</v>
      </c>
      <c r="E38" s="155">
        <v>39427</v>
      </c>
      <c r="F38" s="155">
        <v>39426</v>
      </c>
      <c r="G38" s="155">
        <v>39426</v>
      </c>
      <c r="H38" s="156">
        <v>39433</v>
      </c>
    </row>
    <row r="39" spans="1:8">
      <c r="A39" s="150" t="s">
        <v>126</v>
      </c>
      <c r="B39" s="157">
        <v>4364.59</v>
      </c>
      <c r="C39" s="157">
        <v>2053.9699999999998</v>
      </c>
      <c r="D39" s="157">
        <v>2797.96</v>
      </c>
      <c r="E39" s="157">
        <v>3487.67</v>
      </c>
      <c r="F39" s="157">
        <v>224.45</v>
      </c>
      <c r="G39" s="157">
        <v>1611.72</v>
      </c>
      <c r="H39" s="158">
        <v>4522.87</v>
      </c>
    </row>
    <row r="40" spans="1:8">
      <c r="A40" s="159" t="s">
        <v>124</v>
      </c>
      <c r="B40" s="160">
        <v>39433</v>
      </c>
      <c r="C40" s="160">
        <v>39433</v>
      </c>
      <c r="D40" s="160">
        <v>39433</v>
      </c>
      <c r="E40" s="160">
        <v>39436</v>
      </c>
      <c r="F40" s="160">
        <v>39435</v>
      </c>
      <c r="G40" s="160">
        <v>39433</v>
      </c>
      <c r="H40" s="161">
        <v>39423</v>
      </c>
    </row>
    <row r="41" spans="1:8">
      <c r="A41" s="278" t="s">
        <v>358</v>
      </c>
      <c r="B41" s="148">
        <v>4981.87</v>
      </c>
      <c r="C41" s="148">
        <v>2506.81</v>
      </c>
      <c r="D41" s="148">
        <v>3233.92</v>
      </c>
      <c r="E41" s="148">
        <v>4058.3</v>
      </c>
      <c r="F41" s="148">
        <v>393.13</v>
      </c>
      <c r="G41" s="148">
        <v>1876.02</v>
      </c>
      <c r="H41" s="149">
        <v>4893.78</v>
      </c>
    </row>
    <row r="42" spans="1:8">
      <c r="A42" s="154" t="s">
        <v>127</v>
      </c>
      <c r="B42" s="155">
        <v>39272</v>
      </c>
      <c r="C42" s="155">
        <v>39234</v>
      </c>
      <c r="D42" s="155">
        <v>39269</v>
      </c>
      <c r="E42" s="155">
        <v>39234</v>
      </c>
      <c r="F42" s="155">
        <v>39182</v>
      </c>
      <c r="G42" s="155">
        <v>39248</v>
      </c>
      <c r="H42" s="156">
        <v>39407</v>
      </c>
    </row>
    <row r="43" spans="1:8">
      <c r="A43" s="234" t="s">
        <v>359</v>
      </c>
      <c r="B43" s="157">
        <v>4171.8999999999996</v>
      </c>
      <c r="C43" s="157">
        <v>1963.76</v>
      </c>
      <c r="D43" s="157">
        <v>2738.35</v>
      </c>
      <c r="E43" s="157">
        <v>2898.63</v>
      </c>
      <c r="F43" s="157">
        <v>219.06</v>
      </c>
      <c r="G43" s="157">
        <v>1556.58</v>
      </c>
      <c r="H43" s="158">
        <v>4033.01</v>
      </c>
    </row>
    <row r="44" spans="1:8">
      <c r="A44" s="159" t="s">
        <v>128</v>
      </c>
      <c r="B44" s="160">
        <v>39407</v>
      </c>
      <c r="C44" s="160">
        <v>39407</v>
      </c>
      <c r="D44" s="160">
        <v>39407</v>
      </c>
      <c r="E44" s="160">
        <v>39090</v>
      </c>
      <c r="F44" s="160">
        <v>39407</v>
      </c>
      <c r="G44" s="160">
        <v>39407</v>
      </c>
      <c r="H44" s="161">
        <v>39272</v>
      </c>
    </row>
    <row r="45" spans="1:8">
      <c r="A45" s="153" t="s">
        <v>129</v>
      </c>
      <c r="B45" s="148">
        <v>4981.87</v>
      </c>
      <c r="C45" s="148">
        <v>2506.81</v>
      </c>
      <c r="D45" s="148">
        <v>3233.92</v>
      </c>
      <c r="E45" s="148">
        <v>4058.3</v>
      </c>
      <c r="F45" s="148">
        <v>393.13</v>
      </c>
      <c r="G45" s="148">
        <v>1876.02</v>
      </c>
      <c r="H45" s="149">
        <v>4893.78</v>
      </c>
    </row>
    <row r="46" spans="1:8">
      <c r="A46" s="154" t="s">
        <v>131</v>
      </c>
      <c r="B46" s="155">
        <v>39272</v>
      </c>
      <c r="C46" s="155">
        <v>39234</v>
      </c>
      <c r="D46" s="155">
        <v>39269</v>
      </c>
      <c r="E46" s="155">
        <v>39234</v>
      </c>
      <c r="F46" s="155">
        <v>39182</v>
      </c>
      <c r="G46" s="155">
        <v>39248</v>
      </c>
      <c r="H46" s="156">
        <v>39407</v>
      </c>
    </row>
    <row r="47" spans="1:8">
      <c r="A47" s="150" t="s">
        <v>130</v>
      </c>
      <c r="B47" s="157">
        <v>682.96</v>
      </c>
      <c r="C47" s="157">
        <v>533.04</v>
      </c>
      <c r="D47" s="157">
        <v>1017.31</v>
      </c>
      <c r="E47" s="157">
        <v>570.32000000000005</v>
      </c>
      <c r="F47" s="157">
        <v>155.47</v>
      </c>
      <c r="G47" s="157">
        <v>94.46</v>
      </c>
      <c r="H47" s="158">
        <v>4033.01</v>
      </c>
    </row>
    <row r="48" spans="1:8">
      <c r="A48" s="159" t="s">
        <v>132</v>
      </c>
      <c r="B48" s="160">
        <v>33829</v>
      </c>
      <c r="C48" s="160">
        <v>37539</v>
      </c>
      <c r="D48" s="160">
        <v>37988</v>
      </c>
      <c r="E48" s="160">
        <v>37540</v>
      </c>
      <c r="F48" s="160">
        <v>35066</v>
      </c>
      <c r="G48" s="160">
        <v>25384</v>
      </c>
      <c r="H48" s="161">
        <v>39272</v>
      </c>
    </row>
    <row r="66" spans="8:8" ht="15.75">
      <c r="H66" s="69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6" width="11.5703125" bestFit="1" customWidth="1"/>
    <col min="7" max="7" width="12.42578125" bestFit="1" customWidth="1"/>
    <col min="8" max="8" width="10.57031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314"/>
      <c r="G2" s="22"/>
      <c r="H2" s="162" t="s">
        <v>149</v>
      </c>
    </row>
    <row r="3" spans="1:8" ht="14.25">
      <c r="H3" s="163" t="s">
        <v>150</v>
      </c>
    </row>
    <row r="4" spans="1:8" ht="17.100000000000001" customHeight="1">
      <c r="G4" s="21"/>
    </row>
    <row r="5" spans="1:8" ht="17.100000000000001" customHeight="1">
      <c r="D5" s="14"/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2" t="s">
        <v>214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2"/>
      <c r="B11" s="143" t="s">
        <v>15</v>
      </c>
      <c r="C11" s="143" t="s">
        <v>16</v>
      </c>
      <c r="D11" s="143" t="s">
        <v>17</v>
      </c>
      <c r="E11" s="143" t="s">
        <v>345</v>
      </c>
      <c r="F11" s="143" t="s">
        <v>18</v>
      </c>
      <c r="G11" s="143" t="s">
        <v>396</v>
      </c>
      <c r="H11" s="143"/>
    </row>
    <row r="12" spans="1:8">
      <c r="A12" s="144" t="s">
        <v>202</v>
      </c>
      <c r="B12" s="145">
        <v>1794.51</v>
      </c>
      <c r="C12" s="145">
        <v>1680.45</v>
      </c>
      <c r="D12" s="145">
        <v>2544.14</v>
      </c>
      <c r="E12" s="145">
        <v>2544.14</v>
      </c>
      <c r="F12" s="145">
        <v>1987.36</v>
      </c>
      <c r="G12" s="145">
        <v>2537.39</v>
      </c>
      <c r="H12" s="146"/>
    </row>
    <row r="13" spans="1:8">
      <c r="A13" s="233" t="s">
        <v>394</v>
      </c>
      <c r="B13" s="198">
        <v>1959.11</v>
      </c>
      <c r="C13" s="198">
        <v>1880.05</v>
      </c>
      <c r="D13" s="198">
        <v>2808.26</v>
      </c>
      <c r="E13" s="198">
        <v>2343.41</v>
      </c>
      <c r="F13" s="198">
        <v>2453.37</v>
      </c>
      <c r="G13" s="198">
        <v>3740.69</v>
      </c>
      <c r="H13" s="199"/>
    </row>
    <row r="14" spans="1:8">
      <c r="A14" s="147">
        <v>39419</v>
      </c>
      <c r="B14" s="148">
        <v>1950.64</v>
      </c>
      <c r="C14" s="148">
        <v>1876.09</v>
      </c>
      <c r="D14" s="148">
        <v>2795.89</v>
      </c>
      <c r="E14" s="148">
        <v>2355.31</v>
      </c>
      <c r="F14" s="148">
        <v>2465.77</v>
      </c>
      <c r="G14" s="148">
        <v>3712.16</v>
      </c>
      <c r="H14" s="148"/>
    </row>
    <row r="15" spans="1:8">
      <c r="A15" s="147">
        <v>39420</v>
      </c>
      <c r="B15" s="148">
        <v>1937.82</v>
      </c>
      <c r="C15" s="148">
        <v>1876.52</v>
      </c>
      <c r="D15" s="148">
        <v>2793.98</v>
      </c>
      <c r="E15" s="148">
        <v>2357.44</v>
      </c>
      <c r="F15" s="148">
        <v>2473.21</v>
      </c>
      <c r="G15" s="148">
        <v>3711.77</v>
      </c>
      <c r="H15" s="148"/>
    </row>
    <row r="16" spans="1:8">
      <c r="A16" s="147">
        <v>39421</v>
      </c>
      <c r="B16" s="148">
        <v>1988.73</v>
      </c>
      <c r="C16" s="148">
        <v>1931.69</v>
      </c>
      <c r="D16" s="148">
        <v>2890.04</v>
      </c>
      <c r="E16" s="148">
        <v>2276.9</v>
      </c>
      <c r="F16" s="148">
        <v>2508.17</v>
      </c>
      <c r="G16" s="148">
        <v>3747.93</v>
      </c>
      <c r="H16" s="149"/>
    </row>
    <row r="17" spans="1:9">
      <c r="A17" s="147">
        <v>39422</v>
      </c>
      <c r="B17" s="148">
        <v>2013.36</v>
      </c>
      <c r="C17" s="148">
        <v>1959.25</v>
      </c>
      <c r="D17" s="148">
        <v>2923.14</v>
      </c>
      <c r="E17" s="148">
        <v>2251.31</v>
      </c>
      <c r="F17" s="148">
        <v>2566.04</v>
      </c>
      <c r="G17" s="148">
        <v>3775.63</v>
      </c>
      <c r="H17" s="149"/>
    </row>
    <row r="18" spans="1:9">
      <c r="A18" s="147">
        <v>39423</v>
      </c>
      <c r="B18" s="148">
        <v>2034.38</v>
      </c>
      <c r="C18" s="148">
        <v>1983.9</v>
      </c>
      <c r="D18" s="148">
        <v>2962.23</v>
      </c>
      <c r="E18" s="148">
        <v>2221.66</v>
      </c>
      <c r="F18" s="148">
        <v>2592.02</v>
      </c>
      <c r="G18" s="148">
        <v>3810.4</v>
      </c>
      <c r="H18" s="149"/>
    </row>
    <row r="19" spans="1:9">
      <c r="A19" s="147">
        <v>39426</v>
      </c>
      <c r="B19" s="148">
        <v>2042.82</v>
      </c>
      <c r="C19" s="148">
        <v>1994.87</v>
      </c>
      <c r="D19" s="148">
        <v>2991.23</v>
      </c>
      <c r="E19" s="148">
        <v>2201.3200000000002</v>
      </c>
      <c r="F19" s="148">
        <v>2572.16</v>
      </c>
      <c r="G19" s="148">
        <v>3811.38</v>
      </c>
      <c r="H19" s="149"/>
    </row>
    <row r="20" spans="1:9">
      <c r="A20" s="147">
        <v>39427</v>
      </c>
      <c r="B20" s="148">
        <v>2031.17</v>
      </c>
      <c r="C20" s="148">
        <v>1982.23</v>
      </c>
      <c r="D20" s="148">
        <v>2967.81</v>
      </c>
      <c r="E20" s="148">
        <v>2219.0300000000002</v>
      </c>
      <c r="F20" s="148">
        <v>2567.94</v>
      </c>
      <c r="G20" s="148">
        <v>3824.82</v>
      </c>
      <c r="H20" s="148"/>
    </row>
    <row r="21" spans="1:9">
      <c r="A21" s="147">
        <v>39428</v>
      </c>
      <c r="B21" s="148">
        <v>2034.07</v>
      </c>
      <c r="C21" s="148">
        <v>1986.74</v>
      </c>
      <c r="D21" s="148">
        <v>2977.63</v>
      </c>
      <c r="E21" s="148">
        <v>2212.1799999999998</v>
      </c>
      <c r="F21" s="148">
        <v>2565.4699999999998</v>
      </c>
      <c r="G21" s="148">
        <v>3813.53</v>
      </c>
      <c r="H21" s="148"/>
    </row>
    <row r="22" spans="1:9">
      <c r="A22" s="147">
        <v>39429</v>
      </c>
      <c r="B22" s="148">
        <v>1993.18</v>
      </c>
      <c r="C22" s="148">
        <v>1948.51</v>
      </c>
      <c r="D22" s="148">
        <v>2908.78</v>
      </c>
      <c r="E22" s="148">
        <v>2263.83</v>
      </c>
      <c r="F22" s="148">
        <v>2547.46</v>
      </c>
      <c r="G22" s="148">
        <v>3776.35</v>
      </c>
      <c r="H22" s="149"/>
    </row>
    <row r="23" spans="1:9">
      <c r="A23" s="147">
        <v>39430</v>
      </c>
      <c r="B23" s="148">
        <v>1991.03</v>
      </c>
      <c r="C23" s="148">
        <v>1928.74</v>
      </c>
      <c r="D23" s="148">
        <v>2864.83</v>
      </c>
      <c r="E23" s="148">
        <v>2298.54</v>
      </c>
      <c r="F23" s="148">
        <v>2560.8000000000002</v>
      </c>
      <c r="G23" s="148">
        <v>3743.88</v>
      </c>
      <c r="H23" s="149"/>
    </row>
    <row r="24" spans="1:9">
      <c r="A24" s="147">
        <v>39433</v>
      </c>
      <c r="B24" s="148">
        <v>1947.49</v>
      </c>
      <c r="C24" s="148">
        <v>1883.79</v>
      </c>
      <c r="D24" s="148">
        <v>2780.59</v>
      </c>
      <c r="E24" s="148">
        <v>2367.6</v>
      </c>
      <c r="F24" s="148">
        <v>2548.5</v>
      </c>
      <c r="G24" s="148">
        <v>3700.2</v>
      </c>
      <c r="H24" s="149"/>
    </row>
    <row r="25" spans="1:9">
      <c r="A25" s="147">
        <v>39434</v>
      </c>
      <c r="B25" s="148">
        <v>1967.37</v>
      </c>
      <c r="C25" s="148">
        <v>1895.4</v>
      </c>
      <c r="D25" s="148">
        <v>2791.19</v>
      </c>
      <c r="E25" s="148">
        <v>2359.09</v>
      </c>
      <c r="F25" s="148">
        <v>2582.87</v>
      </c>
      <c r="G25" s="148">
        <v>3717.68</v>
      </c>
      <c r="H25" s="149"/>
    </row>
    <row r="26" spans="1:9">
      <c r="A26" s="147">
        <v>39435</v>
      </c>
      <c r="B26" s="148">
        <v>1953.39</v>
      </c>
      <c r="C26" s="148">
        <v>1891.44</v>
      </c>
      <c r="D26" s="148">
        <v>2778.63</v>
      </c>
      <c r="E26" s="148">
        <v>2370.2199999999998</v>
      </c>
      <c r="F26" s="148">
        <v>2596.6799999999998</v>
      </c>
      <c r="G26" s="148">
        <v>3716.96</v>
      </c>
      <c r="H26" s="149"/>
    </row>
    <row r="27" spans="1:9">
      <c r="A27" s="147">
        <v>39436</v>
      </c>
      <c r="B27" s="148">
        <v>1960.1</v>
      </c>
      <c r="C27" s="148">
        <v>1898.52</v>
      </c>
      <c r="D27" s="148">
        <v>2785.48</v>
      </c>
      <c r="E27" s="148">
        <v>2364.88</v>
      </c>
      <c r="F27" s="148">
        <v>2616.5300000000002</v>
      </c>
      <c r="G27" s="148">
        <v>3737.64</v>
      </c>
      <c r="H27" s="149"/>
    </row>
    <row r="28" spans="1:9">
      <c r="A28" s="147">
        <v>39437</v>
      </c>
      <c r="B28" s="148">
        <v>1968.16</v>
      </c>
      <c r="C28" s="148">
        <v>1906.26</v>
      </c>
      <c r="D28" s="148">
        <v>2795.37</v>
      </c>
      <c r="E28" s="148">
        <v>2357</v>
      </c>
      <c r="F28" s="148">
        <v>2631.35</v>
      </c>
      <c r="G28" s="148">
        <v>3758.39</v>
      </c>
      <c r="H28" s="149"/>
    </row>
    <row r="29" spans="1:9">
      <c r="A29" s="147">
        <v>39440</v>
      </c>
      <c r="B29" s="148"/>
      <c r="C29" s="148">
        <v>1909.5</v>
      </c>
      <c r="D29" s="148"/>
      <c r="E29" s="148"/>
      <c r="F29" s="148">
        <v>2640.29</v>
      </c>
      <c r="G29" s="148">
        <v>3754.93</v>
      </c>
      <c r="H29" s="149"/>
    </row>
    <row r="30" spans="1:9">
      <c r="A30" s="147">
        <v>39441</v>
      </c>
      <c r="B30" s="148"/>
      <c r="C30" s="148"/>
      <c r="D30" s="148"/>
      <c r="E30" s="148"/>
      <c r="F30" s="148"/>
      <c r="G30" s="148">
        <v>3752.77</v>
      </c>
      <c r="H30" s="149"/>
    </row>
    <row r="31" spans="1:9">
      <c r="A31" s="147">
        <v>39442</v>
      </c>
      <c r="B31" s="148"/>
      <c r="C31" s="148"/>
      <c r="D31" s="148"/>
      <c r="E31" s="148"/>
      <c r="F31" s="148"/>
      <c r="G31" s="148">
        <v>3744.54</v>
      </c>
      <c r="H31" s="149"/>
    </row>
    <row r="32" spans="1:9">
      <c r="A32" s="147">
        <v>39443</v>
      </c>
      <c r="B32" s="148">
        <v>1994.59</v>
      </c>
      <c r="C32" s="148">
        <v>1930.98</v>
      </c>
      <c r="D32" s="148">
        <v>2843.51</v>
      </c>
      <c r="E32" s="148">
        <v>2319.44</v>
      </c>
      <c r="F32" s="148">
        <v>2623.21</v>
      </c>
      <c r="G32" s="148">
        <v>3788.45</v>
      </c>
      <c r="H32" s="149"/>
      <c r="I32" s="1"/>
    </row>
    <row r="33" spans="1:9">
      <c r="A33" s="147">
        <v>39444</v>
      </c>
      <c r="B33" s="148">
        <v>1978.03</v>
      </c>
      <c r="C33" s="148">
        <v>1903.61</v>
      </c>
      <c r="D33" s="148">
        <v>2799.58</v>
      </c>
      <c r="E33" s="148">
        <v>2355.7600000000002</v>
      </c>
      <c r="F33" s="148">
        <v>2598.9699999999998</v>
      </c>
      <c r="G33" s="148">
        <v>3791.36</v>
      </c>
      <c r="H33" s="149"/>
      <c r="I33" s="1"/>
    </row>
    <row r="34" spans="1:9">
      <c r="A34" s="147">
        <v>39447</v>
      </c>
      <c r="B34" s="148"/>
      <c r="C34" s="148">
        <v>1908.04</v>
      </c>
      <c r="D34" s="148"/>
      <c r="E34" s="148"/>
      <c r="F34" s="148">
        <v>2606.11</v>
      </c>
      <c r="G34" s="148">
        <v>3814.97</v>
      </c>
      <c r="H34" s="149"/>
    </row>
    <row r="35" spans="1:9">
      <c r="A35" s="197" t="s">
        <v>203</v>
      </c>
      <c r="B35" s="200">
        <v>0.1023</v>
      </c>
      <c r="C35" s="200">
        <v>0.13539999999999999</v>
      </c>
      <c r="D35" s="200">
        <v>0.1004</v>
      </c>
      <c r="E35" s="200">
        <v>-7.3999999999999996E-2</v>
      </c>
      <c r="F35" s="200">
        <v>0.31130000000000002</v>
      </c>
      <c r="G35" s="200">
        <v>0.50349999999999995</v>
      </c>
      <c r="H35" s="201"/>
    </row>
    <row r="36" spans="1:9">
      <c r="A36" s="234" t="s">
        <v>395</v>
      </c>
      <c r="B36" s="151">
        <v>9.7000000000000003E-3</v>
      </c>
      <c r="C36" s="151">
        <v>1.49E-2</v>
      </c>
      <c r="D36" s="151">
        <v>-3.0999999999999999E-3</v>
      </c>
      <c r="E36" s="151">
        <v>5.3E-3</v>
      </c>
      <c r="F36" s="151">
        <v>6.2300000000000001E-2</v>
      </c>
      <c r="G36" s="151">
        <v>1.9900000000000001E-2</v>
      </c>
      <c r="H36" s="152"/>
    </row>
    <row r="37" spans="1:9">
      <c r="A37" s="153" t="s">
        <v>125</v>
      </c>
      <c r="B37" s="148">
        <v>2042.82</v>
      </c>
      <c r="C37" s="148">
        <v>1994.87</v>
      </c>
      <c r="D37" s="148">
        <v>2991.23</v>
      </c>
      <c r="E37" s="148">
        <v>2370.2199999999998</v>
      </c>
      <c r="F37" s="148">
        <v>2640.29</v>
      </c>
      <c r="G37" s="148">
        <v>3824.82</v>
      </c>
      <c r="H37" s="149"/>
    </row>
    <row r="38" spans="1:9">
      <c r="A38" s="154" t="s">
        <v>123</v>
      </c>
      <c r="B38" s="155">
        <v>39426</v>
      </c>
      <c r="C38" s="155">
        <v>39426</v>
      </c>
      <c r="D38" s="155">
        <v>39426</v>
      </c>
      <c r="E38" s="155">
        <v>39435</v>
      </c>
      <c r="F38" s="155">
        <v>39440</v>
      </c>
      <c r="G38" s="155">
        <v>39427</v>
      </c>
      <c r="H38" s="156"/>
    </row>
    <row r="39" spans="1:9">
      <c r="A39" s="150" t="s">
        <v>126</v>
      </c>
      <c r="B39" s="157">
        <v>1937.82</v>
      </c>
      <c r="C39" s="157">
        <v>1876.09</v>
      </c>
      <c r="D39" s="157">
        <v>2778.63</v>
      </c>
      <c r="E39" s="157">
        <v>2201.3200000000002</v>
      </c>
      <c r="F39" s="157">
        <v>2465.77</v>
      </c>
      <c r="G39" s="157">
        <v>3700.2</v>
      </c>
      <c r="H39" s="158"/>
    </row>
    <row r="40" spans="1:9">
      <c r="A40" s="159" t="s">
        <v>124</v>
      </c>
      <c r="B40" s="160">
        <v>39420</v>
      </c>
      <c r="C40" s="160">
        <v>39419</v>
      </c>
      <c r="D40" s="160">
        <v>39435</v>
      </c>
      <c r="E40" s="160">
        <v>39426</v>
      </c>
      <c r="F40" s="160">
        <v>39419</v>
      </c>
      <c r="G40" s="160">
        <v>39433</v>
      </c>
      <c r="H40" s="161"/>
    </row>
    <row r="41" spans="1:9">
      <c r="A41" s="278" t="s">
        <v>358</v>
      </c>
      <c r="B41" s="148">
        <v>2114.15</v>
      </c>
      <c r="C41" s="148">
        <v>2049.21</v>
      </c>
      <c r="D41" s="148">
        <v>3058.2</v>
      </c>
      <c r="E41" s="148">
        <v>2722.3</v>
      </c>
      <c r="F41" s="148">
        <v>2900.29</v>
      </c>
      <c r="G41" s="148">
        <v>4488.79</v>
      </c>
      <c r="H41" s="149"/>
    </row>
    <row r="42" spans="1:9">
      <c r="A42" s="154" t="s">
        <v>127</v>
      </c>
      <c r="B42" s="155">
        <v>39384</v>
      </c>
      <c r="C42" s="155">
        <v>39384</v>
      </c>
      <c r="D42" s="155">
        <v>39384</v>
      </c>
      <c r="E42" s="155">
        <v>39146</v>
      </c>
      <c r="F42" s="155">
        <v>39302</v>
      </c>
      <c r="G42" s="155">
        <v>39367</v>
      </c>
      <c r="H42" s="156"/>
    </row>
    <row r="43" spans="1:9">
      <c r="A43" s="234" t="s">
        <v>359</v>
      </c>
      <c r="B43" s="157">
        <v>1689.15</v>
      </c>
      <c r="C43" s="157">
        <v>1604.6</v>
      </c>
      <c r="D43" s="157">
        <v>2385.6799999999998</v>
      </c>
      <c r="E43" s="157">
        <v>2143.87</v>
      </c>
      <c r="F43" s="157">
        <v>1983.23</v>
      </c>
      <c r="G43" s="157">
        <v>2537.7399999999998</v>
      </c>
      <c r="H43" s="158"/>
    </row>
    <row r="44" spans="1:9">
      <c r="A44" s="159" t="s">
        <v>128</v>
      </c>
      <c r="B44" s="160">
        <v>39146</v>
      </c>
      <c r="C44" s="160">
        <v>39146</v>
      </c>
      <c r="D44" s="160">
        <v>39146</v>
      </c>
      <c r="E44" s="160">
        <v>39384</v>
      </c>
      <c r="F44" s="160">
        <v>39084</v>
      </c>
      <c r="G44" s="160">
        <v>39083</v>
      </c>
      <c r="H44" s="161"/>
    </row>
    <row r="45" spans="1:9">
      <c r="A45" s="153" t="s">
        <v>129</v>
      </c>
      <c r="B45" s="149">
        <v>2114.15</v>
      </c>
      <c r="C45" s="149">
        <v>2049.21</v>
      </c>
      <c r="D45" s="149">
        <v>3058.2</v>
      </c>
      <c r="E45" s="149">
        <v>2722.3</v>
      </c>
      <c r="F45" s="149">
        <v>2900.29</v>
      </c>
      <c r="G45" s="149">
        <v>4488.79</v>
      </c>
      <c r="H45" s="149"/>
    </row>
    <row r="46" spans="1:9">
      <c r="A46" s="154" t="s">
        <v>131</v>
      </c>
      <c r="B46" s="156">
        <v>39384</v>
      </c>
      <c r="C46" s="156">
        <v>39384</v>
      </c>
      <c r="D46" s="156">
        <v>39384</v>
      </c>
      <c r="E46" s="156">
        <v>39146</v>
      </c>
      <c r="F46" s="156">
        <v>39302</v>
      </c>
      <c r="G46" s="156">
        <v>39367</v>
      </c>
      <c r="H46" s="156"/>
    </row>
    <row r="47" spans="1:9">
      <c r="A47" s="150" t="s">
        <v>130</v>
      </c>
      <c r="B47" s="158">
        <v>995.27</v>
      </c>
      <c r="C47" s="158">
        <v>986.95</v>
      </c>
      <c r="D47" s="158">
        <v>643.27</v>
      </c>
      <c r="E47" s="158">
        <v>2143.87</v>
      </c>
      <c r="F47" s="158">
        <v>1017.75</v>
      </c>
      <c r="G47" s="158">
        <v>1006.75</v>
      </c>
      <c r="H47" s="158"/>
    </row>
    <row r="48" spans="1:9">
      <c r="A48" s="159" t="s">
        <v>132</v>
      </c>
      <c r="B48" s="161">
        <v>38358</v>
      </c>
      <c r="C48" s="161">
        <v>38488</v>
      </c>
      <c r="D48" s="161">
        <v>37158</v>
      </c>
      <c r="E48" s="161">
        <v>39384</v>
      </c>
      <c r="F48" s="161">
        <v>38355</v>
      </c>
      <c r="G48" s="161">
        <v>38355</v>
      </c>
      <c r="H48" s="161"/>
    </row>
    <row r="66" spans="8:8" ht="15.75">
      <c r="H66" s="69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314"/>
      <c r="G2" s="22"/>
      <c r="H2" s="162" t="s">
        <v>149</v>
      </c>
    </row>
    <row r="3" spans="1:8" ht="14.25">
      <c r="H3" s="163" t="s">
        <v>150</v>
      </c>
    </row>
    <row r="4" spans="1:8" ht="17.100000000000001" customHeight="1">
      <c r="G4" s="21"/>
    </row>
    <row r="5" spans="1:8" ht="17.100000000000001" customHeight="1">
      <c r="E5" s="14"/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35" t="s">
        <v>223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2"/>
      <c r="B11" s="143" t="s">
        <v>29</v>
      </c>
      <c r="C11" s="143" t="s">
        <v>30</v>
      </c>
      <c r="D11" s="143" t="s">
        <v>31</v>
      </c>
      <c r="E11" s="143" t="s">
        <v>32</v>
      </c>
      <c r="F11" s="143" t="s">
        <v>342</v>
      </c>
      <c r="G11" s="143" t="s">
        <v>341</v>
      </c>
      <c r="H11" s="143"/>
    </row>
    <row r="12" spans="1:8">
      <c r="A12" s="144" t="s">
        <v>202</v>
      </c>
      <c r="B12" s="145">
        <v>1685.47</v>
      </c>
      <c r="C12" s="145">
        <v>2250.34</v>
      </c>
      <c r="D12" s="145">
        <v>1666.77</v>
      </c>
      <c r="E12" s="145">
        <v>1340.32</v>
      </c>
      <c r="F12" s="145">
        <v>1843.64</v>
      </c>
      <c r="G12" s="145">
        <v>2308.4699999999998</v>
      </c>
      <c r="H12" s="158"/>
    </row>
    <row r="13" spans="1:8">
      <c r="A13" s="233" t="s">
        <v>394</v>
      </c>
      <c r="B13" s="198">
        <v>1769.98</v>
      </c>
      <c r="C13" s="198">
        <v>2066.39</v>
      </c>
      <c r="D13" s="198">
        <v>1991.88</v>
      </c>
      <c r="E13" s="198">
        <v>1335.54</v>
      </c>
      <c r="F13" s="198">
        <v>2303</v>
      </c>
      <c r="G13" s="198">
        <v>2041.88</v>
      </c>
      <c r="H13" s="199"/>
    </row>
    <row r="14" spans="1:8">
      <c r="A14" s="147">
        <v>39419</v>
      </c>
      <c r="B14" s="148">
        <v>1758.2</v>
      </c>
      <c r="C14" s="148">
        <v>2070.2600000000002</v>
      </c>
      <c r="D14" s="148">
        <v>1969.27</v>
      </c>
      <c r="E14" s="148">
        <v>1345.95</v>
      </c>
      <c r="F14" s="148">
        <v>2309.21</v>
      </c>
      <c r="G14" s="148">
        <v>2039.17</v>
      </c>
      <c r="H14" s="149"/>
    </row>
    <row r="15" spans="1:8">
      <c r="A15" s="147">
        <v>39420</v>
      </c>
      <c r="B15" s="148">
        <v>1727.48</v>
      </c>
      <c r="C15" s="148">
        <v>2097.14</v>
      </c>
      <c r="D15" s="148">
        <v>1993.32</v>
      </c>
      <c r="E15" s="148">
        <v>1350.62</v>
      </c>
      <c r="F15" s="148">
        <v>2325.7199999999998</v>
      </c>
      <c r="G15" s="148">
        <v>2025.48</v>
      </c>
      <c r="H15" s="149"/>
    </row>
    <row r="16" spans="1:8">
      <c r="A16" s="147">
        <v>39421</v>
      </c>
      <c r="B16" s="148">
        <v>1783.77</v>
      </c>
      <c r="C16" s="148">
        <v>2152.41</v>
      </c>
      <c r="D16" s="148">
        <v>2046.97</v>
      </c>
      <c r="E16" s="148">
        <v>1370.03</v>
      </c>
      <c r="F16" s="148">
        <v>2375.4</v>
      </c>
      <c r="G16" s="148">
        <v>2060.38</v>
      </c>
      <c r="H16" s="149"/>
    </row>
    <row r="17" spans="1:9">
      <c r="A17" s="147">
        <v>39422</v>
      </c>
      <c r="B17" s="148">
        <v>1809.63</v>
      </c>
      <c r="C17" s="148">
        <v>2175.67</v>
      </c>
      <c r="D17" s="148">
        <v>2068.7600000000002</v>
      </c>
      <c r="E17" s="148">
        <v>1390.79</v>
      </c>
      <c r="F17" s="148">
        <v>2417.92</v>
      </c>
      <c r="G17" s="148">
        <v>2047.41</v>
      </c>
      <c r="H17" s="149"/>
    </row>
    <row r="18" spans="1:9">
      <c r="A18" s="147">
        <v>39423</v>
      </c>
      <c r="B18" s="148">
        <v>1856.82</v>
      </c>
      <c r="C18" s="148">
        <v>2209.21</v>
      </c>
      <c r="D18" s="148">
        <v>2052.4699999999998</v>
      </c>
      <c r="E18" s="148">
        <v>1413.51</v>
      </c>
      <c r="F18" s="148">
        <v>2445.75</v>
      </c>
      <c r="G18" s="148">
        <v>2084.86</v>
      </c>
      <c r="H18" s="149"/>
    </row>
    <row r="19" spans="1:9">
      <c r="A19" s="147">
        <v>39426</v>
      </c>
      <c r="B19" s="148">
        <v>1875.21</v>
      </c>
      <c r="C19" s="148">
        <v>2192.9899999999998</v>
      </c>
      <c r="D19" s="148">
        <v>2073.08</v>
      </c>
      <c r="E19" s="148">
        <v>1419.78</v>
      </c>
      <c r="F19" s="148">
        <v>2459.7199999999998</v>
      </c>
      <c r="G19" s="148">
        <v>2098.56</v>
      </c>
      <c r="H19" s="149"/>
    </row>
    <row r="20" spans="1:9">
      <c r="A20" s="147">
        <v>39427</v>
      </c>
      <c r="B20" s="148">
        <v>1855.76</v>
      </c>
      <c r="C20" s="148">
        <v>2193.81</v>
      </c>
      <c r="D20" s="148">
        <v>2071.91</v>
      </c>
      <c r="E20" s="148">
        <v>1407.36</v>
      </c>
      <c r="F20" s="148">
        <v>2449.16</v>
      </c>
      <c r="G20" s="148">
        <v>2064.13</v>
      </c>
      <c r="H20" s="149"/>
    </row>
    <row r="21" spans="1:9">
      <c r="A21" s="147">
        <v>39428</v>
      </c>
      <c r="B21" s="148">
        <v>1863.05</v>
      </c>
      <c r="C21" s="148">
        <v>2184.4</v>
      </c>
      <c r="D21" s="148">
        <v>2072.9</v>
      </c>
      <c r="E21" s="148">
        <v>1408.07</v>
      </c>
      <c r="F21" s="148">
        <v>2448.37</v>
      </c>
      <c r="G21" s="148">
        <v>2048.35</v>
      </c>
      <c r="H21" s="149"/>
    </row>
    <row r="22" spans="1:9">
      <c r="A22" s="147">
        <v>39429</v>
      </c>
      <c r="B22" s="148">
        <v>1814.09</v>
      </c>
      <c r="C22" s="148">
        <v>2168.48</v>
      </c>
      <c r="D22" s="148">
        <v>2035.39</v>
      </c>
      <c r="E22" s="148">
        <v>1395.99</v>
      </c>
      <c r="F22" s="148">
        <v>2412.16</v>
      </c>
      <c r="G22" s="148">
        <v>2014.98</v>
      </c>
      <c r="H22" s="149"/>
    </row>
    <row r="23" spans="1:9">
      <c r="A23" s="147">
        <v>39430</v>
      </c>
      <c r="B23" s="148">
        <v>1800.33</v>
      </c>
      <c r="C23" s="148">
        <v>2167.65</v>
      </c>
      <c r="D23" s="148">
        <v>2012.32</v>
      </c>
      <c r="E23" s="148">
        <v>1387.18</v>
      </c>
      <c r="F23" s="148">
        <v>2388.1799999999998</v>
      </c>
      <c r="G23" s="148">
        <v>1974.96</v>
      </c>
      <c r="H23" s="149"/>
    </row>
    <row r="24" spans="1:9">
      <c r="A24" s="147">
        <v>39433</v>
      </c>
      <c r="B24" s="148">
        <v>1750.04</v>
      </c>
      <c r="C24" s="148">
        <v>2127.9899999999998</v>
      </c>
      <c r="D24" s="148">
        <v>1953.2</v>
      </c>
      <c r="E24" s="148">
        <v>1364.58</v>
      </c>
      <c r="F24" s="148">
        <v>2350.98</v>
      </c>
      <c r="G24" s="148">
        <v>1915.59</v>
      </c>
      <c r="H24" s="149"/>
    </row>
    <row r="25" spans="1:9">
      <c r="A25" s="147">
        <v>39434</v>
      </c>
      <c r="B25" s="148">
        <v>1751.98</v>
      </c>
      <c r="C25" s="148">
        <v>2151.06</v>
      </c>
      <c r="D25" s="148">
        <v>1968.74</v>
      </c>
      <c r="E25" s="148">
        <v>1378.4</v>
      </c>
      <c r="F25" s="148">
        <v>2380.35</v>
      </c>
      <c r="G25" s="148">
        <v>1897.01</v>
      </c>
      <c r="H25" s="149"/>
    </row>
    <row r="26" spans="1:9">
      <c r="A26" s="147">
        <v>39435</v>
      </c>
      <c r="B26" s="148">
        <v>1751.65</v>
      </c>
      <c r="C26" s="148">
        <v>2155.21</v>
      </c>
      <c r="D26" s="148">
        <v>1966.54</v>
      </c>
      <c r="E26" s="148">
        <v>1372.69</v>
      </c>
      <c r="F26" s="148">
        <v>2354.12</v>
      </c>
      <c r="G26" s="148">
        <v>1854.02</v>
      </c>
      <c r="H26" s="149"/>
    </row>
    <row r="27" spans="1:9">
      <c r="A27" s="147">
        <v>39436</v>
      </c>
      <c r="B27" s="148">
        <v>1747.65</v>
      </c>
      <c r="C27" s="148">
        <v>2157.94</v>
      </c>
      <c r="D27" s="148">
        <v>1974.42</v>
      </c>
      <c r="E27" s="148">
        <v>1368.08</v>
      </c>
      <c r="F27" s="148">
        <v>2357.27</v>
      </c>
      <c r="G27" s="148">
        <v>1872.98</v>
      </c>
      <c r="H27" s="149"/>
    </row>
    <row r="28" spans="1:9">
      <c r="A28" s="147">
        <v>39437</v>
      </c>
      <c r="B28" s="148">
        <v>1773.96</v>
      </c>
      <c r="C28" s="148">
        <v>2172.29</v>
      </c>
      <c r="D28" s="148">
        <v>1992.48</v>
      </c>
      <c r="E28" s="148">
        <v>1360.89</v>
      </c>
      <c r="F28" s="148">
        <v>2307.4699999999998</v>
      </c>
      <c r="G28" s="148">
        <v>1917.03</v>
      </c>
      <c r="H28" s="149"/>
    </row>
    <row r="29" spans="1:9">
      <c r="A29" s="147">
        <v>39440</v>
      </c>
      <c r="B29" s="148" t="s">
        <v>34</v>
      </c>
      <c r="C29" s="148">
        <v>2171.63</v>
      </c>
      <c r="D29" s="148">
        <v>1994.21</v>
      </c>
      <c r="E29" s="148">
        <v>1364.97</v>
      </c>
      <c r="F29" s="148">
        <v>2308.87</v>
      </c>
      <c r="G29" s="148" t="s">
        <v>34</v>
      </c>
      <c r="H29" s="149"/>
    </row>
    <row r="30" spans="1:9">
      <c r="A30" s="147">
        <v>39441</v>
      </c>
      <c r="B30" s="148" t="s">
        <v>34</v>
      </c>
      <c r="C30" s="148" t="s">
        <v>34</v>
      </c>
      <c r="D30" s="148" t="s">
        <v>34</v>
      </c>
      <c r="E30" s="148" t="s">
        <v>34</v>
      </c>
      <c r="F30" s="148" t="s">
        <v>34</v>
      </c>
      <c r="G30" s="148" t="s">
        <v>34</v>
      </c>
      <c r="H30" s="149"/>
    </row>
    <row r="31" spans="1:9">
      <c r="A31" s="147">
        <v>39442</v>
      </c>
      <c r="B31" s="148" t="s">
        <v>34</v>
      </c>
      <c r="C31" s="148" t="s">
        <v>34</v>
      </c>
      <c r="D31" s="148" t="s">
        <v>34</v>
      </c>
      <c r="E31" s="148" t="s">
        <v>34</v>
      </c>
      <c r="F31" s="148" t="s">
        <v>34</v>
      </c>
      <c r="G31" s="148" t="s">
        <v>34</v>
      </c>
      <c r="H31" s="149"/>
    </row>
    <row r="32" spans="1:9">
      <c r="A32" s="147">
        <v>39443</v>
      </c>
      <c r="B32" s="148">
        <v>1804.78</v>
      </c>
      <c r="C32" s="148">
        <v>2178.38</v>
      </c>
      <c r="D32" s="148">
        <v>2002.87</v>
      </c>
      <c r="E32" s="148">
        <v>1366.83</v>
      </c>
      <c r="F32" s="148">
        <v>2357.52</v>
      </c>
      <c r="G32" s="148">
        <v>1945.19</v>
      </c>
      <c r="H32" s="149"/>
      <c r="I32" s="1"/>
    </row>
    <row r="33" spans="1:9">
      <c r="A33" s="147">
        <v>39444</v>
      </c>
      <c r="B33" s="148">
        <v>1782.6</v>
      </c>
      <c r="C33" s="148">
        <v>2158.0100000000002</v>
      </c>
      <c r="D33" s="148">
        <v>1985.06</v>
      </c>
      <c r="E33" s="148">
        <v>1357.02</v>
      </c>
      <c r="F33" s="148">
        <v>2349.02</v>
      </c>
      <c r="G33" s="148">
        <v>1966.32</v>
      </c>
      <c r="H33" s="149"/>
      <c r="I33" s="1"/>
    </row>
    <row r="34" spans="1:9">
      <c r="A34" s="147">
        <v>39447</v>
      </c>
      <c r="B34" s="148">
        <v>1787.82</v>
      </c>
      <c r="C34" s="148" t="s">
        <v>34</v>
      </c>
      <c r="D34" s="148">
        <v>1990.8</v>
      </c>
      <c r="E34" s="148">
        <v>1359.37</v>
      </c>
      <c r="F34" s="148">
        <v>2351.91</v>
      </c>
      <c r="G34" s="148" t="s">
        <v>34</v>
      </c>
      <c r="H34" s="149"/>
    </row>
    <row r="35" spans="1:9">
      <c r="A35" s="197" t="s">
        <v>203</v>
      </c>
      <c r="B35" s="200">
        <v>6.0699999999999997E-2</v>
      </c>
      <c r="C35" s="200">
        <v>-4.1000000000000002E-2</v>
      </c>
      <c r="D35" s="200">
        <v>0.19439999999999999</v>
      </c>
      <c r="E35" s="200">
        <v>1.4200000000000001E-2</v>
      </c>
      <c r="F35" s="200">
        <v>0.2757</v>
      </c>
      <c r="G35" s="200">
        <v>-0.1482</v>
      </c>
      <c r="H35" s="201"/>
    </row>
    <row r="36" spans="1:9">
      <c r="A36" s="234" t="s">
        <v>395</v>
      </c>
      <c r="B36" s="151">
        <v>1.01E-2</v>
      </c>
      <c r="C36" s="151">
        <v>4.4299999999999999E-2</v>
      </c>
      <c r="D36" s="151">
        <v>-5.0000000000000001E-4</v>
      </c>
      <c r="E36" s="151">
        <v>1.78E-2</v>
      </c>
      <c r="F36" s="151">
        <v>2.12E-2</v>
      </c>
      <c r="G36" s="151">
        <v>-3.6999999999999998E-2</v>
      </c>
      <c r="H36" s="152"/>
    </row>
    <row r="37" spans="1:9">
      <c r="A37" s="153" t="s">
        <v>125</v>
      </c>
      <c r="B37" s="148">
        <v>1875.21</v>
      </c>
      <c r="C37" s="148">
        <v>2209.21</v>
      </c>
      <c r="D37" s="148">
        <v>2073.08</v>
      </c>
      <c r="E37" s="148">
        <v>1419.78</v>
      </c>
      <c r="F37" s="148">
        <v>2459.7199999999998</v>
      </c>
      <c r="G37" s="148">
        <v>2098.56</v>
      </c>
      <c r="H37" s="149"/>
    </row>
    <row r="38" spans="1:9">
      <c r="A38" s="154" t="s">
        <v>123</v>
      </c>
      <c r="B38" s="155">
        <v>39426</v>
      </c>
      <c r="C38" s="155">
        <v>39423</v>
      </c>
      <c r="D38" s="155">
        <v>39426</v>
      </c>
      <c r="E38" s="155">
        <v>39426</v>
      </c>
      <c r="F38" s="155">
        <v>39426</v>
      </c>
      <c r="G38" s="155">
        <v>39426</v>
      </c>
      <c r="H38" s="156"/>
    </row>
    <row r="39" spans="1:9">
      <c r="A39" s="150" t="s">
        <v>126</v>
      </c>
      <c r="B39" s="157">
        <v>1727.48</v>
      </c>
      <c r="C39" s="157">
        <v>2070.2600000000002</v>
      </c>
      <c r="D39" s="157">
        <v>1953.2</v>
      </c>
      <c r="E39" s="157">
        <v>1345.95</v>
      </c>
      <c r="F39" s="157">
        <v>2307.4699999999998</v>
      </c>
      <c r="G39" s="157">
        <v>1854.02</v>
      </c>
      <c r="H39" s="158"/>
    </row>
    <row r="40" spans="1:9">
      <c r="A40" s="159" t="s">
        <v>124</v>
      </c>
      <c r="B40" s="160">
        <v>39420</v>
      </c>
      <c r="C40" s="160">
        <v>39419</v>
      </c>
      <c r="D40" s="160">
        <v>39433</v>
      </c>
      <c r="E40" s="160">
        <v>39419</v>
      </c>
      <c r="F40" s="160">
        <v>39437</v>
      </c>
      <c r="G40" s="160">
        <v>39435</v>
      </c>
      <c r="H40" s="161"/>
    </row>
    <row r="41" spans="1:9">
      <c r="A41" s="278" t="s">
        <v>358</v>
      </c>
      <c r="B41" s="148">
        <v>2061.15</v>
      </c>
      <c r="C41" s="148">
        <v>2384.85</v>
      </c>
      <c r="D41" s="148">
        <v>2227.14</v>
      </c>
      <c r="E41" s="148">
        <v>1489.26</v>
      </c>
      <c r="F41" s="148">
        <v>2459.7199999999998</v>
      </c>
      <c r="G41" s="148">
        <v>2805.28</v>
      </c>
      <c r="H41" s="149"/>
    </row>
    <row r="42" spans="1:9">
      <c r="A42" s="154" t="s">
        <v>127</v>
      </c>
      <c r="B42" s="155">
        <v>39286</v>
      </c>
      <c r="C42" s="155">
        <v>39282</v>
      </c>
      <c r="D42" s="155">
        <v>39279</v>
      </c>
      <c r="E42" s="155">
        <v>39282</v>
      </c>
      <c r="F42" s="155">
        <v>39426</v>
      </c>
      <c r="G42" s="155">
        <v>39182</v>
      </c>
      <c r="H42" s="156"/>
    </row>
    <row r="43" spans="1:9">
      <c r="A43" s="234" t="s">
        <v>359</v>
      </c>
      <c r="B43" s="157">
        <v>1609.59</v>
      </c>
      <c r="C43" s="157">
        <v>1934.98</v>
      </c>
      <c r="D43" s="157">
        <v>1588.67</v>
      </c>
      <c r="E43" s="157">
        <v>1270.0999999999999</v>
      </c>
      <c r="F43" s="157">
        <v>1770.52</v>
      </c>
      <c r="G43" s="157">
        <v>1854.02</v>
      </c>
      <c r="H43" s="158"/>
    </row>
    <row r="44" spans="1:9">
      <c r="A44" s="159" t="s">
        <v>128</v>
      </c>
      <c r="B44" s="160">
        <v>39092</v>
      </c>
      <c r="C44" s="160">
        <v>39408</v>
      </c>
      <c r="D44" s="160">
        <v>39146</v>
      </c>
      <c r="E44" s="160">
        <v>39092</v>
      </c>
      <c r="F44" s="160">
        <v>39092</v>
      </c>
      <c r="G44" s="160">
        <v>39435</v>
      </c>
      <c r="H44" s="161"/>
    </row>
    <row r="45" spans="1:9">
      <c r="A45" s="153" t="s">
        <v>129</v>
      </c>
      <c r="B45" s="154">
        <v>2061.15</v>
      </c>
      <c r="C45" s="154">
        <v>2384.85</v>
      </c>
      <c r="D45" s="154">
        <v>2227.14</v>
      </c>
      <c r="E45" s="154">
        <v>1489.26</v>
      </c>
      <c r="F45" s="149">
        <v>2459.7199999999998</v>
      </c>
      <c r="G45" s="149">
        <v>2805.28</v>
      </c>
      <c r="H45" s="149"/>
    </row>
    <row r="46" spans="1:9">
      <c r="A46" s="154" t="s">
        <v>131</v>
      </c>
      <c r="B46" s="156">
        <v>39286</v>
      </c>
      <c r="C46" s="156">
        <v>39282</v>
      </c>
      <c r="D46" s="156">
        <v>39279</v>
      </c>
      <c r="E46" s="156">
        <v>39282</v>
      </c>
      <c r="F46" s="156">
        <v>39426</v>
      </c>
      <c r="G46" s="156">
        <v>39182</v>
      </c>
      <c r="H46" s="156"/>
    </row>
    <row r="47" spans="1:9">
      <c r="A47" s="150" t="s">
        <v>130</v>
      </c>
      <c r="B47" s="159">
        <v>954.19</v>
      </c>
      <c r="C47" s="159">
        <v>998.82</v>
      </c>
      <c r="D47" s="159">
        <v>976.89</v>
      </c>
      <c r="E47" s="159">
        <v>1004.26</v>
      </c>
      <c r="F47" s="158">
        <v>1010.49</v>
      </c>
      <c r="G47" s="158">
        <v>992.74</v>
      </c>
      <c r="H47" s="158"/>
    </row>
    <row r="48" spans="1:9">
      <c r="A48" s="159" t="s">
        <v>132</v>
      </c>
      <c r="B48" s="161">
        <v>38488</v>
      </c>
      <c r="C48" s="161">
        <v>38355</v>
      </c>
      <c r="D48" s="161">
        <v>38362</v>
      </c>
      <c r="E48" s="161">
        <v>38358</v>
      </c>
      <c r="F48" s="161">
        <v>38355</v>
      </c>
      <c r="G48" s="161">
        <v>38358</v>
      </c>
      <c r="H48" s="161"/>
    </row>
    <row r="66" spans="8:8" ht="15.75">
      <c r="H66" s="69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3</vt:i4>
      </vt:variant>
    </vt:vector>
  </HeadingPairs>
  <TitlesOfParts>
    <vt:vector size="22" baseType="lpstr">
      <vt:lpstr>1.Seite</vt:lpstr>
      <vt:lpstr>Umsätze1</vt:lpstr>
      <vt:lpstr>Umsätze2</vt:lpstr>
      <vt:lpstr>Umsätze3</vt:lpstr>
      <vt:lpstr>Umsätze4</vt:lpstr>
      <vt:lpstr>Umsätze5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2008-01-04T14:36:31Z</cp:lastPrinted>
  <dcterms:created xsi:type="dcterms:W3CDTF">1996-10-17T05:27:31Z</dcterms:created>
  <dcterms:modified xsi:type="dcterms:W3CDTF">2016-02-17T09:54:20Z</dcterms:modified>
</cp:coreProperties>
</file>