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330" windowWidth="19035" windowHeight="6465" tabRatio="895"/>
  </bookViews>
  <sheets>
    <sheet name="1.Seite" sheetId="31" r:id="rId1"/>
    <sheet name="Umsätze1" sheetId="12" r:id="rId2"/>
    <sheet name="Umsätze2" sheetId="32" r:id="rId3"/>
    <sheet name="Umsätze3" sheetId="28" r:id="rId4"/>
    <sheet name="Umsätze4" sheetId="29" r:id="rId5"/>
    <sheet name="Umsätze5" sheetId="30" r:id="rId6"/>
    <sheet name="Umsätze6" sheetId="15" r:id="rId7"/>
    <sheet name="ÖsterrIndizes" sheetId="11" r:id="rId8"/>
    <sheet name="CEERegIndizes" sheetId="17" r:id="rId9"/>
    <sheet name="CEELändIndizes" sheetId="19" r:id="rId10"/>
    <sheet name="CEEBranIndizes" sheetId="18" r:id="rId11"/>
    <sheet name="CISIndizes" sheetId="25" r:id="rId12"/>
    <sheet name="AsiatischeIndizes" sheetId="20" r:id="rId13"/>
    <sheet name="Theme&amp;StyleIndizes" sheetId="33" r:id="rId14"/>
    <sheet name="primemarket" sheetId="21" r:id="rId15"/>
    <sheet name="cont und mid" sheetId="27" r:id="rId16"/>
    <sheet name="auction" sheetId="26" r:id="rId17"/>
    <sheet name="OTC1" sheetId="22" r:id="rId18"/>
    <sheet name="OTC2" sheetId="23" r:id="rId19"/>
    <sheet name="Bonds" sheetId="24" r:id="rId20"/>
    <sheet name="Terminmarkt" sheetId="8" r:id="rId21"/>
  </sheets>
  <definedNames>
    <definedName name="_xlnm.Print_Area" localSheetId="17">'OTC1'!$A$1:$F$73</definedName>
    <definedName name="_xlnm.Print_Area" localSheetId="1">Umsätze1!$A$1:$F$64</definedName>
    <definedName name="_xlnm.Print_Area" localSheetId="2">Umsätze2!$A$1:$E$54</definedName>
    <definedName name="_xlnm.Print_Area" localSheetId="3">Umsätze3!$A$1:$E$59</definedName>
    <definedName name="_xlnm.Print_Area" localSheetId="4">Umsätze4!$A$1:$F$57</definedName>
  </definedNames>
  <calcPr calcId="145621"/>
</workbook>
</file>

<file path=xl/calcChain.xml><?xml version="1.0" encoding="utf-8"?>
<calcChain xmlns="http://schemas.openxmlformats.org/spreadsheetml/2006/main">
  <c r="F67" i="22" l="1"/>
  <c r="E67" i="22"/>
  <c r="C67" i="22"/>
  <c r="F66" i="22"/>
  <c r="E66" i="22"/>
  <c r="C66" i="22"/>
  <c r="F65" i="22"/>
  <c r="C65" i="22" s="1"/>
  <c r="F64" i="22"/>
  <c r="E64" i="22" s="1"/>
  <c r="F63" i="22"/>
  <c r="E63" i="22"/>
  <c r="C63" i="22"/>
  <c r="F62" i="22"/>
  <c r="E62" i="22" s="1"/>
  <c r="C62" i="22"/>
  <c r="F61" i="22"/>
  <c r="C61" i="22" s="1"/>
  <c r="F60" i="22"/>
  <c r="E60" i="22" s="1"/>
  <c r="F59" i="22"/>
  <c r="E59" i="22"/>
  <c r="C59" i="22"/>
  <c r="F58" i="22"/>
  <c r="E58" i="22" s="1"/>
  <c r="C58" i="22"/>
  <c r="F57" i="22"/>
  <c r="C57" i="22" s="1"/>
  <c r="F56" i="22"/>
  <c r="E56" i="22" s="1"/>
  <c r="F55" i="22"/>
  <c r="E55" i="22"/>
  <c r="C55" i="22"/>
  <c r="F54" i="22"/>
  <c r="E54" i="22" s="1"/>
  <c r="C54" i="22"/>
  <c r="F53" i="22"/>
  <c r="C53" i="22" s="1"/>
  <c r="F52" i="22"/>
  <c r="E52" i="22" s="1"/>
  <c r="F51" i="22"/>
  <c r="E51" i="22"/>
  <c r="C51" i="22"/>
  <c r="F50" i="22"/>
  <c r="E50" i="22" s="1"/>
  <c r="C50" i="22"/>
  <c r="F49" i="22"/>
  <c r="C49" i="22" s="1"/>
  <c r="F48" i="22"/>
  <c r="E48" i="22" s="1"/>
  <c r="F47" i="22"/>
  <c r="E47" i="22"/>
  <c r="C47" i="22"/>
  <c r="F46" i="22"/>
  <c r="E46" i="22"/>
  <c r="C46" i="22"/>
  <c r="F45" i="22"/>
  <c r="C45" i="22" s="1"/>
  <c r="F44" i="22"/>
  <c r="E44" i="22" s="1"/>
  <c r="F43" i="22"/>
  <c r="E43" i="22"/>
  <c r="C43" i="22"/>
  <c r="F42" i="22"/>
  <c r="E42" i="22"/>
  <c r="C42" i="22"/>
  <c r="F41" i="22"/>
  <c r="C41" i="22" s="1"/>
  <c r="F40" i="22"/>
  <c r="E40" i="22" s="1"/>
  <c r="F39" i="22"/>
  <c r="E39" i="22"/>
  <c r="C39" i="22"/>
  <c r="F38" i="22"/>
  <c r="E38" i="22"/>
  <c r="C38" i="22"/>
  <c r="F37" i="22"/>
  <c r="C37" i="22" s="1"/>
  <c r="F36" i="22"/>
  <c r="E36" i="22" s="1"/>
  <c r="F35" i="22"/>
  <c r="E35" i="22"/>
  <c r="C35" i="22"/>
  <c r="F34" i="22"/>
  <c r="E34" i="22"/>
  <c r="C34" i="22"/>
  <c r="F33" i="22"/>
  <c r="C33" i="22" s="1"/>
  <c r="F32" i="22"/>
  <c r="E32" i="22" s="1"/>
  <c r="F31" i="22"/>
  <c r="E31" i="22"/>
  <c r="C31" i="22"/>
  <c r="F30" i="22"/>
  <c r="E30" i="22"/>
  <c r="C30" i="22"/>
  <c r="F29" i="22"/>
  <c r="C29" i="22" s="1"/>
  <c r="F28" i="22"/>
  <c r="E28" i="22" s="1"/>
  <c r="F27" i="22"/>
  <c r="E27" i="22"/>
  <c r="C27" i="22"/>
  <c r="F26" i="22"/>
  <c r="E26" i="22" s="1"/>
  <c r="C26" i="22"/>
  <c r="F25" i="22"/>
  <c r="C25" i="22" s="1"/>
  <c r="F24" i="22"/>
  <c r="E24" i="22" s="1"/>
  <c r="F23" i="22"/>
  <c r="E23" i="22"/>
  <c r="C23" i="22"/>
  <c r="F22" i="22"/>
  <c r="E22" i="22" s="1"/>
  <c r="C22" i="22"/>
  <c r="F21" i="22"/>
  <c r="C21" i="22" s="1"/>
  <c r="F20" i="22"/>
  <c r="E20" i="22" s="1"/>
  <c r="F19" i="22"/>
  <c r="E19" i="22"/>
  <c r="C19" i="22"/>
  <c r="F18" i="22"/>
  <c r="E18" i="22" s="1"/>
  <c r="C18" i="22"/>
  <c r="F17" i="22"/>
  <c r="C17" i="22" s="1"/>
  <c r="F16" i="22"/>
  <c r="E16" i="22" s="1"/>
  <c r="F15" i="22"/>
  <c r="E15" i="22"/>
  <c r="C15" i="22"/>
  <c r="F14" i="22"/>
  <c r="E14" i="22" s="1"/>
  <c r="C14" i="22"/>
  <c r="F13" i="22"/>
  <c r="C13" i="22" s="1"/>
  <c r="F12" i="22"/>
  <c r="E12" i="22" s="1"/>
  <c r="F11" i="22"/>
  <c r="E11" i="22"/>
  <c r="C11" i="22"/>
  <c r="F67" i="23"/>
  <c r="E67" i="23" s="1"/>
  <c r="C67" i="23"/>
  <c r="F66" i="23"/>
  <c r="C66" i="23" s="1"/>
  <c r="F65" i="23"/>
  <c r="E65" i="23" s="1"/>
  <c r="F64" i="23"/>
  <c r="E64" i="23"/>
  <c r="C64" i="23"/>
  <c r="F63" i="23"/>
  <c r="E63" i="23" s="1"/>
  <c r="C63" i="23"/>
  <c r="F62" i="23"/>
  <c r="C62" i="23" s="1"/>
  <c r="F61" i="23"/>
  <c r="E61" i="23" s="1"/>
  <c r="F60" i="23"/>
  <c r="E60" i="23"/>
  <c r="C60" i="23"/>
  <c r="F59" i="23"/>
  <c r="E59" i="23" s="1"/>
  <c r="C59" i="23"/>
  <c r="F58" i="23"/>
  <c r="C58" i="23" s="1"/>
  <c r="F57" i="23"/>
  <c r="E57" i="23" s="1"/>
  <c r="F56" i="23"/>
  <c r="E56" i="23"/>
  <c r="C56" i="23"/>
  <c r="F55" i="23"/>
  <c r="E55" i="23" s="1"/>
  <c r="C55" i="23"/>
  <c r="F54" i="23"/>
  <c r="C54" i="23" s="1"/>
  <c r="F53" i="23"/>
  <c r="E53" i="23" s="1"/>
  <c r="F52" i="23"/>
  <c r="E52" i="23"/>
  <c r="C52" i="23"/>
  <c r="F51" i="23"/>
  <c r="E51" i="23" s="1"/>
  <c r="C51" i="23"/>
  <c r="F50" i="23"/>
  <c r="C50" i="23" s="1"/>
  <c r="F49" i="23"/>
  <c r="E49" i="23" s="1"/>
  <c r="F48" i="23"/>
  <c r="E48" i="23"/>
  <c r="C48" i="23"/>
  <c r="F47" i="23"/>
  <c r="E47" i="23" s="1"/>
  <c r="C47" i="23"/>
  <c r="F46" i="23"/>
  <c r="C46" i="23" s="1"/>
  <c r="F45" i="23"/>
  <c r="E45" i="23" s="1"/>
  <c r="F44" i="23"/>
  <c r="E44" i="23"/>
  <c r="C44" i="23"/>
  <c r="F43" i="23"/>
  <c r="E43" i="23" s="1"/>
  <c r="C43" i="23"/>
  <c r="F42" i="23"/>
  <c r="C42" i="23" s="1"/>
  <c r="F41" i="23"/>
  <c r="E41" i="23" s="1"/>
  <c r="F40" i="23"/>
  <c r="E40" i="23"/>
  <c r="C40" i="23"/>
  <c r="F39" i="23"/>
  <c r="E39" i="23" s="1"/>
  <c r="C39" i="23"/>
  <c r="F38" i="23"/>
  <c r="C38" i="23" s="1"/>
  <c r="F37" i="23"/>
  <c r="E37" i="23" s="1"/>
  <c r="F36" i="23"/>
  <c r="E36" i="23"/>
  <c r="C36" i="23"/>
  <c r="F35" i="23"/>
  <c r="E35" i="23" s="1"/>
  <c r="C35" i="23"/>
  <c r="F34" i="23"/>
  <c r="C34" i="23" s="1"/>
  <c r="F33" i="23"/>
  <c r="E33" i="23" s="1"/>
  <c r="F32" i="23"/>
  <c r="E32" i="23"/>
  <c r="C32" i="23"/>
  <c r="F31" i="23"/>
  <c r="E31" i="23" s="1"/>
  <c r="C31" i="23"/>
  <c r="F30" i="23"/>
  <c r="C30" i="23" s="1"/>
  <c r="F29" i="23"/>
  <c r="E29" i="23" s="1"/>
  <c r="F28" i="23"/>
  <c r="E28" i="23"/>
  <c r="C28" i="23"/>
  <c r="F27" i="23"/>
  <c r="E27" i="23" s="1"/>
  <c r="C27" i="23"/>
  <c r="F26" i="23"/>
  <c r="C26" i="23" s="1"/>
  <c r="F25" i="23"/>
  <c r="E25" i="23" s="1"/>
  <c r="F24" i="23"/>
  <c r="E24" i="23"/>
  <c r="C24" i="23"/>
  <c r="F23" i="23"/>
  <c r="E23" i="23" s="1"/>
  <c r="C23" i="23"/>
  <c r="F22" i="23"/>
  <c r="C22" i="23" s="1"/>
  <c r="F21" i="23"/>
  <c r="E21" i="23" s="1"/>
  <c r="F20" i="23"/>
  <c r="E20" i="23"/>
  <c r="C20" i="23"/>
  <c r="F19" i="23"/>
  <c r="E19" i="23" s="1"/>
  <c r="C19" i="23"/>
  <c r="F18" i="23"/>
  <c r="C18" i="23" s="1"/>
  <c r="F17" i="23"/>
  <c r="E17" i="23" s="1"/>
  <c r="F16" i="23"/>
  <c r="E16" i="23"/>
  <c r="C16" i="23"/>
  <c r="F15" i="23"/>
  <c r="E15" i="23" s="1"/>
  <c r="C15" i="23"/>
  <c r="F14" i="23"/>
  <c r="C14" i="23" s="1"/>
  <c r="F13" i="23"/>
  <c r="E13" i="23" s="1"/>
  <c r="F12" i="23"/>
  <c r="E12" i="23"/>
  <c r="C12" i="23"/>
  <c r="F11" i="23"/>
  <c r="E11" i="23" s="1"/>
  <c r="C11" i="23"/>
  <c r="F10" i="23"/>
  <c r="C10" i="23" s="1"/>
  <c r="E10" i="23" l="1"/>
  <c r="C13" i="23"/>
  <c r="E14" i="23"/>
  <c r="C17" i="23"/>
  <c r="E18" i="23"/>
  <c r="C21" i="23"/>
  <c r="E22" i="23"/>
  <c r="C25" i="23"/>
  <c r="E26" i="23"/>
  <c r="C29" i="23"/>
  <c r="E30" i="23"/>
  <c r="C33" i="23"/>
  <c r="E34" i="23"/>
  <c r="C37" i="23"/>
  <c r="E38" i="23"/>
  <c r="C41" i="23"/>
  <c r="E42" i="23"/>
  <c r="C45" i="23"/>
  <c r="E46" i="23"/>
  <c r="C49" i="23"/>
  <c r="E50" i="23"/>
  <c r="C53" i="23"/>
  <c r="E54" i="23"/>
  <c r="C57" i="23"/>
  <c r="E58" i="23"/>
  <c r="C61" i="23"/>
  <c r="E62" i="23"/>
  <c r="C65" i="23"/>
  <c r="E66" i="23"/>
  <c r="C12" i="22"/>
  <c r="E13" i="22"/>
  <c r="C16" i="22"/>
  <c r="E17" i="22"/>
  <c r="C20" i="22"/>
  <c r="E21" i="22"/>
  <c r="C24" i="22"/>
  <c r="E25" i="22"/>
  <c r="C28" i="22"/>
  <c r="E29" i="22"/>
  <c r="C32" i="22"/>
  <c r="E33" i="22"/>
  <c r="C36" i="22"/>
  <c r="E37" i="22"/>
  <c r="C40" i="22"/>
  <c r="E41" i="22"/>
  <c r="C44" i="22"/>
  <c r="E45" i="22"/>
  <c r="C48" i="22"/>
  <c r="E49" i="22"/>
  <c r="C52" i="22"/>
  <c r="E53" i="22"/>
  <c r="C56" i="22"/>
  <c r="E57" i="22"/>
  <c r="C60" i="22"/>
  <c r="E61" i="22"/>
  <c r="C64" i="22"/>
  <c r="E65" i="22"/>
</calcChain>
</file>

<file path=xl/sharedStrings.xml><?xml version="1.0" encoding="utf-8"?>
<sst xmlns="http://schemas.openxmlformats.org/spreadsheetml/2006/main" count="1415" uniqueCount="375">
  <si>
    <t>equity market.at</t>
  </si>
  <si>
    <t>prime market</t>
  </si>
  <si>
    <t>standard market continuous</t>
  </si>
  <si>
    <t>standard market auction</t>
  </si>
  <si>
    <t>financial sector</t>
  </si>
  <si>
    <t>public sector</t>
  </si>
  <si>
    <t>corporate sector</t>
  </si>
  <si>
    <t xml:space="preserve">performance linked bonds </t>
  </si>
  <si>
    <t>n.a.</t>
  </si>
  <si>
    <t>ATX</t>
  </si>
  <si>
    <t>ATXPrime</t>
  </si>
  <si>
    <t>ATX five</t>
  </si>
  <si>
    <t>ViDX</t>
  </si>
  <si>
    <t>IATX</t>
  </si>
  <si>
    <t>WBI</t>
  </si>
  <si>
    <t>NTX</t>
  </si>
  <si>
    <t>CECExt EUR</t>
  </si>
  <si>
    <t>CECE EUR</t>
  </si>
  <si>
    <t>SETX EUR</t>
  </si>
  <si>
    <t>CTX EUR</t>
  </si>
  <si>
    <t>HTX EUR</t>
  </si>
  <si>
    <t>PTX EUR</t>
  </si>
  <si>
    <t>ROTX EUR</t>
  </si>
  <si>
    <t>RDX EUR</t>
  </si>
  <si>
    <t>CNX EUR</t>
  </si>
  <si>
    <t>CNX USD</t>
  </si>
  <si>
    <t>CNX RMB</t>
  </si>
  <si>
    <t>CECE BNK</t>
  </si>
  <si>
    <t>CECE HCA</t>
  </si>
  <si>
    <t>CECE OIL</t>
  </si>
  <si>
    <t>CECE TEL</t>
  </si>
  <si>
    <t>A-TEC INDUSTRIES AG</t>
  </si>
  <si>
    <t>-</t>
  </si>
  <si>
    <t>AGRANA BETEILIGUNGS-AG</t>
  </si>
  <si>
    <t>ANDRITZ AG</t>
  </si>
  <si>
    <t>AUSTRIAN AIRLINES AG</t>
  </si>
  <si>
    <t>AVW INVEST AG</t>
  </si>
  <si>
    <t>BENE AG</t>
  </si>
  <si>
    <t>BOEHLER-UDDEHOLM AG</t>
  </si>
  <si>
    <t>BRAIN FORCE HOLDING AG</t>
  </si>
  <si>
    <t>BWIN INT. ENTERT. AG</t>
  </si>
  <si>
    <t>BWT AG</t>
  </si>
  <si>
    <t>CA IMMO INTERNATIONAL AG</t>
  </si>
  <si>
    <t>CENTURY CASINOS INC</t>
  </si>
  <si>
    <t>CHRIST WATER TECHNOLOGY AG</t>
  </si>
  <si>
    <t>CONSTANTIA PACKAGING AG</t>
  </si>
  <si>
    <t>CONWERT IMMOBILIEN INVEST AG</t>
  </si>
  <si>
    <t>ERSTE BANK DER OESTERR. SPK AG</t>
  </si>
  <si>
    <t>EVN AG</t>
  </si>
  <si>
    <t>EYBL INTERNATIONAL AG</t>
  </si>
  <si>
    <t>FLUGHAFEN WIEN AG</t>
  </si>
  <si>
    <t>HEAD N.V.</t>
  </si>
  <si>
    <t>HIRSCH SERVO AG</t>
  </si>
  <si>
    <t>IMMOEAST AG</t>
  </si>
  <si>
    <t>INTERCELL AG</t>
  </si>
  <si>
    <t>JOWOOD PRODUCTIONS SOFTWARE AG</t>
  </si>
  <si>
    <t>KTM POWER SPORTS AG</t>
  </si>
  <si>
    <t>MAYR-MELNHOF KARTON AG</t>
  </si>
  <si>
    <t>OESTERR. POST AG</t>
  </si>
  <si>
    <t>OMV AG</t>
  </si>
  <si>
    <t>PALFINGER AG</t>
  </si>
  <si>
    <t>POLYTEC</t>
  </si>
  <si>
    <t>RAIFFEISEN  INT. BANK-HLDG AG</t>
  </si>
  <si>
    <t>RHI AG</t>
  </si>
  <si>
    <t>ROSENBAUER INTERNATIONAL AG</t>
  </si>
  <si>
    <t>S&amp;T SYSTEM INT.&amp;TECH. DISTR.AG</t>
  </si>
  <si>
    <t>SCHOELLER-BLECKMANN AG</t>
  </si>
  <si>
    <t>SEMPERIT AG HOLDING</t>
  </si>
  <si>
    <t>SKYEUROPE HOLDING AG</t>
  </si>
  <si>
    <t>TELEKOM AUSTRIA AG</t>
  </si>
  <si>
    <t>UNIQA VERSICHERUNGEN AG</t>
  </si>
  <si>
    <t>UNTERNEHMENS INVEST AG</t>
  </si>
  <si>
    <t>VERBUNDGESELLSCHAFT AG KAT. A</t>
  </si>
  <si>
    <t>VOESTALPINE AG</t>
  </si>
  <si>
    <t>WIENERBERGER AG</t>
  </si>
  <si>
    <t>WOLFORD AG</t>
  </si>
  <si>
    <t>ZUMTOBEL AG</t>
  </si>
  <si>
    <t>Underlying</t>
  </si>
  <si>
    <t xml:space="preserve">Call </t>
  </si>
  <si>
    <t>Put</t>
  </si>
  <si>
    <t>Options Total</t>
  </si>
  <si>
    <t>Futures Total</t>
  </si>
  <si>
    <t>Total</t>
  </si>
  <si>
    <t>Index</t>
  </si>
  <si>
    <t>ATF</t>
  </si>
  <si>
    <t>Total Index</t>
  </si>
  <si>
    <t>Stock</t>
  </si>
  <si>
    <t>AGR</t>
  </si>
  <si>
    <t xml:space="preserve"> -</t>
  </si>
  <si>
    <t>AUA</t>
  </si>
  <si>
    <t>BUD</t>
  </si>
  <si>
    <t>BWT</t>
  </si>
  <si>
    <t>EBS</t>
  </si>
  <si>
    <t>EVN</t>
  </si>
  <si>
    <t>FLU</t>
  </si>
  <si>
    <t>MMK</t>
  </si>
  <si>
    <t>OMV</t>
  </si>
  <si>
    <t>PST</t>
  </si>
  <si>
    <t>RIB</t>
  </si>
  <si>
    <t>RHI</t>
  </si>
  <si>
    <t>SBO</t>
  </si>
  <si>
    <t>SEM</t>
  </si>
  <si>
    <t>TKA</t>
  </si>
  <si>
    <t>UQA</t>
  </si>
  <si>
    <t>VER</t>
  </si>
  <si>
    <t>VOE</t>
  </si>
  <si>
    <t>WIE</t>
  </si>
  <si>
    <t>WOL</t>
  </si>
  <si>
    <t>Total Stock</t>
  </si>
  <si>
    <t>CeCe</t>
  </si>
  <si>
    <t>CTE</t>
  </si>
  <si>
    <t>CXE</t>
  </si>
  <si>
    <t>CCE</t>
  </si>
  <si>
    <t>HTE</t>
  </si>
  <si>
    <t>PTE</t>
  </si>
  <si>
    <t>RDX</t>
  </si>
  <si>
    <t>Total CeCe</t>
  </si>
  <si>
    <t>All-month high</t>
  </si>
  <si>
    <t>All-month low</t>
  </si>
  <si>
    <t>Monatshoch</t>
  </si>
  <si>
    <t>Monatstief</t>
  </si>
  <si>
    <t>All-year high</t>
  </si>
  <si>
    <t>All-year low</t>
  </si>
  <si>
    <t>Hist. Höchstwert</t>
  </si>
  <si>
    <t>Hist. Tiefstwert</t>
  </si>
  <si>
    <t>All-time high</t>
  </si>
  <si>
    <t>All-time low</t>
  </si>
  <si>
    <r>
      <t>Emittenten</t>
    </r>
    <r>
      <rPr>
        <sz val="10"/>
        <rFont val="Arial"/>
        <family val="2"/>
      </rPr>
      <t xml:space="preserve"> 
Issuers</t>
    </r>
  </si>
  <si>
    <r>
      <t>Kapitalisierung Inland</t>
    </r>
    <r>
      <rPr>
        <sz val="10"/>
        <rFont val="Arial"/>
        <family val="2"/>
      </rPr>
      <t xml:space="preserve">
Capitalization domestic</t>
    </r>
  </si>
  <si>
    <r>
      <t xml:space="preserve">Kapitalisierung Ausland
</t>
    </r>
    <r>
      <rPr>
        <sz val="10"/>
        <rFont val="Arial"/>
        <family val="2"/>
      </rPr>
      <t>Capitalization foreign</t>
    </r>
  </si>
  <si>
    <t>Turnover by market segments</t>
  </si>
  <si>
    <t>Doppelzählung (Käufe und Verkäufe) / Double count method (purchases and sales)</t>
  </si>
  <si>
    <t>TOTAL
equity market.at</t>
  </si>
  <si>
    <t>TOTAL
bond market.at</t>
  </si>
  <si>
    <t>TOTAL
structured
products.at</t>
  </si>
  <si>
    <t>GESAMT
TOTAL</t>
  </si>
  <si>
    <r>
      <t>Kapitalisierung</t>
    </r>
    <r>
      <rPr>
        <sz val="10"/>
        <rFont val="Arial"/>
        <family val="2"/>
      </rPr>
      <t xml:space="preserve">
Capitalization</t>
    </r>
  </si>
  <si>
    <t>2 … Optionsscheine / Warrants</t>
  </si>
  <si>
    <t>3 … Partizipationsscheine / Participation certificates</t>
  </si>
  <si>
    <r>
      <t xml:space="preserve">Renten
</t>
    </r>
    <r>
      <rPr>
        <sz val="10"/>
        <color indexed="9"/>
        <rFont val="Arial"/>
        <family val="2"/>
      </rPr>
      <t>Bonds</t>
    </r>
  </si>
  <si>
    <r>
      <t xml:space="preserve">Zertifikate
</t>
    </r>
    <r>
      <rPr>
        <sz val="10"/>
        <color indexed="9"/>
        <rFont val="Arial"/>
        <family val="2"/>
      </rPr>
      <t>Certificates</t>
    </r>
  </si>
  <si>
    <t>Last Price</t>
  </si>
  <si>
    <r>
      <t>Umsatz</t>
    </r>
    <r>
      <rPr>
        <sz val="10"/>
        <color indexed="9"/>
        <rFont val="Arial"/>
        <family val="2"/>
      </rPr>
      <t xml:space="preserve">
Turnover value</t>
    </r>
  </si>
  <si>
    <r>
      <t>Kapitalisierung</t>
    </r>
    <r>
      <rPr>
        <sz val="10"/>
        <color indexed="9"/>
        <rFont val="Arial"/>
        <family val="2"/>
      </rPr>
      <t xml:space="preserve">
Capitalization</t>
    </r>
  </si>
  <si>
    <r>
      <t xml:space="preserve">Performance zu Ultimo
</t>
    </r>
    <r>
      <rPr>
        <sz val="10"/>
        <color indexed="9"/>
        <rFont val="Arial"/>
        <family val="2"/>
      </rPr>
      <t>Performance to ultimo</t>
    </r>
  </si>
  <si>
    <r>
      <t>Anteil Börse</t>
    </r>
    <r>
      <rPr>
        <sz val="10"/>
        <color indexed="9"/>
        <rFont val="Arial"/>
        <family val="2"/>
      </rPr>
      <t xml:space="preserve">
Exchange stake</t>
    </r>
  </si>
  <si>
    <r>
      <t xml:space="preserve">Anteil OTC
</t>
    </r>
    <r>
      <rPr>
        <sz val="10"/>
        <color indexed="9"/>
        <rFont val="Arial"/>
        <family val="2"/>
      </rPr>
      <t>OTC stake</t>
    </r>
  </si>
  <si>
    <r>
      <t xml:space="preserve">Gesamtumsatz
</t>
    </r>
    <r>
      <rPr>
        <sz val="10"/>
        <color indexed="9"/>
        <rFont val="Arial"/>
        <family val="2"/>
      </rPr>
      <t>Overall Turnover</t>
    </r>
  </si>
  <si>
    <t>** Ohne korrespondierende Börsegeschäfte / without corresponding exchange trades</t>
  </si>
  <si>
    <r>
      <t>Amtlicher Handel</t>
    </r>
    <r>
      <rPr>
        <sz val="10"/>
        <rFont val="Arial"/>
      </rPr>
      <t xml:space="preserve">
Official Market</t>
    </r>
  </si>
  <si>
    <r>
      <t>Gesamtergebnis</t>
    </r>
    <r>
      <rPr>
        <sz val="10"/>
        <rFont val="Arial"/>
      </rPr>
      <t xml:space="preserve">
Total</t>
    </r>
  </si>
  <si>
    <t>performance 
linked bonds</t>
  </si>
  <si>
    <r>
      <t>Bundesanleihen</t>
    </r>
    <r>
      <rPr>
        <sz val="10"/>
        <color indexed="9"/>
        <rFont val="Arial"/>
        <family val="2"/>
      </rPr>
      <t xml:space="preserve"> / Government bonds</t>
    </r>
  </si>
  <si>
    <r>
      <t>nach der Anzahl</t>
    </r>
    <r>
      <rPr>
        <sz val="10"/>
        <color indexed="9"/>
        <rFont val="Arial"/>
        <family val="2"/>
      </rPr>
      <t xml:space="preserve"> / by number</t>
    </r>
  </si>
  <si>
    <r>
      <t>nach Emissionsvolumen in EUR</t>
    </r>
    <r>
      <rPr>
        <sz val="10"/>
        <color indexed="9"/>
        <rFont val="Arial"/>
        <family val="2"/>
      </rPr>
      <t xml:space="preserve"> / Issue volume in EUR</t>
    </r>
  </si>
  <si>
    <r>
      <t>Emittenten gesamt</t>
    </r>
    <r>
      <rPr>
        <sz val="10"/>
        <color indexed="9"/>
        <rFont val="Arial"/>
        <family val="2"/>
      </rPr>
      <t xml:space="preserve"> / Bonds</t>
    </r>
  </si>
  <si>
    <t>April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</si>
  <si>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</si>
  <si>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</si>
  <si>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</si>
  <si>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</si>
  <si>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</si>
  <si>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</si>
  <si>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</si>
  <si>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</si>
  <si>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</si>
  <si>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</si>
  <si>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Renditen</t>
    </r>
    <r>
      <rPr>
        <sz val="10"/>
        <rFont val="Arial"/>
        <family val="2"/>
      </rPr>
      <t xml:space="preserve"> / Yields</t>
    </r>
    <r>
      <rPr>
        <sz val="10"/>
        <rFont val="Arial"/>
      </rPr>
      <t>¹</t>
    </r>
  </si>
  <si>
    <t>Quelle: OeKB / Source: OeKB</t>
  </si>
  <si>
    <t>1 … Renditen in % / Yields in %</t>
  </si>
  <si>
    <t>3 … Basispunkte / Basis points</t>
  </si>
  <si>
    <r>
      <t>Umsatz Börse*</t>
    </r>
    <r>
      <rPr>
        <sz val="10"/>
        <color indexed="9"/>
        <rFont val="Arial"/>
        <family val="2"/>
      </rPr>
      <t xml:space="preserve">
Exchange Turnover*</t>
    </r>
  </si>
  <si>
    <r>
      <t xml:space="preserve">Umsatz OTC**
</t>
    </r>
    <r>
      <rPr>
        <sz val="10"/>
        <color indexed="9"/>
        <rFont val="Arial"/>
        <family val="2"/>
      </rPr>
      <t>OTC Turnover**</t>
    </r>
  </si>
  <si>
    <r>
      <t>OS</t>
    </r>
    <r>
      <rPr>
        <b/>
        <sz val="10"/>
        <color indexed="9"/>
        <rFont val="Arial"/>
      </rPr>
      <t>²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W²</t>
    </r>
  </si>
  <si>
    <r>
      <t>PS</t>
    </r>
    <r>
      <rPr>
        <b/>
        <sz val="10"/>
        <color indexed="9"/>
        <rFont val="Arial"/>
      </rPr>
      <t>³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PC³</t>
    </r>
  </si>
  <si>
    <t>1 ... from last trading day</t>
  </si>
  <si>
    <r>
      <t>Emittenten</t>
    </r>
    <r>
      <rPr>
        <sz val="9"/>
        <rFont val="Arial"/>
        <family val="2"/>
      </rPr>
      <t xml:space="preserve"> 
Issuers</t>
    </r>
  </si>
  <si>
    <t>Total 2007</t>
  </si>
  <si>
    <t>IMMOFINANZ AG</t>
  </si>
  <si>
    <t>WARIMPEX FINANZ- UND BET. AG</t>
  </si>
  <si>
    <t xml:space="preserve">Cross Rate 1 USD = EUR </t>
  </si>
  <si>
    <t>ECO BUSINESS-IMMOBILIEN AG</t>
  </si>
  <si>
    <t>RDXxt EUR</t>
  </si>
  <si>
    <t>SRX EUR</t>
  </si>
  <si>
    <t>ATB AUSTRIA ANTRIEBSTECHNIK AG</t>
  </si>
  <si>
    <t>BKS BANK AG ST</t>
  </si>
  <si>
    <t>BKS BANK AG VZ</t>
  </si>
  <si>
    <t>BURGENLAND HOLDING AG</t>
  </si>
  <si>
    <t>FERATEL MEDIA TECHNOLOGIES AG</t>
  </si>
  <si>
    <t>FOTEX RT.</t>
  </si>
  <si>
    <t>HTA BETEILIGUNGS INVEST AG</t>
  </si>
  <si>
    <t>HYPOTHEKENBANK LAND VBG PS</t>
  </si>
  <si>
    <t>IBUSZ RT.</t>
  </si>
  <si>
    <t>INKU AG</t>
  </si>
  <si>
    <t>JOSEF MANNER &amp; COMP. AG</t>
  </si>
  <si>
    <t>LINZ TEXTIL HOLDING AG</t>
  </si>
  <si>
    <t>MASCHINENFABRIK HEID AG</t>
  </si>
  <si>
    <t>MIBA AG VZ KAT. B</t>
  </si>
  <si>
    <t>OBERBANK AG ST</t>
  </si>
  <si>
    <t>OBERBANK AG VZ</t>
  </si>
  <si>
    <t>OTTAKRINGER BRAUEREI AG ST</t>
  </si>
  <si>
    <t>OTTAKRINGER BRAUEREI AG VZ</t>
  </si>
  <si>
    <t>PRIVATE EQUITY PERF. BET-AG</t>
  </si>
  <si>
    <t>RATH AG</t>
  </si>
  <si>
    <t>ROBECO N.V.</t>
  </si>
  <si>
    <t>ROLINCO N.V.</t>
  </si>
  <si>
    <t>RORENTO N.V.</t>
  </si>
  <si>
    <t>SCHLUMBERGER AG ST</t>
  </si>
  <si>
    <t>SCHLUMBERGER AG VZ</t>
  </si>
  <si>
    <t>STADLAUER MALZFABRIK AG</t>
  </si>
  <si>
    <t>TELETRADER SOFTWARE AG</t>
  </si>
  <si>
    <t>TG HOLDING ST</t>
  </si>
  <si>
    <t>TG HOLDING VZ</t>
  </si>
  <si>
    <t>VORARLBERGER KRAFTWERKE AG</t>
  </si>
  <si>
    <t>WEBFREETV.COM MULTIMEDIA AG</t>
  </si>
  <si>
    <t>BANK FÜR TIROL UND VBG AG ST</t>
  </si>
  <si>
    <t>BANK FÜR TIROL UND VBG AG VZ</t>
  </si>
  <si>
    <t>ÖSTERR. VOLKSBANKEN AG PS</t>
  </si>
  <si>
    <t>UBM REALITÄTENENWICKLUNG AG</t>
  </si>
  <si>
    <t>LENZING AG</t>
  </si>
  <si>
    <t>DO&amp;CO RESTAURANTS&amp;CATERING AG</t>
  </si>
  <si>
    <t>PANKL RACING SYSTEMS AG</t>
  </si>
  <si>
    <t>ICL</t>
  </si>
  <si>
    <t>CA IMMOBILIEN ANLAGEN AG</t>
  </si>
  <si>
    <t>ALLG.BAUGES.-A.PORR AG ST</t>
  </si>
  <si>
    <t>HTI HIGH TECH INDUSTRIES AG</t>
  </si>
  <si>
    <t>SW UMWELTTECHNIK AG</t>
  </si>
  <si>
    <t xml:space="preserve">RTX </t>
  </si>
  <si>
    <t xml:space="preserve">RDU </t>
  </si>
  <si>
    <t xml:space="preserve"> </t>
  </si>
  <si>
    <t>CROX EUR</t>
  </si>
  <si>
    <t>KAPSCH TRAFFICCOM AG</t>
  </si>
  <si>
    <t>exchange traded funds</t>
  </si>
  <si>
    <t>warrants</t>
  </si>
  <si>
    <t>KTX EUR</t>
  </si>
  <si>
    <t>FRAUENTHAL HOLDING AG</t>
  </si>
  <si>
    <t>SPARKASSEN IMMOBILIEN AG</t>
  </si>
  <si>
    <r>
      <t xml:space="preserve">Aktien Inland 
+ ADCs
</t>
    </r>
    <r>
      <rPr>
        <sz val="10"/>
        <color indexed="9"/>
        <rFont val="Arial"/>
        <family val="2"/>
      </rPr>
      <t>Domestic shares 
+ ADCs</t>
    </r>
  </si>
  <si>
    <t>MEINL EUROPEAN LAND LTD.</t>
  </si>
  <si>
    <t>IAX</t>
  </si>
  <si>
    <t>UTX EUR</t>
  </si>
  <si>
    <t>CERX EUR</t>
  </si>
  <si>
    <t>CECE INF</t>
  </si>
  <si>
    <r>
      <t xml:space="preserve">Aktien Ausland 
+ ADCs
</t>
    </r>
    <r>
      <rPr>
        <sz val="10"/>
        <color indexed="9"/>
        <rFont val="Arial"/>
        <family val="2"/>
      </rPr>
      <t>Foreign shares 
+ ADCs</t>
    </r>
  </si>
  <si>
    <t>investment funds</t>
  </si>
  <si>
    <r>
      <t xml:space="preserve">Investment Fonds
</t>
    </r>
    <r>
      <rPr>
        <sz val="10"/>
        <color indexed="9"/>
        <rFont val="Arial"/>
        <family val="2"/>
      </rPr>
      <t>investment funds</t>
    </r>
  </si>
  <si>
    <r>
      <t>Titel</t>
    </r>
    <r>
      <rPr>
        <sz val="9"/>
        <rFont val="Arial"/>
        <family val="2"/>
      </rPr>
      <t xml:space="preserve">
Instruments</t>
    </r>
  </si>
  <si>
    <r>
      <t>Titel</t>
    </r>
    <r>
      <rPr>
        <sz val="10"/>
        <rFont val="Arial"/>
        <family val="2"/>
      </rPr>
      <t xml:space="preserve">
Instruments</t>
    </r>
  </si>
  <si>
    <t>other securities.at</t>
  </si>
  <si>
    <t>Turnover by markets</t>
  </si>
  <si>
    <t>1 … Genussscheine / Dividend rights certificates</t>
  </si>
  <si>
    <t>Jahreshoch</t>
  </si>
  <si>
    <t>Jahrestief</t>
  </si>
  <si>
    <r>
      <t>Letzter Preis</t>
    </r>
    <r>
      <rPr>
        <sz val="10"/>
        <color indexed="9"/>
        <rFont val="Arial"/>
        <family val="2"/>
      </rPr>
      <t xml:space="preserve">
Last price</t>
    </r>
  </si>
  <si>
    <r>
      <t>Unternehmen</t>
    </r>
    <r>
      <rPr>
        <sz val="10"/>
        <color indexed="9"/>
        <rFont val="Arial"/>
        <family val="2"/>
      </rPr>
      <t xml:space="preserve">
Company</t>
    </r>
  </si>
  <si>
    <r>
      <t>Dritter Markt als MTF</t>
    </r>
    <r>
      <rPr>
        <sz val="10"/>
        <rFont val="Arial"/>
      </rPr>
      <t xml:space="preserve">
Third Market (MTF)</t>
    </r>
  </si>
  <si>
    <r>
      <t>Preise</t>
    </r>
    <r>
      <rPr>
        <sz val="10"/>
        <rFont val="Arial"/>
        <family val="2"/>
      </rPr>
      <t xml:space="preserve"> / Prices</t>
    </r>
    <r>
      <rPr>
        <sz val="10"/>
        <rFont val="Arial"/>
      </rPr>
      <t>²</t>
    </r>
  </si>
  <si>
    <t>2 … Preis in % vom Nennwert / Prices in % of par value</t>
  </si>
  <si>
    <t>STRABAG SE</t>
  </si>
  <si>
    <t>GM</t>
  </si>
  <si>
    <t>MTF</t>
  </si>
  <si>
    <t>Geregelter Markt/
Regulated Market</t>
  </si>
  <si>
    <t>Dritter Markt als MTF/
Third market (MTF)</t>
  </si>
  <si>
    <r>
      <t>bond market.at - Dritter Markt als MTF</t>
    </r>
    <r>
      <rPr>
        <sz val="12"/>
        <color indexed="45"/>
        <rFont val="Arial"/>
        <family val="2"/>
      </rPr>
      <t xml:space="preserve"> / Third Market (MTF)</t>
    </r>
  </si>
  <si>
    <r>
      <t>bond market.at - Alle Titel</t>
    </r>
    <r>
      <rPr>
        <sz val="12"/>
        <color indexed="45"/>
        <rFont val="Arial"/>
        <family val="2"/>
      </rPr>
      <t xml:space="preserve"> / All instruments</t>
    </r>
  </si>
  <si>
    <r>
      <t>structured products.at - Geregelter Markt</t>
    </r>
    <r>
      <rPr>
        <sz val="12"/>
        <color indexed="45"/>
        <rFont val="Arial"/>
        <family val="2"/>
      </rPr>
      <t xml:space="preserve"> / Regulated Market</t>
    </r>
  </si>
  <si>
    <r>
      <t>structured products.at</t>
    </r>
    <r>
      <rPr>
        <sz val="12"/>
        <color indexed="45"/>
        <rFont val="Arial"/>
        <family val="2"/>
      </rPr>
      <t xml:space="preserve"> </t>
    </r>
    <r>
      <rPr>
        <b/>
        <sz val="12"/>
        <color indexed="45"/>
        <rFont val="Arial"/>
        <family val="2"/>
      </rPr>
      <t>- Dritter Markt als MTF</t>
    </r>
    <r>
      <rPr>
        <sz val="12"/>
        <color indexed="45"/>
        <rFont val="Arial"/>
        <family val="2"/>
      </rPr>
      <t xml:space="preserve"> / Third Market (MTF)</t>
    </r>
  </si>
  <si>
    <r>
      <t>Regionale Indizes</t>
    </r>
    <r>
      <rPr>
        <sz val="12"/>
        <color indexed="45"/>
        <rFont val="Arial"/>
        <family val="2"/>
      </rPr>
      <t xml:space="preserve"> / Regional indices</t>
    </r>
  </si>
  <si>
    <r>
      <t>Länderindizes</t>
    </r>
    <r>
      <rPr>
        <sz val="12"/>
        <color indexed="45"/>
        <rFont val="Arial"/>
        <family val="2"/>
      </rPr>
      <t xml:space="preserve"> / Country indices</t>
    </r>
  </si>
  <si>
    <t>Umsätze nach Marktsegmenten</t>
  </si>
  <si>
    <t>Gesamtumsätze nach Marktsegmenten</t>
  </si>
  <si>
    <t>Umsätze nach Märkten</t>
  </si>
  <si>
    <t>mid market</t>
  </si>
  <si>
    <r>
      <t>Geregelter Freiverkehr</t>
    </r>
    <r>
      <rPr>
        <sz val="10"/>
        <rFont val="Arial"/>
      </rPr>
      <t xml:space="preserve">
Second Regulated Market</t>
    </r>
  </si>
  <si>
    <t>January 2008</t>
  </si>
  <si>
    <t>February 2008</t>
  </si>
  <si>
    <t>March 2008</t>
  </si>
  <si>
    <t>April 2008</t>
  </si>
  <si>
    <t>May 2008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</si>
  <si>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</si>
  <si>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</si>
  <si>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</si>
  <si>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</si>
  <si>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</si>
  <si>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</si>
  <si>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</si>
  <si>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Total 2008</t>
  </si>
  <si>
    <t>certificates</t>
  </si>
  <si>
    <r>
      <t xml:space="preserve"> GS¹
</t>
    </r>
    <r>
      <rPr>
        <sz val="10"/>
        <color indexed="9"/>
        <rFont val="Arial"/>
        <family val="2"/>
      </rPr>
      <t>DRC</t>
    </r>
    <r>
      <rPr>
        <sz val="10"/>
        <color indexed="9"/>
        <rFont val="Arial"/>
      </rPr>
      <t>¹</t>
    </r>
  </si>
  <si>
    <r>
      <t>Markt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Market</t>
    </r>
  </si>
  <si>
    <t>CECE MID EUR</t>
  </si>
  <si>
    <t>BINDER+CO AG</t>
  </si>
  <si>
    <t>HUTTER &amp; SCHRANTZ STAHLBAU AG</t>
  </si>
  <si>
    <t>PHION AG</t>
  </si>
  <si>
    <t>BAYER. HYPO-UND VEREINSBANK AG</t>
  </si>
  <si>
    <r>
      <t xml:space="preserve">December </t>
    </r>
    <r>
      <rPr>
        <sz val="10"/>
        <rFont val="Arial"/>
        <family val="2"/>
      </rPr>
      <t>2007</t>
    </r>
  </si>
  <si>
    <r>
      <t>January</t>
    </r>
    <r>
      <rPr>
        <sz val="10"/>
        <rFont val="Arial"/>
        <family val="2"/>
      </rPr>
      <t xml:space="preserve">    2008</t>
    </r>
  </si>
  <si>
    <t>Einfachzählung / Single count method</t>
  </si>
  <si>
    <t>2 ... Contract Value and Premium for RTX and RDU are converted to EUR
       (products are traded in USD)</t>
  </si>
  <si>
    <r>
      <t>Umsatz Amtlicher Handel und Geregelter Freiverkehr</t>
    </r>
    <r>
      <rPr>
        <sz val="14"/>
        <color indexed="45"/>
        <rFont val="Arial"/>
        <family val="2"/>
      </rPr>
      <t xml:space="preserve"> / Turnover Official Market and Second Regulated Market</t>
    </r>
  </si>
  <si>
    <r>
      <t>Gesamtumsätze nach Marktsegmenten</t>
    </r>
    <r>
      <rPr>
        <sz val="14"/>
        <color indexed="45"/>
        <rFont val="Arial"/>
        <family val="2"/>
      </rPr>
      <t xml:space="preserve"> / Turnover by market segments</t>
    </r>
  </si>
  <si>
    <r>
      <t>structured products.at - Alle Titel</t>
    </r>
    <r>
      <rPr>
        <sz val="14"/>
        <color indexed="45"/>
        <rFont val="Arial"/>
        <family val="2"/>
      </rPr>
      <t xml:space="preserve"> / All instruments</t>
    </r>
  </si>
  <si>
    <r>
      <t>bond market.at - Geregelter Markt</t>
    </r>
    <r>
      <rPr>
        <sz val="14"/>
        <color indexed="45"/>
        <rFont val="Arial"/>
        <family val="2"/>
      </rPr>
      <t xml:space="preserve"> / Regulated Market</t>
    </r>
  </si>
  <si>
    <r>
      <t>Dritter Markt als MTF</t>
    </r>
    <r>
      <rPr>
        <sz val="14"/>
        <color indexed="45"/>
        <rFont val="Arial"/>
        <family val="2"/>
      </rPr>
      <t xml:space="preserve"> / Third Market (MTF)</t>
    </r>
  </si>
  <si>
    <r>
      <t>Alle Titel</t>
    </r>
    <r>
      <rPr>
        <sz val="14"/>
        <color indexed="45"/>
        <rFont val="Arial"/>
        <family val="2"/>
      </rPr>
      <t xml:space="preserve"> / All instruments</t>
    </r>
  </si>
  <si>
    <r>
      <t>Geregelter Markt</t>
    </r>
    <r>
      <rPr>
        <sz val="14"/>
        <color indexed="45"/>
        <rFont val="Arial"/>
        <family val="2"/>
      </rPr>
      <t xml:space="preserve"> / Regulated Market</t>
    </r>
  </si>
  <si>
    <r>
      <t>Dritter Markt als MTF</t>
    </r>
    <r>
      <rPr>
        <sz val="14"/>
        <color indexed="45"/>
        <rFont val="Arial"/>
        <family val="2"/>
      </rPr>
      <t xml:space="preserve"> / Third market (MTF)</t>
    </r>
  </si>
  <si>
    <r>
      <t>Rentenwerte</t>
    </r>
    <r>
      <rPr>
        <sz val="16"/>
        <color indexed="45"/>
        <rFont val="Arial"/>
        <family val="2"/>
      </rPr>
      <t xml:space="preserve"> / bonds</t>
    </r>
  </si>
  <si>
    <r>
      <t>Neunotierung bzw. Einbeziehung von Rentenwerten</t>
    </r>
    <r>
      <rPr>
        <sz val="16"/>
        <color indexed="45"/>
        <rFont val="Arial"/>
        <family val="2"/>
      </rPr>
      <t xml:space="preserve"> / new bonds</t>
    </r>
  </si>
  <si>
    <r>
      <t>Renditen und Preise</t>
    </r>
    <r>
      <rPr>
        <sz val="16"/>
        <color indexed="45"/>
        <rFont val="Arial"/>
        <family val="2"/>
      </rPr>
      <t xml:space="preserve"> / Yields and Prices</t>
    </r>
  </si>
  <si>
    <t>1 … GM = Geregelter Markt (Amtlicher Handel, Geregelter Freiverkehr) / GM = Regulated Market (Official Market, Second Regulated Market)</t>
  </si>
  <si>
    <t>∆ December 2007³</t>
  </si>
  <si>
    <t>bond market</t>
  </si>
  <si>
    <r>
      <t>Gehandelte Kontrakte</t>
    </r>
    <r>
      <rPr>
        <sz val="24"/>
        <color indexed="24"/>
        <rFont val="Arial"/>
        <family val="2"/>
      </rPr>
      <t xml:space="preserve"> / Traded contracts</t>
    </r>
  </si>
  <si>
    <r>
      <t>Offene Kontraktanzahl</t>
    </r>
    <r>
      <rPr>
        <sz val="24"/>
        <color indexed="24"/>
        <rFont val="Arial"/>
        <family val="2"/>
      </rPr>
      <t xml:space="preserve"> / Open interest¹</t>
    </r>
  </si>
  <si>
    <r>
      <t>Prämienvolumen</t>
    </r>
    <r>
      <rPr>
        <sz val="24"/>
        <color indexed="24"/>
        <rFont val="Arial"/>
        <family val="2"/>
      </rPr>
      <t xml:space="preserve"> / Premium turnover (TSD EUR)</t>
    </r>
  </si>
  <si>
    <r>
      <t>Kontraktwert</t>
    </r>
    <r>
      <rPr>
        <sz val="24"/>
        <color indexed="24"/>
        <rFont val="Arial"/>
        <family val="2"/>
      </rPr>
      <t xml:space="preserve"> / Contract value (MIO EUR)</t>
    </r>
  </si>
  <si>
    <t>* Einfachzählung / single count method</t>
  </si>
  <si>
    <t>CONWERT IMMOBILIEN INVEST SE</t>
  </si>
  <si>
    <t>VIENNA INSURANCE GROUP</t>
  </si>
  <si>
    <t>VIG</t>
  </si>
  <si>
    <t>Ultimo 12/2007</t>
  </si>
  <si>
    <t>% zu Ultimo 12/2007</t>
  </si>
  <si>
    <t>BTX EUR</t>
  </si>
  <si>
    <t>VÖNIX</t>
  </si>
  <si>
    <t>n.a</t>
  </si>
  <si>
    <t>standard market continuous und mid market</t>
  </si>
  <si>
    <t>standard market continuous and mid market</t>
  </si>
  <si>
    <t>ALLG.BAUGES.-A.PORR AG VZ</t>
  </si>
  <si>
    <t>TEAK HOLZ INT. AG</t>
  </si>
  <si>
    <t>1 … GM = Amtlicher Handel (Geregelter Markt, Geregelter Freiverkehr) / GM = Regulated Market (Official Market, Second Regulated Market)</t>
  </si>
  <si>
    <t>1 … GM = Geregelter Markt (Amtlicher Handel, Geregelter Freiverkehr), MTF = Multilaterales Handelssystem (Dritter Markt)</t>
  </si>
  <si>
    <r>
      <t>RTX</t>
    </r>
    <r>
      <rPr>
        <vertAlign val="superscript"/>
        <sz val="16"/>
        <rFont val="Arial"/>
        <family val="2"/>
      </rPr>
      <t>2</t>
    </r>
  </si>
  <si>
    <r>
      <t>RDU</t>
    </r>
    <r>
      <rPr>
        <vertAlign val="superscript"/>
        <sz val="16"/>
        <rFont val="Arial"/>
        <family val="2"/>
      </rPr>
      <t>2</t>
    </r>
  </si>
  <si>
    <t>STR</t>
  </si>
  <si>
    <t>EUROMARKETING AG</t>
  </si>
  <si>
    <t>VOLKSBANK VORARLBERG PS</t>
  </si>
  <si>
    <t>Terminmarkt Mai 2008</t>
  </si>
  <si>
    <t>Derivatives market May 2008</t>
  </si>
  <si>
    <t>01.01.2008 - 31.05.2008</t>
  </si>
  <si>
    <t>OTC Gesamtumsätze Jänner - April 2008</t>
  </si>
  <si>
    <t>OTC Overall Turnover January - April 2008</t>
  </si>
  <si>
    <r>
      <t>EYBL INTERNATIONAL AG</t>
    </r>
    <r>
      <rPr>
        <b/>
        <vertAlign val="superscript"/>
        <sz val="10"/>
        <rFont val="Arial"/>
        <family val="2"/>
      </rPr>
      <t>1</t>
    </r>
  </si>
  <si>
    <t>1 … Umsätze bis März 2008 / Turnover until March 2008</t>
  </si>
  <si>
    <t>OTC Umsätze April 2008</t>
  </si>
  <si>
    <t>OTC Turnover April 2008</t>
  </si>
  <si>
    <t>Apr 2008</t>
  </si>
  <si>
    <t>WIENER PRIVATBANK IMMOBIL</t>
  </si>
  <si>
    <t>2 … Löschung der RHI EMISSION 2008 am 29.5.2008</t>
  </si>
  <si>
    <t>3 … Löschung der BANK AUSTRIA CREDITANSTALT AG am 20.5.2008</t>
  </si>
  <si>
    <t xml:space="preserve">        GM = Regulated Market (Official Market, Second Regulated Market), MTF = Multilateral Trading Facility (Third Market)</t>
  </si>
  <si>
    <r>
      <t>AT&amp;S Austria Tech.&amp;Systemtech.</t>
    </r>
    <r>
      <rPr>
        <b/>
        <vertAlign val="superscript"/>
        <sz val="10"/>
        <rFont val="Arial"/>
        <family val="2"/>
      </rPr>
      <t>3</t>
    </r>
  </si>
  <si>
    <r>
      <t>C-QUADRAT INVESTMENT AG</t>
    </r>
    <r>
      <rPr>
        <b/>
        <vertAlign val="superscript"/>
        <sz val="10"/>
        <rFont val="Arial"/>
        <family val="2"/>
      </rPr>
      <t>2</t>
    </r>
  </si>
  <si>
    <t>2 … Die Performanceberechnung der C-QUADRAT INVESTMENT AG erfolgt basierend auf dem Emissionspreis 43,39 vom 26.05.2008</t>
  </si>
  <si>
    <t>3 … Die Performanceberechnung der AT&amp;S Austria Tech.&amp;Systemtech. erfolgt basierend auf dem Emissionspreis 13,02 vom 20.05.2008</t>
  </si>
  <si>
    <t>Österreichische Indizes</t>
  </si>
  <si>
    <t>Austrian indices</t>
  </si>
  <si>
    <t>CEE Indizes</t>
  </si>
  <si>
    <t>CEE indices</t>
  </si>
  <si>
    <r>
      <t>Sektor Indizes</t>
    </r>
    <r>
      <rPr>
        <sz val="12"/>
        <color indexed="45"/>
        <rFont val="Arial"/>
        <family val="2"/>
      </rPr>
      <t xml:space="preserve"> / Sector indices</t>
    </r>
  </si>
  <si>
    <t>CIS Indizes</t>
  </si>
  <si>
    <t>CIS indices</t>
  </si>
  <si>
    <t>RTX USD</t>
  </si>
  <si>
    <t>NTX EUR</t>
  </si>
  <si>
    <t>Asian indices</t>
  </si>
  <si>
    <t>Themen- &amp; Style Indizes</t>
  </si>
  <si>
    <t>Theme- &amp; style indices</t>
  </si>
  <si>
    <t>Asiatische Indizes</t>
  </si>
  <si>
    <t>SATX</t>
  </si>
  <si>
    <t>SCECE</t>
  </si>
  <si>
    <t>ATXTR</t>
  </si>
  <si>
    <t>CECETR EUR</t>
  </si>
  <si>
    <t>RDXTR EUR</t>
  </si>
  <si>
    <t>Ultimo 04/2008</t>
  </si>
  <si>
    <t>% zu Ultimo 04/2008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</si>
</sst>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7" formatCode="_(* #,##0.00_);_(* \(#,##0.00\);_(* &quot;-&quot;??_);_(@_)"/>
    <numFmt numFmtId="178" formatCode="_(* #,##0_);_(* \(#,##0\);_(* &quot;-&quot;??_);_(@_)"/>
    <numFmt numFmtId="180" formatCode="#,##0.0000"/>
    <numFmt numFmtId="181" formatCode="0.0000"/>
    <numFmt numFmtId="182" formatCode="#,##0.000"/>
    <numFmt numFmtId="185" formatCode="0.000"/>
    <numFmt numFmtId="191" formatCode="\-"/>
  </numFmts>
  <fonts count="6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</font>
    <font>
      <sz val="10"/>
      <name val="Geneva"/>
    </font>
    <font>
      <b/>
      <sz val="2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color indexed="3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2"/>
      <name val="Arial"/>
    </font>
    <font>
      <sz val="10"/>
      <color indexed="9"/>
      <name val="Arial"/>
    </font>
    <font>
      <b/>
      <sz val="10"/>
      <color indexed="9"/>
      <name val="Arial"/>
    </font>
    <font>
      <b/>
      <sz val="16"/>
      <color indexed="9"/>
      <name val="Arial"/>
      <family val="2"/>
    </font>
    <font>
      <sz val="16"/>
      <color indexed="9"/>
      <name val="Arial"/>
      <family val="2"/>
    </font>
    <font>
      <sz val="14"/>
      <name val="Arial"/>
    </font>
    <font>
      <sz val="9"/>
      <name val="Arial"/>
    </font>
    <font>
      <b/>
      <sz val="9"/>
      <color indexed="9"/>
      <name val="Arial"/>
    </font>
    <font>
      <b/>
      <sz val="9"/>
      <name val="Arial"/>
    </font>
    <font>
      <b/>
      <sz val="9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22"/>
      <name val="Arial"/>
      <family val="2"/>
    </font>
    <font>
      <sz val="22"/>
      <name val="Arial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10"/>
      <color indexed="9"/>
      <name val="Arial"/>
      <family val="2"/>
    </font>
    <font>
      <sz val="7"/>
      <name val="Arial"/>
    </font>
    <font>
      <u/>
      <sz val="10"/>
      <name val="Arial"/>
    </font>
    <font>
      <b/>
      <sz val="10"/>
      <color indexed="10"/>
      <name val="Arial"/>
      <family val="2"/>
    </font>
    <font>
      <sz val="20"/>
      <name val="Arial"/>
    </font>
    <font>
      <b/>
      <sz val="9"/>
      <color indexed="45"/>
      <name val="Arial"/>
      <family val="2"/>
    </font>
    <font>
      <b/>
      <sz val="12"/>
      <color indexed="45"/>
      <name val="Arial"/>
      <family val="2"/>
    </font>
    <font>
      <b/>
      <sz val="14"/>
      <color indexed="45"/>
      <name val="Arial"/>
      <family val="2"/>
    </font>
    <font>
      <sz val="12"/>
      <color indexed="45"/>
      <name val="Arial"/>
    </font>
    <font>
      <sz val="12"/>
      <color indexed="45"/>
      <name val="Arial"/>
      <family val="2"/>
    </font>
    <font>
      <b/>
      <sz val="10"/>
      <color indexed="45"/>
      <name val="Arial"/>
      <family val="2"/>
    </font>
    <font>
      <b/>
      <sz val="9"/>
      <color indexed="45"/>
      <name val="Arial"/>
    </font>
    <font>
      <b/>
      <sz val="16"/>
      <color indexed="45"/>
      <name val="Arial"/>
      <family val="2"/>
    </font>
    <font>
      <sz val="14"/>
      <color indexed="45"/>
      <name val="Arial"/>
    </font>
    <font>
      <sz val="14"/>
      <color indexed="45"/>
      <name val="Arial"/>
      <family val="2"/>
    </font>
    <font>
      <b/>
      <sz val="18"/>
      <color indexed="45"/>
      <name val="Arial"/>
      <family val="2"/>
    </font>
    <font>
      <sz val="16"/>
      <color indexed="45"/>
      <name val="Arial"/>
      <family val="2"/>
    </font>
    <font>
      <sz val="16"/>
      <name val="Arial"/>
    </font>
    <font>
      <b/>
      <sz val="20"/>
      <color indexed="45"/>
      <name val="Arial"/>
      <family val="2"/>
    </font>
    <font>
      <sz val="18"/>
      <color indexed="45"/>
      <name val="Arial"/>
      <family val="2"/>
    </font>
    <font>
      <b/>
      <sz val="18"/>
      <color indexed="24"/>
      <name val="Arial"/>
      <family val="2"/>
    </font>
    <font>
      <sz val="16"/>
      <color indexed="24"/>
      <name val="Arial"/>
      <family val="2"/>
    </font>
    <font>
      <b/>
      <sz val="16"/>
      <color indexed="24"/>
      <name val="Arial"/>
      <family val="2"/>
    </font>
    <font>
      <b/>
      <sz val="30"/>
      <color indexed="24"/>
      <name val="Arial"/>
      <family val="2"/>
    </font>
    <font>
      <sz val="26"/>
      <color indexed="24"/>
      <name val="Arial"/>
      <family val="2"/>
    </font>
    <font>
      <b/>
      <sz val="24"/>
      <color indexed="24"/>
      <name val="Arial"/>
      <family val="2"/>
    </font>
    <font>
      <sz val="24"/>
      <color indexed="24"/>
      <name val="Arial"/>
      <family val="2"/>
    </font>
    <font>
      <vertAlign val="superscript"/>
      <sz val="16"/>
      <name val="Arial"/>
      <family val="2"/>
    </font>
    <font>
      <b/>
      <vertAlign val="superscript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/>
      <right/>
      <top style="medium">
        <color indexed="9"/>
      </top>
      <bottom/>
      <diagonal/>
    </border>
  </borders>
  <cellStyleXfs count="4">
    <xf numFmtId="0" fontId="0" fillId="0" borderId="0"/>
    <xf numFmtId="177" fontId="1" fillId="0" borderId="0" applyFont="0" applyFill="0" applyBorder="0" applyAlignment="0" applyProtection="0"/>
    <xf numFmtId="0" fontId="5" fillId="0" borderId="0"/>
    <xf numFmtId="0" fontId="1" fillId="0" borderId="0"/>
  </cellStyleXfs>
  <cellXfs count="356">
    <xf numFmtId="0" fontId="0" fillId="0" borderId="0" xfId="0"/>
    <xf numFmtId="0" fontId="2" fillId="0" borderId="0" xfId="0" applyFont="1"/>
    <xf numFmtId="0" fontId="2" fillId="0" borderId="0" xfId="0" applyFont="1" applyFill="1"/>
    <xf numFmtId="0" fontId="0" fillId="0" borderId="0" xfId="0" applyFill="1" applyBorder="1"/>
    <xf numFmtId="0" fontId="0" fillId="0" borderId="0" xfId="0" applyBorder="1"/>
    <xf numFmtId="3" fontId="0" fillId="0" borderId="0" xfId="0" applyNumberFormat="1" applyFill="1" applyBorder="1"/>
    <xf numFmtId="10" fontId="0" fillId="0" borderId="0" xfId="0" applyNumberFormat="1" applyFill="1" applyBorder="1"/>
    <xf numFmtId="10" fontId="2" fillId="0" borderId="0" xfId="0" applyNumberFormat="1" applyFont="1" applyFill="1" applyBorder="1" applyAlignment="1">
      <alignment horizontal="right" vertical="center" wrapText="1"/>
    </xf>
    <xf numFmtId="3" fontId="0" fillId="0" borderId="0" xfId="0" applyNumberFormat="1" applyFill="1" applyBorder="1" applyAlignment="1">
      <alignment horizontal="right"/>
    </xf>
    <xf numFmtId="0" fontId="3" fillId="0" borderId="0" xfId="0" applyFont="1"/>
    <xf numFmtId="0" fontId="2" fillId="0" borderId="0" xfId="0" applyFont="1" applyAlignment="1"/>
    <xf numFmtId="0" fontId="10" fillId="0" borderId="0" xfId="2" applyFont="1" applyFill="1" applyBorder="1"/>
    <xf numFmtId="4" fontId="10" fillId="0" borderId="0" xfId="2" applyNumberFormat="1" applyFont="1" applyFill="1" applyBorder="1"/>
    <xf numFmtId="4" fontId="10" fillId="0" borderId="0" xfId="2" applyNumberFormat="1" applyFont="1" applyFill="1" applyBorder="1" applyAlignment="1">
      <alignment horizontal="center"/>
    </xf>
    <xf numFmtId="0" fontId="0" fillId="0" borderId="0" xfId="0" applyFill="1"/>
    <xf numFmtId="182" fontId="10" fillId="0" borderId="0" xfId="2" applyNumberFormat="1" applyFont="1" applyFill="1" applyBorder="1"/>
    <xf numFmtId="0" fontId="2" fillId="0" borderId="0" xfId="2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3" fontId="2" fillId="0" borderId="0" xfId="0" applyNumberFormat="1" applyFont="1" applyFill="1" applyBorder="1"/>
    <xf numFmtId="3" fontId="2" fillId="0" borderId="0" xfId="1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178" fontId="3" fillId="0" borderId="0" xfId="1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14" fontId="12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/>
    <xf numFmtId="3" fontId="2" fillId="0" borderId="0" xfId="1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49" fontId="13" fillId="0" borderId="0" xfId="1" applyNumberFormat="1" applyFont="1" applyFill="1" applyBorder="1" applyAlignment="1">
      <alignment horizontal="left"/>
    </xf>
    <xf numFmtId="3" fontId="3" fillId="0" borderId="0" xfId="1" applyNumberFormat="1" applyFont="1" applyFill="1" applyBorder="1"/>
    <xf numFmtId="3" fontId="3" fillId="0" borderId="0" xfId="0" applyNumberFormat="1" applyFont="1" applyFill="1" applyBorder="1"/>
    <xf numFmtId="0" fontId="1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/>
    </xf>
    <xf numFmtId="0" fontId="11" fillId="0" borderId="0" xfId="0" applyFont="1"/>
    <xf numFmtId="10" fontId="0" fillId="0" borderId="0" xfId="0" applyNumberFormat="1" applyFill="1" applyBorder="1" applyAlignment="1">
      <alignment horizontal="right"/>
    </xf>
    <xf numFmtId="0" fontId="13" fillId="0" borderId="0" xfId="0" applyFont="1" applyFill="1" applyAlignment="1">
      <alignment horizontal="right" wrapText="1"/>
    </xf>
    <xf numFmtId="49" fontId="3" fillId="0" borderId="0" xfId="0" applyNumberFormat="1" applyFont="1" applyFill="1" applyAlignment="1">
      <alignment horizontal="right"/>
    </xf>
    <xf numFmtId="14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Alignment="1">
      <alignment horizontal="right"/>
    </xf>
    <xf numFmtId="0" fontId="14" fillId="0" borderId="0" xfId="0" applyFont="1" applyFill="1" applyAlignment="1">
      <alignment horizontal="right"/>
    </xf>
    <xf numFmtId="0" fontId="13" fillId="0" borderId="0" xfId="0" applyFont="1" applyFill="1"/>
    <xf numFmtId="0" fontId="11" fillId="0" borderId="0" xfId="0" applyFont="1" applyFill="1"/>
    <xf numFmtId="0" fontId="4" fillId="0" borderId="0" xfId="0" applyFont="1"/>
    <xf numFmtId="0" fontId="3" fillId="0" borderId="0" xfId="0" applyFont="1" applyFill="1" applyBorder="1" applyAlignment="1">
      <alignment horizontal="left"/>
    </xf>
    <xf numFmtId="0" fontId="7" fillId="0" borderId="0" xfId="2" applyFont="1" applyBorder="1" applyAlignment="1">
      <alignment horizontal="centerContinuous"/>
    </xf>
    <xf numFmtId="0" fontId="2" fillId="0" borderId="0" xfId="2" applyFont="1" applyBorder="1" applyAlignment="1">
      <alignment horizontal="centerContinuous"/>
    </xf>
    <xf numFmtId="0" fontId="14" fillId="0" borderId="0" xfId="0" applyFont="1" applyFill="1"/>
    <xf numFmtId="0" fontId="14" fillId="0" borderId="0" xfId="0" applyFont="1"/>
    <xf numFmtId="182" fontId="0" fillId="0" borderId="0" xfId="0" applyNumberFormat="1"/>
    <xf numFmtId="0" fontId="27" fillId="0" borderId="0" xfId="0" applyFont="1" applyAlignment="1">
      <alignment horizontal="right"/>
    </xf>
    <xf numFmtId="0" fontId="3" fillId="0" borderId="0" xfId="0" applyFont="1" applyFill="1"/>
    <xf numFmtId="3" fontId="2" fillId="0" borderId="0" xfId="0" applyNumberFormat="1" applyFont="1" applyFill="1"/>
    <xf numFmtId="10" fontId="2" fillId="0" borderId="0" xfId="0" applyNumberFormat="1" applyFont="1" applyFill="1"/>
    <xf numFmtId="0" fontId="28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2" applyFont="1" applyBorder="1" applyAlignment="1">
      <alignment horizontal="centerContinuous"/>
    </xf>
    <xf numFmtId="0" fontId="7" fillId="0" borderId="0" xfId="2" applyFont="1" applyAlignment="1">
      <alignment vertical="center"/>
    </xf>
    <xf numFmtId="0" fontId="8" fillId="0" borderId="0" xfId="2" applyFont="1" applyBorder="1" applyAlignment="1">
      <alignment horizontal="right"/>
    </xf>
    <xf numFmtId="180" fontId="7" fillId="0" borderId="0" xfId="2" applyNumberFormat="1" applyFont="1" applyBorder="1" applyAlignment="1">
      <alignment horizontal="right"/>
    </xf>
    <xf numFmtId="181" fontId="7" fillId="0" borderId="0" xfId="2" applyNumberFormat="1" applyFont="1" applyBorder="1" applyAlignment="1">
      <alignment horizontal="right"/>
    </xf>
    <xf numFmtId="49" fontId="30" fillId="0" borderId="0" xfId="0" applyNumberFormat="1" applyFont="1"/>
    <xf numFmtId="3" fontId="30" fillId="0" borderId="0" xfId="0" applyNumberFormat="1" applyFont="1"/>
    <xf numFmtId="10" fontId="30" fillId="0" borderId="0" xfId="0" applyNumberFormat="1" applyFont="1"/>
    <xf numFmtId="3" fontId="30" fillId="0" borderId="0" xfId="0" applyNumberFormat="1" applyFont="1" applyAlignment="1">
      <alignment horizontal="right"/>
    </xf>
    <xf numFmtId="49" fontId="31" fillId="0" borderId="0" xfId="0" applyNumberFormat="1" applyFont="1"/>
    <xf numFmtId="0" fontId="4" fillId="0" borderId="0" xfId="0" applyFont="1" applyFill="1" applyAlignment="1">
      <alignment horizontal="right"/>
    </xf>
    <xf numFmtId="0" fontId="4" fillId="0" borderId="0" xfId="0" quotePrefix="1" applyFont="1" applyFill="1" applyAlignment="1">
      <alignment horizontal="right"/>
    </xf>
    <xf numFmtId="49" fontId="4" fillId="0" borderId="0" xfId="0" quotePrefix="1" applyNumberFormat="1" applyFont="1" applyAlignment="1">
      <alignment horizontal="right"/>
    </xf>
    <xf numFmtId="49" fontId="3" fillId="0" borderId="0" xfId="0" quotePrefix="1" applyNumberFormat="1" applyFont="1" applyFill="1" applyAlignment="1">
      <alignment horizontal="right"/>
    </xf>
    <xf numFmtId="3" fontId="0" fillId="0" borderId="0" xfId="0" applyNumberFormat="1"/>
    <xf numFmtId="0" fontId="0" fillId="0" borderId="0" xfId="0" quotePrefix="1" applyAlignment="1">
      <alignment horizontal="left"/>
    </xf>
    <xf numFmtId="0" fontId="24" fillId="0" borderId="0" xfId="0" applyFont="1" applyFill="1" applyAlignment="1">
      <alignment horizontal="center"/>
    </xf>
    <xf numFmtId="0" fontId="25" fillId="0" borderId="0" xfId="0" applyFont="1" applyFill="1"/>
    <xf numFmtId="3" fontId="25" fillId="0" borderId="0" xfId="0" applyNumberFormat="1" applyFont="1" applyFill="1"/>
    <xf numFmtId="3" fontId="25" fillId="0" borderId="0" xfId="0" applyNumberFormat="1" applyFont="1" applyFill="1" applyAlignment="1">
      <alignment horizontal="right"/>
    </xf>
    <xf numFmtId="3" fontId="24" fillId="0" borderId="0" xfId="0" applyNumberFormat="1" applyFont="1" applyFill="1"/>
    <xf numFmtId="0" fontId="24" fillId="0" borderId="0" xfId="0" applyFont="1" applyFill="1" applyBorder="1" applyAlignment="1">
      <alignment horizontal="right" wrapText="1"/>
    </xf>
    <xf numFmtId="3" fontId="25" fillId="0" borderId="0" xfId="0" applyNumberFormat="1" applyFont="1" applyFill="1" applyBorder="1"/>
    <xf numFmtId="3" fontId="25" fillId="0" borderId="0" xfId="1" applyNumberFormat="1" applyFont="1" applyFill="1" applyBorder="1" applyAlignment="1">
      <alignment horizontal="right"/>
    </xf>
    <xf numFmtId="3" fontId="13" fillId="0" borderId="0" xfId="1" applyNumberFormat="1" applyFont="1" applyFill="1" applyBorder="1" applyAlignment="1">
      <alignment horizontal="right"/>
    </xf>
    <xf numFmtId="185" fontId="35" fillId="0" borderId="0" xfId="0" applyNumberFormat="1" applyFont="1" applyFill="1"/>
    <xf numFmtId="0" fontId="36" fillId="0" borderId="0" xfId="0" applyFont="1"/>
    <xf numFmtId="14" fontId="37" fillId="2" borderId="0" xfId="0" quotePrefix="1" applyNumberFormat="1" applyFont="1" applyFill="1" applyBorder="1" applyAlignment="1">
      <alignment horizontal="left" vertical="top"/>
    </xf>
    <xf numFmtId="178" fontId="24" fillId="2" borderId="0" xfId="1" applyNumberFormat="1" applyFont="1" applyFill="1" applyBorder="1" applyAlignment="1">
      <alignment horizontal="right" wrapText="1"/>
    </xf>
    <xf numFmtId="3" fontId="25" fillId="3" borderId="0" xfId="1" applyNumberFormat="1" applyFont="1" applyFill="1" applyBorder="1"/>
    <xf numFmtId="0" fontId="4" fillId="0" borderId="0" xfId="0" applyFont="1" applyAlignment="1">
      <alignment horizontal="left"/>
    </xf>
    <xf numFmtId="0" fontId="33" fillId="0" borderId="0" xfId="0" quotePrefix="1" applyFont="1" applyFill="1" applyAlignment="1">
      <alignment horizontal="left"/>
    </xf>
    <xf numFmtId="0" fontId="24" fillId="2" borderId="0" xfId="0" applyFont="1" applyFill="1" applyBorder="1" applyAlignment="1">
      <alignment horizontal="right" wrapText="1"/>
    </xf>
    <xf numFmtId="0" fontId="11" fillId="0" borderId="0" xfId="0" applyFont="1" applyBorder="1" applyAlignment="1"/>
    <xf numFmtId="0" fontId="39" fillId="0" borderId="0" xfId="0" applyFont="1" applyBorder="1" applyAlignment="1"/>
    <xf numFmtId="0" fontId="40" fillId="0" borderId="0" xfId="0" applyFont="1" applyBorder="1" applyAlignment="1">
      <alignment horizontal="left"/>
    </xf>
    <xf numFmtId="0" fontId="38" fillId="0" borderId="0" xfId="0" applyFont="1" applyAlignment="1">
      <alignment horizontal="left"/>
    </xf>
    <xf numFmtId="49" fontId="26" fillId="3" borderId="0" xfId="0" applyNumberFormat="1" applyFont="1" applyFill="1" applyBorder="1" applyAlignment="1">
      <alignment wrapText="1"/>
    </xf>
    <xf numFmtId="3" fontId="25" fillId="3" borderId="0" xfId="0" applyNumberFormat="1" applyFont="1" applyFill="1" applyBorder="1"/>
    <xf numFmtId="3" fontId="25" fillId="3" borderId="1" xfId="0" applyNumberFormat="1" applyFont="1" applyFill="1" applyBorder="1"/>
    <xf numFmtId="0" fontId="38" fillId="0" borderId="0" xfId="0" quotePrefix="1" applyFont="1" applyAlignment="1">
      <alignment horizontal="left"/>
    </xf>
    <xf numFmtId="49" fontId="26" fillId="3" borderId="1" xfId="0" quotePrefix="1" applyNumberFormat="1" applyFont="1" applyFill="1" applyBorder="1" applyAlignment="1">
      <alignment horizontal="left" wrapText="1"/>
    </xf>
    <xf numFmtId="3" fontId="25" fillId="3" borderId="1" xfId="1" applyNumberFormat="1" applyFont="1" applyFill="1" applyBorder="1"/>
    <xf numFmtId="0" fontId="38" fillId="0" borderId="0" xfId="0" quotePrefix="1" applyFont="1" applyAlignment="1"/>
    <xf numFmtId="0" fontId="39" fillId="0" borderId="0" xfId="0" applyFont="1" applyBorder="1" applyAlignment="1">
      <alignment horizontal="left"/>
    </xf>
    <xf numFmtId="0" fontId="41" fillId="0" borderId="0" xfId="0" applyFont="1" applyBorder="1" applyAlignment="1"/>
    <xf numFmtId="14" fontId="12" fillId="2" borderId="0" xfId="0" quotePrefix="1" applyNumberFormat="1" applyFont="1" applyFill="1" applyBorder="1" applyAlignment="1">
      <alignment horizontal="left" vertical="top"/>
    </xf>
    <xf numFmtId="0" fontId="13" fillId="2" borderId="0" xfId="0" quotePrefix="1" applyFont="1" applyFill="1" applyBorder="1" applyAlignment="1">
      <alignment horizontal="right" wrapText="1"/>
    </xf>
    <xf numFmtId="0" fontId="13" fillId="2" borderId="0" xfId="0" applyFont="1" applyFill="1" applyBorder="1" applyAlignment="1">
      <alignment horizontal="right" wrapText="1"/>
    </xf>
    <xf numFmtId="178" fontId="13" fillId="2" borderId="0" xfId="1" quotePrefix="1" applyNumberFormat="1" applyFont="1" applyFill="1" applyBorder="1" applyAlignment="1">
      <alignment horizontal="right" wrapText="1"/>
    </xf>
    <xf numFmtId="178" fontId="13" fillId="2" borderId="0" xfId="1" applyNumberFormat="1" applyFont="1" applyFill="1" applyBorder="1" applyAlignment="1">
      <alignment horizontal="right" wrapText="1"/>
    </xf>
    <xf numFmtId="49" fontId="3" fillId="3" borderId="0" xfId="0" applyNumberFormat="1" applyFont="1" applyFill="1" applyBorder="1" applyAlignment="1">
      <alignment wrapText="1"/>
    </xf>
    <xf numFmtId="3" fontId="2" fillId="3" borderId="0" xfId="1" applyNumberFormat="1" applyFont="1" applyFill="1" applyBorder="1" applyAlignment="1">
      <alignment horizontal="right"/>
    </xf>
    <xf numFmtId="3" fontId="2" fillId="3" borderId="0" xfId="0" applyNumberFormat="1" applyFont="1" applyFill="1" applyBorder="1" applyAlignment="1">
      <alignment horizontal="right"/>
    </xf>
    <xf numFmtId="49" fontId="3" fillId="3" borderId="1" xfId="0" quotePrefix="1" applyNumberFormat="1" applyFont="1" applyFill="1" applyBorder="1" applyAlignment="1">
      <alignment horizontal="left" wrapText="1"/>
    </xf>
    <xf numFmtId="3" fontId="2" fillId="3" borderId="1" xfId="1" applyNumberFormat="1" applyFont="1" applyFill="1" applyBorder="1" applyAlignment="1">
      <alignment horizontal="right"/>
    </xf>
    <xf numFmtId="3" fontId="2" fillId="3" borderId="1" xfId="0" applyNumberFormat="1" applyFont="1" applyFill="1" applyBorder="1" applyAlignment="1">
      <alignment horizontal="right"/>
    </xf>
    <xf numFmtId="0" fontId="4" fillId="0" borderId="0" xfId="0" quotePrefix="1" applyFont="1" applyFill="1" applyAlignment="1">
      <alignment horizontal="left"/>
    </xf>
    <xf numFmtId="49" fontId="2" fillId="3" borderId="0" xfId="0" quotePrefix="1" applyNumberFormat="1" applyFont="1" applyFill="1" applyBorder="1" applyAlignment="1">
      <alignment horizontal="left"/>
    </xf>
    <xf numFmtId="49" fontId="2" fillId="3" borderId="0" xfId="0" applyNumberFormat="1" applyFont="1" applyFill="1" applyBorder="1"/>
    <xf numFmtId="49" fontId="2" fillId="4" borderId="0" xfId="0" quotePrefix="1" applyNumberFormat="1" applyFont="1" applyFill="1" applyBorder="1" applyAlignment="1">
      <alignment horizontal="left"/>
    </xf>
    <xf numFmtId="3" fontId="2" fillId="4" borderId="0" xfId="1" applyNumberFormat="1" applyFont="1" applyFill="1" applyBorder="1" applyAlignment="1">
      <alignment horizontal="right"/>
    </xf>
    <xf numFmtId="49" fontId="2" fillId="4" borderId="0" xfId="0" applyNumberFormat="1" applyFont="1" applyFill="1" applyBorder="1"/>
    <xf numFmtId="3" fontId="2" fillId="4" borderId="0" xfId="0" applyNumberFormat="1" applyFont="1" applyFill="1" applyBorder="1" applyAlignment="1">
      <alignment horizontal="right"/>
    </xf>
    <xf numFmtId="49" fontId="2" fillId="4" borderId="0" xfId="0" applyNumberFormat="1" applyFont="1" applyFill="1" applyBorder="1" applyAlignment="1">
      <alignment horizontal="left"/>
    </xf>
    <xf numFmtId="49" fontId="13" fillId="2" borderId="0" xfId="1" applyNumberFormat="1" applyFont="1" applyFill="1" applyBorder="1" applyAlignment="1">
      <alignment horizontal="left"/>
    </xf>
    <xf numFmtId="3" fontId="13" fillId="2" borderId="0" xfId="1" applyNumberFormat="1" applyFont="1" applyFill="1" applyBorder="1" applyAlignment="1">
      <alignment horizontal="right"/>
    </xf>
    <xf numFmtId="3" fontId="13" fillId="2" borderId="0" xfId="0" applyNumberFormat="1" applyFont="1" applyFill="1" applyBorder="1" applyAlignment="1">
      <alignment horizontal="right"/>
    </xf>
    <xf numFmtId="49" fontId="3" fillId="3" borderId="0" xfId="0" quotePrefix="1" applyNumberFormat="1" applyFont="1" applyFill="1" applyBorder="1" applyAlignment="1">
      <alignment horizontal="left" wrapText="1"/>
    </xf>
    <xf numFmtId="49" fontId="3" fillId="3" borderId="1" xfId="0" applyNumberFormat="1" applyFont="1" applyFill="1" applyBorder="1" applyAlignment="1">
      <alignment wrapText="1"/>
    </xf>
    <xf numFmtId="0" fontId="39" fillId="0" borderId="0" xfId="0" quotePrefix="1" applyFont="1" applyBorder="1" applyAlignment="1">
      <alignment horizontal="left"/>
    </xf>
    <xf numFmtId="0" fontId="41" fillId="0" borderId="0" xfId="0" applyFont="1" applyBorder="1" applyAlignment="1">
      <alignment horizontal="left"/>
    </xf>
    <xf numFmtId="0" fontId="4" fillId="0" borderId="0" xfId="0" quotePrefix="1" applyFont="1" applyAlignment="1">
      <alignment horizontal="left"/>
    </xf>
    <xf numFmtId="3" fontId="13" fillId="2" borderId="0" xfId="1" applyNumberFormat="1" applyFont="1" applyFill="1" applyBorder="1"/>
    <xf numFmtId="3" fontId="2" fillId="3" borderId="0" xfId="0" applyNumberFormat="1" applyFont="1" applyFill="1" applyBorder="1"/>
    <xf numFmtId="3" fontId="3" fillId="3" borderId="0" xfId="1" applyNumberFormat="1" applyFont="1" applyFill="1" applyBorder="1"/>
    <xf numFmtId="3" fontId="2" fillId="3" borderId="1" xfId="0" applyNumberFormat="1" applyFont="1" applyFill="1" applyBorder="1"/>
    <xf numFmtId="3" fontId="3" fillId="3" borderId="1" xfId="1" applyNumberFormat="1" applyFont="1" applyFill="1" applyBorder="1"/>
    <xf numFmtId="3" fontId="2" fillId="3" borderId="0" xfId="1" applyNumberFormat="1" applyFont="1" applyFill="1" applyBorder="1"/>
    <xf numFmtId="3" fontId="2" fillId="4" borderId="0" xfId="1" applyNumberFormat="1" applyFont="1" applyFill="1" applyBorder="1"/>
    <xf numFmtId="3" fontId="3" fillId="4" borderId="0" xfId="1" applyNumberFormat="1" applyFont="1" applyFill="1" applyBorder="1"/>
    <xf numFmtId="3" fontId="2" fillId="4" borderId="0" xfId="0" applyNumberFormat="1" applyFont="1" applyFill="1" applyBorder="1"/>
    <xf numFmtId="0" fontId="0" fillId="2" borderId="0" xfId="0" applyFill="1"/>
    <xf numFmtId="0" fontId="21" fillId="2" borderId="0" xfId="0" applyFont="1" applyFill="1"/>
    <xf numFmtId="0" fontId="22" fillId="2" borderId="0" xfId="0" applyFont="1" applyFill="1" applyAlignment="1">
      <alignment horizontal="right"/>
    </xf>
    <xf numFmtId="4" fontId="26" fillId="4" borderId="0" xfId="0" applyNumberFormat="1" applyFont="1" applyFill="1" applyAlignment="1">
      <alignment horizontal="right"/>
    </xf>
    <xf numFmtId="4" fontId="26" fillId="4" borderId="0" xfId="0" applyNumberFormat="1" applyFont="1" applyFill="1"/>
    <xf numFmtId="4" fontId="23" fillId="4" borderId="0" xfId="0" applyNumberFormat="1" applyFont="1" applyFill="1" applyAlignment="1">
      <alignment horizontal="right"/>
    </xf>
    <xf numFmtId="4" fontId="23" fillId="4" borderId="0" xfId="0" applyNumberFormat="1" applyFont="1" applyFill="1"/>
    <xf numFmtId="10" fontId="26" fillId="4" borderId="0" xfId="0" applyNumberFormat="1" applyFont="1" applyFill="1" applyAlignment="1">
      <alignment horizontal="right"/>
    </xf>
    <xf numFmtId="10" fontId="26" fillId="4" borderId="0" xfId="0" applyNumberFormat="1" applyFont="1" applyFill="1"/>
    <xf numFmtId="0" fontId="23" fillId="4" borderId="0" xfId="0" quotePrefix="1" applyFont="1" applyFill="1" applyAlignment="1">
      <alignment horizontal="left"/>
    </xf>
    <xf numFmtId="10" fontId="23" fillId="4" borderId="0" xfId="0" applyNumberFormat="1" applyFont="1" applyFill="1" applyAlignment="1">
      <alignment horizontal="right"/>
    </xf>
    <xf numFmtId="0" fontId="23" fillId="4" borderId="0" xfId="0" applyFont="1" applyFill="1"/>
    <xf numFmtId="4" fontId="21" fillId="4" borderId="0" xfId="0" applyNumberFormat="1" applyFont="1" applyFill="1" applyAlignment="1">
      <alignment horizontal="right"/>
    </xf>
    <xf numFmtId="4" fontId="21" fillId="4" borderId="0" xfId="0" applyNumberFormat="1" applyFont="1" applyFill="1"/>
    <xf numFmtId="0" fontId="21" fillId="4" borderId="0" xfId="0" applyFont="1" applyFill="1"/>
    <xf numFmtId="14" fontId="21" fillId="4" borderId="0" xfId="0" applyNumberFormat="1" applyFont="1" applyFill="1" applyAlignment="1">
      <alignment horizontal="right"/>
    </xf>
    <xf numFmtId="14" fontId="21" fillId="4" borderId="0" xfId="0" applyNumberFormat="1" applyFont="1" applyFill="1"/>
    <xf numFmtId="14" fontId="21" fillId="3" borderId="0" xfId="0" applyNumberFormat="1" applyFont="1" applyFill="1" applyAlignment="1">
      <alignment horizontal="left"/>
    </xf>
    <xf numFmtId="4" fontId="21" fillId="3" borderId="0" xfId="0" applyNumberFormat="1" applyFont="1" applyFill="1" applyAlignment="1">
      <alignment horizontal="right"/>
    </xf>
    <xf numFmtId="4" fontId="21" fillId="3" borderId="0" xfId="0" applyNumberFormat="1" applyFont="1" applyFill="1"/>
    <xf numFmtId="0" fontId="23" fillId="3" borderId="0" xfId="0" applyFont="1" applyFill="1"/>
    <xf numFmtId="0" fontId="21" fillId="3" borderId="0" xfId="0" applyFont="1" applyFill="1"/>
    <xf numFmtId="14" fontId="21" fillId="3" borderId="0" xfId="0" applyNumberFormat="1" applyFont="1" applyFill="1" applyAlignment="1">
      <alignment horizontal="right"/>
    </xf>
    <xf numFmtId="14" fontId="21" fillId="3" borderId="0" xfId="0" applyNumberFormat="1" applyFont="1" applyFill="1"/>
    <xf numFmtId="0" fontId="23" fillId="3" borderId="0" xfId="0" quotePrefix="1" applyFont="1" applyFill="1" applyAlignment="1">
      <alignment horizontal="left"/>
    </xf>
    <xf numFmtId="10" fontId="23" fillId="4" borderId="0" xfId="0" applyNumberFormat="1" applyFont="1" applyFill="1"/>
    <xf numFmtId="0" fontId="22" fillId="2" borderId="0" xfId="0" quotePrefix="1" applyFont="1" applyFill="1" applyAlignment="1">
      <alignment horizontal="right"/>
    </xf>
    <xf numFmtId="0" fontId="13" fillId="2" borderId="0" xfId="0" quotePrefix="1" applyFont="1" applyFill="1" applyAlignment="1">
      <alignment horizontal="left" wrapText="1"/>
    </xf>
    <xf numFmtId="0" fontId="14" fillId="2" borderId="0" xfId="0" applyFont="1" applyFill="1"/>
    <xf numFmtId="0" fontId="13" fillId="2" borderId="2" xfId="0" applyFont="1" applyFill="1" applyBorder="1" applyAlignment="1">
      <alignment horizontal="right" wrapText="1"/>
    </xf>
    <xf numFmtId="0" fontId="13" fillId="2" borderId="3" xfId="0" applyFont="1" applyFill="1" applyBorder="1" applyAlignment="1">
      <alignment horizontal="right" wrapText="1"/>
    </xf>
    <xf numFmtId="0" fontId="13" fillId="2" borderId="3" xfId="0" quotePrefix="1" applyFont="1" applyFill="1" applyBorder="1" applyAlignment="1">
      <alignment horizontal="right" wrapText="1"/>
    </xf>
    <xf numFmtId="0" fontId="13" fillId="2" borderId="0" xfId="0" applyFont="1" applyFill="1" applyAlignment="1">
      <alignment horizontal="right" wrapText="1"/>
    </xf>
    <xf numFmtId="0" fontId="13" fillId="2" borderId="4" xfId="0" quotePrefix="1" applyFont="1" applyFill="1" applyBorder="1" applyAlignment="1">
      <alignment horizontal="right" wrapText="1"/>
    </xf>
    <xf numFmtId="0" fontId="3" fillId="3" borderId="0" xfId="0" applyFont="1" applyFill="1" applyBorder="1" applyAlignment="1">
      <alignment horizontal="left"/>
    </xf>
    <xf numFmtId="3" fontId="0" fillId="3" borderId="0" xfId="0" applyNumberFormat="1" applyFill="1" applyBorder="1" applyAlignment="1">
      <alignment horizontal="right"/>
    </xf>
    <xf numFmtId="3" fontId="0" fillId="3" borderId="0" xfId="0" applyNumberFormat="1" applyFill="1" applyBorder="1"/>
    <xf numFmtId="4" fontId="0" fillId="3" borderId="0" xfId="0" applyNumberFormat="1" applyFill="1" applyBorder="1"/>
    <xf numFmtId="0" fontId="3" fillId="3" borderId="0" xfId="0" applyFont="1" applyFill="1" applyBorder="1"/>
    <xf numFmtId="0" fontId="34" fillId="0" borderId="0" xfId="0" applyFont="1" applyBorder="1"/>
    <xf numFmtId="3" fontId="3" fillId="3" borderId="0" xfId="0" applyNumberFormat="1" applyFont="1" applyFill="1"/>
    <xf numFmtId="3" fontId="2" fillId="3" borderId="0" xfId="0" applyNumberFormat="1" applyFont="1" applyFill="1"/>
    <xf numFmtId="10" fontId="2" fillId="3" borderId="0" xfId="0" applyNumberFormat="1" applyFont="1" applyFill="1"/>
    <xf numFmtId="3" fontId="2" fillId="3" borderId="0" xfId="0" applyNumberFormat="1" applyFont="1" applyFill="1" applyAlignment="1">
      <alignment horizontal="right"/>
    </xf>
    <xf numFmtId="49" fontId="13" fillId="2" borderId="0" xfId="0" applyNumberFormat="1" applyFont="1" applyFill="1" applyAlignment="1">
      <alignment horizontal="right" wrapText="1"/>
    </xf>
    <xf numFmtId="3" fontId="3" fillId="3" borderId="0" xfId="0" quotePrefix="1" applyNumberFormat="1" applyFont="1" applyFill="1" applyAlignment="1">
      <alignment horizontal="left"/>
    </xf>
    <xf numFmtId="49" fontId="4" fillId="0" borderId="0" xfId="0" quotePrefix="1" applyNumberFormat="1" applyFont="1" applyAlignment="1">
      <alignment horizontal="left"/>
    </xf>
    <xf numFmtId="14" fontId="12" fillId="2" borderId="0" xfId="0" applyNumberFormat="1" applyFont="1" applyFill="1" applyBorder="1" applyAlignment="1">
      <alignment horizontal="left" vertical="top"/>
    </xf>
    <xf numFmtId="0" fontId="13" fillId="2" borderId="0" xfId="0" applyFont="1" applyFill="1" applyAlignment="1">
      <alignment horizontal="right"/>
    </xf>
    <xf numFmtId="0" fontId="3" fillId="3" borderId="0" xfId="0" applyFont="1" applyFill="1" applyBorder="1" applyAlignment="1">
      <alignment wrapText="1"/>
    </xf>
    <xf numFmtId="0" fontId="3" fillId="3" borderId="0" xfId="0" quotePrefix="1" applyFont="1" applyFill="1" applyBorder="1" applyAlignment="1">
      <alignment horizontal="left" wrapText="1"/>
    </xf>
    <xf numFmtId="4" fontId="4" fillId="2" borderId="0" xfId="0" applyNumberFormat="1" applyFont="1" applyFill="1" applyAlignment="1">
      <alignment horizontal="right"/>
    </xf>
    <xf numFmtId="182" fontId="0" fillId="3" borderId="0" xfId="0" applyNumberFormat="1" applyFill="1" applyBorder="1"/>
    <xf numFmtId="182" fontId="0" fillId="3" borderId="0" xfId="0" applyNumberFormat="1" applyFill="1" applyBorder="1" applyAlignment="1">
      <alignment horizontal="right"/>
    </xf>
    <xf numFmtId="49" fontId="3" fillId="3" borderId="0" xfId="0" applyNumberFormat="1" applyFont="1" applyFill="1" applyBorder="1"/>
    <xf numFmtId="0" fontId="3" fillId="3" borderId="0" xfId="0" applyFont="1" applyFill="1"/>
    <xf numFmtId="185" fontId="2" fillId="3" borderId="0" xfId="0" applyNumberFormat="1" applyFont="1" applyFill="1"/>
    <xf numFmtId="4" fontId="13" fillId="3" borderId="0" xfId="0" applyNumberFormat="1" applyFont="1" applyFill="1"/>
    <xf numFmtId="4" fontId="4" fillId="3" borderId="0" xfId="0" applyNumberFormat="1" applyFont="1" applyFill="1" applyAlignment="1">
      <alignment horizontal="right"/>
    </xf>
    <xf numFmtId="4" fontId="0" fillId="4" borderId="0" xfId="0" applyNumberFormat="1" applyFill="1" applyBorder="1"/>
    <xf numFmtId="182" fontId="13" fillId="2" borderId="0" xfId="0" applyNumberFormat="1" applyFont="1" applyFill="1"/>
    <xf numFmtId="0" fontId="2" fillId="0" borderId="0" xfId="0" applyFont="1" applyFill="1" applyAlignment="1">
      <alignment horizontal="right"/>
    </xf>
    <xf numFmtId="0" fontId="18" fillId="2" borderId="0" xfId="2" applyFont="1" applyFill="1" applyBorder="1" applyAlignment="1">
      <alignment horizontal="left" vertical="center" wrapText="1"/>
    </xf>
    <xf numFmtId="0" fontId="18" fillId="2" borderId="0" xfId="2" applyFont="1" applyFill="1" applyBorder="1" applyAlignment="1">
      <alignment horizontal="right" vertical="center" wrapText="1"/>
    </xf>
    <xf numFmtId="0" fontId="18" fillId="2" borderId="0" xfId="2" applyFont="1" applyFill="1" applyBorder="1"/>
    <xf numFmtId="0" fontId="19" fillId="2" borderId="0" xfId="2" applyFont="1" applyFill="1" applyBorder="1"/>
    <xf numFmtId="3" fontId="18" fillId="2" borderId="0" xfId="2" applyNumberFormat="1" applyFont="1" applyFill="1" applyBorder="1"/>
    <xf numFmtId="3" fontId="9" fillId="3" borderId="0" xfId="2" applyNumberFormat="1" applyFont="1" applyFill="1" applyBorder="1"/>
    <xf numFmtId="3" fontId="10" fillId="3" borderId="0" xfId="2" applyNumberFormat="1" applyFont="1" applyFill="1" applyBorder="1"/>
    <xf numFmtId="3" fontId="9" fillId="3" borderId="0" xfId="2" applyNumberFormat="1" applyFont="1" applyFill="1" applyBorder="1" applyAlignment="1">
      <alignment horizontal="right"/>
    </xf>
    <xf numFmtId="0" fontId="10" fillId="3" borderId="0" xfId="2" applyFont="1" applyFill="1" applyBorder="1"/>
    <xf numFmtId="3" fontId="10" fillId="3" borderId="0" xfId="2" applyNumberFormat="1" applyFont="1" applyFill="1" applyBorder="1" applyAlignment="1">
      <alignment horizontal="right"/>
    </xf>
    <xf numFmtId="4" fontId="18" fillId="2" borderId="0" xfId="2" applyNumberFormat="1" applyFont="1" applyFill="1" applyBorder="1"/>
    <xf numFmtId="4" fontId="18" fillId="2" borderId="0" xfId="2" applyNumberFormat="1" applyFont="1" applyFill="1" applyBorder="1" applyAlignment="1">
      <alignment horizontal="center"/>
    </xf>
    <xf numFmtId="182" fontId="18" fillId="2" borderId="0" xfId="2" applyNumberFormat="1" applyFont="1" applyFill="1" applyBorder="1"/>
    <xf numFmtId="4" fontId="10" fillId="3" borderId="0" xfId="2" applyNumberFormat="1" applyFont="1" applyFill="1" applyBorder="1"/>
    <xf numFmtId="4" fontId="10" fillId="3" borderId="0" xfId="2" applyNumberFormat="1" applyFont="1" applyFill="1" applyBorder="1" applyAlignment="1">
      <alignment horizontal="center"/>
    </xf>
    <xf numFmtId="4" fontId="9" fillId="3" borderId="0" xfId="2" applyNumberFormat="1" applyFont="1" applyFill="1" applyBorder="1"/>
    <xf numFmtId="4" fontId="9" fillId="3" borderId="0" xfId="2" applyNumberFormat="1" applyFont="1" applyFill="1" applyBorder="1" applyAlignment="1">
      <alignment horizontal="right"/>
    </xf>
    <xf numFmtId="4" fontId="9" fillId="3" borderId="0" xfId="2" applyNumberFormat="1" applyFont="1" applyFill="1" applyBorder="1" applyAlignment="1">
      <alignment horizontal="center"/>
    </xf>
    <xf numFmtId="182" fontId="10" fillId="3" borderId="0" xfId="2" applyNumberFormat="1" applyFont="1" applyFill="1" applyBorder="1"/>
    <xf numFmtId="182" fontId="9" fillId="3" borderId="0" xfId="2" applyNumberFormat="1" applyFont="1" applyFill="1" applyBorder="1"/>
    <xf numFmtId="182" fontId="9" fillId="3" borderId="0" xfId="2" applyNumberFormat="1" applyFont="1" applyFill="1" applyBorder="1" applyAlignment="1"/>
    <xf numFmtId="0" fontId="20" fillId="0" borderId="0" xfId="0" applyFont="1" applyFill="1" applyAlignment="1">
      <alignment horizontal="left"/>
    </xf>
    <xf numFmtId="0" fontId="36" fillId="0" borderId="0" xfId="0" applyFont="1" applyBorder="1"/>
    <xf numFmtId="0" fontId="28" fillId="0" borderId="0" xfId="0" applyFont="1" applyBorder="1" applyAlignment="1">
      <alignment horizontal="left"/>
    </xf>
    <xf numFmtId="14" fontId="42" fillId="2" borderId="0" xfId="0" quotePrefix="1" applyNumberFormat="1" applyFont="1" applyFill="1" applyBorder="1" applyAlignment="1">
      <alignment horizontal="left" vertical="top"/>
    </xf>
    <xf numFmtId="0" fontId="14" fillId="2" borderId="0" xfId="0" quotePrefix="1" applyFont="1" applyFill="1" applyAlignment="1">
      <alignment horizontal="right" wrapText="1"/>
    </xf>
    <xf numFmtId="0" fontId="2" fillId="3" borderId="0" xfId="0" applyFont="1" applyFill="1"/>
    <xf numFmtId="3" fontId="2" fillId="4" borderId="0" xfId="0" applyNumberFormat="1" applyFont="1" applyFill="1" applyAlignment="1">
      <alignment horizontal="right"/>
    </xf>
    <xf numFmtId="49" fontId="2" fillId="5" borderId="0" xfId="0" quotePrefix="1" applyNumberFormat="1" applyFont="1" applyFill="1" applyBorder="1" applyAlignment="1">
      <alignment horizontal="left"/>
    </xf>
    <xf numFmtId="3" fontId="2" fillId="5" borderId="0" xfId="1" applyNumberFormat="1" applyFont="1" applyFill="1" applyBorder="1"/>
    <xf numFmtId="3" fontId="2" fillId="5" borderId="0" xfId="0" applyNumberFormat="1" applyFont="1" applyFill="1" applyAlignment="1">
      <alignment horizontal="right"/>
    </xf>
    <xf numFmtId="3" fontId="2" fillId="4" borderId="0" xfId="0" applyNumberFormat="1" applyFont="1" applyFill="1"/>
    <xf numFmtId="3" fontId="13" fillId="2" borderId="0" xfId="0" applyNumberFormat="1" applyFont="1" applyFill="1"/>
    <xf numFmtId="3" fontId="2" fillId="3" borderId="1" xfId="1" applyNumberFormat="1" applyFont="1" applyFill="1" applyBorder="1"/>
    <xf numFmtId="0" fontId="42" fillId="2" borderId="0" xfId="0" quotePrefix="1" applyFont="1" applyFill="1" applyBorder="1" applyAlignment="1">
      <alignment horizontal="right" wrapText="1"/>
    </xf>
    <xf numFmtId="178" fontId="42" fillId="2" borderId="0" xfId="1" applyNumberFormat="1" applyFont="1" applyFill="1" applyBorder="1" applyAlignment="1">
      <alignment horizontal="right" wrapText="1"/>
    </xf>
    <xf numFmtId="14" fontId="42" fillId="2" borderId="0" xfId="0" applyNumberFormat="1" applyFont="1" applyFill="1" applyBorder="1" applyAlignment="1">
      <alignment horizontal="left" vertical="top"/>
    </xf>
    <xf numFmtId="0" fontId="43" fillId="4" borderId="0" xfId="0" quotePrefix="1" applyFont="1" applyFill="1" applyAlignment="1">
      <alignment horizontal="left"/>
    </xf>
    <xf numFmtId="49" fontId="13" fillId="2" borderId="0" xfId="1" quotePrefix="1" applyNumberFormat="1" applyFont="1" applyFill="1" applyBorder="1" applyAlignment="1">
      <alignment horizontal="left"/>
    </xf>
    <xf numFmtId="3" fontId="25" fillId="0" borderId="0" xfId="1" applyNumberFormat="1" applyFont="1" applyFill="1" applyBorder="1"/>
    <xf numFmtId="49" fontId="25" fillId="0" borderId="0" xfId="0" quotePrefix="1" applyNumberFormat="1" applyFont="1" applyFill="1" applyBorder="1" applyAlignment="1">
      <alignment horizontal="left"/>
    </xf>
    <xf numFmtId="49" fontId="26" fillId="0" borderId="0" xfId="0" quotePrefix="1" applyNumberFormat="1" applyFont="1" applyFill="1" applyBorder="1" applyAlignment="1">
      <alignment horizontal="left" wrapText="1"/>
    </xf>
    <xf numFmtId="49" fontId="25" fillId="0" borderId="0" xfId="0" quotePrefix="1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/>
    </xf>
    <xf numFmtId="49" fontId="2" fillId="0" borderId="0" xfId="0" quotePrefix="1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right"/>
    </xf>
    <xf numFmtId="14" fontId="26" fillId="4" borderId="0" xfId="0" quotePrefix="1" applyNumberFormat="1" applyFont="1" applyFill="1" applyAlignment="1">
      <alignment horizontal="left"/>
    </xf>
    <xf numFmtId="49" fontId="3" fillId="4" borderId="0" xfId="0" quotePrefix="1" applyNumberFormat="1" applyFont="1" applyFill="1" applyBorder="1" applyAlignment="1">
      <alignment horizontal="left" wrapText="1"/>
    </xf>
    <xf numFmtId="185" fontId="3" fillId="4" borderId="0" xfId="0" applyNumberFormat="1" applyFont="1" applyFill="1" applyBorder="1" applyAlignment="1">
      <alignment horizontal="right"/>
    </xf>
    <xf numFmtId="185" fontId="3" fillId="4" borderId="0" xfId="0" applyNumberFormat="1" applyFont="1" applyFill="1" applyBorder="1"/>
    <xf numFmtId="0" fontId="20" fillId="0" borderId="0" xfId="0" applyFont="1" applyAlignment="1">
      <alignment horizontal="left"/>
    </xf>
    <xf numFmtId="0" fontId="44" fillId="0" borderId="0" xfId="0" applyFont="1" applyBorder="1" applyAlignment="1"/>
    <xf numFmtId="0" fontId="44" fillId="0" borderId="0" xfId="0" quotePrefix="1" applyFont="1" applyBorder="1" applyAlignment="1">
      <alignment horizontal="left"/>
    </xf>
    <xf numFmtId="0" fontId="44" fillId="0" borderId="0" xfId="0" applyFont="1" applyBorder="1" applyAlignment="1">
      <alignment horizontal="left"/>
    </xf>
    <xf numFmtId="0" fontId="45" fillId="0" borderId="0" xfId="0" applyFont="1" applyBorder="1" applyAlignment="1">
      <alignment horizontal="left"/>
    </xf>
    <xf numFmtId="0" fontId="39" fillId="0" borderId="0" xfId="0" applyFont="1" applyAlignment="1">
      <alignment horizontal="left"/>
    </xf>
    <xf numFmtId="0" fontId="39" fillId="0" borderId="0" xfId="0" quotePrefix="1" applyFont="1" applyAlignment="1">
      <alignment horizontal="left"/>
    </xf>
    <xf numFmtId="0" fontId="46" fillId="0" borderId="0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quotePrefix="1" applyFont="1" applyAlignment="1">
      <alignment horizontal="left"/>
    </xf>
    <xf numFmtId="0" fontId="47" fillId="0" borderId="0" xfId="0" quotePrefix="1" applyFont="1" applyBorder="1" applyAlignment="1">
      <alignment horizontal="left"/>
    </xf>
    <xf numFmtId="0" fontId="48" fillId="0" borderId="0" xfId="0" quotePrefix="1" applyFont="1" applyBorder="1" applyAlignment="1">
      <alignment horizontal="left"/>
    </xf>
    <xf numFmtId="0" fontId="44" fillId="0" borderId="0" xfId="0" quotePrefix="1" applyFont="1" applyAlignment="1">
      <alignment horizontal="left"/>
    </xf>
    <xf numFmtId="0" fontId="44" fillId="0" borderId="0" xfId="0" applyFont="1" applyAlignment="1">
      <alignment horizontal="left"/>
    </xf>
    <xf numFmtId="0" fontId="49" fillId="0" borderId="0" xfId="0" quotePrefix="1" applyFont="1" applyAlignment="1">
      <alignment horizontal="right"/>
    </xf>
    <xf numFmtId="0" fontId="49" fillId="0" borderId="0" xfId="2" applyFont="1" applyAlignment="1">
      <alignment horizontal="right" vertical="center"/>
    </xf>
    <xf numFmtId="0" fontId="25" fillId="3" borderId="0" xfId="0" applyFont="1" applyFill="1"/>
    <xf numFmtId="49" fontId="26" fillId="3" borderId="0" xfId="0" quotePrefix="1" applyNumberFormat="1" applyFont="1" applyFill="1" applyBorder="1" applyAlignment="1">
      <alignment horizontal="left" wrapText="1"/>
    </xf>
    <xf numFmtId="49" fontId="25" fillId="5" borderId="0" xfId="0" quotePrefix="1" applyNumberFormat="1" applyFont="1" applyFill="1" applyBorder="1" applyAlignment="1">
      <alignment horizontal="left"/>
    </xf>
    <xf numFmtId="49" fontId="25" fillId="4" borderId="0" xfId="0" quotePrefix="1" applyNumberFormat="1" applyFont="1" applyFill="1" applyBorder="1" applyAlignment="1">
      <alignment horizontal="left"/>
    </xf>
    <xf numFmtId="3" fontId="25" fillId="4" borderId="0" xfId="1" applyNumberFormat="1" applyFont="1" applyFill="1" applyBorder="1"/>
    <xf numFmtId="3" fontId="25" fillId="4" borderId="0" xfId="0" applyNumberFormat="1" applyFont="1" applyFill="1" applyAlignment="1">
      <alignment horizontal="right"/>
    </xf>
    <xf numFmtId="49" fontId="25" fillId="3" borderId="0" xfId="0" quotePrefix="1" applyNumberFormat="1" applyFont="1" applyFill="1" applyBorder="1" applyAlignment="1">
      <alignment horizontal="left"/>
    </xf>
    <xf numFmtId="3" fontId="25" fillId="3" borderId="0" xfId="0" applyNumberFormat="1" applyFont="1" applyFill="1" applyAlignment="1">
      <alignment horizontal="right"/>
    </xf>
    <xf numFmtId="3" fontId="25" fillId="4" borderId="0" xfId="0" applyNumberFormat="1" applyFont="1" applyFill="1"/>
    <xf numFmtId="3" fontId="25" fillId="3" borderId="0" xfId="0" applyNumberFormat="1" applyFont="1" applyFill="1"/>
    <xf numFmtId="49" fontId="24" fillId="2" borderId="0" xfId="1" quotePrefix="1" applyNumberFormat="1" applyFont="1" applyFill="1" applyBorder="1" applyAlignment="1">
      <alignment horizontal="left"/>
    </xf>
    <xf numFmtId="3" fontId="24" fillId="2" borderId="0" xfId="1" applyNumberFormat="1" applyFont="1" applyFill="1" applyBorder="1"/>
    <xf numFmtId="3" fontId="24" fillId="2" borderId="0" xfId="1" applyNumberFormat="1" applyFont="1" applyFill="1" applyBorder="1" applyAlignment="1">
      <alignment horizontal="right"/>
    </xf>
    <xf numFmtId="3" fontId="24" fillId="2" borderId="0" xfId="0" applyNumberFormat="1" applyFont="1" applyFill="1"/>
    <xf numFmtId="3" fontId="25" fillId="4" borderId="0" xfId="1" applyNumberFormat="1" applyFont="1" applyFill="1" applyBorder="1" applyAlignment="1">
      <alignment horizontal="right"/>
    </xf>
    <xf numFmtId="3" fontId="25" fillId="3" borderId="0" xfId="1" applyNumberFormat="1" applyFont="1" applyFill="1" applyBorder="1" applyAlignment="1">
      <alignment horizontal="right"/>
    </xf>
    <xf numFmtId="3" fontId="25" fillId="3" borderId="0" xfId="0" applyNumberFormat="1" applyFont="1" applyFill="1" applyBorder="1" applyAlignment="1">
      <alignment horizontal="right"/>
    </xf>
    <xf numFmtId="49" fontId="25" fillId="5" borderId="5" xfId="0" quotePrefix="1" applyNumberFormat="1" applyFont="1" applyFill="1" applyBorder="1" applyAlignment="1">
      <alignment horizontal="left"/>
    </xf>
    <xf numFmtId="3" fontId="25" fillId="5" borderId="5" xfId="1" applyNumberFormat="1" applyFont="1" applyFill="1" applyBorder="1"/>
    <xf numFmtId="3" fontId="25" fillId="5" borderId="5" xfId="1" applyNumberFormat="1" applyFont="1" applyFill="1" applyBorder="1" applyAlignment="1">
      <alignment horizontal="right"/>
    </xf>
    <xf numFmtId="3" fontId="25" fillId="5" borderId="5" xfId="0" applyNumberFormat="1" applyFont="1" applyFill="1" applyBorder="1" applyAlignment="1">
      <alignment horizontal="right"/>
    </xf>
    <xf numFmtId="0" fontId="50" fillId="0" borderId="0" xfId="0" applyFont="1" applyBorder="1" applyAlignment="1">
      <alignment horizontal="left"/>
    </xf>
    <xf numFmtId="0" fontId="51" fillId="0" borderId="0" xfId="0" applyFont="1" applyBorder="1" applyAlignment="1">
      <alignment horizontal="left"/>
    </xf>
    <xf numFmtId="3" fontId="30" fillId="0" borderId="0" xfId="0" quotePrefix="1" applyNumberFormat="1" applyFont="1" applyAlignment="1">
      <alignment horizontal="left"/>
    </xf>
    <xf numFmtId="0" fontId="13" fillId="2" borderId="0" xfId="0" quotePrefix="1" applyFont="1" applyFill="1" applyAlignment="1">
      <alignment horizontal="left"/>
    </xf>
    <xf numFmtId="0" fontId="52" fillId="0" borderId="0" xfId="0" quotePrefix="1" applyFont="1" applyBorder="1" applyAlignment="1">
      <alignment horizontal="left"/>
    </xf>
    <xf numFmtId="0" fontId="53" fillId="0" borderId="0" xfId="0" quotePrefix="1" applyFont="1" applyBorder="1" applyAlignment="1">
      <alignment horizontal="left"/>
    </xf>
    <xf numFmtId="0" fontId="54" fillId="0" borderId="0" xfId="0" applyFont="1" applyAlignment="1">
      <alignment horizontal="left"/>
    </xf>
    <xf numFmtId="0" fontId="55" fillId="0" borderId="0" xfId="0" quotePrefix="1" applyFont="1" applyFill="1" applyBorder="1" applyAlignment="1">
      <alignment horizontal="left"/>
    </xf>
    <xf numFmtId="0" fontId="56" fillId="0" borderId="0" xfId="0" quotePrefix="1" applyFont="1" applyFill="1" applyBorder="1" applyAlignment="1">
      <alignment horizontal="left"/>
    </xf>
    <xf numFmtId="0" fontId="57" fillId="0" borderId="0" xfId="2" applyFont="1" applyBorder="1" applyAlignment="1">
      <alignment horizontal="left"/>
    </xf>
    <xf numFmtId="0" fontId="6" fillId="0" borderId="0" xfId="2" applyFont="1" applyBorder="1" applyAlignment="1">
      <alignment horizontal="right"/>
    </xf>
    <xf numFmtId="0" fontId="10" fillId="0" borderId="0" xfId="2" applyFont="1" applyBorder="1" applyAlignment="1">
      <alignment horizontal="centerContinuous"/>
    </xf>
    <xf numFmtId="0" fontId="9" fillId="6" borderId="0" xfId="2" applyFont="1" applyFill="1" applyBorder="1"/>
    <xf numFmtId="3" fontId="9" fillId="6" borderId="0" xfId="2" applyNumberFormat="1" applyFont="1" applyFill="1" applyBorder="1"/>
    <xf numFmtId="3" fontId="9" fillId="6" borderId="0" xfId="2" applyNumberFormat="1" applyFont="1" applyFill="1" applyBorder="1" applyAlignment="1">
      <alignment horizontal="right"/>
    </xf>
    <xf numFmtId="9" fontId="9" fillId="6" borderId="0" xfId="2" applyNumberFormat="1" applyFont="1" applyFill="1" applyBorder="1"/>
    <xf numFmtId="3" fontId="9" fillId="6" borderId="0" xfId="2" applyNumberFormat="1" applyFont="1" applyFill="1" applyBorder="1" applyAlignment="1">
      <alignment horizontal="left"/>
    </xf>
    <xf numFmtId="4" fontId="9" fillId="6" borderId="0" xfId="2" applyNumberFormat="1" applyFont="1" applyFill="1" applyBorder="1"/>
    <xf numFmtId="0" fontId="1" fillId="0" borderId="0" xfId="0" applyFont="1" applyFill="1"/>
    <xf numFmtId="4" fontId="9" fillId="6" borderId="0" xfId="2" applyNumberFormat="1" applyFont="1" applyFill="1" applyBorder="1" applyAlignment="1">
      <alignment horizontal="center"/>
    </xf>
    <xf numFmtId="182" fontId="9" fillId="6" borderId="0" xfId="2" applyNumberFormat="1" applyFont="1" applyFill="1" applyBorder="1"/>
    <xf numFmtId="182" fontId="9" fillId="6" borderId="0" xfId="2" applyNumberFormat="1" applyFont="1" applyFill="1" applyBorder="1" applyAlignment="1">
      <alignment horizontal="right"/>
    </xf>
    <xf numFmtId="182" fontId="9" fillId="6" borderId="0" xfId="2" applyNumberFormat="1" applyFont="1" applyFill="1" applyBorder="1" applyAlignment="1"/>
    <xf numFmtId="4" fontId="9" fillId="6" borderId="0" xfId="2" applyNumberFormat="1" applyFont="1" applyFill="1" applyBorder="1" applyAlignment="1">
      <alignment horizontal="right"/>
    </xf>
    <xf numFmtId="4" fontId="9" fillId="6" borderId="0" xfId="2" quotePrefix="1" applyNumberFormat="1" applyFont="1" applyFill="1" applyBorder="1" applyAlignment="1">
      <alignment horizontal="left"/>
    </xf>
    <xf numFmtId="181" fontId="7" fillId="0" borderId="0" xfId="2" applyNumberFormat="1" applyFont="1" applyFill="1" applyBorder="1"/>
    <xf numFmtId="0" fontId="20" fillId="0" borderId="0" xfId="0" applyFont="1" applyFill="1" applyAlignment="1">
      <alignment horizontal="right"/>
    </xf>
    <xf numFmtId="185" fontId="0" fillId="0" borderId="0" xfId="0" applyNumberFormat="1"/>
    <xf numFmtId="3" fontId="2" fillId="6" borderId="0" xfId="1" applyNumberFormat="1" applyFont="1" applyFill="1" applyBorder="1"/>
    <xf numFmtId="17" fontId="0" fillId="0" borderId="0" xfId="0" applyNumberFormat="1"/>
    <xf numFmtId="3" fontId="0" fillId="3" borderId="0" xfId="0" applyNumberFormat="1" applyFill="1"/>
    <xf numFmtId="4" fontId="0" fillId="3" borderId="0" xfId="0" applyNumberFormat="1" applyFill="1"/>
    <xf numFmtId="10" fontId="0" fillId="3" borderId="0" xfId="0" applyNumberFormat="1" applyFill="1"/>
    <xf numFmtId="0" fontId="0" fillId="3" borderId="0" xfId="0" applyFill="1" applyAlignment="1">
      <alignment horizontal="right"/>
    </xf>
    <xf numFmtId="4" fontId="0" fillId="3" borderId="0" xfId="0" applyNumberFormat="1" applyFill="1" applyAlignment="1">
      <alignment horizontal="right"/>
    </xf>
    <xf numFmtId="10" fontId="0" fillId="3" borderId="0" xfId="0" applyNumberFormat="1" applyFill="1" applyAlignment="1">
      <alignment horizontal="right"/>
    </xf>
    <xf numFmtId="3" fontId="0" fillId="3" borderId="0" xfId="0" applyNumberFormat="1" applyFill="1" applyAlignment="1">
      <alignment horizontal="right"/>
    </xf>
    <xf numFmtId="0" fontId="7" fillId="0" borderId="0" xfId="3" applyFont="1"/>
    <xf numFmtId="0" fontId="7" fillId="0" borderId="0" xfId="0" applyFont="1"/>
    <xf numFmtId="0" fontId="11" fillId="0" borderId="0" xfId="0" applyFont="1" applyFill="1" applyAlignment="1">
      <alignment horizontal="right"/>
    </xf>
    <xf numFmtId="0" fontId="22" fillId="0" borderId="0" xfId="0" applyFont="1" applyFill="1" applyAlignment="1">
      <alignment horizontal="right"/>
    </xf>
    <xf numFmtId="0" fontId="22" fillId="0" borderId="0" xfId="0" quotePrefix="1" applyFont="1" applyFill="1" applyAlignment="1">
      <alignment horizontal="right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right"/>
    </xf>
    <xf numFmtId="4" fontId="23" fillId="0" borderId="0" xfId="0" applyNumberFormat="1" applyFont="1" applyFill="1"/>
    <xf numFmtId="4" fontId="23" fillId="0" borderId="0" xfId="0" applyNumberFormat="1" applyFont="1" applyFill="1" applyAlignment="1">
      <alignment horizontal="right"/>
    </xf>
    <xf numFmtId="4" fontId="21" fillId="0" borderId="0" xfId="0" applyNumberFormat="1" applyFont="1" applyFill="1" applyAlignment="1">
      <alignment horizontal="right"/>
    </xf>
    <xf numFmtId="4" fontId="21" fillId="0" borderId="0" xfId="0" applyNumberFormat="1" applyFont="1" applyFill="1"/>
    <xf numFmtId="10" fontId="26" fillId="0" borderId="0" xfId="0" applyNumberFormat="1" applyFont="1" applyFill="1"/>
    <xf numFmtId="10" fontId="26" fillId="0" borderId="0" xfId="0" applyNumberFormat="1" applyFont="1" applyFill="1" applyAlignment="1">
      <alignment horizontal="right"/>
    </xf>
    <xf numFmtId="10" fontId="23" fillId="0" borderId="0" xfId="0" applyNumberFormat="1" applyFont="1" applyFill="1" applyAlignment="1">
      <alignment horizontal="right"/>
    </xf>
    <xf numFmtId="14" fontId="21" fillId="0" borderId="0" xfId="0" applyNumberFormat="1" applyFont="1" applyFill="1"/>
    <xf numFmtId="14" fontId="21" fillId="0" borderId="0" xfId="0" applyNumberFormat="1" applyFont="1" applyFill="1" applyAlignment="1">
      <alignment horizontal="right"/>
    </xf>
    <xf numFmtId="191" fontId="25" fillId="4" borderId="0" xfId="1" applyNumberFormat="1" applyFont="1" applyFill="1" applyBorder="1" applyAlignment="1">
      <alignment horizontal="right"/>
    </xf>
    <xf numFmtId="0" fontId="13" fillId="2" borderId="0" xfId="0" quotePrefix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right" wrapText="1"/>
    </xf>
    <xf numFmtId="0" fontId="14" fillId="2" borderId="0" xfId="0" applyFont="1" applyFill="1" applyAlignment="1">
      <alignment horizontal="right"/>
    </xf>
    <xf numFmtId="0" fontId="13" fillId="2" borderId="4" xfId="0" applyFont="1" applyFill="1" applyBorder="1" applyAlignment="1">
      <alignment horizontal="right" wrapText="1"/>
    </xf>
    <xf numFmtId="0" fontId="0" fillId="2" borderId="0" xfId="0" applyFill="1" applyAlignment="1">
      <alignment horizontal="right" wrapText="1"/>
    </xf>
    <xf numFmtId="0" fontId="7" fillId="0" borderId="0" xfId="2" quotePrefix="1" applyFont="1" applyAlignment="1">
      <alignment horizontal="left" vertical="center" wrapText="1"/>
    </xf>
    <xf numFmtId="0" fontId="0" fillId="0" borderId="0" xfId="0" applyAlignment="1"/>
  </cellXfs>
  <cellStyles count="4">
    <cellStyle name="Komma" xfId="1" builtinId="3"/>
    <cellStyle name="Standard" xfId="0" builtinId="0"/>
    <cellStyle name="Standard_Monatsstatistik199812_test" xfId="2"/>
    <cellStyle name="Standard_Sheet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D00018"/>
      <rgbColor rgb="00EAEAEA"/>
      <rgbColor rgb="00C0C0C0"/>
      <rgbColor rgb="00B2B2B2"/>
      <rgbColor rgb="00660066"/>
      <rgbColor rgb="00FF8080"/>
      <rgbColor rgb="000066CC"/>
      <rgbColor rgb="00CCCCFF"/>
      <rgbColor rgb="00D00018"/>
      <rgbColor rgb="00FF00FF"/>
      <rgbColor rgb="00FFFF00"/>
      <rgbColor rgb="007A96A0"/>
      <rgbColor rgb="00598DA1"/>
      <rgbColor rgb="00B2CBD8"/>
      <rgbColor rgb="00CADBE5"/>
      <rgbColor rgb="00D71920"/>
      <rgbColor rgb="0000CCFF"/>
      <rgbColor rgb="00CCFFFF"/>
      <rgbColor rgb="00C0C0C0"/>
      <rgbColor rgb="00DDDDDD"/>
      <rgbColor rgb="0099CCFF"/>
      <rgbColor rgb="00D0001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8</xdr:col>
      <xdr:colOff>733425</xdr:colOff>
      <xdr:row>62</xdr:row>
      <xdr:rowOff>66675</xdr:rowOff>
    </xdr:to>
    <xdr:pic>
      <xdr:nvPicPr>
        <xdr:cNvPr id="2253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6819900" cy="1009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457200</xdr:colOff>
      <xdr:row>57</xdr:row>
      <xdr:rowOff>142875</xdr:rowOff>
    </xdr:from>
    <xdr:to>
      <xdr:col>8</xdr:col>
      <xdr:colOff>0</xdr:colOff>
      <xdr:row>62</xdr:row>
      <xdr:rowOff>28575</xdr:rowOff>
    </xdr:to>
    <xdr:pic>
      <xdr:nvPicPr>
        <xdr:cNvPr id="22537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9372600"/>
          <a:ext cx="1828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62</xdr:row>
      <xdr:rowOff>28575</xdr:rowOff>
    </xdr:from>
    <xdr:to>
      <xdr:col>8</xdr:col>
      <xdr:colOff>723900</xdr:colOff>
      <xdr:row>65</xdr:row>
      <xdr:rowOff>152400</xdr:rowOff>
    </xdr:to>
    <xdr:sp macro="" textlink="">
      <xdr:nvSpPr>
        <xdr:cNvPr id="22538" name="Rectangle 10"/>
        <xdr:cNvSpPr>
          <a:spLocks noChangeArrowheads="1"/>
        </xdr:cNvSpPr>
      </xdr:nvSpPr>
      <xdr:spPr bwMode="auto">
        <a:xfrm>
          <a:off x="47625" y="10067925"/>
          <a:ext cx="6772275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180975</xdr:colOff>
      <xdr:row>45</xdr:row>
      <xdr:rowOff>47625</xdr:rowOff>
    </xdr:from>
    <xdr:to>
      <xdr:col>8</xdr:col>
      <xdr:colOff>161925</xdr:colOff>
      <xdr:row>51</xdr:row>
      <xdr:rowOff>133350</xdr:rowOff>
    </xdr:to>
    <xdr:sp macro="" textlink="">
      <xdr:nvSpPr>
        <xdr:cNvPr id="22530" name="Text Box 2"/>
        <xdr:cNvSpPr txBox="1">
          <a:spLocks noChangeArrowheads="1"/>
        </xdr:cNvSpPr>
      </xdr:nvSpPr>
      <xdr:spPr bwMode="auto">
        <a:xfrm>
          <a:off x="942975" y="7334250"/>
          <a:ext cx="53149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de-AT" sz="2600" b="1" i="0" u="none" strike="noStrike" baseline="0">
              <a:solidFill>
                <a:srgbClr val="FFFFFF"/>
              </a:solidFill>
              <a:latin typeface="Arial"/>
              <a:cs typeface="Arial"/>
            </a:rPr>
            <a:t>Monatsstatistik Mai 2008</a:t>
          </a:r>
          <a:endParaRPr lang="de-AT" sz="2400" b="0" i="0" u="none" strike="noStrike" baseline="0">
            <a:solidFill>
              <a:srgbClr val="FFFFFF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de-AT" sz="2000" b="0" i="0" u="none" strike="noStrike" baseline="0">
              <a:solidFill>
                <a:srgbClr val="FFFFFF"/>
              </a:solidFill>
              <a:latin typeface="Arial"/>
              <a:cs typeface="Arial"/>
            </a:rPr>
            <a:t>Monthly statistics May 2008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1</xdr:row>
      <xdr:rowOff>123825</xdr:rowOff>
    </xdr:from>
    <xdr:to>
      <xdr:col>7</xdr:col>
      <xdr:colOff>647700</xdr:colOff>
      <xdr:row>1</xdr:row>
      <xdr:rowOff>238125</xdr:rowOff>
    </xdr:to>
    <xdr:pic>
      <xdr:nvPicPr>
        <xdr:cNvPr id="10242" name="Picture 2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3524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152400</xdr:colOff>
      <xdr:row>17</xdr:row>
      <xdr:rowOff>9525</xdr:rowOff>
    </xdr:from>
    <xdr:ext cx="76200" cy="200025"/>
    <xdr:sp macro="" textlink="">
      <xdr:nvSpPr>
        <xdr:cNvPr id="9218" name="Text Box 2"/>
        <xdr:cNvSpPr txBox="1">
          <a:spLocks noChangeArrowheads="1"/>
        </xdr:cNvSpPr>
      </xdr:nvSpPr>
      <xdr:spPr bwMode="auto">
        <a:xfrm>
          <a:off x="2286000" y="2876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7</xdr:col>
      <xdr:colOff>638175</xdr:colOff>
      <xdr:row>1</xdr:row>
      <xdr:rowOff>123825</xdr:rowOff>
    </xdr:from>
    <xdr:to>
      <xdr:col>7</xdr:col>
      <xdr:colOff>752475</xdr:colOff>
      <xdr:row>1</xdr:row>
      <xdr:rowOff>238125</xdr:rowOff>
    </xdr:to>
    <xdr:pic>
      <xdr:nvPicPr>
        <xdr:cNvPr id="9219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619125</xdr:colOff>
      <xdr:row>1</xdr:row>
      <xdr:rowOff>123825</xdr:rowOff>
    </xdr:from>
    <xdr:to>
      <xdr:col>7</xdr:col>
      <xdr:colOff>733425</xdr:colOff>
      <xdr:row>1</xdr:row>
      <xdr:rowOff>238125</xdr:rowOff>
    </xdr:to>
    <xdr:pic>
      <xdr:nvPicPr>
        <xdr:cNvPr id="16386" name="Picture 2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638175</xdr:colOff>
      <xdr:row>1</xdr:row>
      <xdr:rowOff>123825</xdr:rowOff>
    </xdr:from>
    <xdr:to>
      <xdr:col>7</xdr:col>
      <xdr:colOff>752475</xdr:colOff>
      <xdr:row>1</xdr:row>
      <xdr:rowOff>238125</xdr:rowOff>
    </xdr:to>
    <xdr:pic>
      <xdr:nvPicPr>
        <xdr:cNvPr id="11266" name="Picture 2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1</xdr:row>
      <xdr:rowOff>123825</xdr:rowOff>
    </xdr:from>
    <xdr:to>
      <xdr:col>7</xdr:col>
      <xdr:colOff>647700</xdr:colOff>
      <xdr:row>1</xdr:row>
      <xdr:rowOff>238125</xdr:rowOff>
    </xdr:to>
    <xdr:pic>
      <xdr:nvPicPr>
        <xdr:cNvPr id="24577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95250</xdr:rowOff>
    </xdr:from>
    <xdr:to>
      <xdr:col>8</xdr:col>
      <xdr:colOff>466725</xdr:colOff>
      <xdr:row>1</xdr:row>
      <xdr:rowOff>247650</xdr:rowOff>
    </xdr:to>
    <xdr:pic>
      <xdr:nvPicPr>
        <xdr:cNvPr id="12291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314325</xdr:colOff>
      <xdr:row>1</xdr:row>
      <xdr:rowOff>95250</xdr:rowOff>
    </xdr:from>
    <xdr:to>
      <xdr:col>8</xdr:col>
      <xdr:colOff>466725</xdr:colOff>
      <xdr:row>1</xdr:row>
      <xdr:rowOff>247650</xdr:rowOff>
    </xdr:to>
    <xdr:pic>
      <xdr:nvPicPr>
        <xdr:cNvPr id="12292" name="Picture 4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314325</xdr:colOff>
      <xdr:row>1</xdr:row>
      <xdr:rowOff>95250</xdr:rowOff>
    </xdr:from>
    <xdr:to>
      <xdr:col>8</xdr:col>
      <xdr:colOff>466725</xdr:colOff>
      <xdr:row>1</xdr:row>
      <xdr:rowOff>247650</xdr:rowOff>
    </xdr:to>
    <xdr:pic>
      <xdr:nvPicPr>
        <xdr:cNvPr id="12293" name="Picture 5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314325</xdr:colOff>
      <xdr:row>1</xdr:row>
      <xdr:rowOff>95250</xdr:rowOff>
    </xdr:from>
    <xdr:to>
      <xdr:col>8</xdr:col>
      <xdr:colOff>466725</xdr:colOff>
      <xdr:row>1</xdr:row>
      <xdr:rowOff>247650</xdr:rowOff>
    </xdr:to>
    <xdr:pic>
      <xdr:nvPicPr>
        <xdr:cNvPr id="12294" name="Picture 6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1</xdr:row>
      <xdr:rowOff>85725</xdr:rowOff>
    </xdr:from>
    <xdr:to>
      <xdr:col>8</xdr:col>
      <xdr:colOff>447675</xdr:colOff>
      <xdr:row>1</xdr:row>
      <xdr:rowOff>228600</xdr:rowOff>
    </xdr:to>
    <xdr:pic>
      <xdr:nvPicPr>
        <xdr:cNvPr id="18435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31432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1</xdr:row>
      <xdr:rowOff>85725</xdr:rowOff>
    </xdr:from>
    <xdr:to>
      <xdr:col>8</xdr:col>
      <xdr:colOff>447675</xdr:colOff>
      <xdr:row>1</xdr:row>
      <xdr:rowOff>228600</xdr:rowOff>
    </xdr:to>
    <xdr:pic>
      <xdr:nvPicPr>
        <xdr:cNvPr id="18436" name="Picture 4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31432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1</xdr:row>
      <xdr:rowOff>85725</xdr:rowOff>
    </xdr:from>
    <xdr:to>
      <xdr:col>8</xdr:col>
      <xdr:colOff>447675</xdr:colOff>
      <xdr:row>1</xdr:row>
      <xdr:rowOff>228600</xdr:rowOff>
    </xdr:to>
    <xdr:pic>
      <xdr:nvPicPr>
        <xdr:cNvPr id="18437" name="Picture 5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31432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1</xdr:row>
      <xdr:rowOff>95250</xdr:rowOff>
    </xdr:from>
    <xdr:to>
      <xdr:col>8</xdr:col>
      <xdr:colOff>447675</xdr:colOff>
      <xdr:row>1</xdr:row>
      <xdr:rowOff>238125</xdr:rowOff>
    </xdr:to>
    <xdr:pic>
      <xdr:nvPicPr>
        <xdr:cNvPr id="17411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323850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1</xdr:row>
      <xdr:rowOff>95250</xdr:rowOff>
    </xdr:from>
    <xdr:to>
      <xdr:col>8</xdr:col>
      <xdr:colOff>447675</xdr:colOff>
      <xdr:row>1</xdr:row>
      <xdr:rowOff>238125</xdr:rowOff>
    </xdr:to>
    <xdr:pic>
      <xdr:nvPicPr>
        <xdr:cNvPr id="17412" name="Picture 4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323850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1</xdr:row>
      <xdr:rowOff>95250</xdr:rowOff>
    </xdr:from>
    <xdr:to>
      <xdr:col>8</xdr:col>
      <xdr:colOff>447675</xdr:colOff>
      <xdr:row>1</xdr:row>
      <xdr:rowOff>238125</xdr:rowOff>
    </xdr:to>
    <xdr:pic>
      <xdr:nvPicPr>
        <xdr:cNvPr id="17413" name="Picture 5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323850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952500</xdr:colOff>
      <xdr:row>1</xdr:row>
      <xdr:rowOff>142875</xdr:rowOff>
    </xdr:from>
    <xdr:to>
      <xdr:col>5</xdr:col>
      <xdr:colOff>1085850</xdr:colOff>
      <xdr:row>1</xdr:row>
      <xdr:rowOff>266700</xdr:rowOff>
    </xdr:to>
    <xdr:pic>
      <xdr:nvPicPr>
        <xdr:cNvPr id="13324" name="Picture 12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3714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952500</xdr:colOff>
      <xdr:row>1</xdr:row>
      <xdr:rowOff>142875</xdr:rowOff>
    </xdr:from>
    <xdr:to>
      <xdr:col>5</xdr:col>
      <xdr:colOff>1085850</xdr:colOff>
      <xdr:row>1</xdr:row>
      <xdr:rowOff>266700</xdr:rowOff>
    </xdr:to>
    <xdr:pic>
      <xdr:nvPicPr>
        <xdr:cNvPr id="13325" name="Picture 1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3714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952500</xdr:colOff>
      <xdr:row>1</xdr:row>
      <xdr:rowOff>142875</xdr:rowOff>
    </xdr:from>
    <xdr:to>
      <xdr:col>5</xdr:col>
      <xdr:colOff>1085850</xdr:colOff>
      <xdr:row>1</xdr:row>
      <xdr:rowOff>266700</xdr:rowOff>
    </xdr:to>
    <xdr:pic>
      <xdr:nvPicPr>
        <xdr:cNvPr id="13326" name="Picture 14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3714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952500</xdr:colOff>
      <xdr:row>1</xdr:row>
      <xdr:rowOff>142875</xdr:rowOff>
    </xdr:from>
    <xdr:to>
      <xdr:col>5</xdr:col>
      <xdr:colOff>1085850</xdr:colOff>
      <xdr:row>1</xdr:row>
      <xdr:rowOff>266700</xdr:rowOff>
    </xdr:to>
    <xdr:pic>
      <xdr:nvPicPr>
        <xdr:cNvPr id="13327" name="Picture 15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3714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952500</xdr:colOff>
      <xdr:row>1</xdr:row>
      <xdr:rowOff>142875</xdr:rowOff>
    </xdr:from>
    <xdr:to>
      <xdr:col>5</xdr:col>
      <xdr:colOff>1085850</xdr:colOff>
      <xdr:row>1</xdr:row>
      <xdr:rowOff>266700</xdr:rowOff>
    </xdr:to>
    <xdr:pic>
      <xdr:nvPicPr>
        <xdr:cNvPr id="13328" name="Picture 16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3714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866775</xdr:colOff>
      <xdr:row>1</xdr:row>
      <xdr:rowOff>142875</xdr:rowOff>
    </xdr:from>
    <xdr:to>
      <xdr:col>5</xdr:col>
      <xdr:colOff>990600</xdr:colOff>
      <xdr:row>1</xdr:row>
      <xdr:rowOff>266700</xdr:rowOff>
    </xdr:to>
    <xdr:pic>
      <xdr:nvPicPr>
        <xdr:cNvPr id="14348" name="Picture 12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714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866775</xdr:colOff>
      <xdr:row>1</xdr:row>
      <xdr:rowOff>142875</xdr:rowOff>
    </xdr:from>
    <xdr:to>
      <xdr:col>5</xdr:col>
      <xdr:colOff>990600</xdr:colOff>
      <xdr:row>1</xdr:row>
      <xdr:rowOff>266700</xdr:rowOff>
    </xdr:to>
    <xdr:pic>
      <xdr:nvPicPr>
        <xdr:cNvPr id="14349" name="Picture 1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714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866775</xdr:colOff>
      <xdr:row>1</xdr:row>
      <xdr:rowOff>142875</xdr:rowOff>
    </xdr:from>
    <xdr:to>
      <xdr:col>5</xdr:col>
      <xdr:colOff>990600</xdr:colOff>
      <xdr:row>1</xdr:row>
      <xdr:rowOff>266700</xdr:rowOff>
    </xdr:to>
    <xdr:pic>
      <xdr:nvPicPr>
        <xdr:cNvPr id="14350" name="Picture 14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714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866775</xdr:colOff>
      <xdr:row>1</xdr:row>
      <xdr:rowOff>142875</xdr:rowOff>
    </xdr:from>
    <xdr:to>
      <xdr:col>5</xdr:col>
      <xdr:colOff>990600</xdr:colOff>
      <xdr:row>1</xdr:row>
      <xdr:rowOff>266700</xdr:rowOff>
    </xdr:to>
    <xdr:pic>
      <xdr:nvPicPr>
        <xdr:cNvPr id="14351" name="Picture 15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714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866775</xdr:colOff>
      <xdr:row>1</xdr:row>
      <xdr:rowOff>142875</xdr:rowOff>
    </xdr:from>
    <xdr:to>
      <xdr:col>5</xdr:col>
      <xdr:colOff>990600</xdr:colOff>
      <xdr:row>1</xdr:row>
      <xdr:rowOff>266700</xdr:rowOff>
    </xdr:to>
    <xdr:pic>
      <xdr:nvPicPr>
        <xdr:cNvPr id="14352" name="Picture 16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714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1038225</xdr:colOff>
      <xdr:row>1</xdr:row>
      <xdr:rowOff>123825</xdr:rowOff>
    </xdr:from>
    <xdr:to>
      <xdr:col>5</xdr:col>
      <xdr:colOff>1152525</xdr:colOff>
      <xdr:row>1</xdr:row>
      <xdr:rowOff>238125</xdr:rowOff>
    </xdr:to>
    <xdr:pic>
      <xdr:nvPicPr>
        <xdr:cNvPr id="3076" name="Picture 4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1038225</xdr:colOff>
      <xdr:row>1</xdr:row>
      <xdr:rowOff>123825</xdr:rowOff>
    </xdr:from>
    <xdr:to>
      <xdr:col>5</xdr:col>
      <xdr:colOff>1152525</xdr:colOff>
      <xdr:row>1</xdr:row>
      <xdr:rowOff>238125</xdr:rowOff>
    </xdr:to>
    <xdr:pic>
      <xdr:nvPicPr>
        <xdr:cNvPr id="3077" name="Picture 5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1038225</xdr:colOff>
      <xdr:row>1</xdr:row>
      <xdr:rowOff>123825</xdr:rowOff>
    </xdr:from>
    <xdr:to>
      <xdr:col>5</xdr:col>
      <xdr:colOff>1152525</xdr:colOff>
      <xdr:row>1</xdr:row>
      <xdr:rowOff>238125</xdr:rowOff>
    </xdr:to>
    <xdr:pic>
      <xdr:nvPicPr>
        <xdr:cNvPr id="3078" name="Picture 6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1038225</xdr:colOff>
      <xdr:row>1</xdr:row>
      <xdr:rowOff>123825</xdr:rowOff>
    </xdr:from>
    <xdr:to>
      <xdr:col>5</xdr:col>
      <xdr:colOff>1152525</xdr:colOff>
      <xdr:row>1</xdr:row>
      <xdr:rowOff>238125</xdr:rowOff>
    </xdr:to>
    <xdr:pic>
      <xdr:nvPicPr>
        <xdr:cNvPr id="3079" name="Picture 7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1038225</xdr:colOff>
      <xdr:row>1</xdr:row>
      <xdr:rowOff>123825</xdr:rowOff>
    </xdr:from>
    <xdr:to>
      <xdr:col>5</xdr:col>
      <xdr:colOff>1152525</xdr:colOff>
      <xdr:row>1</xdr:row>
      <xdr:rowOff>238125</xdr:rowOff>
    </xdr:to>
    <xdr:pic>
      <xdr:nvPicPr>
        <xdr:cNvPr id="3080" name="Picture 8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1209675</xdr:colOff>
      <xdr:row>1</xdr:row>
      <xdr:rowOff>104775</xdr:rowOff>
    </xdr:from>
    <xdr:to>
      <xdr:col>5</xdr:col>
      <xdr:colOff>1323975</xdr:colOff>
      <xdr:row>1</xdr:row>
      <xdr:rowOff>219075</xdr:rowOff>
    </xdr:to>
    <xdr:pic>
      <xdr:nvPicPr>
        <xdr:cNvPr id="15363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25" y="3333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762000</xdr:colOff>
      <xdr:row>1</xdr:row>
      <xdr:rowOff>209550</xdr:rowOff>
    </xdr:from>
    <xdr:to>
      <xdr:col>14</xdr:col>
      <xdr:colOff>971550</xdr:colOff>
      <xdr:row>1</xdr:row>
      <xdr:rowOff>409575</xdr:rowOff>
    </xdr:to>
    <xdr:pic>
      <xdr:nvPicPr>
        <xdr:cNvPr id="1041" name="Picture 17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0" y="371475"/>
          <a:ext cx="209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762000</xdr:colOff>
      <xdr:row>1</xdr:row>
      <xdr:rowOff>209550</xdr:rowOff>
    </xdr:from>
    <xdr:to>
      <xdr:col>14</xdr:col>
      <xdr:colOff>971550</xdr:colOff>
      <xdr:row>1</xdr:row>
      <xdr:rowOff>409575</xdr:rowOff>
    </xdr:to>
    <xdr:pic>
      <xdr:nvPicPr>
        <xdr:cNvPr id="1042" name="Picture 18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0" y="371475"/>
          <a:ext cx="209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762000</xdr:colOff>
      <xdr:row>1</xdr:row>
      <xdr:rowOff>209550</xdr:rowOff>
    </xdr:from>
    <xdr:to>
      <xdr:col>14</xdr:col>
      <xdr:colOff>971550</xdr:colOff>
      <xdr:row>1</xdr:row>
      <xdr:rowOff>409575</xdr:rowOff>
    </xdr:to>
    <xdr:pic>
      <xdr:nvPicPr>
        <xdr:cNvPr id="1043" name="Picture 19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0" y="371475"/>
          <a:ext cx="209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762000</xdr:colOff>
      <xdr:row>1</xdr:row>
      <xdr:rowOff>209550</xdr:rowOff>
    </xdr:from>
    <xdr:to>
      <xdr:col>14</xdr:col>
      <xdr:colOff>971550</xdr:colOff>
      <xdr:row>1</xdr:row>
      <xdr:rowOff>409575</xdr:rowOff>
    </xdr:to>
    <xdr:pic>
      <xdr:nvPicPr>
        <xdr:cNvPr id="1044" name="Picture 20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0" y="371475"/>
          <a:ext cx="209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762000</xdr:colOff>
      <xdr:row>1</xdr:row>
      <xdr:rowOff>209550</xdr:rowOff>
    </xdr:from>
    <xdr:to>
      <xdr:col>14</xdr:col>
      <xdr:colOff>971550</xdr:colOff>
      <xdr:row>1</xdr:row>
      <xdr:rowOff>409575</xdr:rowOff>
    </xdr:to>
    <xdr:pic>
      <xdr:nvPicPr>
        <xdr:cNvPr id="1045" name="Picture 2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0" y="371475"/>
          <a:ext cx="209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1038225</xdr:colOff>
      <xdr:row>1</xdr:row>
      <xdr:rowOff>123825</xdr:rowOff>
    </xdr:from>
    <xdr:to>
      <xdr:col>4</xdr:col>
      <xdr:colOff>1152525</xdr:colOff>
      <xdr:row>1</xdr:row>
      <xdr:rowOff>238125</xdr:rowOff>
    </xdr:to>
    <xdr:pic>
      <xdr:nvPicPr>
        <xdr:cNvPr id="23553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1038225</xdr:colOff>
      <xdr:row>1</xdr:row>
      <xdr:rowOff>123825</xdr:rowOff>
    </xdr:from>
    <xdr:to>
      <xdr:col>4</xdr:col>
      <xdr:colOff>1152525</xdr:colOff>
      <xdr:row>1</xdr:row>
      <xdr:rowOff>238125</xdr:rowOff>
    </xdr:to>
    <xdr:pic>
      <xdr:nvPicPr>
        <xdr:cNvPr id="23554" name="Picture 2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1038225</xdr:colOff>
      <xdr:row>1</xdr:row>
      <xdr:rowOff>123825</xdr:rowOff>
    </xdr:from>
    <xdr:to>
      <xdr:col>4</xdr:col>
      <xdr:colOff>1152525</xdr:colOff>
      <xdr:row>1</xdr:row>
      <xdr:rowOff>238125</xdr:rowOff>
    </xdr:to>
    <xdr:pic>
      <xdr:nvPicPr>
        <xdr:cNvPr id="23556" name="Picture 4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1038225</xdr:colOff>
      <xdr:row>1</xdr:row>
      <xdr:rowOff>123825</xdr:rowOff>
    </xdr:from>
    <xdr:to>
      <xdr:col>4</xdr:col>
      <xdr:colOff>1152525</xdr:colOff>
      <xdr:row>1</xdr:row>
      <xdr:rowOff>238125</xdr:rowOff>
    </xdr:to>
    <xdr:pic>
      <xdr:nvPicPr>
        <xdr:cNvPr id="23557" name="Picture 5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1038225</xdr:colOff>
      <xdr:row>1</xdr:row>
      <xdr:rowOff>123825</xdr:rowOff>
    </xdr:from>
    <xdr:to>
      <xdr:col>4</xdr:col>
      <xdr:colOff>1152525</xdr:colOff>
      <xdr:row>1</xdr:row>
      <xdr:rowOff>238125</xdr:rowOff>
    </xdr:to>
    <xdr:pic>
      <xdr:nvPicPr>
        <xdr:cNvPr id="23558" name="Picture 6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1038225</xdr:colOff>
      <xdr:row>1</xdr:row>
      <xdr:rowOff>123825</xdr:rowOff>
    </xdr:from>
    <xdr:to>
      <xdr:col>4</xdr:col>
      <xdr:colOff>1152525</xdr:colOff>
      <xdr:row>1</xdr:row>
      <xdr:rowOff>238125</xdr:rowOff>
    </xdr:to>
    <xdr:pic>
      <xdr:nvPicPr>
        <xdr:cNvPr id="23559" name="Picture 7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1038225</xdr:colOff>
      <xdr:row>1</xdr:row>
      <xdr:rowOff>123825</xdr:rowOff>
    </xdr:from>
    <xdr:to>
      <xdr:col>4</xdr:col>
      <xdr:colOff>1152525</xdr:colOff>
      <xdr:row>1</xdr:row>
      <xdr:rowOff>238125</xdr:rowOff>
    </xdr:to>
    <xdr:pic>
      <xdr:nvPicPr>
        <xdr:cNvPr id="23560" name="Picture 8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1038225</xdr:colOff>
      <xdr:row>1</xdr:row>
      <xdr:rowOff>123825</xdr:rowOff>
    </xdr:from>
    <xdr:to>
      <xdr:col>4</xdr:col>
      <xdr:colOff>1152525</xdr:colOff>
      <xdr:row>1</xdr:row>
      <xdr:rowOff>238125</xdr:rowOff>
    </xdr:to>
    <xdr:pic>
      <xdr:nvPicPr>
        <xdr:cNvPr id="23561" name="Picture 9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1038225</xdr:colOff>
      <xdr:row>1</xdr:row>
      <xdr:rowOff>123825</xdr:rowOff>
    </xdr:from>
    <xdr:to>
      <xdr:col>4</xdr:col>
      <xdr:colOff>1152525</xdr:colOff>
      <xdr:row>1</xdr:row>
      <xdr:rowOff>238125</xdr:rowOff>
    </xdr:to>
    <xdr:pic>
      <xdr:nvPicPr>
        <xdr:cNvPr id="23562" name="Picture 10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1038225</xdr:colOff>
      <xdr:row>1</xdr:row>
      <xdr:rowOff>123825</xdr:rowOff>
    </xdr:from>
    <xdr:to>
      <xdr:col>4</xdr:col>
      <xdr:colOff>1152525</xdr:colOff>
      <xdr:row>1</xdr:row>
      <xdr:rowOff>238125</xdr:rowOff>
    </xdr:to>
    <xdr:pic>
      <xdr:nvPicPr>
        <xdr:cNvPr id="23563" name="Picture 1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1114425</xdr:colOff>
      <xdr:row>1</xdr:row>
      <xdr:rowOff>123825</xdr:rowOff>
    </xdr:from>
    <xdr:to>
      <xdr:col>4</xdr:col>
      <xdr:colOff>1228725</xdr:colOff>
      <xdr:row>1</xdr:row>
      <xdr:rowOff>238125</xdr:rowOff>
    </xdr:to>
    <xdr:pic>
      <xdr:nvPicPr>
        <xdr:cNvPr id="19459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1114425</xdr:colOff>
      <xdr:row>1</xdr:row>
      <xdr:rowOff>123825</xdr:rowOff>
    </xdr:from>
    <xdr:to>
      <xdr:col>4</xdr:col>
      <xdr:colOff>1228725</xdr:colOff>
      <xdr:row>1</xdr:row>
      <xdr:rowOff>238125</xdr:rowOff>
    </xdr:to>
    <xdr:pic>
      <xdr:nvPicPr>
        <xdr:cNvPr id="19460" name="Picture 4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1114425</xdr:colOff>
      <xdr:row>1</xdr:row>
      <xdr:rowOff>123825</xdr:rowOff>
    </xdr:from>
    <xdr:to>
      <xdr:col>4</xdr:col>
      <xdr:colOff>1228725</xdr:colOff>
      <xdr:row>1</xdr:row>
      <xdr:rowOff>238125</xdr:rowOff>
    </xdr:to>
    <xdr:pic>
      <xdr:nvPicPr>
        <xdr:cNvPr id="19461" name="Picture 5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1114425</xdr:colOff>
      <xdr:row>1</xdr:row>
      <xdr:rowOff>123825</xdr:rowOff>
    </xdr:from>
    <xdr:to>
      <xdr:col>4</xdr:col>
      <xdr:colOff>1228725</xdr:colOff>
      <xdr:row>1</xdr:row>
      <xdr:rowOff>238125</xdr:rowOff>
    </xdr:to>
    <xdr:pic>
      <xdr:nvPicPr>
        <xdr:cNvPr id="19463" name="Picture 7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1114425</xdr:colOff>
      <xdr:row>1</xdr:row>
      <xdr:rowOff>123825</xdr:rowOff>
    </xdr:from>
    <xdr:to>
      <xdr:col>4</xdr:col>
      <xdr:colOff>1228725</xdr:colOff>
      <xdr:row>1</xdr:row>
      <xdr:rowOff>238125</xdr:rowOff>
    </xdr:to>
    <xdr:pic>
      <xdr:nvPicPr>
        <xdr:cNvPr id="19464" name="Picture 8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1219200</xdr:colOff>
      <xdr:row>1</xdr:row>
      <xdr:rowOff>133350</xdr:rowOff>
    </xdr:from>
    <xdr:to>
      <xdr:col>5</xdr:col>
      <xdr:colOff>1333500</xdr:colOff>
      <xdr:row>2</xdr:row>
      <xdr:rowOff>0</xdr:rowOff>
    </xdr:to>
    <xdr:pic>
      <xdr:nvPicPr>
        <xdr:cNvPr id="20483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36195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1219200</xdr:colOff>
      <xdr:row>1</xdr:row>
      <xdr:rowOff>133350</xdr:rowOff>
    </xdr:from>
    <xdr:to>
      <xdr:col>5</xdr:col>
      <xdr:colOff>1333500</xdr:colOff>
      <xdr:row>2</xdr:row>
      <xdr:rowOff>0</xdr:rowOff>
    </xdr:to>
    <xdr:pic>
      <xdr:nvPicPr>
        <xdr:cNvPr id="20484" name="Picture 4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36195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1219200</xdr:colOff>
      <xdr:row>1</xdr:row>
      <xdr:rowOff>133350</xdr:rowOff>
    </xdr:from>
    <xdr:to>
      <xdr:col>5</xdr:col>
      <xdr:colOff>1333500</xdr:colOff>
      <xdr:row>2</xdr:row>
      <xdr:rowOff>0</xdr:rowOff>
    </xdr:to>
    <xdr:pic>
      <xdr:nvPicPr>
        <xdr:cNvPr id="20485" name="Picture 5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36195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1219200</xdr:colOff>
      <xdr:row>1</xdr:row>
      <xdr:rowOff>133350</xdr:rowOff>
    </xdr:from>
    <xdr:to>
      <xdr:col>5</xdr:col>
      <xdr:colOff>1333500</xdr:colOff>
      <xdr:row>2</xdr:row>
      <xdr:rowOff>0</xdr:rowOff>
    </xdr:to>
    <xdr:pic>
      <xdr:nvPicPr>
        <xdr:cNvPr id="20486" name="Picture 6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36195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1219200</xdr:colOff>
      <xdr:row>1</xdr:row>
      <xdr:rowOff>133350</xdr:rowOff>
    </xdr:from>
    <xdr:to>
      <xdr:col>5</xdr:col>
      <xdr:colOff>1333500</xdr:colOff>
      <xdr:row>2</xdr:row>
      <xdr:rowOff>0</xdr:rowOff>
    </xdr:to>
    <xdr:pic>
      <xdr:nvPicPr>
        <xdr:cNvPr id="20487" name="Picture 7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36195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1219200</xdr:colOff>
      <xdr:row>1</xdr:row>
      <xdr:rowOff>133350</xdr:rowOff>
    </xdr:from>
    <xdr:to>
      <xdr:col>5</xdr:col>
      <xdr:colOff>1333500</xdr:colOff>
      <xdr:row>2</xdr:row>
      <xdr:rowOff>0</xdr:rowOff>
    </xdr:to>
    <xdr:pic>
      <xdr:nvPicPr>
        <xdr:cNvPr id="21506" name="Picture 2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36195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1219200</xdr:colOff>
      <xdr:row>1</xdr:row>
      <xdr:rowOff>133350</xdr:rowOff>
    </xdr:from>
    <xdr:to>
      <xdr:col>5</xdr:col>
      <xdr:colOff>1333500</xdr:colOff>
      <xdr:row>2</xdr:row>
      <xdr:rowOff>0</xdr:rowOff>
    </xdr:to>
    <xdr:pic>
      <xdr:nvPicPr>
        <xdr:cNvPr id="21507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36195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1219200</xdr:colOff>
      <xdr:row>1</xdr:row>
      <xdr:rowOff>133350</xdr:rowOff>
    </xdr:from>
    <xdr:to>
      <xdr:col>5</xdr:col>
      <xdr:colOff>1333500</xdr:colOff>
      <xdr:row>2</xdr:row>
      <xdr:rowOff>0</xdr:rowOff>
    </xdr:to>
    <xdr:pic>
      <xdr:nvPicPr>
        <xdr:cNvPr id="21508" name="Picture 4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36195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1219200</xdr:colOff>
      <xdr:row>1</xdr:row>
      <xdr:rowOff>133350</xdr:rowOff>
    </xdr:from>
    <xdr:to>
      <xdr:col>5</xdr:col>
      <xdr:colOff>1333500</xdr:colOff>
      <xdr:row>2</xdr:row>
      <xdr:rowOff>0</xdr:rowOff>
    </xdr:to>
    <xdr:pic>
      <xdr:nvPicPr>
        <xdr:cNvPr id="21509" name="Picture 5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36195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1219200</xdr:colOff>
      <xdr:row>1</xdr:row>
      <xdr:rowOff>133350</xdr:rowOff>
    </xdr:from>
    <xdr:to>
      <xdr:col>5</xdr:col>
      <xdr:colOff>1333500</xdr:colOff>
      <xdr:row>2</xdr:row>
      <xdr:rowOff>0</xdr:rowOff>
    </xdr:to>
    <xdr:pic>
      <xdr:nvPicPr>
        <xdr:cNvPr id="21510" name="Picture 6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36195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923925</xdr:colOff>
      <xdr:row>1</xdr:row>
      <xdr:rowOff>114300</xdr:rowOff>
    </xdr:from>
    <xdr:to>
      <xdr:col>9</xdr:col>
      <xdr:colOff>1038225</xdr:colOff>
      <xdr:row>1</xdr:row>
      <xdr:rowOff>228600</xdr:rowOff>
    </xdr:to>
    <xdr:pic>
      <xdr:nvPicPr>
        <xdr:cNvPr id="5123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34290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923925</xdr:colOff>
      <xdr:row>1</xdr:row>
      <xdr:rowOff>114300</xdr:rowOff>
    </xdr:from>
    <xdr:to>
      <xdr:col>9</xdr:col>
      <xdr:colOff>1038225</xdr:colOff>
      <xdr:row>1</xdr:row>
      <xdr:rowOff>228600</xdr:rowOff>
    </xdr:to>
    <xdr:pic>
      <xdr:nvPicPr>
        <xdr:cNvPr id="5124" name="Picture 4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34290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923925</xdr:colOff>
      <xdr:row>1</xdr:row>
      <xdr:rowOff>114300</xdr:rowOff>
    </xdr:from>
    <xdr:to>
      <xdr:col>9</xdr:col>
      <xdr:colOff>1038225</xdr:colOff>
      <xdr:row>1</xdr:row>
      <xdr:rowOff>228600</xdr:rowOff>
    </xdr:to>
    <xdr:pic>
      <xdr:nvPicPr>
        <xdr:cNvPr id="5125" name="Picture 5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34290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923925</xdr:colOff>
      <xdr:row>1</xdr:row>
      <xdr:rowOff>114300</xdr:rowOff>
    </xdr:from>
    <xdr:to>
      <xdr:col>9</xdr:col>
      <xdr:colOff>1038225</xdr:colOff>
      <xdr:row>1</xdr:row>
      <xdr:rowOff>228600</xdr:rowOff>
    </xdr:to>
    <xdr:pic>
      <xdr:nvPicPr>
        <xdr:cNvPr id="5126" name="Picture 6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34290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923925</xdr:colOff>
      <xdr:row>1</xdr:row>
      <xdr:rowOff>114300</xdr:rowOff>
    </xdr:from>
    <xdr:to>
      <xdr:col>9</xdr:col>
      <xdr:colOff>1038225</xdr:colOff>
      <xdr:row>1</xdr:row>
      <xdr:rowOff>228600</xdr:rowOff>
    </xdr:to>
    <xdr:pic>
      <xdr:nvPicPr>
        <xdr:cNvPr id="5127" name="Picture 7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34290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600075</xdr:colOff>
      <xdr:row>1</xdr:row>
      <xdr:rowOff>104775</xdr:rowOff>
    </xdr:from>
    <xdr:to>
      <xdr:col>7</xdr:col>
      <xdr:colOff>723900</xdr:colOff>
      <xdr:row>1</xdr:row>
      <xdr:rowOff>219075</xdr:rowOff>
    </xdr:to>
    <xdr:pic>
      <xdr:nvPicPr>
        <xdr:cNvPr id="7171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33375"/>
          <a:ext cx="1238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581025</xdr:colOff>
      <xdr:row>1</xdr:row>
      <xdr:rowOff>123825</xdr:rowOff>
    </xdr:from>
    <xdr:to>
      <xdr:col>7</xdr:col>
      <xdr:colOff>695325</xdr:colOff>
      <xdr:row>1</xdr:row>
      <xdr:rowOff>238125</xdr:rowOff>
    </xdr:to>
    <xdr:pic>
      <xdr:nvPicPr>
        <xdr:cNvPr id="8195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abSelected="1" zoomScale="75" zoomScaleNormal="75" workbookViewId="0">
      <selection activeCell="J1" sqref="J1"/>
    </sheetView>
  </sheetViews>
  <sheetFormatPr baseColWidth="10" defaultRowHeight="12.75"/>
  <sheetData/>
  <phoneticPr fontId="4" type="noConversion"/>
  <printOptions horizontalCentered="1" verticalCentered="1"/>
  <pageMargins left="0" right="0" top="0.19685039370078741" bottom="0" header="0" footer="0"/>
  <pageSetup paperSize="9" scale="9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workbookViewId="0">
      <selection activeCell="D6" sqref="D6"/>
    </sheetView>
  </sheetViews>
  <sheetFormatPr baseColWidth="10" defaultRowHeight="12.75"/>
  <cols>
    <col min="1" max="1" width="17.140625" customWidth="1"/>
    <col min="2" max="8" width="11.28515625" customWidth="1"/>
  </cols>
  <sheetData>
    <row r="1" spans="1:8" ht="18" customHeight="1"/>
    <row r="2" spans="1:8" ht="20.100000000000001" customHeight="1">
      <c r="A2" s="107" t="s">
        <v>357</v>
      </c>
      <c r="B2" s="4"/>
      <c r="C2" s="4"/>
      <c r="D2" s="4"/>
      <c r="E2" s="4"/>
      <c r="F2" s="4"/>
      <c r="G2" s="4"/>
    </row>
    <row r="3" spans="1:8" ht="15">
      <c r="A3" s="134" t="s">
        <v>358</v>
      </c>
      <c r="B3" s="4"/>
      <c r="C3" s="4"/>
      <c r="D3" s="4"/>
      <c r="E3" s="4"/>
      <c r="F3" s="4"/>
      <c r="G3" s="4"/>
    </row>
    <row r="4" spans="1:8" ht="12.75" customHeight="1">
      <c r="G4" s="21"/>
    </row>
    <row r="5" spans="1:8" ht="12.75" customHeight="1">
      <c r="E5" s="14"/>
      <c r="G5" s="21"/>
    </row>
    <row r="6" spans="1:8" ht="12.75" customHeight="1">
      <c r="E6" s="14"/>
      <c r="G6" s="21"/>
    </row>
    <row r="7" spans="1:8" ht="12.75" customHeight="1">
      <c r="G7" s="21"/>
    </row>
    <row r="8" spans="1:8" ht="12.75" customHeight="1">
      <c r="D8" s="14"/>
      <c r="G8" s="21"/>
    </row>
    <row r="9" spans="1:8" ht="17.100000000000001" customHeight="1">
      <c r="A9" s="99" t="s">
        <v>268</v>
      </c>
      <c r="G9" s="21"/>
    </row>
    <row r="10" spans="1:8" ht="3.95" customHeight="1"/>
    <row r="11" spans="1:8">
      <c r="A11" s="145"/>
      <c r="B11" s="145"/>
      <c r="C11" s="145"/>
      <c r="D11" s="145"/>
      <c r="E11" s="145"/>
      <c r="F11" s="145"/>
      <c r="G11" s="145"/>
      <c r="H11" s="145"/>
    </row>
    <row r="12" spans="1:8">
      <c r="A12" s="146"/>
      <c r="B12" s="147" t="s">
        <v>19</v>
      </c>
      <c r="C12" s="147" t="s">
        <v>20</v>
      </c>
      <c r="D12" s="147" t="s">
        <v>21</v>
      </c>
      <c r="E12" s="147" t="s">
        <v>22</v>
      </c>
      <c r="F12" s="147" t="s">
        <v>183</v>
      </c>
      <c r="G12" s="171" t="s">
        <v>230</v>
      </c>
      <c r="H12" s="147" t="s">
        <v>323</v>
      </c>
    </row>
    <row r="13" spans="1:8">
      <c r="A13" s="244" t="s">
        <v>321</v>
      </c>
      <c r="B13" s="150">
        <v>2797.44</v>
      </c>
      <c r="C13" s="150">
        <v>4685.7700000000004</v>
      </c>
      <c r="D13" s="150">
        <v>1998.86</v>
      </c>
      <c r="E13" s="150">
        <v>17670.73</v>
      </c>
      <c r="F13" s="150">
        <v>1300.5899999999999</v>
      </c>
      <c r="G13" s="150">
        <v>2707.74</v>
      </c>
      <c r="H13" s="151">
        <v>7041.81</v>
      </c>
    </row>
    <row r="14" spans="1:8">
      <c r="A14" s="244" t="s">
        <v>373</v>
      </c>
      <c r="B14" s="148">
        <v>2644.28</v>
      </c>
      <c r="C14" s="148">
        <v>4089.78</v>
      </c>
      <c r="D14" s="148">
        <v>1789.89</v>
      </c>
      <c r="E14" s="148">
        <v>12710.56</v>
      </c>
      <c r="F14" s="148">
        <v>874.72</v>
      </c>
      <c r="G14" s="148">
        <v>2028.79</v>
      </c>
      <c r="H14" s="149">
        <v>4615.6499999999996</v>
      </c>
    </row>
    <row r="15" spans="1:8">
      <c r="A15" s="162">
        <v>39569</v>
      </c>
      <c r="B15" s="163" t="s">
        <v>32</v>
      </c>
      <c r="C15" s="163" t="s">
        <v>32</v>
      </c>
      <c r="D15" s="163" t="s">
        <v>32</v>
      </c>
      <c r="E15" s="163" t="s">
        <v>32</v>
      </c>
      <c r="F15" s="163" t="s">
        <v>32</v>
      </c>
      <c r="G15" s="163" t="s">
        <v>32</v>
      </c>
      <c r="H15" s="163" t="s">
        <v>32</v>
      </c>
    </row>
    <row r="16" spans="1:8">
      <c r="A16" s="162">
        <v>39570</v>
      </c>
      <c r="B16" s="163">
        <v>2726.28</v>
      </c>
      <c r="C16" s="163" t="s">
        <v>32</v>
      </c>
      <c r="D16" s="163" t="s">
        <v>32</v>
      </c>
      <c r="E16" s="163">
        <v>12823.47</v>
      </c>
      <c r="F16" s="163" t="s">
        <v>32</v>
      </c>
      <c r="G16" s="163" t="s">
        <v>32</v>
      </c>
      <c r="H16" s="163" t="s">
        <v>32</v>
      </c>
    </row>
    <row r="17" spans="1:8">
      <c r="A17" s="162">
        <v>39573</v>
      </c>
      <c r="B17" s="163">
        <v>2717.4</v>
      </c>
      <c r="C17" s="163">
        <v>4136.4799999999996</v>
      </c>
      <c r="D17" s="163">
        <v>1835.08</v>
      </c>
      <c r="E17" s="163">
        <v>13031.99</v>
      </c>
      <c r="F17" s="163">
        <v>865.02</v>
      </c>
      <c r="G17" s="163">
        <v>2055.0700000000002</v>
      </c>
      <c r="H17" s="163" t="s">
        <v>32</v>
      </c>
    </row>
    <row r="18" spans="1:8">
      <c r="A18" s="162">
        <v>39574</v>
      </c>
      <c r="B18" s="163">
        <v>2707.8</v>
      </c>
      <c r="C18" s="163">
        <v>4179.78</v>
      </c>
      <c r="D18" s="163">
        <v>1839.73</v>
      </c>
      <c r="E18" s="163">
        <v>12871.33</v>
      </c>
      <c r="F18" s="163">
        <v>841.47</v>
      </c>
      <c r="G18" s="163">
        <v>2089.91</v>
      </c>
      <c r="H18" s="163" t="s">
        <v>32</v>
      </c>
    </row>
    <row r="19" spans="1:8">
      <c r="A19" s="162">
        <v>39575</v>
      </c>
      <c r="B19" s="163">
        <v>2741.75</v>
      </c>
      <c r="C19" s="163">
        <v>4190.6099999999997</v>
      </c>
      <c r="D19" s="163">
        <v>1889.7</v>
      </c>
      <c r="E19" s="163">
        <v>12923.72</v>
      </c>
      <c r="F19" s="163">
        <v>835.85</v>
      </c>
      <c r="G19" s="163">
        <v>2104.2399999999998</v>
      </c>
      <c r="H19" s="164">
        <v>4638.62</v>
      </c>
    </row>
    <row r="20" spans="1:8">
      <c r="A20" s="162">
        <v>39576</v>
      </c>
      <c r="B20" s="163" t="s">
        <v>32</v>
      </c>
      <c r="C20" s="163">
        <v>4170.54</v>
      </c>
      <c r="D20" s="163">
        <v>1861.24</v>
      </c>
      <c r="E20" s="163">
        <v>12687.41</v>
      </c>
      <c r="F20" s="163">
        <v>850.85</v>
      </c>
      <c r="G20" s="163">
        <v>2126.37</v>
      </c>
      <c r="H20" s="163">
        <v>4613.0600000000004</v>
      </c>
    </row>
    <row r="21" spans="1:8">
      <c r="A21" s="162">
        <v>39577</v>
      </c>
      <c r="B21" s="163">
        <v>2719.12</v>
      </c>
      <c r="C21" s="163">
        <v>4177.76</v>
      </c>
      <c r="D21" s="163">
        <v>1872.72</v>
      </c>
      <c r="E21" s="163">
        <v>12523.32</v>
      </c>
      <c r="F21" s="163">
        <v>884.87</v>
      </c>
      <c r="G21" s="163">
        <v>2126.35</v>
      </c>
      <c r="H21" s="163">
        <v>4671.67</v>
      </c>
    </row>
    <row r="22" spans="1:8">
      <c r="A22" s="162">
        <v>39580</v>
      </c>
      <c r="B22" s="163">
        <v>2738.27</v>
      </c>
      <c r="C22" s="163" t="s">
        <v>32</v>
      </c>
      <c r="D22" s="163">
        <v>1895.19</v>
      </c>
      <c r="E22" s="163">
        <v>12467.47</v>
      </c>
      <c r="F22" s="163">
        <v>1026.68</v>
      </c>
      <c r="G22" s="163">
        <v>2164.4</v>
      </c>
      <c r="H22" s="164">
        <v>4886.57</v>
      </c>
    </row>
    <row r="23" spans="1:8">
      <c r="A23" s="162">
        <v>39581</v>
      </c>
      <c r="B23" s="163">
        <v>2729.71</v>
      </c>
      <c r="C23" s="163">
        <v>4245.9799999999996</v>
      </c>
      <c r="D23" s="163">
        <v>1887.25</v>
      </c>
      <c r="E23" s="163">
        <v>12618.27</v>
      </c>
      <c r="F23" s="163">
        <v>983.13</v>
      </c>
      <c r="G23" s="163">
        <v>2188.91</v>
      </c>
      <c r="H23" s="164">
        <v>4992.1000000000004</v>
      </c>
    </row>
    <row r="24" spans="1:8">
      <c r="A24" s="162">
        <v>39582</v>
      </c>
      <c r="B24" s="163">
        <v>2739.37</v>
      </c>
      <c r="C24" s="163">
        <v>4278.29</v>
      </c>
      <c r="D24" s="163">
        <v>1897.74</v>
      </c>
      <c r="E24" s="163">
        <v>12851.92</v>
      </c>
      <c r="F24" s="163">
        <v>993.07</v>
      </c>
      <c r="G24" s="163">
        <v>2234.85</v>
      </c>
      <c r="H24" s="164">
        <v>4855.54</v>
      </c>
    </row>
    <row r="25" spans="1:8">
      <c r="A25" s="162">
        <v>39583</v>
      </c>
      <c r="B25" s="163">
        <v>2756.57</v>
      </c>
      <c r="C25" s="163">
        <v>4243.54</v>
      </c>
      <c r="D25" s="163">
        <v>1876.88</v>
      </c>
      <c r="E25" s="163">
        <v>13292.49</v>
      </c>
      <c r="F25" s="163">
        <v>1002.61</v>
      </c>
      <c r="G25" s="163">
        <v>2241.6</v>
      </c>
      <c r="H25" s="164">
        <v>4844.87</v>
      </c>
    </row>
    <row r="26" spans="1:8">
      <c r="A26" s="162">
        <v>39584</v>
      </c>
      <c r="B26" s="163">
        <v>2808</v>
      </c>
      <c r="C26" s="163">
        <v>4210.3599999999997</v>
      </c>
      <c r="D26" s="163">
        <v>1894.98</v>
      </c>
      <c r="E26" s="163">
        <v>13694.31</v>
      </c>
      <c r="F26" s="163">
        <v>980.98</v>
      </c>
      <c r="G26" s="163">
        <v>2242.31</v>
      </c>
      <c r="H26" s="164">
        <v>4982.7</v>
      </c>
    </row>
    <row r="27" spans="1:8">
      <c r="A27" s="162">
        <v>39587</v>
      </c>
      <c r="B27" s="163">
        <v>2822.56</v>
      </c>
      <c r="C27" s="163">
        <v>4189.1499999999996</v>
      </c>
      <c r="D27" s="163">
        <v>1866.66</v>
      </c>
      <c r="E27" s="163">
        <v>13752.67</v>
      </c>
      <c r="F27" s="163">
        <v>980.63</v>
      </c>
      <c r="G27" s="163">
        <v>2247.15</v>
      </c>
      <c r="H27" s="164">
        <v>5248.01</v>
      </c>
    </row>
    <row r="28" spans="1:8">
      <c r="A28" s="162">
        <v>39588</v>
      </c>
      <c r="B28" s="163">
        <v>2813.28</v>
      </c>
      <c r="C28" s="163">
        <v>4169.07</v>
      </c>
      <c r="D28" s="163">
        <v>1840.02</v>
      </c>
      <c r="E28" s="163">
        <v>13670.09</v>
      </c>
      <c r="F28" s="163">
        <v>987.06</v>
      </c>
      <c r="G28" s="163">
        <v>2192.83</v>
      </c>
      <c r="H28" s="164">
        <v>5195.09</v>
      </c>
    </row>
    <row r="29" spans="1:8">
      <c r="A29" s="162">
        <v>39589</v>
      </c>
      <c r="B29" s="163">
        <v>2744.32</v>
      </c>
      <c r="C29" s="163">
        <v>4191.6499999999996</v>
      </c>
      <c r="D29" s="163">
        <v>1824.09</v>
      </c>
      <c r="E29" s="163">
        <v>13415.95</v>
      </c>
      <c r="F29" s="163">
        <v>982.8</v>
      </c>
      <c r="G29" s="163">
        <v>2163.61</v>
      </c>
      <c r="H29" s="164">
        <v>5150.3</v>
      </c>
    </row>
    <row r="30" spans="1:8">
      <c r="A30" s="162">
        <v>39590</v>
      </c>
      <c r="B30" s="163">
        <v>2758.91</v>
      </c>
      <c r="C30" s="163">
        <v>4179.68</v>
      </c>
      <c r="D30" s="163" t="s">
        <v>32</v>
      </c>
      <c r="E30" s="163">
        <v>13217</v>
      </c>
      <c r="F30" s="163">
        <v>995.64</v>
      </c>
      <c r="G30" s="163" t="s">
        <v>32</v>
      </c>
      <c r="H30" s="164">
        <v>5130.8100000000004</v>
      </c>
    </row>
    <row r="31" spans="1:8">
      <c r="A31" s="162">
        <v>39591</v>
      </c>
      <c r="B31" s="163">
        <v>2757.82</v>
      </c>
      <c r="C31" s="163">
        <v>4131.42</v>
      </c>
      <c r="D31" s="163">
        <v>1804.39</v>
      </c>
      <c r="E31" s="163">
        <v>13198.73</v>
      </c>
      <c r="F31" s="163">
        <v>1013.84</v>
      </c>
      <c r="G31" s="163">
        <v>2131.09</v>
      </c>
      <c r="H31" s="164">
        <v>5117.28</v>
      </c>
    </row>
    <row r="32" spans="1:8">
      <c r="A32" s="162">
        <v>39594</v>
      </c>
      <c r="B32" s="163">
        <v>2747.31</v>
      </c>
      <c r="C32" s="163">
        <v>4093.38</v>
      </c>
      <c r="D32" s="163">
        <v>1818.95</v>
      </c>
      <c r="E32" s="163">
        <v>13148.7</v>
      </c>
      <c r="F32" s="163">
        <v>1000.25</v>
      </c>
      <c r="G32" s="163">
        <v>2072.4</v>
      </c>
      <c r="H32" s="164">
        <v>4987.8900000000003</v>
      </c>
    </row>
    <row r="33" spans="1:8">
      <c r="A33" s="162">
        <v>39595</v>
      </c>
      <c r="B33" s="163">
        <v>2713.23</v>
      </c>
      <c r="C33" s="163">
        <v>4128.87</v>
      </c>
      <c r="D33" s="163">
        <v>1807.2</v>
      </c>
      <c r="E33" s="163">
        <v>13298.12</v>
      </c>
      <c r="F33" s="163">
        <v>985.89</v>
      </c>
      <c r="G33" s="163">
        <v>2101.4699999999998</v>
      </c>
      <c r="H33" s="163">
        <v>4995.83</v>
      </c>
    </row>
    <row r="34" spans="1:8">
      <c r="A34" s="162">
        <v>39596</v>
      </c>
      <c r="B34" s="163">
        <v>2752.74</v>
      </c>
      <c r="C34" s="163">
        <v>4195.8500000000004</v>
      </c>
      <c r="D34" s="163">
        <v>1825.67</v>
      </c>
      <c r="E34" s="163">
        <v>13504.91</v>
      </c>
      <c r="F34" s="163">
        <v>953.91</v>
      </c>
      <c r="G34" s="163">
        <v>2144.94</v>
      </c>
      <c r="H34" s="163">
        <v>5135.59</v>
      </c>
    </row>
    <row r="35" spans="1:8">
      <c r="A35" s="162">
        <v>39597</v>
      </c>
      <c r="B35" s="163">
        <v>2773.61</v>
      </c>
      <c r="C35" s="163">
        <v>4231.71</v>
      </c>
      <c r="D35" s="163">
        <v>1828.76</v>
      </c>
      <c r="E35" s="163">
        <v>13791.08</v>
      </c>
      <c r="F35" s="163">
        <v>944.63</v>
      </c>
      <c r="G35" s="163">
        <v>2138.6999999999998</v>
      </c>
      <c r="H35" s="164">
        <v>5110.37</v>
      </c>
    </row>
    <row r="36" spans="1:8">
      <c r="A36" s="162">
        <v>39598</v>
      </c>
      <c r="B36" s="163">
        <v>2793.53</v>
      </c>
      <c r="C36" s="163">
        <v>4195.7</v>
      </c>
      <c r="D36" s="163">
        <v>1831.59</v>
      </c>
      <c r="E36" s="163">
        <v>14018.32</v>
      </c>
      <c r="F36" s="163">
        <v>959.23</v>
      </c>
      <c r="G36" s="163">
        <v>2181.61</v>
      </c>
      <c r="H36" s="164">
        <v>5172.4799999999996</v>
      </c>
    </row>
    <row r="37" spans="1:8">
      <c r="A37" s="253" t="s">
        <v>322</v>
      </c>
      <c r="B37" s="152">
        <v>-1.4E-3</v>
      </c>
      <c r="C37" s="152">
        <v>-0.1046</v>
      </c>
      <c r="D37" s="152">
        <v>-8.3699999999999997E-2</v>
      </c>
      <c r="E37" s="152">
        <v>-0.20669999999999999</v>
      </c>
      <c r="F37" s="152">
        <v>-0.26250000000000001</v>
      </c>
      <c r="G37" s="152">
        <v>-0.1943</v>
      </c>
      <c r="H37" s="153">
        <v>-0.26550000000000001</v>
      </c>
    </row>
    <row r="38" spans="1:8">
      <c r="A38" s="154" t="s">
        <v>374</v>
      </c>
      <c r="B38" s="155">
        <v>5.6399999999999999E-2</v>
      </c>
      <c r="C38" s="155">
        <v>2.5899999999999999E-2</v>
      </c>
      <c r="D38" s="155">
        <v>2.3300000000000001E-2</v>
      </c>
      <c r="E38" s="155">
        <v>0.10290000000000001</v>
      </c>
      <c r="F38" s="155">
        <v>9.6600000000000005E-2</v>
      </c>
      <c r="G38" s="155">
        <v>7.5300000000000006E-2</v>
      </c>
      <c r="H38" s="170">
        <v>0.1206</v>
      </c>
    </row>
    <row r="39" spans="1:8">
      <c r="A39" s="165" t="s">
        <v>119</v>
      </c>
      <c r="B39" s="163">
        <v>2822.56</v>
      </c>
      <c r="C39" s="163">
        <v>4278.29</v>
      </c>
      <c r="D39" s="163">
        <v>1897.74</v>
      </c>
      <c r="E39" s="163">
        <v>14018.32</v>
      </c>
      <c r="F39" s="163">
        <v>1026.68</v>
      </c>
      <c r="G39" s="163">
        <v>2247.15</v>
      </c>
      <c r="H39" s="164">
        <v>5248.01</v>
      </c>
    </row>
    <row r="40" spans="1:8">
      <c r="A40" s="166" t="s">
        <v>117</v>
      </c>
      <c r="B40" s="167">
        <v>39587</v>
      </c>
      <c r="C40" s="167">
        <v>39582</v>
      </c>
      <c r="D40" s="167">
        <v>39582</v>
      </c>
      <c r="E40" s="167">
        <v>39598</v>
      </c>
      <c r="F40" s="167">
        <v>39580</v>
      </c>
      <c r="G40" s="167">
        <v>39587</v>
      </c>
      <c r="H40" s="168">
        <v>39587</v>
      </c>
    </row>
    <row r="41" spans="1:8">
      <c r="A41" s="156" t="s">
        <v>120</v>
      </c>
      <c r="B41" s="157">
        <v>2707.8</v>
      </c>
      <c r="C41" s="157">
        <v>4093.38</v>
      </c>
      <c r="D41" s="157">
        <v>1804.39</v>
      </c>
      <c r="E41" s="157">
        <v>12467.47</v>
      </c>
      <c r="F41" s="157">
        <v>835.85</v>
      </c>
      <c r="G41" s="157">
        <v>2055.0700000000002</v>
      </c>
      <c r="H41" s="158">
        <v>4613.0600000000004</v>
      </c>
    </row>
    <row r="42" spans="1:8">
      <c r="A42" s="159" t="s">
        <v>118</v>
      </c>
      <c r="B42" s="160">
        <v>39574</v>
      </c>
      <c r="C42" s="160">
        <v>39594</v>
      </c>
      <c r="D42" s="160">
        <v>39591</v>
      </c>
      <c r="E42" s="160">
        <v>39580</v>
      </c>
      <c r="F42" s="160">
        <v>39575</v>
      </c>
      <c r="G42" s="160">
        <v>39573</v>
      </c>
      <c r="H42" s="161">
        <v>39576</v>
      </c>
    </row>
    <row r="43" spans="1:8">
      <c r="A43" s="169" t="s">
        <v>251</v>
      </c>
      <c r="B43" s="163">
        <v>2822.56</v>
      </c>
      <c r="C43" s="163">
        <v>4674.7700000000004</v>
      </c>
      <c r="D43" s="163">
        <v>1985.27</v>
      </c>
      <c r="E43" s="163">
        <v>16940.900000000001</v>
      </c>
      <c r="F43" s="163">
        <v>1272.71</v>
      </c>
      <c r="G43" s="163">
        <v>2697.4</v>
      </c>
      <c r="H43" s="164">
        <v>7041.81</v>
      </c>
    </row>
    <row r="44" spans="1:8">
      <c r="A44" s="166" t="s">
        <v>121</v>
      </c>
      <c r="B44" s="167">
        <v>39587</v>
      </c>
      <c r="C44" s="167">
        <v>39455</v>
      </c>
      <c r="D44" s="167">
        <v>39450</v>
      </c>
      <c r="E44" s="167">
        <v>39451</v>
      </c>
      <c r="F44" s="167">
        <v>39482</v>
      </c>
      <c r="G44" s="167">
        <v>39449</v>
      </c>
      <c r="H44" s="168">
        <v>39448</v>
      </c>
    </row>
    <row r="45" spans="1:8">
      <c r="A45" s="154" t="s">
        <v>252</v>
      </c>
      <c r="B45" s="157">
        <v>2214.21</v>
      </c>
      <c r="C45" s="157">
        <v>3727.96</v>
      </c>
      <c r="D45" s="157">
        <v>1604.21</v>
      </c>
      <c r="E45" s="157">
        <v>11268.09</v>
      </c>
      <c r="F45" s="157">
        <v>827.75</v>
      </c>
      <c r="G45" s="157">
        <v>1803.97</v>
      </c>
      <c r="H45" s="158">
        <v>4508.84</v>
      </c>
    </row>
    <row r="46" spans="1:8">
      <c r="A46" s="159" t="s">
        <v>122</v>
      </c>
      <c r="B46" s="160">
        <v>39470</v>
      </c>
      <c r="C46" s="160">
        <v>39524</v>
      </c>
      <c r="D46" s="160">
        <v>39524</v>
      </c>
      <c r="E46" s="160">
        <v>39527</v>
      </c>
      <c r="F46" s="160">
        <v>39520</v>
      </c>
      <c r="G46" s="160">
        <v>39552</v>
      </c>
      <c r="H46" s="161">
        <v>39555</v>
      </c>
    </row>
    <row r="47" spans="1:8">
      <c r="A47" s="165" t="s">
        <v>123</v>
      </c>
      <c r="B47" s="164">
        <v>2926.82</v>
      </c>
      <c r="C47" s="164">
        <v>5432.54</v>
      </c>
      <c r="D47" s="164">
        <v>2270.94</v>
      </c>
      <c r="E47" s="164">
        <v>21615.62</v>
      </c>
      <c r="F47" s="164">
        <v>1847.62</v>
      </c>
      <c r="G47" s="164">
        <v>3071.31</v>
      </c>
      <c r="H47" s="164">
        <v>8302.17</v>
      </c>
    </row>
    <row r="48" spans="1:8">
      <c r="A48" s="166" t="s">
        <v>125</v>
      </c>
      <c r="B48" s="168">
        <v>39384</v>
      </c>
      <c r="C48" s="168">
        <v>39286</v>
      </c>
      <c r="D48" s="168">
        <v>39384</v>
      </c>
      <c r="E48" s="168">
        <v>39286</v>
      </c>
      <c r="F48" s="168">
        <v>39205</v>
      </c>
      <c r="G48" s="168">
        <v>39220</v>
      </c>
      <c r="H48" s="168">
        <v>39359</v>
      </c>
    </row>
    <row r="49" spans="1:8">
      <c r="A49" s="156" t="s">
        <v>124</v>
      </c>
      <c r="B49" s="158">
        <v>331.21</v>
      </c>
      <c r="C49" s="158">
        <v>1203.23</v>
      </c>
      <c r="D49" s="158">
        <v>548.76</v>
      </c>
      <c r="E49" s="158">
        <v>957.98</v>
      </c>
      <c r="F49" s="158">
        <v>827.75</v>
      </c>
      <c r="G49" s="158">
        <v>1013.79</v>
      </c>
      <c r="H49" s="158">
        <v>1013.24</v>
      </c>
    </row>
    <row r="50" spans="1:8">
      <c r="A50" s="159" t="s">
        <v>126</v>
      </c>
      <c r="B50" s="161">
        <v>36220</v>
      </c>
      <c r="C50" s="161">
        <v>37155</v>
      </c>
      <c r="D50" s="161">
        <v>37711</v>
      </c>
      <c r="E50" s="161">
        <v>37340</v>
      </c>
      <c r="F50" s="161">
        <v>39520</v>
      </c>
      <c r="G50" s="161">
        <v>38355</v>
      </c>
      <c r="H50" s="161">
        <v>38355</v>
      </c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9" orientation="portrait" r:id="rId1"/>
  <headerFooter alignWithMargins="0">
    <oddFooter>&amp;R&amp;P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workbookViewId="0">
      <selection activeCell="A15" sqref="A15:A36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107" t="s">
        <v>357</v>
      </c>
      <c r="B2" s="4"/>
      <c r="C2" s="4"/>
      <c r="D2" s="4"/>
      <c r="E2" s="4"/>
      <c r="F2" s="4"/>
      <c r="G2" s="4"/>
    </row>
    <row r="3" spans="1:8" ht="15">
      <c r="A3" s="134" t="s">
        <v>358</v>
      </c>
      <c r="B3" s="4"/>
      <c r="C3" s="4"/>
      <c r="D3" s="4"/>
      <c r="E3" s="4"/>
      <c r="F3" s="4"/>
      <c r="G3" s="4"/>
    </row>
    <row r="4" spans="1:8" ht="12.75" customHeight="1">
      <c r="G4" s="21"/>
    </row>
    <row r="5" spans="1:8" ht="12.75" customHeight="1">
      <c r="E5" s="14"/>
      <c r="G5" s="21"/>
    </row>
    <row r="6" spans="1:8" ht="12.75" customHeight="1">
      <c r="F6" s="14"/>
      <c r="G6" s="21"/>
    </row>
    <row r="7" spans="1:8" ht="12.75" customHeight="1">
      <c r="D7" s="14"/>
      <c r="G7" s="21"/>
    </row>
    <row r="8" spans="1:8" ht="12.75" customHeight="1">
      <c r="G8" s="21"/>
    </row>
    <row r="9" spans="1:8" ht="17.100000000000001" customHeight="1">
      <c r="A9" s="99" t="s">
        <v>359</v>
      </c>
      <c r="G9" s="21"/>
    </row>
    <row r="10" spans="1:8" ht="3.95" customHeight="1"/>
    <row r="11" spans="1:8">
      <c r="A11" s="145"/>
      <c r="B11" s="145"/>
      <c r="C11" s="145"/>
      <c r="D11" s="145"/>
      <c r="E11" s="145"/>
      <c r="F11" s="145"/>
      <c r="G11" s="145"/>
      <c r="H11" s="145"/>
    </row>
    <row r="12" spans="1:8">
      <c r="A12" s="146"/>
      <c r="B12" s="147" t="s">
        <v>27</v>
      </c>
      <c r="C12" s="147" t="s">
        <v>28</v>
      </c>
      <c r="D12" s="147" t="s">
        <v>29</v>
      </c>
      <c r="E12" s="147" t="s">
        <v>30</v>
      </c>
      <c r="F12" s="147" t="s">
        <v>242</v>
      </c>
      <c r="G12" s="147" t="s">
        <v>241</v>
      </c>
      <c r="H12" s="147"/>
    </row>
    <row r="13" spans="1:8">
      <c r="A13" s="244" t="s">
        <v>321</v>
      </c>
      <c r="B13" s="150">
        <v>1787.82</v>
      </c>
      <c r="C13" s="150">
        <v>2158.0100000000002</v>
      </c>
      <c r="D13" s="150">
        <v>1990.8</v>
      </c>
      <c r="E13" s="150">
        <v>1359.37</v>
      </c>
      <c r="F13" s="150">
        <v>2351.91</v>
      </c>
      <c r="G13" s="150">
        <v>1966.32</v>
      </c>
      <c r="H13" s="158"/>
    </row>
    <row r="14" spans="1:8">
      <c r="A14" s="244" t="s">
        <v>373</v>
      </c>
      <c r="B14" s="148">
        <v>1539.02</v>
      </c>
      <c r="C14" s="148">
        <v>1780.06</v>
      </c>
      <c r="D14" s="148">
        <v>1687.1</v>
      </c>
      <c r="E14" s="148">
        <v>1218.56</v>
      </c>
      <c r="F14" s="148">
        <v>2051.62</v>
      </c>
      <c r="G14" s="148">
        <v>1601.67</v>
      </c>
      <c r="H14" s="149"/>
    </row>
    <row r="15" spans="1:8">
      <c r="A15" s="162">
        <v>39569</v>
      </c>
      <c r="B15" s="163" t="s">
        <v>32</v>
      </c>
      <c r="C15" s="163" t="s">
        <v>32</v>
      </c>
      <c r="D15" s="163" t="s">
        <v>32</v>
      </c>
      <c r="E15" s="163" t="s">
        <v>32</v>
      </c>
      <c r="F15" s="163" t="s">
        <v>32</v>
      </c>
      <c r="G15" s="163" t="s">
        <v>32</v>
      </c>
      <c r="H15" s="164"/>
    </row>
    <row r="16" spans="1:8">
      <c r="A16" s="162">
        <v>39570</v>
      </c>
      <c r="B16" s="163">
        <v>1565.59</v>
      </c>
      <c r="C16" s="163">
        <v>1786.84</v>
      </c>
      <c r="D16" s="163">
        <v>1691.67</v>
      </c>
      <c r="E16" s="163">
        <v>1223.1500000000001</v>
      </c>
      <c r="F16" s="163">
        <v>2067.5700000000002</v>
      </c>
      <c r="G16" s="163">
        <v>1641.17</v>
      </c>
      <c r="H16" s="164"/>
    </row>
    <row r="17" spans="1:8">
      <c r="A17" s="162">
        <v>39573</v>
      </c>
      <c r="B17" s="163">
        <v>1581.33</v>
      </c>
      <c r="C17" s="163">
        <v>1847.04</v>
      </c>
      <c r="D17" s="163">
        <v>1704.7</v>
      </c>
      <c r="E17" s="163">
        <v>1232.1500000000001</v>
      </c>
      <c r="F17" s="163">
        <v>2088.0500000000002</v>
      </c>
      <c r="G17" s="163">
        <v>1639.07</v>
      </c>
      <c r="H17" s="164"/>
    </row>
    <row r="18" spans="1:8">
      <c r="A18" s="162">
        <v>39574</v>
      </c>
      <c r="B18" s="163">
        <v>1584.35</v>
      </c>
      <c r="C18" s="163">
        <v>1869.57</v>
      </c>
      <c r="D18" s="163">
        <v>1712.73</v>
      </c>
      <c r="E18" s="163">
        <v>1237.71</v>
      </c>
      <c r="F18" s="163">
        <v>2104.6</v>
      </c>
      <c r="G18" s="163">
        <v>1640.14</v>
      </c>
      <c r="H18" s="164"/>
    </row>
    <row r="19" spans="1:8">
      <c r="A19" s="162">
        <v>39575</v>
      </c>
      <c r="B19" s="163">
        <v>1617.67</v>
      </c>
      <c r="C19" s="163">
        <v>1888.82</v>
      </c>
      <c r="D19" s="163">
        <v>1722.78</v>
      </c>
      <c r="E19" s="163">
        <v>1243.48</v>
      </c>
      <c r="F19" s="163">
        <v>2126.25</v>
      </c>
      <c r="G19" s="163">
        <v>1678.84</v>
      </c>
      <c r="H19" s="164"/>
    </row>
    <row r="20" spans="1:8">
      <c r="A20" s="162">
        <v>39576</v>
      </c>
      <c r="B20" s="163">
        <v>1597.87</v>
      </c>
      <c r="C20" s="163">
        <v>1871.62</v>
      </c>
      <c r="D20" s="163">
        <v>1724.13</v>
      </c>
      <c r="E20" s="163">
        <v>1236.1099999999999</v>
      </c>
      <c r="F20" s="163">
        <v>2113.41</v>
      </c>
      <c r="G20" s="163">
        <v>1663.21</v>
      </c>
      <c r="H20" s="164"/>
    </row>
    <row r="21" spans="1:8">
      <c r="A21" s="162">
        <v>39577</v>
      </c>
      <c r="B21" s="163">
        <v>1594.33</v>
      </c>
      <c r="C21" s="163">
        <v>1869.73</v>
      </c>
      <c r="D21" s="163">
        <v>1732.29</v>
      </c>
      <c r="E21" s="163">
        <v>1240.54</v>
      </c>
      <c r="F21" s="163">
        <v>2116.8000000000002</v>
      </c>
      <c r="G21" s="163">
        <v>1641.23</v>
      </c>
      <c r="H21" s="164"/>
    </row>
    <row r="22" spans="1:8">
      <c r="A22" s="162">
        <v>39580</v>
      </c>
      <c r="B22" s="163">
        <v>1610.36</v>
      </c>
      <c r="C22" s="163">
        <v>1875.12</v>
      </c>
      <c r="D22" s="163">
        <v>1745.49</v>
      </c>
      <c r="E22" s="163">
        <v>1258.6300000000001</v>
      </c>
      <c r="F22" s="163">
        <v>2146.09</v>
      </c>
      <c r="G22" s="163">
        <v>1655.77</v>
      </c>
      <c r="H22" s="164"/>
    </row>
    <row r="23" spans="1:8">
      <c r="A23" s="162">
        <v>39581</v>
      </c>
      <c r="B23" s="163">
        <v>1613.77</v>
      </c>
      <c r="C23" s="163">
        <v>1856.51</v>
      </c>
      <c r="D23" s="163">
        <v>1756.13</v>
      </c>
      <c r="E23" s="163">
        <v>1259.79</v>
      </c>
      <c r="F23" s="163">
        <v>2143.73</v>
      </c>
      <c r="G23" s="163">
        <v>1686.36</v>
      </c>
      <c r="H23" s="164"/>
    </row>
    <row r="24" spans="1:8">
      <c r="A24" s="162">
        <v>39582</v>
      </c>
      <c r="B24" s="163">
        <v>1619.51</v>
      </c>
      <c r="C24" s="163">
        <v>1884.33</v>
      </c>
      <c r="D24" s="163">
        <v>1785.5</v>
      </c>
      <c r="E24" s="163">
        <v>1264.46</v>
      </c>
      <c r="F24" s="163">
        <v>2165.4899999999998</v>
      </c>
      <c r="G24" s="163">
        <v>1684.3</v>
      </c>
      <c r="H24" s="164"/>
    </row>
    <row r="25" spans="1:8">
      <c r="A25" s="162">
        <v>39583</v>
      </c>
      <c r="B25" s="163">
        <v>1611.8</v>
      </c>
      <c r="C25" s="163">
        <v>1870.88</v>
      </c>
      <c r="D25" s="163">
        <v>1767.03</v>
      </c>
      <c r="E25" s="163">
        <v>1261.93</v>
      </c>
      <c r="F25" s="163">
        <v>2182.6799999999998</v>
      </c>
      <c r="G25" s="163">
        <v>1658.57</v>
      </c>
      <c r="H25" s="164"/>
    </row>
    <row r="26" spans="1:8">
      <c r="A26" s="162">
        <v>39584</v>
      </c>
      <c r="B26" s="163">
        <v>1634.85</v>
      </c>
      <c r="C26" s="163">
        <v>1870.08</v>
      </c>
      <c r="D26" s="163">
        <v>1781.61</v>
      </c>
      <c r="E26" s="163">
        <v>1250.55</v>
      </c>
      <c r="F26" s="163">
        <v>2186.34</v>
      </c>
      <c r="G26" s="163">
        <v>1667.51</v>
      </c>
      <c r="H26" s="164"/>
    </row>
    <row r="27" spans="1:8">
      <c r="A27" s="162">
        <v>39587</v>
      </c>
      <c r="B27" s="163">
        <v>1632.04</v>
      </c>
      <c r="C27" s="163">
        <v>1903.2</v>
      </c>
      <c r="D27" s="163">
        <v>1761.42</v>
      </c>
      <c r="E27" s="163">
        <v>1227.46</v>
      </c>
      <c r="F27" s="163">
        <v>2170.2399999999998</v>
      </c>
      <c r="G27" s="163">
        <v>1652.43</v>
      </c>
      <c r="H27" s="164"/>
    </row>
    <row r="28" spans="1:8">
      <c r="A28" s="162">
        <v>39588</v>
      </c>
      <c r="B28" s="163">
        <v>1615.11</v>
      </c>
      <c r="C28" s="163">
        <v>1885.89</v>
      </c>
      <c r="D28" s="163">
        <v>1748.07</v>
      </c>
      <c r="E28" s="163">
        <v>1215.8</v>
      </c>
      <c r="F28" s="163">
        <v>2153.31</v>
      </c>
      <c r="G28" s="163">
        <v>1622.55</v>
      </c>
      <c r="H28" s="164"/>
    </row>
    <row r="29" spans="1:8">
      <c r="A29" s="162">
        <v>39589</v>
      </c>
      <c r="B29" s="163">
        <v>1587.7</v>
      </c>
      <c r="C29" s="163">
        <v>1909.59</v>
      </c>
      <c r="D29" s="163">
        <v>1744.45</v>
      </c>
      <c r="E29" s="163">
        <v>1200.3499999999999</v>
      </c>
      <c r="F29" s="163">
        <v>2125.67</v>
      </c>
      <c r="G29" s="163">
        <v>1655.47</v>
      </c>
      <c r="H29" s="164"/>
    </row>
    <row r="30" spans="1:8">
      <c r="A30" s="162">
        <v>39590</v>
      </c>
      <c r="B30" s="163">
        <v>1581.99</v>
      </c>
      <c r="C30" s="163">
        <v>1894</v>
      </c>
      <c r="D30" s="163">
        <v>1742.15</v>
      </c>
      <c r="E30" s="163">
        <v>1199.2</v>
      </c>
      <c r="F30" s="163">
        <v>2129.0500000000002</v>
      </c>
      <c r="G30" s="163">
        <v>1649.42</v>
      </c>
      <c r="H30" s="164"/>
    </row>
    <row r="31" spans="1:8">
      <c r="A31" s="162">
        <v>39591</v>
      </c>
      <c r="B31" s="163">
        <v>1567.32</v>
      </c>
      <c r="C31" s="163">
        <v>1881.13</v>
      </c>
      <c r="D31" s="163">
        <v>1720.06</v>
      </c>
      <c r="E31" s="163">
        <v>1196.3499999999999</v>
      </c>
      <c r="F31" s="163">
        <v>2115.71</v>
      </c>
      <c r="G31" s="163">
        <v>1616.3</v>
      </c>
      <c r="H31" s="164"/>
    </row>
    <row r="32" spans="1:8">
      <c r="A32" s="162">
        <v>39594</v>
      </c>
      <c r="B32" s="163">
        <v>1568.09</v>
      </c>
      <c r="C32" s="163">
        <v>1872.13</v>
      </c>
      <c r="D32" s="163">
        <v>1711.52</v>
      </c>
      <c r="E32" s="163">
        <v>1196.9000000000001</v>
      </c>
      <c r="F32" s="163">
        <v>2108.11</v>
      </c>
      <c r="G32" s="163">
        <v>1608.64</v>
      </c>
      <c r="H32" s="164"/>
    </row>
    <row r="33" spans="1:9">
      <c r="A33" s="162">
        <v>39595</v>
      </c>
      <c r="B33" s="163">
        <v>1569.81</v>
      </c>
      <c r="C33" s="163">
        <v>1862.55</v>
      </c>
      <c r="D33" s="163">
        <v>1714.96</v>
      </c>
      <c r="E33" s="163">
        <v>1190.22</v>
      </c>
      <c r="F33" s="163">
        <v>2093.84</v>
      </c>
      <c r="G33" s="163">
        <v>1613.13</v>
      </c>
      <c r="H33" s="164"/>
    </row>
    <row r="34" spans="1:9">
      <c r="A34" s="162">
        <v>39596</v>
      </c>
      <c r="B34" s="163">
        <v>1603</v>
      </c>
      <c r="C34" s="163">
        <v>1872.63</v>
      </c>
      <c r="D34" s="163">
        <v>1746.55</v>
      </c>
      <c r="E34" s="163">
        <v>1192.45</v>
      </c>
      <c r="F34" s="163">
        <v>2094.2600000000002</v>
      </c>
      <c r="G34" s="163">
        <v>1616.73</v>
      </c>
      <c r="H34" s="164"/>
      <c r="I34" s="1"/>
    </row>
    <row r="35" spans="1:9">
      <c r="A35" s="162">
        <v>39597</v>
      </c>
      <c r="B35" s="163">
        <v>1611.63</v>
      </c>
      <c r="C35" s="163">
        <v>1887.65</v>
      </c>
      <c r="D35" s="163">
        <v>1752.03</v>
      </c>
      <c r="E35" s="163">
        <v>1203.07</v>
      </c>
      <c r="F35" s="163">
        <v>2112.64</v>
      </c>
      <c r="G35" s="163">
        <v>1603.21</v>
      </c>
      <c r="H35" s="164"/>
      <c r="I35" s="1"/>
    </row>
    <row r="36" spans="1:9">
      <c r="A36" s="162">
        <v>39598</v>
      </c>
      <c r="B36" s="163">
        <v>1620.57</v>
      </c>
      <c r="C36" s="163">
        <v>1914.55</v>
      </c>
      <c r="D36" s="163">
        <v>1749.09</v>
      </c>
      <c r="E36" s="163">
        <v>1196.93</v>
      </c>
      <c r="F36" s="163">
        <v>2124.5100000000002</v>
      </c>
      <c r="G36" s="163">
        <v>1594.46</v>
      </c>
      <c r="H36" s="164"/>
    </row>
    <row r="37" spans="1:9">
      <c r="A37" s="253" t="s">
        <v>322</v>
      </c>
      <c r="B37" s="152">
        <v>-9.35E-2</v>
      </c>
      <c r="C37" s="152">
        <v>-0.1128</v>
      </c>
      <c r="D37" s="152">
        <v>-0.12139999999999999</v>
      </c>
      <c r="E37" s="152">
        <v>-0.1195</v>
      </c>
      <c r="F37" s="152">
        <v>-9.6699999999999994E-2</v>
      </c>
      <c r="G37" s="152">
        <v>-0.18909999999999999</v>
      </c>
      <c r="H37" s="153"/>
    </row>
    <row r="38" spans="1:9">
      <c r="A38" s="154" t="s">
        <v>374</v>
      </c>
      <c r="B38" s="155">
        <v>5.2999999999999999E-2</v>
      </c>
      <c r="C38" s="155">
        <v>7.5600000000000001E-2</v>
      </c>
      <c r="D38" s="155">
        <v>3.6700000000000003E-2</v>
      </c>
      <c r="E38" s="155">
        <v>-1.77E-2</v>
      </c>
      <c r="F38" s="155">
        <v>3.5499999999999997E-2</v>
      </c>
      <c r="G38" s="155">
        <v>-4.4999999999999997E-3</v>
      </c>
      <c r="H38" s="170"/>
    </row>
    <row r="39" spans="1:9">
      <c r="A39" s="165" t="s">
        <v>119</v>
      </c>
      <c r="B39" s="163">
        <v>1634.85</v>
      </c>
      <c r="C39" s="163">
        <v>1914.55</v>
      </c>
      <c r="D39" s="163">
        <v>1785.5</v>
      </c>
      <c r="E39" s="163">
        <v>1264.46</v>
      </c>
      <c r="F39" s="163">
        <v>2186.34</v>
      </c>
      <c r="G39" s="163">
        <v>1686.36</v>
      </c>
      <c r="H39" s="164"/>
    </row>
    <row r="40" spans="1:9">
      <c r="A40" s="166" t="s">
        <v>117</v>
      </c>
      <c r="B40" s="167">
        <v>39584</v>
      </c>
      <c r="C40" s="167">
        <v>39598</v>
      </c>
      <c r="D40" s="167">
        <v>39582</v>
      </c>
      <c r="E40" s="167">
        <v>39582</v>
      </c>
      <c r="F40" s="167">
        <v>39584</v>
      </c>
      <c r="G40" s="167">
        <v>39581</v>
      </c>
      <c r="H40" s="168"/>
    </row>
    <row r="41" spans="1:9">
      <c r="A41" s="156" t="s">
        <v>120</v>
      </c>
      <c r="B41" s="157">
        <v>1565.59</v>
      </c>
      <c r="C41" s="157">
        <v>1786.84</v>
      </c>
      <c r="D41" s="157">
        <v>1691.67</v>
      </c>
      <c r="E41" s="157">
        <v>1190.22</v>
      </c>
      <c r="F41" s="157">
        <v>2067.5700000000002</v>
      </c>
      <c r="G41" s="157">
        <v>1594.46</v>
      </c>
      <c r="H41" s="158"/>
    </row>
    <row r="42" spans="1:9">
      <c r="A42" s="159" t="s">
        <v>118</v>
      </c>
      <c r="B42" s="160">
        <v>39570</v>
      </c>
      <c r="C42" s="160">
        <v>39570</v>
      </c>
      <c r="D42" s="160">
        <v>39570</v>
      </c>
      <c r="E42" s="160">
        <v>39595</v>
      </c>
      <c r="F42" s="160">
        <v>39570</v>
      </c>
      <c r="G42" s="160">
        <v>39598</v>
      </c>
      <c r="H42" s="161"/>
    </row>
    <row r="43" spans="1:9">
      <c r="A43" s="169" t="s">
        <v>251</v>
      </c>
      <c r="B43" s="163">
        <v>1767.19</v>
      </c>
      <c r="C43" s="163">
        <v>2153.67</v>
      </c>
      <c r="D43" s="163">
        <v>1974.7</v>
      </c>
      <c r="E43" s="163">
        <v>1379.11</v>
      </c>
      <c r="F43" s="163">
        <v>2382.46</v>
      </c>
      <c r="G43" s="163">
        <v>1974.21</v>
      </c>
      <c r="H43" s="164"/>
    </row>
    <row r="44" spans="1:9">
      <c r="A44" s="166" t="s">
        <v>121</v>
      </c>
      <c r="B44" s="167">
        <v>39449</v>
      </c>
      <c r="C44" s="167">
        <v>39449</v>
      </c>
      <c r="D44" s="167">
        <v>39455</v>
      </c>
      <c r="E44" s="167">
        <v>39450</v>
      </c>
      <c r="F44" s="167">
        <v>39450</v>
      </c>
      <c r="G44" s="167">
        <v>39449</v>
      </c>
      <c r="H44" s="168"/>
    </row>
    <row r="45" spans="1:9">
      <c r="A45" s="154" t="s">
        <v>252</v>
      </c>
      <c r="B45" s="157">
        <v>1328.32</v>
      </c>
      <c r="C45" s="157">
        <v>1706.68</v>
      </c>
      <c r="D45" s="157">
        <v>1548.38</v>
      </c>
      <c r="E45" s="157">
        <v>1174.42</v>
      </c>
      <c r="F45" s="157">
        <v>1981.81</v>
      </c>
      <c r="G45" s="157">
        <v>1482.39</v>
      </c>
      <c r="H45" s="158"/>
      <c r="I45" s="14"/>
    </row>
    <row r="46" spans="1:9">
      <c r="A46" s="159" t="s">
        <v>122</v>
      </c>
      <c r="B46" s="160">
        <v>39524</v>
      </c>
      <c r="C46" s="160">
        <v>39561</v>
      </c>
      <c r="D46" s="160">
        <v>39527</v>
      </c>
      <c r="E46" s="160">
        <v>39470</v>
      </c>
      <c r="F46" s="160">
        <v>39470</v>
      </c>
      <c r="G46" s="160">
        <v>39524</v>
      </c>
      <c r="H46" s="161"/>
      <c r="I46" s="14"/>
    </row>
    <row r="47" spans="1:9">
      <c r="A47" s="165" t="s">
        <v>123</v>
      </c>
      <c r="B47" s="166">
        <v>2061.15</v>
      </c>
      <c r="C47" s="166">
        <v>2384.85</v>
      </c>
      <c r="D47" s="166">
        <v>2227.14</v>
      </c>
      <c r="E47" s="166">
        <v>1489.26</v>
      </c>
      <c r="F47" s="164">
        <v>2459.7199999999998</v>
      </c>
      <c r="G47" s="164">
        <v>2805.28</v>
      </c>
      <c r="H47" s="164"/>
    </row>
    <row r="48" spans="1:9">
      <c r="A48" s="166" t="s">
        <v>125</v>
      </c>
      <c r="B48" s="168">
        <v>39286</v>
      </c>
      <c r="C48" s="168">
        <v>39282</v>
      </c>
      <c r="D48" s="168">
        <v>39279</v>
      </c>
      <c r="E48" s="168">
        <v>39282</v>
      </c>
      <c r="F48" s="168">
        <v>39426</v>
      </c>
      <c r="G48" s="168">
        <v>39182</v>
      </c>
      <c r="H48" s="168"/>
    </row>
    <row r="49" spans="1:8">
      <c r="A49" s="156" t="s">
        <v>124</v>
      </c>
      <c r="B49" s="159">
        <v>954.19</v>
      </c>
      <c r="C49" s="159">
        <v>998.82</v>
      </c>
      <c r="D49" s="159">
        <v>976.89</v>
      </c>
      <c r="E49" s="159">
        <v>1004.26</v>
      </c>
      <c r="F49" s="158">
        <v>1010.49</v>
      </c>
      <c r="G49" s="158">
        <v>992.74</v>
      </c>
      <c r="H49" s="158"/>
    </row>
    <row r="50" spans="1:8">
      <c r="A50" s="159" t="s">
        <v>126</v>
      </c>
      <c r="B50" s="161">
        <v>38488</v>
      </c>
      <c r="C50" s="161">
        <v>38355</v>
      </c>
      <c r="D50" s="161">
        <v>38362</v>
      </c>
      <c r="E50" s="161">
        <v>38358</v>
      </c>
      <c r="F50" s="161">
        <v>38355</v>
      </c>
      <c r="G50" s="161">
        <v>38358</v>
      </c>
      <c r="H50" s="161"/>
    </row>
    <row r="67" spans="8:8" ht="15.75">
      <c r="H67" s="39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Footer>&amp;R&amp;P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E5" sqref="E5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107" t="s">
        <v>360</v>
      </c>
      <c r="B2" s="4"/>
      <c r="C2" s="4"/>
      <c r="D2" s="4"/>
      <c r="E2" s="4"/>
      <c r="F2" s="4"/>
      <c r="G2" s="4"/>
    </row>
    <row r="3" spans="1:8" ht="15">
      <c r="A3" s="134" t="s">
        <v>361</v>
      </c>
      <c r="B3" s="4"/>
      <c r="C3" s="4"/>
      <c r="D3" s="4"/>
      <c r="E3" s="4"/>
      <c r="F3" s="4"/>
      <c r="G3" s="4"/>
    </row>
    <row r="4" spans="1:8" ht="12.75" customHeight="1">
      <c r="G4" s="21"/>
    </row>
    <row r="5" spans="1:8" ht="12.75" customHeight="1">
      <c r="E5" s="14"/>
      <c r="G5" s="21"/>
    </row>
    <row r="6" spans="1:8" ht="12.75" customHeight="1">
      <c r="G6" s="21"/>
    </row>
    <row r="7" spans="1:8" ht="12.75" customHeight="1">
      <c r="G7" s="21"/>
    </row>
    <row r="8" spans="1:8" ht="12.75" customHeight="1">
      <c r="G8" s="21"/>
      <c r="H8" s="56"/>
    </row>
    <row r="9" spans="1:8" ht="3.95" customHeight="1"/>
    <row r="10" spans="1:8">
      <c r="A10" s="145"/>
      <c r="B10" s="145"/>
      <c r="C10" s="145"/>
      <c r="D10" s="145"/>
      <c r="E10" s="145"/>
      <c r="F10" s="145"/>
      <c r="G10" s="145"/>
      <c r="H10" s="147"/>
    </row>
    <row r="11" spans="1:8">
      <c r="A11" s="146"/>
      <c r="B11" s="147" t="s">
        <v>362</v>
      </c>
      <c r="C11" s="147" t="s">
        <v>23</v>
      </c>
      <c r="D11" s="147" t="s">
        <v>182</v>
      </c>
      <c r="E11" s="147" t="s">
        <v>240</v>
      </c>
      <c r="F11" s="147" t="s">
        <v>234</v>
      </c>
      <c r="G11" s="147"/>
      <c r="H11" s="147"/>
    </row>
    <row r="12" spans="1:8">
      <c r="A12" s="244" t="s">
        <v>321</v>
      </c>
      <c r="B12" s="150">
        <v>3158.76</v>
      </c>
      <c r="C12" s="150">
        <v>2142.64</v>
      </c>
      <c r="D12" s="150">
        <v>2989.89</v>
      </c>
      <c r="E12" s="150">
        <v>1689.38</v>
      </c>
      <c r="F12" s="150">
        <v>842.18</v>
      </c>
      <c r="G12" s="150"/>
      <c r="H12" s="151"/>
    </row>
    <row r="13" spans="1:8">
      <c r="A13" s="244" t="s">
        <v>373</v>
      </c>
      <c r="B13" s="148">
        <v>3099.01</v>
      </c>
      <c r="C13" s="148">
        <v>1952.15</v>
      </c>
      <c r="D13" s="148">
        <v>2760.93</v>
      </c>
      <c r="E13" s="148">
        <v>1190.95</v>
      </c>
      <c r="F13" s="148">
        <v>982.14</v>
      </c>
      <c r="G13" s="148"/>
      <c r="H13" s="149"/>
    </row>
    <row r="14" spans="1:8">
      <c r="A14" s="162">
        <v>39569</v>
      </c>
      <c r="B14" s="163" t="s">
        <v>32</v>
      </c>
      <c r="C14" s="163">
        <v>1953.28</v>
      </c>
      <c r="D14" s="163">
        <v>2767.51</v>
      </c>
      <c r="E14" s="163" t="s">
        <v>32</v>
      </c>
      <c r="F14" s="163">
        <v>985.19</v>
      </c>
      <c r="G14" s="163"/>
      <c r="H14" s="164"/>
    </row>
    <row r="15" spans="1:8">
      <c r="A15" s="162">
        <v>39570</v>
      </c>
      <c r="B15" s="163" t="s">
        <v>32</v>
      </c>
      <c r="C15" s="163">
        <v>1981.86</v>
      </c>
      <c r="D15" s="163">
        <v>2802.51</v>
      </c>
      <c r="E15" s="163" t="s">
        <v>32</v>
      </c>
      <c r="F15" s="163">
        <v>1004.06</v>
      </c>
      <c r="G15" s="163"/>
      <c r="H15" s="164"/>
    </row>
    <row r="16" spans="1:8">
      <c r="A16" s="162">
        <v>39573</v>
      </c>
      <c r="B16" s="163">
        <v>3104.59</v>
      </c>
      <c r="C16" s="163" t="s">
        <v>32</v>
      </c>
      <c r="D16" s="163" t="s">
        <v>32</v>
      </c>
      <c r="E16" s="163">
        <v>1250.5</v>
      </c>
      <c r="F16" s="163" t="s">
        <v>32</v>
      </c>
      <c r="G16" s="163"/>
      <c r="H16" s="164"/>
    </row>
    <row r="17" spans="1:8">
      <c r="A17" s="162">
        <v>39574</v>
      </c>
      <c r="B17" s="163">
        <v>3133.59</v>
      </c>
      <c r="C17" s="163">
        <v>1980.54</v>
      </c>
      <c r="D17" s="163">
        <v>2813.25</v>
      </c>
      <c r="E17" s="163">
        <v>1249.3</v>
      </c>
      <c r="F17" s="163">
        <v>1009.72</v>
      </c>
      <c r="G17" s="163"/>
      <c r="H17" s="164"/>
    </row>
    <row r="18" spans="1:8">
      <c r="A18" s="162">
        <v>39575</v>
      </c>
      <c r="B18" s="163">
        <v>3201.58</v>
      </c>
      <c r="C18" s="163">
        <v>2047</v>
      </c>
      <c r="D18" s="163">
        <v>2919.59</v>
      </c>
      <c r="E18" s="163">
        <v>1295.1600000000001</v>
      </c>
      <c r="F18" s="163">
        <v>1021.8</v>
      </c>
      <c r="G18" s="163"/>
      <c r="H18" s="164"/>
    </row>
    <row r="19" spans="1:8">
      <c r="A19" s="162">
        <v>39576</v>
      </c>
      <c r="B19" s="163">
        <v>3361.16</v>
      </c>
      <c r="C19" s="163">
        <v>2148.71</v>
      </c>
      <c r="D19" s="163">
        <v>3035.44</v>
      </c>
      <c r="E19" s="163">
        <v>1315.04</v>
      </c>
      <c r="F19" s="163">
        <v>1068.25</v>
      </c>
      <c r="G19" s="163"/>
      <c r="H19" s="164"/>
    </row>
    <row r="20" spans="1:8">
      <c r="A20" s="162">
        <v>39577</v>
      </c>
      <c r="B20" s="163" t="s">
        <v>32</v>
      </c>
      <c r="C20" s="163">
        <v>2202.6799999999998</v>
      </c>
      <c r="D20" s="163">
        <v>3082.75</v>
      </c>
      <c r="E20" s="163" t="s">
        <v>32</v>
      </c>
      <c r="F20" s="163">
        <v>1060.68</v>
      </c>
      <c r="G20" s="163"/>
      <c r="H20" s="164"/>
    </row>
    <row r="21" spans="1:8">
      <c r="A21" s="162">
        <v>39580</v>
      </c>
      <c r="B21" s="163">
        <v>3415.65</v>
      </c>
      <c r="C21" s="163">
        <v>2165.13</v>
      </c>
      <c r="D21" s="163">
        <v>3025.37</v>
      </c>
      <c r="E21" s="163">
        <v>1335.53</v>
      </c>
      <c r="F21" s="163">
        <v>1064.19</v>
      </c>
      <c r="G21" s="163"/>
      <c r="H21" s="164"/>
    </row>
    <row r="22" spans="1:8">
      <c r="A22" s="162">
        <v>39581</v>
      </c>
      <c r="B22" s="163">
        <v>3460.79</v>
      </c>
      <c r="C22" s="163">
        <v>2193.64</v>
      </c>
      <c r="D22" s="163">
        <v>3056.16</v>
      </c>
      <c r="E22" s="163">
        <v>1355.07</v>
      </c>
      <c r="F22" s="163">
        <v>1072.92</v>
      </c>
      <c r="G22" s="163"/>
      <c r="H22" s="164"/>
    </row>
    <row r="23" spans="1:8">
      <c r="A23" s="162">
        <v>39582</v>
      </c>
      <c r="B23" s="163">
        <v>3586.63</v>
      </c>
      <c r="C23" s="163">
        <v>2311.2199999999998</v>
      </c>
      <c r="D23" s="163">
        <v>3213.53</v>
      </c>
      <c r="E23" s="163">
        <v>1369.91</v>
      </c>
      <c r="F23" s="163">
        <v>1112.54</v>
      </c>
      <c r="G23" s="163"/>
      <c r="H23" s="164"/>
    </row>
    <row r="24" spans="1:8">
      <c r="A24" s="162">
        <v>39583</v>
      </c>
      <c r="B24" s="163">
        <v>3572.77</v>
      </c>
      <c r="C24" s="163">
        <v>2280.96</v>
      </c>
      <c r="D24" s="163">
        <v>3205.9</v>
      </c>
      <c r="E24" s="163">
        <v>1393.76</v>
      </c>
      <c r="F24" s="163">
        <v>1111.04</v>
      </c>
      <c r="G24" s="163"/>
      <c r="H24" s="164"/>
    </row>
    <row r="25" spans="1:8">
      <c r="A25" s="162">
        <v>39584</v>
      </c>
      <c r="B25" s="163">
        <v>3713.03</v>
      </c>
      <c r="C25" s="163">
        <v>2321.4299999999998</v>
      </c>
      <c r="D25" s="163">
        <v>3252.71</v>
      </c>
      <c r="E25" s="163">
        <v>1422.11</v>
      </c>
      <c r="F25" s="163">
        <v>1111.57</v>
      </c>
      <c r="G25" s="163"/>
      <c r="H25" s="164"/>
    </row>
    <row r="26" spans="1:8">
      <c r="A26" s="162">
        <v>39587</v>
      </c>
      <c r="B26" s="163">
        <v>3673.45</v>
      </c>
      <c r="C26" s="163">
        <v>2351.1799999999998</v>
      </c>
      <c r="D26" s="163">
        <v>3300.9</v>
      </c>
      <c r="E26" s="163">
        <v>1432.35</v>
      </c>
      <c r="F26" s="163">
        <v>1149.74</v>
      </c>
      <c r="G26" s="163"/>
      <c r="H26" s="164"/>
    </row>
    <row r="27" spans="1:8">
      <c r="A27" s="162">
        <v>39588</v>
      </c>
      <c r="B27" s="163">
        <v>3623.13</v>
      </c>
      <c r="C27" s="163">
        <v>2266.8200000000002</v>
      </c>
      <c r="D27" s="163">
        <v>3165.35</v>
      </c>
      <c r="E27" s="163">
        <v>1378.72</v>
      </c>
      <c r="F27" s="163">
        <v>1091.7</v>
      </c>
      <c r="G27" s="163"/>
      <c r="H27" s="164"/>
    </row>
    <row r="28" spans="1:8">
      <c r="A28" s="162">
        <v>39589</v>
      </c>
      <c r="B28" s="163">
        <v>3656.41</v>
      </c>
      <c r="C28" s="163">
        <v>2283.2800000000002</v>
      </c>
      <c r="D28" s="163">
        <v>3190.76</v>
      </c>
      <c r="E28" s="163">
        <v>1396.15</v>
      </c>
      <c r="F28" s="163">
        <v>1085.6400000000001</v>
      </c>
      <c r="G28" s="163"/>
      <c r="H28" s="164"/>
    </row>
    <row r="29" spans="1:8">
      <c r="A29" s="162">
        <v>39590</v>
      </c>
      <c r="B29" s="163">
        <v>3589.99</v>
      </c>
      <c r="C29" s="163">
        <v>2249.77</v>
      </c>
      <c r="D29" s="163">
        <v>3142.76</v>
      </c>
      <c r="E29" s="163">
        <v>1326.64</v>
      </c>
      <c r="F29" s="163">
        <v>1084.07</v>
      </c>
      <c r="G29" s="163"/>
      <c r="H29" s="164"/>
    </row>
    <row r="30" spans="1:8">
      <c r="A30" s="162">
        <v>39591</v>
      </c>
      <c r="B30" s="163">
        <v>3597.5</v>
      </c>
      <c r="C30" s="163">
        <v>2233.83</v>
      </c>
      <c r="D30" s="163">
        <v>3115.82</v>
      </c>
      <c r="E30" s="163">
        <v>1317.47</v>
      </c>
      <c r="F30" s="163">
        <v>1068.1600000000001</v>
      </c>
      <c r="G30" s="163"/>
      <c r="H30" s="164"/>
    </row>
    <row r="31" spans="1:8">
      <c r="A31" s="162">
        <v>39594</v>
      </c>
      <c r="B31" s="163">
        <v>3608.27</v>
      </c>
      <c r="C31" s="163" t="s">
        <v>32</v>
      </c>
      <c r="D31" s="163" t="s">
        <v>32</v>
      </c>
      <c r="E31" s="163">
        <v>1303.77</v>
      </c>
      <c r="F31" s="163" t="s">
        <v>32</v>
      </c>
      <c r="G31" s="163"/>
      <c r="H31" s="164"/>
    </row>
    <row r="32" spans="1:8">
      <c r="A32" s="162">
        <v>39595</v>
      </c>
      <c r="B32" s="163">
        <v>3509.32</v>
      </c>
      <c r="C32" s="163">
        <v>2198.31</v>
      </c>
      <c r="D32" s="163">
        <v>3080.87</v>
      </c>
      <c r="E32" s="163">
        <v>1305.1600000000001</v>
      </c>
      <c r="F32" s="163">
        <v>1065.9100000000001</v>
      </c>
      <c r="G32" s="163"/>
      <c r="H32" s="163"/>
    </row>
    <row r="33" spans="1:9">
      <c r="A33" s="162">
        <v>39596</v>
      </c>
      <c r="B33" s="163">
        <v>3527.87</v>
      </c>
      <c r="C33" s="163">
        <v>2214.84</v>
      </c>
      <c r="D33" s="163">
        <v>3113.54</v>
      </c>
      <c r="E33" s="163">
        <v>1342.96</v>
      </c>
      <c r="F33" s="163">
        <v>1063.42</v>
      </c>
      <c r="G33" s="163"/>
      <c r="H33" s="163"/>
      <c r="I33" s="1"/>
    </row>
    <row r="34" spans="1:9">
      <c r="A34" s="162">
        <v>39597</v>
      </c>
      <c r="B34" s="163">
        <v>3606.2</v>
      </c>
      <c r="C34" s="163">
        <v>2297.9499999999998</v>
      </c>
      <c r="D34" s="163">
        <v>3203.5</v>
      </c>
      <c r="E34" s="163">
        <v>1346.03</v>
      </c>
      <c r="F34" s="163">
        <v>1089.45</v>
      </c>
      <c r="G34" s="163"/>
      <c r="H34" s="164"/>
      <c r="I34" s="1"/>
    </row>
    <row r="35" spans="1:9">
      <c r="A35" s="162">
        <v>39598</v>
      </c>
      <c r="B35" s="163">
        <v>3638.09</v>
      </c>
      <c r="C35" s="163">
        <v>2288.7199999999998</v>
      </c>
      <c r="D35" s="163">
        <v>3210.69</v>
      </c>
      <c r="E35" s="163">
        <v>1331.39</v>
      </c>
      <c r="F35" s="163">
        <v>1093.73</v>
      </c>
      <c r="G35" s="163"/>
      <c r="H35" s="164"/>
    </row>
    <row r="36" spans="1:9">
      <c r="A36" s="253" t="s">
        <v>322</v>
      </c>
      <c r="B36" s="152">
        <v>0.1517</v>
      </c>
      <c r="C36" s="152">
        <v>6.8199999999999997E-2</v>
      </c>
      <c r="D36" s="152">
        <v>7.3899999999999993E-2</v>
      </c>
      <c r="E36" s="152">
        <v>-0.21190000000000001</v>
      </c>
      <c r="F36" s="152">
        <v>0.29870000000000002</v>
      </c>
      <c r="G36" s="152"/>
      <c r="H36" s="153"/>
    </row>
    <row r="37" spans="1:9">
      <c r="A37" s="154" t="s">
        <v>374</v>
      </c>
      <c r="B37" s="155">
        <v>0.17399999999999999</v>
      </c>
      <c r="C37" s="155">
        <v>0.1724</v>
      </c>
      <c r="D37" s="155">
        <v>0.16289999999999999</v>
      </c>
      <c r="E37" s="155">
        <v>0.1179</v>
      </c>
      <c r="F37" s="155">
        <v>0.11360000000000001</v>
      </c>
      <c r="G37" s="155"/>
      <c r="H37" s="170"/>
    </row>
    <row r="38" spans="1:9">
      <c r="A38" s="165" t="s">
        <v>119</v>
      </c>
      <c r="B38" s="163">
        <v>3713.03</v>
      </c>
      <c r="C38" s="163">
        <v>2351.1799999999998</v>
      </c>
      <c r="D38" s="163">
        <v>3300.9</v>
      </c>
      <c r="E38" s="163">
        <v>1432.35</v>
      </c>
      <c r="F38" s="163">
        <v>1149.74</v>
      </c>
      <c r="G38" s="163"/>
      <c r="H38" s="164"/>
    </row>
    <row r="39" spans="1:9">
      <c r="A39" s="166" t="s">
        <v>117</v>
      </c>
      <c r="B39" s="167">
        <v>39584</v>
      </c>
      <c r="C39" s="167">
        <v>39587</v>
      </c>
      <c r="D39" s="167">
        <v>39587</v>
      </c>
      <c r="E39" s="167">
        <v>39587</v>
      </c>
      <c r="F39" s="167">
        <v>39587</v>
      </c>
      <c r="G39" s="167"/>
      <c r="H39" s="168"/>
    </row>
    <row r="40" spans="1:9">
      <c r="A40" s="156" t="s">
        <v>120</v>
      </c>
      <c r="B40" s="157">
        <v>3104.59</v>
      </c>
      <c r="C40" s="157">
        <v>1953.28</v>
      </c>
      <c r="D40" s="157">
        <v>2767.51</v>
      </c>
      <c r="E40" s="157">
        <v>1249.3</v>
      </c>
      <c r="F40" s="157">
        <v>985.19</v>
      </c>
      <c r="G40" s="157"/>
      <c r="H40" s="158"/>
    </row>
    <row r="41" spans="1:9">
      <c r="A41" s="159" t="s">
        <v>118</v>
      </c>
      <c r="B41" s="160">
        <v>39573</v>
      </c>
      <c r="C41" s="160">
        <v>39569</v>
      </c>
      <c r="D41" s="160">
        <v>39569</v>
      </c>
      <c r="E41" s="160">
        <v>39574</v>
      </c>
      <c r="F41" s="160">
        <v>39569</v>
      </c>
      <c r="G41" s="160"/>
      <c r="H41" s="161"/>
    </row>
    <row r="42" spans="1:9">
      <c r="A42" s="169" t="s">
        <v>251</v>
      </c>
      <c r="B42" s="163">
        <v>3713.03</v>
      </c>
      <c r="C42" s="163">
        <v>2351.1799999999998</v>
      </c>
      <c r="D42" s="163">
        <v>3300.9</v>
      </c>
      <c r="E42" s="163">
        <v>1729.67</v>
      </c>
      <c r="F42" s="163">
        <v>1149.74</v>
      </c>
      <c r="G42" s="163"/>
      <c r="H42" s="164"/>
    </row>
    <row r="43" spans="1:9">
      <c r="A43" s="166" t="s">
        <v>121</v>
      </c>
      <c r="B43" s="167">
        <v>39584</v>
      </c>
      <c r="C43" s="167">
        <v>39587</v>
      </c>
      <c r="D43" s="167">
        <v>39587</v>
      </c>
      <c r="E43" s="167">
        <v>39464</v>
      </c>
      <c r="F43" s="167">
        <v>39587</v>
      </c>
      <c r="G43" s="167"/>
      <c r="H43" s="168"/>
    </row>
    <row r="44" spans="1:9">
      <c r="A44" s="154" t="s">
        <v>252</v>
      </c>
      <c r="B44" s="157">
        <v>2551.12</v>
      </c>
      <c r="C44" s="157">
        <v>1722.35</v>
      </c>
      <c r="D44" s="157">
        <v>2425.12</v>
      </c>
      <c r="E44" s="157">
        <v>1123.93</v>
      </c>
      <c r="F44" s="157">
        <v>753.77</v>
      </c>
      <c r="G44" s="157"/>
      <c r="H44" s="158"/>
    </row>
    <row r="45" spans="1:9">
      <c r="A45" s="159" t="s">
        <v>122</v>
      </c>
      <c r="B45" s="160">
        <v>39470</v>
      </c>
      <c r="C45" s="160">
        <v>39470</v>
      </c>
      <c r="D45" s="160">
        <v>39470</v>
      </c>
      <c r="E45" s="160">
        <v>39561</v>
      </c>
      <c r="F45" s="160">
        <v>39470</v>
      </c>
      <c r="G45" s="160"/>
      <c r="H45" s="161"/>
    </row>
    <row r="46" spans="1:9">
      <c r="A46" s="165" t="s">
        <v>123</v>
      </c>
      <c r="B46" s="164">
        <v>3713.03</v>
      </c>
      <c r="C46" s="164">
        <v>2351.1799999999998</v>
      </c>
      <c r="D46" s="164">
        <v>3300.9</v>
      </c>
      <c r="E46" s="164">
        <v>1863.26</v>
      </c>
      <c r="F46" s="164">
        <v>1149.74</v>
      </c>
      <c r="G46" s="164"/>
      <c r="H46" s="164"/>
    </row>
    <row r="47" spans="1:9">
      <c r="A47" s="166" t="s">
        <v>125</v>
      </c>
      <c r="B47" s="168">
        <v>39584</v>
      </c>
      <c r="C47" s="168">
        <v>39587</v>
      </c>
      <c r="D47" s="168">
        <v>39587</v>
      </c>
      <c r="E47" s="168">
        <v>39288</v>
      </c>
      <c r="F47" s="168">
        <v>39587</v>
      </c>
      <c r="G47" s="168"/>
      <c r="H47" s="168"/>
    </row>
    <row r="48" spans="1:9">
      <c r="A48" s="156" t="s">
        <v>124</v>
      </c>
      <c r="B48" s="158">
        <v>49.27</v>
      </c>
      <c r="C48" s="158">
        <v>84.73</v>
      </c>
      <c r="D48" s="158">
        <v>978.78</v>
      </c>
      <c r="E48" s="158">
        <v>1025.31</v>
      </c>
      <c r="F48" s="158">
        <v>753.77</v>
      </c>
      <c r="G48" s="158"/>
      <c r="H48" s="158"/>
    </row>
    <row r="49" spans="1:8">
      <c r="A49" s="159" t="s">
        <v>126</v>
      </c>
      <c r="B49" s="161">
        <v>36070</v>
      </c>
      <c r="C49" s="161">
        <v>36070</v>
      </c>
      <c r="D49" s="161">
        <v>38358</v>
      </c>
      <c r="E49" s="161">
        <v>39091</v>
      </c>
      <c r="F49" s="161">
        <v>39470</v>
      </c>
      <c r="G49" s="161"/>
      <c r="H49" s="161"/>
    </row>
    <row r="66" spans="8:8" ht="15.75">
      <c r="H66" s="39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Footer>&amp;R&amp;P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E7" sqref="E7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107" t="s">
        <v>367</v>
      </c>
      <c r="B2" s="4"/>
      <c r="C2" s="4"/>
      <c r="D2" s="4"/>
      <c r="E2" s="4"/>
      <c r="F2" s="4"/>
      <c r="G2" s="4"/>
    </row>
    <row r="3" spans="1:8" ht="15">
      <c r="A3" s="134" t="s">
        <v>364</v>
      </c>
      <c r="B3" s="4"/>
      <c r="C3" s="4"/>
      <c r="D3" s="4"/>
      <c r="E3" s="4"/>
      <c r="F3" s="4"/>
      <c r="G3" s="4"/>
    </row>
    <row r="4" spans="1:8" ht="12.75" customHeight="1">
      <c r="G4" s="21"/>
    </row>
    <row r="5" spans="1:8" ht="12.75" customHeight="1">
      <c r="E5" s="14"/>
      <c r="G5" s="21"/>
    </row>
    <row r="6" spans="1:8" ht="12.75" customHeight="1">
      <c r="D6" s="14"/>
      <c r="E6" s="14"/>
      <c r="G6" s="21"/>
    </row>
    <row r="7" spans="1:8" ht="12.75" customHeight="1">
      <c r="G7" s="21"/>
    </row>
    <row r="8" spans="1:8" ht="12.75" customHeight="1">
      <c r="G8" s="21"/>
      <c r="H8" s="20"/>
    </row>
    <row r="9" spans="1:8" ht="3.95" customHeight="1"/>
    <row r="10" spans="1:8">
      <c r="A10" s="145"/>
      <c r="B10" s="145"/>
      <c r="C10" s="145"/>
      <c r="D10" s="145"/>
      <c r="E10" s="145"/>
      <c r="F10" s="145"/>
      <c r="G10" s="145"/>
      <c r="H10" s="145"/>
    </row>
    <row r="11" spans="1:8">
      <c r="A11" s="146"/>
      <c r="B11" s="147" t="s">
        <v>24</v>
      </c>
      <c r="C11" s="147" t="s">
        <v>25</v>
      </c>
      <c r="D11" s="147" t="s">
        <v>26</v>
      </c>
      <c r="E11" s="147"/>
      <c r="F11" s="147"/>
      <c r="G11" s="147"/>
      <c r="H11" s="147"/>
    </row>
    <row r="12" spans="1:8">
      <c r="A12" s="244" t="s">
        <v>321</v>
      </c>
      <c r="B12" s="150">
        <v>5294.09</v>
      </c>
      <c r="C12" s="150">
        <v>5748.67</v>
      </c>
      <c r="D12" s="150">
        <v>5074.2</v>
      </c>
      <c r="E12" s="150"/>
      <c r="F12" s="150"/>
      <c r="G12" s="150"/>
      <c r="H12" s="151"/>
    </row>
    <row r="13" spans="1:8">
      <c r="A13" s="244" t="s">
        <v>373</v>
      </c>
      <c r="B13" s="148">
        <v>3925.09</v>
      </c>
      <c r="C13" s="148">
        <v>4550.0200000000004</v>
      </c>
      <c r="D13" s="148">
        <v>3846.59</v>
      </c>
      <c r="E13" s="148"/>
      <c r="F13" s="148"/>
      <c r="G13" s="148"/>
      <c r="H13" s="149"/>
    </row>
    <row r="14" spans="1:8">
      <c r="A14" s="162">
        <v>39569</v>
      </c>
      <c r="B14" s="163" t="s">
        <v>32</v>
      </c>
      <c r="C14" s="163" t="s">
        <v>32</v>
      </c>
      <c r="D14" s="163" t="s">
        <v>32</v>
      </c>
      <c r="E14" s="163"/>
      <c r="F14" s="163"/>
      <c r="G14" s="163"/>
      <c r="H14" s="164"/>
    </row>
    <row r="15" spans="1:8">
      <c r="A15" s="162">
        <v>39570</v>
      </c>
      <c r="B15" s="163" t="s">
        <v>32</v>
      </c>
      <c r="C15" s="163" t="s">
        <v>32</v>
      </c>
      <c r="D15" s="163" t="s">
        <v>32</v>
      </c>
      <c r="E15" s="163"/>
      <c r="F15" s="163"/>
      <c r="G15" s="163"/>
      <c r="H15" s="164"/>
    </row>
    <row r="16" spans="1:8">
      <c r="A16" s="162">
        <v>39573</v>
      </c>
      <c r="B16" s="163">
        <v>4006.53</v>
      </c>
      <c r="C16" s="163">
        <v>4604.6899999999996</v>
      </c>
      <c r="D16" s="163">
        <v>3887.78</v>
      </c>
      <c r="E16" s="163"/>
      <c r="F16" s="163"/>
      <c r="G16" s="163"/>
      <c r="H16" s="164"/>
    </row>
    <row r="17" spans="1:8">
      <c r="A17" s="162">
        <v>39574</v>
      </c>
      <c r="B17" s="163">
        <v>3948.82</v>
      </c>
      <c r="C17" s="163">
        <v>4546.7299999999996</v>
      </c>
      <c r="D17" s="163">
        <v>3836.66</v>
      </c>
      <c r="E17" s="163"/>
      <c r="F17" s="163"/>
      <c r="G17" s="163"/>
      <c r="H17" s="164"/>
    </row>
    <row r="18" spans="1:8">
      <c r="A18" s="162">
        <v>39575</v>
      </c>
      <c r="B18" s="163">
        <v>3748.83</v>
      </c>
      <c r="C18" s="163">
        <v>4310.47</v>
      </c>
      <c r="D18" s="163">
        <v>3637.56</v>
      </c>
      <c r="E18" s="163"/>
      <c r="F18" s="163"/>
      <c r="G18" s="163"/>
      <c r="H18" s="164"/>
    </row>
    <row r="19" spans="1:8">
      <c r="A19" s="162">
        <v>39576</v>
      </c>
      <c r="B19" s="163">
        <v>3843.09</v>
      </c>
      <c r="C19" s="163">
        <v>4374.03</v>
      </c>
      <c r="D19" s="163">
        <v>3699.4</v>
      </c>
      <c r="E19" s="163"/>
      <c r="F19" s="163"/>
      <c r="G19" s="163"/>
      <c r="H19" s="164"/>
    </row>
    <row r="20" spans="1:8">
      <c r="A20" s="162">
        <v>39577</v>
      </c>
      <c r="B20" s="163">
        <v>3740.77</v>
      </c>
      <c r="C20" s="163">
        <v>4292.18</v>
      </c>
      <c r="D20" s="163">
        <v>3628.84</v>
      </c>
      <c r="E20" s="163"/>
      <c r="F20" s="163"/>
      <c r="G20" s="163"/>
      <c r="H20" s="164"/>
    </row>
    <row r="21" spans="1:8">
      <c r="A21" s="162">
        <v>39580</v>
      </c>
      <c r="B21" s="163">
        <v>3772.33</v>
      </c>
      <c r="C21" s="163">
        <v>4313.8100000000004</v>
      </c>
      <c r="D21" s="163">
        <v>3640.39</v>
      </c>
      <c r="E21" s="163"/>
      <c r="F21" s="163"/>
      <c r="G21" s="163"/>
      <c r="H21" s="164"/>
    </row>
    <row r="22" spans="1:8">
      <c r="A22" s="162">
        <v>39581</v>
      </c>
      <c r="B22" s="163">
        <v>3643.31</v>
      </c>
      <c r="C22" s="163">
        <v>4209.71</v>
      </c>
      <c r="D22" s="163">
        <v>3554.92</v>
      </c>
      <c r="E22" s="163"/>
      <c r="F22" s="163"/>
      <c r="G22" s="163"/>
      <c r="H22" s="164"/>
    </row>
    <row r="23" spans="1:8">
      <c r="A23" s="162">
        <v>39582</v>
      </c>
      <c r="B23" s="163">
        <v>3783.72</v>
      </c>
      <c r="C23" s="163">
        <v>4347.08</v>
      </c>
      <c r="D23" s="163">
        <v>3675.7</v>
      </c>
      <c r="E23" s="163"/>
      <c r="F23" s="163"/>
      <c r="G23" s="163"/>
      <c r="H23" s="164"/>
    </row>
    <row r="24" spans="1:8">
      <c r="A24" s="162">
        <v>39583</v>
      </c>
      <c r="B24" s="163">
        <v>3728.44</v>
      </c>
      <c r="C24" s="163">
        <v>4304.6099999999997</v>
      </c>
      <c r="D24" s="163">
        <v>3638.05</v>
      </c>
      <c r="E24" s="163"/>
      <c r="F24" s="163"/>
      <c r="G24" s="163"/>
      <c r="H24" s="164"/>
    </row>
    <row r="25" spans="1:8">
      <c r="A25" s="162">
        <v>39584</v>
      </c>
      <c r="B25" s="163">
        <v>3754.76</v>
      </c>
      <c r="C25" s="163">
        <v>4316.45</v>
      </c>
      <c r="D25" s="163">
        <v>3646.11</v>
      </c>
      <c r="E25" s="163"/>
      <c r="F25" s="163"/>
      <c r="G25" s="163"/>
      <c r="H25" s="164"/>
    </row>
    <row r="26" spans="1:8">
      <c r="A26" s="162">
        <v>39587</v>
      </c>
      <c r="B26" s="163">
        <v>3686.55</v>
      </c>
      <c r="C26" s="163">
        <v>4265.6899999999996</v>
      </c>
      <c r="D26" s="163">
        <v>3596.61</v>
      </c>
      <c r="E26" s="163"/>
      <c r="F26" s="163"/>
      <c r="G26" s="163"/>
      <c r="H26" s="164"/>
    </row>
    <row r="27" spans="1:8">
      <c r="A27" s="162">
        <v>39588</v>
      </c>
      <c r="B27" s="163">
        <v>3514.16</v>
      </c>
      <c r="C27" s="163">
        <v>4065.57</v>
      </c>
      <c r="D27" s="163">
        <v>3428.12</v>
      </c>
      <c r="E27" s="163"/>
      <c r="F27" s="163"/>
      <c r="G27" s="163"/>
      <c r="H27" s="164"/>
    </row>
    <row r="28" spans="1:8">
      <c r="A28" s="162">
        <v>39589</v>
      </c>
      <c r="B28" s="163">
        <v>3582.39</v>
      </c>
      <c r="C28" s="163">
        <v>4161.53</v>
      </c>
      <c r="D28" s="163">
        <v>3500.11</v>
      </c>
      <c r="E28" s="163"/>
      <c r="F28" s="163"/>
      <c r="G28" s="163"/>
      <c r="H28" s="164"/>
    </row>
    <row r="29" spans="1:8">
      <c r="A29" s="162">
        <v>39590</v>
      </c>
      <c r="B29" s="163">
        <v>3473.54</v>
      </c>
      <c r="C29" s="163">
        <v>4078.44</v>
      </c>
      <c r="D29" s="163">
        <v>3422.22</v>
      </c>
      <c r="E29" s="163"/>
      <c r="F29" s="163"/>
      <c r="G29" s="163"/>
      <c r="H29" s="164"/>
    </row>
    <row r="30" spans="1:8">
      <c r="A30" s="162">
        <v>39591</v>
      </c>
      <c r="B30" s="163">
        <v>3495.96</v>
      </c>
      <c r="C30" s="163">
        <v>4082.04</v>
      </c>
      <c r="D30" s="163">
        <v>3424.7</v>
      </c>
      <c r="E30" s="163"/>
      <c r="F30" s="163"/>
      <c r="G30" s="163"/>
      <c r="H30" s="164"/>
    </row>
    <row r="31" spans="1:8">
      <c r="A31" s="162">
        <v>39594</v>
      </c>
      <c r="B31" s="163">
        <v>3364.58</v>
      </c>
      <c r="C31" s="163">
        <v>3941.88</v>
      </c>
      <c r="D31" s="163">
        <v>3304.49</v>
      </c>
      <c r="E31" s="163"/>
      <c r="F31" s="163"/>
      <c r="G31" s="163"/>
      <c r="H31" s="164"/>
    </row>
    <row r="32" spans="1:8">
      <c r="A32" s="162">
        <v>39595</v>
      </c>
      <c r="B32" s="163">
        <v>3385.69</v>
      </c>
      <c r="C32" s="163">
        <v>3961.08</v>
      </c>
      <c r="D32" s="163">
        <v>3322.71</v>
      </c>
      <c r="E32" s="163"/>
      <c r="F32" s="163"/>
      <c r="G32" s="163"/>
      <c r="H32" s="163"/>
    </row>
    <row r="33" spans="1:9">
      <c r="A33" s="162">
        <v>39596</v>
      </c>
      <c r="B33" s="163">
        <v>3500.04</v>
      </c>
      <c r="C33" s="163">
        <v>4090.58</v>
      </c>
      <c r="D33" s="163">
        <v>3431.78</v>
      </c>
      <c r="E33" s="163"/>
      <c r="F33" s="163"/>
      <c r="G33" s="163"/>
      <c r="H33" s="163"/>
      <c r="I33" s="1"/>
    </row>
    <row r="34" spans="1:9">
      <c r="A34" s="162">
        <v>39597</v>
      </c>
      <c r="B34" s="163">
        <v>3450.05</v>
      </c>
      <c r="C34" s="163">
        <v>3993.07</v>
      </c>
      <c r="D34" s="163">
        <v>3346.67</v>
      </c>
      <c r="E34" s="163"/>
      <c r="F34" s="163"/>
      <c r="G34" s="163"/>
      <c r="H34" s="164"/>
      <c r="I34" s="1"/>
    </row>
    <row r="35" spans="1:9">
      <c r="A35" s="162">
        <v>39598</v>
      </c>
      <c r="B35" s="163">
        <v>3530.27</v>
      </c>
      <c r="C35" s="163">
        <v>4063.36</v>
      </c>
      <c r="D35" s="163">
        <v>3408.73</v>
      </c>
      <c r="E35" s="163"/>
      <c r="F35" s="163"/>
      <c r="G35" s="163"/>
      <c r="H35" s="164"/>
    </row>
    <row r="36" spans="1:9">
      <c r="A36" s="253" t="s">
        <v>322</v>
      </c>
      <c r="B36" s="152">
        <v>-0.3332</v>
      </c>
      <c r="C36" s="152">
        <v>-0.29320000000000002</v>
      </c>
      <c r="D36" s="152">
        <v>-0.32819999999999999</v>
      </c>
      <c r="E36" s="152"/>
      <c r="F36" s="152"/>
      <c r="G36" s="152"/>
      <c r="H36" s="153"/>
    </row>
    <row r="37" spans="1:9">
      <c r="A37" s="154" t="s">
        <v>374</v>
      </c>
      <c r="B37" s="155">
        <v>-0.10059999999999999</v>
      </c>
      <c r="C37" s="155">
        <v>-0.107</v>
      </c>
      <c r="D37" s="155">
        <v>-0.1138</v>
      </c>
      <c r="E37" s="155"/>
      <c r="F37" s="155"/>
      <c r="G37" s="155"/>
      <c r="H37" s="170"/>
    </row>
    <row r="38" spans="1:9">
      <c r="A38" s="165" t="s">
        <v>119</v>
      </c>
      <c r="B38" s="163">
        <v>4006.53</v>
      </c>
      <c r="C38" s="163">
        <v>4604.6899999999996</v>
      </c>
      <c r="D38" s="163">
        <v>3887.78</v>
      </c>
      <c r="E38" s="163"/>
      <c r="F38" s="163"/>
      <c r="G38" s="163"/>
      <c r="H38" s="164"/>
    </row>
    <row r="39" spans="1:9">
      <c r="A39" s="166" t="s">
        <v>117</v>
      </c>
      <c r="B39" s="167">
        <v>39573</v>
      </c>
      <c r="C39" s="167">
        <v>39573</v>
      </c>
      <c r="D39" s="167">
        <v>39573</v>
      </c>
      <c r="E39" s="167"/>
      <c r="F39" s="167"/>
      <c r="G39" s="167"/>
      <c r="H39" s="168"/>
    </row>
    <row r="40" spans="1:9">
      <c r="A40" s="156" t="s">
        <v>120</v>
      </c>
      <c r="B40" s="157">
        <v>3364.58</v>
      </c>
      <c r="C40" s="157">
        <v>3941.88</v>
      </c>
      <c r="D40" s="157">
        <v>3304.49</v>
      </c>
      <c r="E40" s="157"/>
      <c r="F40" s="157"/>
      <c r="G40" s="157"/>
      <c r="H40" s="158"/>
    </row>
    <row r="41" spans="1:9">
      <c r="A41" s="159" t="s">
        <v>118</v>
      </c>
      <c r="B41" s="160">
        <v>39594</v>
      </c>
      <c r="C41" s="160">
        <v>39594</v>
      </c>
      <c r="D41" s="160">
        <v>39594</v>
      </c>
      <c r="E41" s="160"/>
      <c r="F41" s="160"/>
      <c r="G41" s="160"/>
      <c r="H41" s="161"/>
    </row>
    <row r="42" spans="1:9">
      <c r="A42" s="169" t="s">
        <v>251</v>
      </c>
      <c r="B42" s="163">
        <v>5589.67</v>
      </c>
      <c r="C42" s="163">
        <v>6161.22</v>
      </c>
      <c r="D42" s="163">
        <v>5398.15</v>
      </c>
      <c r="E42" s="163"/>
      <c r="F42" s="163"/>
      <c r="G42" s="163"/>
      <c r="H42" s="164"/>
    </row>
    <row r="43" spans="1:9">
      <c r="A43" s="166" t="s">
        <v>121</v>
      </c>
      <c r="B43" s="167">
        <v>39458</v>
      </c>
      <c r="C43" s="167">
        <v>39461</v>
      </c>
      <c r="D43" s="167">
        <v>39461</v>
      </c>
      <c r="E43" s="167"/>
      <c r="F43" s="167"/>
      <c r="G43" s="167"/>
      <c r="H43" s="168"/>
    </row>
    <row r="44" spans="1:9">
      <c r="A44" s="154" t="s">
        <v>252</v>
      </c>
      <c r="B44" s="157">
        <v>3074.75</v>
      </c>
      <c r="C44" s="157">
        <v>3637.94</v>
      </c>
      <c r="D44" s="157">
        <v>3074.95</v>
      </c>
      <c r="E44" s="157"/>
      <c r="F44" s="157"/>
      <c r="G44" s="157"/>
      <c r="H44" s="158"/>
    </row>
    <row r="45" spans="1:9">
      <c r="A45" s="159" t="s">
        <v>122</v>
      </c>
      <c r="B45" s="160">
        <v>39556</v>
      </c>
      <c r="C45" s="160">
        <v>39556</v>
      </c>
      <c r="D45" s="160">
        <v>39556</v>
      </c>
      <c r="E45" s="160"/>
      <c r="F45" s="160"/>
      <c r="G45" s="160"/>
      <c r="H45" s="161"/>
    </row>
    <row r="46" spans="1:9">
      <c r="A46" s="165" t="s">
        <v>123</v>
      </c>
      <c r="B46" s="164">
        <v>6019.56</v>
      </c>
      <c r="C46" s="164">
        <v>6352.44</v>
      </c>
      <c r="D46" s="164">
        <v>5769.47</v>
      </c>
      <c r="E46" s="164"/>
      <c r="F46" s="164"/>
      <c r="G46" s="164"/>
      <c r="H46" s="164"/>
    </row>
    <row r="47" spans="1:9">
      <c r="A47" s="166" t="s">
        <v>125</v>
      </c>
      <c r="B47" s="168">
        <v>39371</v>
      </c>
      <c r="C47" s="168">
        <v>39371</v>
      </c>
      <c r="D47" s="168">
        <v>39371</v>
      </c>
      <c r="E47" s="168"/>
      <c r="F47" s="168"/>
      <c r="G47" s="168"/>
      <c r="H47" s="168"/>
    </row>
    <row r="48" spans="1:9">
      <c r="A48" s="156" t="s">
        <v>124</v>
      </c>
      <c r="B48" s="158">
        <v>928.37</v>
      </c>
      <c r="C48" s="158">
        <v>846.49</v>
      </c>
      <c r="D48" s="158">
        <v>846.49</v>
      </c>
      <c r="E48" s="158"/>
      <c r="F48" s="158"/>
      <c r="G48" s="158"/>
      <c r="H48" s="158"/>
    </row>
    <row r="49" spans="1:8">
      <c r="A49" s="159" t="s">
        <v>126</v>
      </c>
      <c r="B49" s="161">
        <v>38505</v>
      </c>
      <c r="C49" s="161">
        <v>38505</v>
      </c>
      <c r="D49" s="161">
        <v>38505</v>
      </c>
      <c r="E49" s="161"/>
      <c r="F49" s="161"/>
      <c r="G49" s="161"/>
      <c r="H49" s="161"/>
    </row>
    <row r="57" spans="1:8">
      <c r="A57" s="78"/>
    </row>
    <row r="66" spans="8:8" ht="15.75">
      <c r="H66" s="39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Footer>&amp;R&amp;P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D5" sqref="D5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2.7109375" customWidth="1"/>
    <col min="6" max="6" width="12.42578125" customWidth="1"/>
    <col min="7" max="7" width="10.7109375" customWidth="1"/>
    <col min="8" max="8" width="9.85546875" customWidth="1"/>
  </cols>
  <sheetData>
    <row r="1" spans="1:8" ht="18" customHeight="1"/>
    <row r="2" spans="1:8" ht="20.100000000000001" customHeight="1">
      <c r="A2" s="107" t="s">
        <v>365</v>
      </c>
      <c r="B2" s="4"/>
      <c r="C2" s="4"/>
      <c r="D2" s="4"/>
      <c r="E2" s="4"/>
      <c r="F2" s="4"/>
      <c r="G2" s="4"/>
    </row>
    <row r="3" spans="1:8" ht="15">
      <c r="A3" s="134" t="s">
        <v>366</v>
      </c>
      <c r="B3" s="4"/>
      <c r="C3" s="4"/>
      <c r="D3" s="4"/>
      <c r="E3" s="4"/>
      <c r="F3" s="4"/>
      <c r="G3" s="4"/>
    </row>
    <row r="4" spans="1:8" ht="12.75" customHeight="1">
      <c r="G4" s="21"/>
    </row>
    <row r="5" spans="1:8" ht="12.75" customHeight="1">
      <c r="E5" s="14"/>
      <c r="G5" s="21"/>
    </row>
    <row r="6" spans="1:8" ht="12.75" customHeight="1">
      <c r="G6" s="21"/>
    </row>
    <row r="7" spans="1:8" ht="12.75" customHeight="1">
      <c r="G7" s="21"/>
    </row>
    <row r="8" spans="1:8" ht="12.75" customHeight="1">
      <c r="G8" s="21"/>
      <c r="H8" s="56"/>
    </row>
    <row r="9" spans="1:8" ht="3.95" customHeight="1"/>
    <row r="10" spans="1:8">
      <c r="A10" s="145"/>
      <c r="B10" s="145"/>
      <c r="C10" s="145"/>
      <c r="D10" s="145"/>
      <c r="E10" s="145"/>
      <c r="F10" s="145"/>
      <c r="G10" s="145"/>
      <c r="H10" s="145"/>
    </row>
    <row r="11" spans="1:8">
      <c r="A11" s="146"/>
      <c r="B11" s="147" t="s">
        <v>368</v>
      </c>
      <c r="C11" s="147" t="s">
        <v>369</v>
      </c>
      <c r="D11" s="147" t="s">
        <v>370</v>
      </c>
      <c r="E11" s="147" t="s">
        <v>371</v>
      </c>
      <c r="F11" s="147" t="s">
        <v>372</v>
      </c>
      <c r="G11" s="147" t="s">
        <v>324</v>
      </c>
      <c r="H11" s="147"/>
    </row>
    <row r="12" spans="1:8">
      <c r="A12" s="244" t="s">
        <v>321</v>
      </c>
      <c r="B12" s="150">
        <v>4538.6499999999996</v>
      </c>
      <c r="C12" s="150">
        <v>2355.7600000000002</v>
      </c>
      <c r="D12" s="150">
        <v>6095.83</v>
      </c>
      <c r="E12" s="150">
        <v>2913.16</v>
      </c>
      <c r="F12" s="150">
        <v>2182.14</v>
      </c>
      <c r="G12" s="150">
        <v>1608.08</v>
      </c>
      <c r="H12" s="151"/>
    </row>
    <row r="13" spans="1:8">
      <c r="A13" s="244" t="s">
        <v>373</v>
      </c>
      <c r="B13" s="148">
        <v>4782.93</v>
      </c>
      <c r="C13" s="148">
        <v>2584.44</v>
      </c>
      <c r="D13" s="148">
        <v>5779.69</v>
      </c>
      <c r="E13" s="148">
        <v>2645.68</v>
      </c>
      <c r="F13" s="148">
        <v>1988.14</v>
      </c>
      <c r="G13" s="148">
        <v>1529.62</v>
      </c>
      <c r="H13" s="149"/>
    </row>
    <row r="14" spans="1:8">
      <c r="A14" s="162">
        <v>39569</v>
      </c>
      <c r="B14" s="163" t="s">
        <v>32</v>
      </c>
      <c r="C14" s="163" t="s">
        <v>32</v>
      </c>
      <c r="D14" s="163" t="s">
        <v>32</v>
      </c>
      <c r="E14" s="163" t="s">
        <v>32</v>
      </c>
      <c r="F14" s="163">
        <v>1989.29</v>
      </c>
      <c r="G14" s="163" t="s">
        <v>32</v>
      </c>
      <c r="H14" s="164"/>
    </row>
    <row r="15" spans="1:8">
      <c r="A15" s="162">
        <v>39570</v>
      </c>
      <c r="B15" s="163">
        <v>4686.05</v>
      </c>
      <c r="C15" s="163">
        <v>2553.8200000000002</v>
      </c>
      <c r="D15" s="163">
        <v>5899.47</v>
      </c>
      <c r="E15" s="163">
        <v>2678.27</v>
      </c>
      <c r="F15" s="163">
        <v>2018.4</v>
      </c>
      <c r="G15" s="163">
        <v>1562.31</v>
      </c>
      <c r="H15" s="164"/>
    </row>
    <row r="16" spans="1:8">
      <c r="A16" s="162">
        <v>39573</v>
      </c>
      <c r="B16" s="163">
        <v>4698.6400000000003</v>
      </c>
      <c r="C16" s="163">
        <v>2525.54</v>
      </c>
      <c r="D16" s="163">
        <v>5887.62</v>
      </c>
      <c r="E16" s="163">
        <v>2709.74</v>
      </c>
      <c r="F16" s="163" t="s">
        <v>32</v>
      </c>
      <c r="G16" s="163">
        <v>1561.28</v>
      </c>
      <c r="H16" s="164"/>
    </row>
    <row r="17" spans="1:8">
      <c r="A17" s="162">
        <v>39574</v>
      </c>
      <c r="B17" s="163">
        <v>4737.22</v>
      </c>
      <c r="C17" s="163">
        <v>2522.33</v>
      </c>
      <c r="D17" s="163">
        <v>5840.61</v>
      </c>
      <c r="E17" s="163">
        <v>2713.81</v>
      </c>
      <c r="F17" s="163">
        <v>2017.05</v>
      </c>
      <c r="G17" s="163">
        <v>1547.34</v>
      </c>
      <c r="H17" s="164"/>
    </row>
    <row r="18" spans="1:8">
      <c r="A18" s="162">
        <v>39575</v>
      </c>
      <c r="B18" s="163">
        <v>4664.8100000000004</v>
      </c>
      <c r="C18" s="163">
        <v>2475.3000000000002</v>
      </c>
      <c r="D18" s="163">
        <v>5931.21</v>
      </c>
      <c r="E18" s="163">
        <v>2765.01</v>
      </c>
      <c r="F18" s="163">
        <v>2084.7399999999998</v>
      </c>
      <c r="G18" s="163">
        <v>1571.08</v>
      </c>
      <c r="H18" s="164"/>
    </row>
    <row r="19" spans="1:8">
      <c r="A19" s="162">
        <v>39576</v>
      </c>
      <c r="B19" s="163">
        <v>4746.58</v>
      </c>
      <c r="C19" s="163">
        <v>2498.86</v>
      </c>
      <c r="D19" s="163">
        <v>5828.57</v>
      </c>
      <c r="E19" s="163">
        <v>2739.33</v>
      </c>
      <c r="F19" s="163">
        <v>2214.8000000000002</v>
      </c>
      <c r="G19" s="163">
        <v>1546.26</v>
      </c>
      <c r="H19" s="164"/>
    </row>
    <row r="20" spans="1:8">
      <c r="A20" s="162">
        <v>39577</v>
      </c>
      <c r="B20" s="163">
        <v>4770.53</v>
      </c>
      <c r="C20" s="163">
        <v>2393.62</v>
      </c>
      <c r="D20" s="163">
        <v>5800.46</v>
      </c>
      <c r="E20" s="163">
        <v>2743.28</v>
      </c>
      <c r="F20" s="163">
        <v>2270.4299999999998</v>
      </c>
      <c r="G20" s="163">
        <v>1534.56</v>
      </c>
      <c r="H20" s="164"/>
    </row>
    <row r="21" spans="1:8">
      <c r="A21" s="162">
        <v>39580</v>
      </c>
      <c r="B21" s="163" t="s">
        <v>32</v>
      </c>
      <c r="C21" s="163">
        <v>2358.61</v>
      </c>
      <c r="D21" s="163" t="s">
        <v>32</v>
      </c>
      <c r="E21" s="163">
        <v>2793.54</v>
      </c>
      <c r="F21" s="163">
        <v>2232.15</v>
      </c>
      <c r="G21" s="163" t="s">
        <v>32</v>
      </c>
      <c r="H21" s="164"/>
    </row>
    <row r="22" spans="1:8">
      <c r="A22" s="162">
        <v>39581</v>
      </c>
      <c r="B22" s="163">
        <v>4683.3100000000004</v>
      </c>
      <c r="C22" s="163">
        <v>2358.17</v>
      </c>
      <c r="D22" s="163">
        <v>5911.31</v>
      </c>
      <c r="E22" s="163">
        <v>2798.43</v>
      </c>
      <c r="F22" s="163">
        <v>2261.54</v>
      </c>
      <c r="G22" s="163">
        <v>1564.48</v>
      </c>
      <c r="H22" s="164"/>
    </row>
    <row r="23" spans="1:8">
      <c r="A23" s="162">
        <v>39582</v>
      </c>
      <c r="B23" s="163">
        <v>4610.2299999999996</v>
      </c>
      <c r="C23" s="163">
        <v>2346.5500000000002</v>
      </c>
      <c r="D23" s="163">
        <v>6004.87</v>
      </c>
      <c r="E23" s="163">
        <v>2812.84</v>
      </c>
      <c r="F23" s="163">
        <v>2382.75</v>
      </c>
      <c r="G23" s="163">
        <v>1580.54</v>
      </c>
      <c r="H23" s="164"/>
    </row>
    <row r="24" spans="1:8">
      <c r="A24" s="162">
        <v>39583</v>
      </c>
      <c r="B24" s="163">
        <v>4602.8999999999996</v>
      </c>
      <c r="C24" s="163">
        <v>2358.27</v>
      </c>
      <c r="D24" s="163">
        <v>6015.77</v>
      </c>
      <c r="E24" s="163">
        <v>2809.27</v>
      </c>
      <c r="F24" s="163">
        <v>2351.56</v>
      </c>
      <c r="G24" s="163">
        <v>1585.67</v>
      </c>
      <c r="H24" s="164"/>
    </row>
    <row r="25" spans="1:8">
      <c r="A25" s="162">
        <v>39584</v>
      </c>
      <c r="B25" s="163">
        <v>4512.5600000000004</v>
      </c>
      <c r="C25" s="163">
        <v>2328.84</v>
      </c>
      <c r="D25" s="163">
        <v>6135.17</v>
      </c>
      <c r="E25" s="163">
        <v>2826.65</v>
      </c>
      <c r="F25" s="163">
        <v>2393.29</v>
      </c>
      <c r="G25" s="163">
        <v>1608.02</v>
      </c>
      <c r="H25" s="164"/>
    </row>
    <row r="26" spans="1:8">
      <c r="A26" s="162">
        <v>39587</v>
      </c>
      <c r="B26" s="163">
        <v>4462.2700000000004</v>
      </c>
      <c r="C26" s="163">
        <v>2335.73</v>
      </c>
      <c r="D26" s="163">
        <v>6207.64</v>
      </c>
      <c r="E26" s="163">
        <v>2820.17</v>
      </c>
      <c r="F26" s="163">
        <v>2423.9499999999998</v>
      </c>
      <c r="G26" s="163">
        <v>1621.75</v>
      </c>
      <c r="H26" s="164"/>
    </row>
    <row r="27" spans="1:8">
      <c r="A27" s="162">
        <v>39588</v>
      </c>
      <c r="B27" s="163">
        <v>4584.43</v>
      </c>
      <c r="C27" s="163">
        <v>2357.73</v>
      </c>
      <c r="D27" s="163">
        <v>6039.07</v>
      </c>
      <c r="E27" s="163">
        <v>2794.23</v>
      </c>
      <c r="F27" s="163">
        <v>2336.98</v>
      </c>
      <c r="G27" s="163">
        <v>1579.76</v>
      </c>
      <c r="H27" s="164"/>
    </row>
    <row r="28" spans="1:8">
      <c r="A28" s="162">
        <v>39589</v>
      </c>
      <c r="B28" s="163">
        <v>4571.47</v>
      </c>
      <c r="C28" s="163">
        <v>2387.4</v>
      </c>
      <c r="D28" s="163">
        <v>6057.48</v>
      </c>
      <c r="E28" s="163">
        <v>2759.69</v>
      </c>
      <c r="F28" s="163">
        <v>2353.39</v>
      </c>
      <c r="G28" s="163">
        <v>1580.34</v>
      </c>
      <c r="H28" s="164"/>
    </row>
    <row r="29" spans="1:8">
      <c r="A29" s="162">
        <v>39590</v>
      </c>
      <c r="B29" s="163" t="s">
        <v>32</v>
      </c>
      <c r="C29" s="163">
        <v>2387.62</v>
      </c>
      <c r="D29" s="163" t="s">
        <v>32</v>
      </c>
      <c r="E29" s="163">
        <v>2760.05</v>
      </c>
      <c r="F29" s="163">
        <v>2318.85</v>
      </c>
      <c r="G29" s="163" t="s">
        <v>32</v>
      </c>
      <c r="H29" s="164"/>
    </row>
    <row r="30" spans="1:8">
      <c r="A30" s="162">
        <v>39591</v>
      </c>
      <c r="B30" s="163">
        <v>4626.22</v>
      </c>
      <c r="C30" s="163">
        <v>2402.38</v>
      </c>
      <c r="D30" s="163">
        <v>5987.63</v>
      </c>
      <c r="E30" s="163">
        <v>2743.6</v>
      </c>
      <c r="F30" s="163">
        <v>2302.4299999999998</v>
      </c>
      <c r="G30" s="163">
        <v>1572.4</v>
      </c>
      <c r="H30" s="164"/>
    </row>
    <row r="31" spans="1:8">
      <c r="A31" s="162">
        <v>39594</v>
      </c>
      <c r="B31" s="163">
        <v>4638.95</v>
      </c>
      <c r="C31" s="163">
        <v>2399.06</v>
      </c>
      <c r="D31" s="163">
        <v>5975.17</v>
      </c>
      <c r="E31" s="163">
        <v>2748</v>
      </c>
      <c r="F31" s="163" t="s">
        <v>32</v>
      </c>
      <c r="G31" s="163">
        <v>1554.85</v>
      </c>
      <c r="H31" s="164"/>
    </row>
    <row r="32" spans="1:8">
      <c r="A32" s="162">
        <v>39595</v>
      </c>
      <c r="B32" s="163">
        <v>4651.7299999999996</v>
      </c>
      <c r="C32" s="163">
        <v>2409.71</v>
      </c>
      <c r="D32" s="163">
        <v>5960.05</v>
      </c>
      <c r="E32" s="163">
        <v>2736.41</v>
      </c>
      <c r="F32" s="163">
        <v>2265.9299999999998</v>
      </c>
      <c r="G32" s="163">
        <v>1552.75</v>
      </c>
      <c r="H32" s="163"/>
    </row>
    <row r="33" spans="1:9">
      <c r="A33" s="162">
        <v>39596</v>
      </c>
      <c r="B33" s="163">
        <v>4593.8599999999997</v>
      </c>
      <c r="C33" s="163">
        <v>2380.0700000000002</v>
      </c>
      <c r="D33" s="163">
        <v>6035.54</v>
      </c>
      <c r="E33" s="163">
        <v>2770.7</v>
      </c>
      <c r="F33" s="163">
        <v>2282.96</v>
      </c>
      <c r="G33" s="163">
        <v>1569.87</v>
      </c>
      <c r="H33" s="163"/>
      <c r="I33" s="1"/>
    </row>
    <row r="34" spans="1:9">
      <c r="A34" s="162">
        <v>39597</v>
      </c>
      <c r="B34" s="163">
        <v>4592.59</v>
      </c>
      <c r="C34" s="163">
        <v>2369.5300000000002</v>
      </c>
      <c r="D34" s="163">
        <v>6038.58</v>
      </c>
      <c r="E34" s="163">
        <v>2783.6</v>
      </c>
      <c r="F34" s="163">
        <v>2368.63</v>
      </c>
      <c r="G34" s="163">
        <v>1569.26</v>
      </c>
      <c r="H34" s="164"/>
      <c r="I34" s="1"/>
    </row>
    <row r="35" spans="1:9">
      <c r="A35" s="162">
        <v>39598</v>
      </c>
      <c r="B35" s="163">
        <v>4589.74</v>
      </c>
      <c r="C35" s="163">
        <v>2364.9699999999998</v>
      </c>
      <c r="D35" s="163">
        <v>6043.7</v>
      </c>
      <c r="E35" s="163">
        <v>2789.59</v>
      </c>
      <c r="F35" s="163">
        <v>2363.64</v>
      </c>
      <c r="G35" s="163">
        <v>1570.39</v>
      </c>
      <c r="H35" s="164"/>
    </row>
    <row r="36" spans="1:9">
      <c r="A36" s="253" t="s">
        <v>322</v>
      </c>
      <c r="B36" s="152">
        <v>1.1299999999999999E-2</v>
      </c>
      <c r="C36" s="152">
        <v>3.8999999999999998E-3</v>
      </c>
      <c r="D36" s="152">
        <v>-8.6E-3</v>
      </c>
      <c r="E36" s="152">
        <v>-4.24E-2</v>
      </c>
      <c r="F36" s="152">
        <v>8.3199999999999996E-2</v>
      </c>
      <c r="G36" s="152">
        <v>-2.3400000000000001E-2</v>
      </c>
      <c r="H36" s="153"/>
    </row>
    <row r="37" spans="1:9">
      <c r="A37" s="154" t="s">
        <v>374</v>
      </c>
      <c r="B37" s="155">
        <v>-4.0399999999999998E-2</v>
      </c>
      <c r="C37" s="155">
        <v>-8.4900000000000003E-2</v>
      </c>
      <c r="D37" s="155">
        <v>4.5699999999999998E-2</v>
      </c>
      <c r="E37" s="155">
        <v>5.4399999999999997E-2</v>
      </c>
      <c r="F37" s="155">
        <v>0.18890000000000001</v>
      </c>
      <c r="G37" s="155">
        <v>2.6700000000000002E-2</v>
      </c>
      <c r="H37" s="170"/>
    </row>
    <row r="38" spans="1:9">
      <c r="A38" s="165" t="s">
        <v>119</v>
      </c>
      <c r="B38" s="163">
        <v>4770.53</v>
      </c>
      <c r="C38" s="163">
        <v>2553.8200000000002</v>
      </c>
      <c r="D38" s="163">
        <v>6207.64</v>
      </c>
      <c r="E38" s="163">
        <v>2826.65</v>
      </c>
      <c r="F38" s="163">
        <v>2423.9499999999998</v>
      </c>
      <c r="G38" s="163">
        <v>1621.75</v>
      </c>
      <c r="H38" s="164"/>
    </row>
    <row r="39" spans="1:9">
      <c r="A39" s="166" t="s">
        <v>117</v>
      </c>
      <c r="B39" s="167">
        <v>39577</v>
      </c>
      <c r="C39" s="167">
        <v>39570</v>
      </c>
      <c r="D39" s="167">
        <v>39587</v>
      </c>
      <c r="E39" s="167">
        <v>39584</v>
      </c>
      <c r="F39" s="167">
        <v>39587</v>
      </c>
      <c r="G39" s="167">
        <v>39587</v>
      </c>
      <c r="H39" s="168"/>
    </row>
    <row r="40" spans="1:9">
      <c r="A40" s="156" t="s">
        <v>120</v>
      </c>
      <c r="B40" s="157">
        <v>4462.2700000000004</v>
      </c>
      <c r="C40" s="157">
        <v>2328.84</v>
      </c>
      <c r="D40" s="157">
        <v>5800.46</v>
      </c>
      <c r="E40" s="157">
        <v>2678.27</v>
      </c>
      <c r="F40" s="157">
        <v>1989.29</v>
      </c>
      <c r="G40" s="157">
        <v>1534.56</v>
      </c>
      <c r="H40" s="158"/>
    </row>
    <row r="41" spans="1:9">
      <c r="A41" s="159" t="s">
        <v>118</v>
      </c>
      <c r="B41" s="160">
        <v>39587</v>
      </c>
      <c r="C41" s="160">
        <v>39584</v>
      </c>
      <c r="D41" s="160">
        <v>39577</v>
      </c>
      <c r="E41" s="160">
        <v>39570</v>
      </c>
      <c r="F41" s="160">
        <v>39569</v>
      </c>
      <c r="G41" s="160">
        <v>39577</v>
      </c>
      <c r="H41" s="161"/>
    </row>
    <row r="42" spans="1:9">
      <c r="A42" s="169" t="s">
        <v>251</v>
      </c>
      <c r="B42" s="163">
        <v>5789.37</v>
      </c>
      <c r="C42" s="163">
        <v>2859.27</v>
      </c>
      <c r="D42" s="163">
        <v>6207.64</v>
      </c>
      <c r="E42" s="163">
        <v>2900.83</v>
      </c>
      <c r="F42" s="163">
        <v>2423.9499999999998</v>
      </c>
      <c r="G42" s="163">
        <v>1621.75</v>
      </c>
      <c r="H42" s="164"/>
    </row>
    <row r="43" spans="1:9">
      <c r="A43" s="166" t="s">
        <v>121</v>
      </c>
      <c r="B43" s="167">
        <v>39524</v>
      </c>
      <c r="C43" s="167">
        <v>39470</v>
      </c>
      <c r="D43" s="167">
        <v>39587</v>
      </c>
      <c r="E43" s="167">
        <v>39450</v>
      </c>
      <c r="F43" s="167">
        <v>39587</v>
      </c>
      <c r="G43" s="167">
        <v>39587</v>
      </c>
      <c r="H43" s="168"/>
    </row>
    <row r="44" spans="1:9">
      <c r="A44" s="154" t="s">
        <v>252</v>
      </c>
      <c r="B44" s="157">
        <v>4462.2700000000004</v>
      </c>
      <c r="C44" s="157">
        <v>2328.84</v>
      </c>
      <c r="D44" s="157">
        <v>4760.84</v>
      </c>
      <c r="E44" s="157">
        <v>2385.36</v>
      </c>
      <c r="F44" s="157">
        <v>1754.11</v>
      </c>
      <c r="G44" s="157">
        <v>1303.04</v>
      </c>
      <c r="H44" s="158"/>
    </row>
    <row r="45" spans="1:9">
      <c r="A45" s="159" t="s">
        <v>122</v>
      </c>
      <c r="B45" s="160">
        <v>39587</v>
      </c>
      <c r="C45" s="160">
        <v>39584</v>
      </c>
      <c r="D45" s="160">
        <v>39524</v>
      </c>
      <c r="E45" s="160">
        <v>39524</v>
      </c>
      <c r="F45" s="160">
        <v>39470</v>
      </c>
      <c r="G45" s="160">
        <v>39524</v>
      </c>
      <c r="H45" s="161"/>
    </row>
    <row r="46" spans="1:9">
      <c r="A46" s="165" t="s">
        <v>123</v>
      </c>
      <c r="B46" s="164">
        <v>5789.37</v>
      </c>
      <c r="C46" s="164">
        <v>2859.27</v>
      </c>
      <c r="D46" s="164">
        <v>6207.64</v>
      </c>
      <c r="E46" s="164">
        <v>2826.65</v>
      </c>
      <c r="F46" s="164">
        <v>2423.9499999999998</v>
      </c>
      <c r="G46" s="164">
        <v>1806.68</v>
      </c>
      <c r="H46" s="164"/>
    </row>
    <row r="47" spans="1:9">
      <c r="A47" s="166" t="s">
        <v>125</v>
      </c>
      <c r="B47" s="168">
        <v>39524</v>
      </c>
      <c r="C47" s="168">
        <v>39470</v>
      </c>
      <c r="D47" s="168">
        <v>39587</v>
      </c>
      <c r="E47" s="168">
        <v>39584</v>
      </c>
      <c r="F47" s="168">
        <v>39587</v>
      </c>
      <c r="G47" s="168">
        <v>39272</v>
      </c>
      <c r="H47" s="168"/>
    </row>
    <row r="48" spans="1:9">
      <c r="A48" s="156" t="s">
        <v>124</v>
      </c>
      <c r="B48" s="158">
        <v>4033.01</v>
      </c>
      <c r="C48" s="158">
        <v>2143.87</v>
      </c>
      <c r="D48" s="158">
        <v>5632.08</v>
      </c>
      <c r="E48" s="158">
        <v>2600.1</v>
      </c>
      <c r="F48" s="158">
        <v>1988.14</v>
      </c>
      <c r="G48" s="158">
        <v>985.65</v>
      </c>
      <c r="H48" s="158"/>
    </row>
    <row r="49" spans="1:8">
      <c r="A49" s="159" t="s">
        <v>126</v>
      </c>
      <c r="B49" s="161">
        <v>39272</v>
      </c>
      <c r="C49" s="161">
        <v>39384</v>
      </c>
      <c r="D49" s="161">
        <v>39566</v>
      </c>
      <c r="E49" s="161">
        <v>39567</v>
      </c>
      <c r="F49" s="161">
        <v>39568</v>
      </c>
      <c r="G49" s="161">
        <v>38527</v>
      </c>
      <c r="H49" s="161"/>
    </row>
    <row r="66" spans="8:8" ht="15.75">
      <c r="H66" s="39"/>
    </row>
  </sheetData>
  <phoneticPr fontId="4" type="noConversion"/>
  <pageMargins left="0.78740157480314965" right="0.78740157480314965" top="0.98425196850393704" bottom="0.98425196850393704" header="0.51181102362204722" footer="0.51181102362204722"/>
  <pageSetup paperSize="9" scale="84" orientation="portrait" horizontalDpi="1200" verticalDpi="1200" r:id="rId1"/>
  <headerFooter alignWithMargins="0">
    <oddFooter>&amp;R&amp;P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zoomScaleNormal="100" workbookViewId="0">
      <selection activeCell="C5" sqref="C5"/>
    </sheetView>
  </sheetViews>
  <sheetFormatPr baseColWidth="10" defaultRowHeight="12.75"/>
  <cols>
    <col min="1" max="1" width="38.7109375" bestFit="1" customWidth="1"/>
    <col min="2" max="2" width="14.42578125" bestFit="1" customWidth="1"/>
    <col min="3" max="3" width="14.7109375" bestFit="1" customWidth="1"/>
    <col min="4" max="4" width="15.7109375" bestFit="1" customWidth="1"/>
    <col min="5" max="5" width="14.5703125" customWidth="1"/>
    <col min="6" max="6" width="12.28515625" customWidth="1"/>
    <col min="7" max="7" width="11.7109375" customWidth="1"/>
    <col min="8" max="8" width="11.140625" customWidth="1"/>
    <col min="9" max="9" width="7.28515625" customWidth="1"/>
  </cols>
  <sheetData>
    <row r="1" spans="1:11" ht="18" customHeight="1"/>
    <row r="2" spans="1:11" ht="26.25">
      <c r="A2" s="294" t="s">
        <v>1</v>
      </c>
      <c r="B2" s="4"/>
      <c r="C2" s="4"/>
      <c r="D2" s="4"/>
      <c r="E2" s="4"/>
      <c r="F2" s="4"/>
      <c r="G2" s="4"/>
      <c r="H2" s="4"/>
      <c r="K2" s="323"/>
    </row>
    <row r="3" spans="1:11" ht="23.25">
      <c r="A3" s="295" t="s">
        <v>1</v>
      </c>
      <c r="B3" s="4"/>
      <c r="C3" s="4"/>
      <c r="D3" s="4"/>
      <c r="E3" s="4"/>
      <c r="F3" s="4"/>
      <c r="G3" s="4"/>
      <c r="H3" s="4"/>
    </row>
    <row r="4" spans="1:11" ht="15.75">
      <c r="G4" s="21"/>
    </row>
    <row r="5" spans="1:11" ht="15.75">
      <c r="B5" s="14"/>
      <c r="C5" s="14"/>
      <c r="G5" s="21"/>
    </row>
    <row r="6" spans="1:11" ht="15.75">
      <c r="E6" s="14"/>
      <c r="G6" s="21"/>
    </row>
    <row r="7" spans="1:11" ht="15.75" customHeight="1">
      <c r="B7" s="77"/>
      <c r="C7" s="77"/>
      <c r="D7" s="77"/>
      <c r="E7" s="77"/>
      <c r="F7" s="77"/>
      <c r="G7" s="77"/>
      <c r="H7" s="77"/>
    </row>
    <row r="8" spans="1:11" ht="15.75">
      <c r="G8" s="21"/>
    </row>
    <row r="9" spans="1:11" ht="15.75">
      <c r="G9" s="21"/>
    </row>
    <row r="10" spans="1:11" ht="38.25">
      <c r="A10" s="172" t="s">
        <v>254</v>
      </c>
      <c r="B10" s="173"/>
      <c r="C10" s="173"/>
      <c r="D10" s="174" t="s">
        <v>142</v>
      </c>
      <c r="E10" s="175" t="s">
        <v>143</v>
      </c>
      <c r="F10" s="176" t="s">
        <v>253</v>
      </c>
      <c r="G10" s="350" t="s">
        <v>144</v>
      </c>
      <c r="H10" s="351"/>
      <c r="I10" s="178" t="s">
        <v>289</v>
      </c>
    </row>
    <row r="11" spans="1:11" ht="15" customHeight="1">
      <c r="A11" s="14"/>
      <c r="B11" s="76" t="s">
        <v>177</v>
      </c>
      <c r="C11" s="76" t="s">
        <v>286</v>
      </c>
      <c r="D11" s="42" t="s">
        <v>278</v>
      </c>
      <c r="E11" s="43">
        <v>39599</v>
      </c>
      <c r="F11" s="44" t="s">
        <v>141</v>
      </c>
      <c r="G11" s="42" t="s">
        <v>346</v>
      </c>
      <c r="H11" s="45">
        <v>2007</v>
      </c>
      <c r="I11" s="44"/>
    </row>
    <row r="12" spans="1:11" ht="15" customHeight="1">
      <c r="A12" s="200" t="s">
        <v>31</v>
      </c>
      <c r="B12" s="324">
        <v>2468375197.9200001</v>
      </c>
      <c r="C12" s="324">
        <v>523653684.18000001</v>
      </c>
      <c r="D12" s="324">
        <v>83323229.799999997</v>
      </c>
      <c r="E12" s="324">
        <v>438900000</v>
      </c>
      <c r="F12" s="325">
        <v>66.5</v>
      </c>
      <c r="G12" s="326">
        <v>0.24299100000000001</v>
      </c>
      <c r="H12" s="326">
        <v>-0.27003300000000002</v>
      </c>
      <c r="I12" s="327" t="s">
        <v>259</v>
      </c>
    </row>
    <row r="13" spans="1:11" ht="15" customHeight="1">
      <c r="A13" s="200" t="s">
        <v>33</v>
      </c>
      <c r="B13" s="324">
        <v>323086363.30000001</v>
      </c>
      <c r="C13" s="324">
        <v>64347514.939999998</v>
      </c>
      <c r="D13" s="324">
        <v>4685701.76</v>
      </c>
      <c r="E13" s="324">
        <v>1006782615.6</v>
      </c>
      <c r="F13" s="325">
        <v>70.89</v>
      </c>
      <c r="G13" s="326">
        <v>3.6554999999999997E-2</v>
      </c>
      <c r="H13" s="326">
        <v>2.8289999999999999E-3</v>
      </c>
      <c r="I13" s="327" t="s">
        <v>259</v>
      </c>
    </row>
    <row r="14" spans="1:11" ht="15" customHeight="1">
      <c r="A14" s="200" t="s">
        <v>34</v>
      </c>
      <c r="B14" s="324">
        <v>5014549896.8599997</v>
      </c>
      <c r="C14" s="324">
        <v>1750698437.4200001</v>
      </c>
      <c r="D14" s="324">
        <v>307754397.86000001</v>
      </c>
      <c r="E14" s="324">
        <v>2261480000</v>
      </c>
      <c r="F14" s="325">
        <v>43.49</v>
      </c>
      <c r="G14" s="326">
        <v>0.13788600000000001</v>
      </c>
      <c r="H14" s="326">
        <v>4.9216000000000003E-2</v>
      </c>
      <c r="I14" s="327" t="s">
        <v>259</v>
      </c>
    </row>
    <row r="15" spans="1:11" ht="15" customHeight="1">
      <c r="A15" s="200" t="s">
        <v>351</v>
      </c>
      <c r="B15" s="330" t="s">
        <v>32</v>
      </c>
      <c r="C15" s="324">
        <v>2370736.34</v>
      </c>
      <c r="D15" s="324">
        <v>2370736.34</v>
      </c>
      <c r="E15" s="324">
        <v>316498000</v>
      </c>
      <c r="F15" s="325">
        <v>12.22</v>
      </c>
      <c r="G15" s="326">
        <v>-6.1443999999999999E-2</v>
      </c>
      <c r="H15" s="326">
        <v>-6.1443999999999999E-2</v>
      </c>
      <c r="I15" s="327" t="s">
        <v>259</v>
      </c>
    </row>
    <row r="16" spans="1:11" ht="15" customHeight="1">
      <c r="A16" s="200" t="s">
        <v>35</v>
      </c>
      <c r="B16" s="324">
        <v>1641858415.76</v>
      </c>
      <c r="C16" s="324">
        <v>345023640.88</v>
      </c>
      <c r="D16" s="324">
        <v>80548827.200000003</v>
      </c>
      <c r="E16" s="324">
        <v>386416800</v>
      </c>
      <c r="F16" s="325">
        <v>4.51</v>
      </c>
      <c r="G16" s="326">
        <v>0.212366</v>
      </c>
      <c r="H16" s="326">
        <v>-0.27839999999999998</v>
      </c>
      <c r="I16" s="327" t="s">
        <v>259</v>
      </c>
    </row>
    <row r="17" spans="1:9" ht="15" customHeight="1">
      <c r="A17" s="200" t="s">
        <v>36</v>
      </c>
      <c r="B17" s="324">
        <v>111984910.45999999</v>
      </c>
      <c r="C17" s="324">
        <v>6659730.8799999999</v>
      </c>
      <c r="D17" s="324">
        <v>716588.02</v>
      </c>
      <c r="E17" s="324">
        <v>436450000</v>
      </c>
      <c r="F17" s="325">
        <v>145</v>
      </c>
      <c r="G17" s="326">
        <v>3.9426999999999997E-2</v>
      </c>
      <c r="H17" s="326">
        <v>4.6931E-2</v>
      </c>
      <c r="I17" s="327" t="s">
        <v>259</v>
      </c>
    </row>
    <row r="18" spans="1:9" ht="15" customHeight="1">
      <c r="A18" s="200" t="s">
        <v>37</v>
      </c>
      <c r="B18" s="324">
        <v>128519076.66</v>
      </c>
      <c r="C18" s="324">
        <v>23472106.920000002</v>
      </c>
      <c r="D18" s="324">
        <v>4625441.0199999996</v>
      </c>
      <c r="E18" s="324">
        <v>111267398.64</v>
      </c>
      <c r="F18" s="325">
        <v>4.57</v>
      </c>
      <c r="G18" s="326">
        <v>0.114634</v>
      </c>
      <c r="H18" s="326">
        <v>-5.1867000000000003E-2</v>
      </c>
      <c r="I18" s="327" t="s">
        <v>259</v>
      </c>
    </row>
    <row r="19" spans="1:9" ht="15" customHeight="1">
      <c r="A19" s="200" t="s">
        <v>38</v>
      </c>
      <c r="B19" s="324">
        <v>7050524314.8599997</v>
      </c>
      <c r="C19" s="324">
        <v>1139288469.04</v>
      </c>
      <c r="D19" s="324">
        <v>99937914.260000005</v>
      </c>
      <c r="E19" s="324">
        <v>3646500000</v>
      </c>
      <c r="F19" s="325">
        <v>71.5</v>
      </c>
      <c r="G19" s="326">
        <v>-6.8069999999999997E-3</v>
      </c>
      <c r="H19" s="326">
        <v>3.6683E-2</v>
      </c>
      <c r="I19" s="327" t="s">
        <v>259</v>
      </c>
    </row>
    <row r="20" spans="1:9" ht="15" customHeight="1">
      <c r="A20" s="200" t="s">
        <v>39</v>
      </c>
      <c r="B20" s="324">
        <v>24023115.18</v>
      </c>
      <c r="C20" s="324">
        <v>5033750.88</v>
      </c>
      <c r="D20" s="324">
        <v>184109.24</v>
      </c>
      <c r="E20" s="324">
        <v>37389783.060000002</v>
      </c>
      <c r="F20" s="325">
        <v>2.4300000000000002</v>
      </c>
      <c r="G20" s="326">
        <v>-2.8000000000000001E-2</v>
      </c>
      <c r="H20" s="326">
        <v>0.265625</v>
      </c>
      <c r="I20" s="327" t="s">
        <v>259</v>
      </c>
    </row>
    <row r="21" spans="1:9" ht="15" customHeight="1">
      <c r="A21" s="200" t="s">
        <v>40</v>
      </c>
      <c r="B21" s="324">
        <v>2961941185.7600002</v>
      </c>
      <c r="C21" s="324">
        <v>463471957.80000001</v>
      </c>
      <c r="D21" s="324">
        <v>126163850.88</v>
      </c>
      <c r="E21" s="324">
        <v>758558892.79999995</v>
      </c>
      <c r="F21" s="325">
        <v>23.2</v>
      </c>
      <c r="G21" s="326">
        <v>0.11484900000000001</v>
      </c>
      <c r="H21" s="326">
        <v>-0.12814700000000001</v>
      </c>
      <c r="I21" s="327" t="s">
        <v>259</v>
      </c>
    </row>
    <row r="22" spans="1:9" ht="15" customHeight="1">
      <c r="A22" s="200" t="s">
        <v>41</v>
      </c>
      <c r="B22" s="324">
        <v>387434304.12</v>
      </c>
      <c r="C22" s="324">
        <v>120788107.18000001</v>
      </c>
      <c r="D22" s="324">
        <v>22331845.379999999</v>
      </c>
      <c r="E22" s="324">
        <v>485427870</v>
      </c>
      <c r="F22" s="325">
        <v>27.22</v>
      </c>
      <c r="G22" s="326">
        <v>-2.4022999999999999E-2</v>
      </c>
      <c r="H22" s="326">
        <v>-0.25219799999999998</v>
      </c>
      <c r="I22" s="327" t="s">
        <v>259</v>
      </c>
    </row>
    <row r="23" spans="1:9" ht="15" customHeight="1">
      <c r="A23" s="200" t="s">
        <v>352</v>
      </c>
      <c r="B23" s="330" t="s">
        <v>32</v>
      </c>
      <c r="C23" s="324">
        <v>39129.800000000003</v>
      </c>
      <c r="D23" s="324">
        <v>39129.800000000003</v>
      </c>
      <c r="E23" s="324">
        <v>187617600</v>
      </c>
      <c r="F23" s="325">
        <v>43</v>
      </c>
      <c r="G23" s="326">
        <v>-8.9879999999999995E-3</v>
      </c>
      <c r="H23" s="326">
        <v>-8.9879999999999995E-3</v>
      </c>
      <c r="I23" s="327" t="s">
        <v>259</v>
      </c>
    </row>
    <row r="24" spans="1:9" ht="15" customHeight="1">
      <c r="A24" s="200" t="s">
        <v>42</v>
      </c>
      <c r="B24" s="324">
        <v>580316705.89999998</v>
      </c>
      <c r="C24" s="324">
        <v>116598388</v>
      </c>
      <c r="D24" s="324">
        <v>8926174.9600000009</v>
      </c>
      <c r="E24" s="324">
        <v>450253732.60000002</v>
      </c>
      <c r="F24" s="325">
        <v>10.36</v>
      </c>
      <c r="G24" s="326">
        <v>2.6759000000000002E-2</v>
      </c>
      <c r="H24" s="326">
        <v>-0.10689700000000001</v>
      </c>
      <c r="I24" s="327" t="s">
        <v>259</v>
      </c>
    </row>
    <row r="25" spans="1:9" ht="15" customHeight="1">
      <c r="A25" s="200" t="s">
        <v>223</v>
      </c>
      <c r="B25" s="324">
        <v>2334083131.96</v>
      </c>
      <c r="C25" s="324">
        <v>514477243.22000003</v>
      </c>
      <c r="D25" s="324">
        <v>83038466.480000004</v>
      </c>
      <c r="E25" s="324">
        <v>1339419448.5999999</v>
      </c>
      <c r="F25" s="325">
        <v>15.35</v>
      </c>
      <c r="G25" s="326">
        <v>2.6755999999999999E-2</v>
      </c>
      <c r="H25" s="326">
        <v>3.2680000000000001E-3</v>
      </c>
      <c r="I25" s="327" t="s">
        <v>259</v>
      </c>
    </row>
    <row r="26" spans="1:9" ht="15" customHeight="1">
      <c r="A26" s="200" t="s">
        <v>43</v>
      </c>
      <c r="B26" s="324">
        <v>72066106.659999996</v>
      </c>
      <c r="C26" s="324">
        <v>19183235.899999999</v>
      </c>
      <c r="D26" s="324">
        <v>4172340.28</v>
      </c>
      <c r="E26" s="324">
        <v>56622834.509999998</v>
      </c>
      <c r="F26" s="325">
        <v>2.5299999999999998</v>
      </c>
      <c r="G26" s="326">
        <v>0.18224299999999999</v>
      </c>
      <c r="H26" s="326">
        <v>-0.42237400000000003</v>
      </c>
      <c r="I26" s="327" t="s">
        <v>259</v>
      </c>
    </row>
    <row r="27" spans="1:9" ht="15" customHeight="1">
      <c r="A27" s="200" t="s">
        <v>44</v>
      </c>
      <c r="B27" s="324">
        <v>163302101.40000001</v>
      </c>
      <c r="C27" s="324">
        <v>47750136.219999999</v>
      </c>
      <c r="D27" s="324">
        <v>10555361.800000001</v>
      </c>
      <c r="E27" s="324">
        <v>227359279.91</v>
      </c>
      <c r="F27" s="325">
        <v>11.59</v>
      </c>
      <c r="G27" s="326">
        <v>0.164824</v>
      </c>
      <c r="H27" s="326">
        <v>-2.605E-2</v>
      </c>
      <c r="I27" s="327" t="s">
        <v>259</v>
      </c>
    </row>
    <row r="28" spans="1:9" ht="15" customHeight="1">
      <c r="A28" s="200" t="s">
        <v>45</v>
      </c>
      <c r="B28" s="324">
        <v>83853913.239999995</v>
      </c>
      <c r="C28" s="324">
        <v>26141662.760000002</v>
      </c>
      <c r="D28" s="324">
        <v>4752780.74</v>
      </c>
      <c r="E28" s="324">
        <v>831600000</v>
      </c>
      <c r="F28" s="325">
        <v>49.5</v>
      </c>
      <c r="G28" s="326">
        <v>-1.8051999999999999E-2</v>
      </c>
      <c r="H28" s="326">
        <v>-1.1976000000000001E-2</v>
      </c>
      <c r="I28" s="327" t="s">
        <v>259</v>
      </c>
    </row>
    <row r="29" spans="1:9" ht="15" customHeight="1">
      <c r="A29" s="200" t="s">
        <v>318</v>
      </c>
      <c r="B29" s="324">
        <v>2139597849.9400001</v>
      </c>
      <c r="C29" s="324">
        <v>541237861.88</v>
      </c>
      <c r="D29" s="324">
        <v>95626123.620000005</v>
      </c>
      <c r="E29" s="324">
        <v>979924454.03999996</v>
      </c>
      <c r="F29" s="325">
        <v>11.48</v>
      </c>
      <c r="G29" s="326">
        <v>-3.0405000000000001E-2</v>
      </c>
      <c r="H29" s="326">
        <v>-4.6511999999999998E-2</v>
      </c>
      <c r="I29" s="327" t="s">
        <v>259</v>
      </c>
    </row>
    <row r="30" spans="1:9" ht="15" customHeight="1">
      <c r="A30" s="200" t="s">
        <v>220</v>
      </c>
      <c r="B30" s="324">
        <v>46018571.719999999</v>
      </c>
      <c r="C30" s="324">
        <v>14315698.460000001</v>
      </c>
      <c r="D30" s="324">
        <v>1910523.48</v>
      </c>
      <c r="E30" s="324">
        <v>138130944</v>
      </c>
      <c r="F30" s="325">
        <v>17.72</v>
      </c>
      <c r="G30" s="326">
        <v>0.1075</v>
      </c>
      <c r="H30" s="326">
        <v>-0.12277200000000001</v>
      </c>
      <c r="I30" s="327" t="s">
        <v>259</v>
      </c>
    </row>
    <row r="31" spans="1:9" ht="15" customHeight="1">
      <c r="A31" s="200" t="s">
        <v>181</v>
      </c>
      <c r="B31" s="324">
        <v>268001815.44</v>
      </c>
      <c r="C31" s="324">
        <v>36368024.799999997</v>
      </c>
      <c r="D31" s="324">
        <v>4755384.18</v>
      </c>
      <c r="E31" s="324">
        <v>261547000</v>
      </c>
      <c r="F31" s="325">
        <v>7.67</v>
      </c>
      <c r="G31" s="326">
        <v>9.1037999999999994E-2</v>
      </c>
      <c r="H31" s="326">
        <v>-4.1250000000000002E-2</v>
      </c>
      <c r="I31" s="327" t="s">
        <v>259</v>
      </c>
    </row>
    <row r="32" spans="1:9" ht="15" customHeight="1">
      <c r="A32" s="200" t="s">
        <v>47</v>
      </c>
      <c r="B32" s="324">
        <v>23125612308.84</v>
      </c>
      <c r="C32" s="324">
        <v>13420278023.9</v>
      </c>
      <c r="D32" s="324">
        <v>2229907263.0599999</v>
      </c>
      <c r="E32" s="324">
        <v>15520298531.15</v>
      </c>
      <c r="F32" s="325">
        <v>49.07</v>
      </c>
      <c r="G32" s="326">
        <v>2.8721E-2</v>
      </c>
      <c r="H32" s="326">
        <v>1.1753E-2</v>
      </c>
      <c r="I32" s="327" t="s">
        <v>259</v>
      </c>
    </row>
    <row r="33" spans="1:9" ht="15" customHeight="1">
      <c r="A33" s="200" t="s">
        <v>48</v>
      </c>
      <c r="B33" s="324">
        <v>864264663.36000001</v>
      </c>
      <c r="C33" s="324">
        <v>329105014.39999998</v>
      </c>
      <c r="D33" s="324">
        <v>44121295.439999998</v>
      </c>
      <c r="E33" s="324">
        <v>3589391749</v>
      </c>
      <c r="F33" s="325">
        <v>21.95</v>
      </c>
      <c r="G33" s="326">
        <v>4.0284E-2</v>
      </c>
      <c r="H33" s="326">
        <v>-8.3580000000000008E-3</v>
      </c>
      <c r="I33" s="327" t="s">
        <v>259</v>
      </c>
    </row>
    <row r="34" spans="1:9" ht="15" customHeight="1">
      <c r="A34" s="200" t="s">
        <v>50</v>
      </c>
      <c r="B34" s="324">
        <v>1547668286.9000001</v>
      </c>
      <c r="C34" s="324">
        <v>623222652.82000005</v>
      </c>
      <c r="D34" s="324">
        <v>160749600.66</v>
      </c>
      <c r="E34" s="324">
        <v>1552320000</v>
      </c>
      <c r="F34" s="325">
        <v>73.92</v>
      </c>
      <c r="G34" s="326">
        <v>-8.9654999999999999E-2</v>
      </c>
      <c r="H34" s="326">
        <v>-6.4304E-2</v>
      </c>
      <c r="I34" s="327" t="s">
        <v>259</v>
      </c>
    </row>
    <row r="35" spans="1:9" ht="15" customHeight="1">
      <c r="A35" s="200" t="s">
        <v>235</v>
      </c>
      <c r="B35" s="324">
        <v>34038916.579999998</v>
      </c>
      <c r="C35" s="324">
        <v>5863569.2599999998</v>
      </c>
      <c r="D35" s="324">
        <v>531507.06000000006</v>
      </c>
      <c r="E35" s="324">
        <v>139171265.30000001</v>
      </c>
      <c r="F35" s="325">
        <v>18.47</v>
      </c>
      <c r="G35" s="326">
        <v>-6.9890000000000004E-3</v>
      </c>
      <c r="H35" s="326">
        <v>-0.19309699999999999</v>
      </c>
      <c r="I35" s="327" t="s">
        <v>259</v>
      </c>
    </row>
    <row r="36" spans="1:9" ht="15" customHeight="1">
      <c r="A36" s="200" t="s">
        <v>51</v>
      </c>
      <c r="B36" s="324">
        <v>23634444.640000001</v>
      </c>
      <c r="C36" s="324">
        <v>2820253.24</v>
      </c>
      <c r="D36" s="324">
        <v>320176.92</v>
      </c>
      <c r="E36" s="324">
        <v>53359707.18</v>
      </c>
      <c r="F36" s="325">
        <v>1.34</v>
      </c>
      <c r="G36" s="326">
        <v>-0.100671</v>
      </c>
      <c r="H36" s="326">
        <v>-0.45306099999999999</v>
      </c>
      <c r="I36" s="327" t="s">
        <v>259</v>
      </c>
    </row>
    <row r="37" spans="1:9" ht="15" customHeight="1">
      <c r="A37" s="200" t="s">
        <v>52</v>
      </c>
      <c r="B37" s="324">
        <v>50849881.140000001</v>
      </c>
      <c r="C37" s="324">
        <v>7412592.1399999997</v>
      </c>
      <c r="D37" s="324">
        <v>2370368.64</v>
      </c>
      <c r="E37" s="324">
        <v>41500000</v>
      </c>
      <c r="F37" s="325">
        <v>83</v>
      </c>
      <c r="G37" s="326">
        <v>-9.7434000000000007E-2</v>
      </c>
      <c r="H37" s="326">
        <v>-0.385185</v>
      </c>
      <c r="I37" s="327" t="s">
        <v>259</v>
      </c>
    </row>
    <row r="38" spans="1:9" ht="15" customHeight="1">
      <c r="A38" s="200" t="s">
        <v>225</v>
      </c>
      <c r="B38" s="324">
        <v>51085274.479999997</v>
      </c>
      <c r="C38" s="324">
        <v>9303578.9000000004</v>
      </c>
      <c r="D38" s="324">
        <v>2920639.2</v>
      </c>
      <c r="E38" s="324">
        <v>44219636.960000001</v>
      </c>
      <c r="F38" s="325">
        <v>3.16</v>
      </c>
      <c r="G38" s="326">
        <v>-0.14363100000000001</v>
      </c>
      <c r="H38" s="326">
        <v>-0.27853899999999998</v>
      </c>
      <c r="I38" s="327" t="s">
        <v>259</v>
      </c>
    </row>
    <row r="39" spans="1:9" ht="15" customHeight="1">
      <c r="A39" s="200" t="s">
        <v>53</v>
      </c>
      <c r="B39" s="324">
        <v>10171726783.440001</v>
      </c>
      <c r="C39" s="324">
        <v>1937382818.72</v>
      </c>
      <c r="D39" s="324">
        <v>226409307.38</v>
      </c>
      <c r="E39" s="324">
        <v>5286444939.8199997</v>
      </c>
      <c r="F39" s="325">
        <v>6.34</v>
      </c>
      <c r="G39" s="326">
        <v>-2.9096E-2</v>
      </c>
      <c r="H39" s="326">
        <v>-0.13975599999999999</v>
      </c>
      <c r="I39" s="327" t="s">
        <v>259</v>
      </c>
    </row>
    <row r="40" spans="1:9" ht="15" customHeight="1">
      <c r="A40" s="200" t="s">
        <v>178</v>
      </c>
      <c r="B40" s="324">
        <v>9152381003.6599998</v>
      </c>
      <c r="C40" s="324">
        <v>2537608560.3400002</v>
      </c>
      <c r="D40" s="324">
        <v>354035625.38</v>
      </c>
      <c r="E40" s="324">
        <v>3474640878.0900002</v>
      </c>
      <c r="F40" s="325">
        <v>7.57</v>
      </c>
      <c r="G40" s="326">
        <v>6.7700999999999997E-2</v>
      </c>
      <c r="H40" s="326">
        <v>8.9208999999999997E-2</v>
      </c>
      <c r="I40" s="327" t="s">
        <v>259</v>
      </c>
    </row>
    <row r="41" spans="1:9" ht="15" customHeight="1">
      <c r="A41" s="200" t="s">
        <v>54</v>
      </c>
      <c r="B41" s="324">
        <v>2842328044.1999998</v>
      </c>
      <c r="C41" s="324">
        <v>939193297.24000001</v>
      </c>
      <c r="D41" s="324">
        <v>239308647.86000001</v>
      </c>
      <c r="E41" s="324">
        <v>1357002085.6700001</v>
      </c>
      <c r="F41" s="325">
        <v>29.81</v>
      </c>
      <c r="G41" s="326">
        <v>9.5956E-2</v>
      </c>
      <c r="H41" s="326">
        <v>0.124906</v>
      </c>
      <c r="I41" s="327" t="s">
        <v>259</v>
      </c>
    </row>
    <row r="42" spans="1:9" ht="15" customHeight="1">
      <c r="A42" s="200" t="s">
        <v>55</v>
      </c>
      <c r="B42" s="324">
        <v>92389068.099999994</v>
      </c>
      <c r="C42" s="324">
        <v>14896080.1</v>
      </c>
      <c r="D42" s="324">
        <v>3549042.88</v>
      </c>
      <c r="E42" s="324">
        <v>40077931.75</v>
      </c>
      <c r="F42" s="325">
        <v>14.65</v>
      </c>
      <c r="G42" s="326">
        <v>1.7361000000000001E-2</v>
      </c>
      <c r="H42" s="326">
        <v>3.1690000000000003E-2</v>
      </c>
      <c r="I42" s="327" t="s">
        <v>259</v>
      </c>
    </row>
    <row r="43" spans="1:9" ht="15" customHeight="1">
      <c r="A43" s="200" t="s">
        <v>231</v>
      </c>
      <c r="B43" s="324">
        <v>259077651.13999999</v>
      </c>
      <c r="C43" s="324">
        <v>43435164.039999999</v>
      </c>
      <c r="D43" s="324">
        <v>9525647.4199999999</v>
      </c>
      <c r="E43" s="324">
        <v>353800000</v>
      </c>
      <c r="F43" s="325">
        <v>29</v>
      </c>
      <c r="G43" s="326">
        <v>-0.17119200000000001</v>
      </c>
      <c r="H43" s="326">
        <v>-0.17000599999999999</v>
      </c>
      <c r="I43" s="327" t="s">
        <v>259</v>
      </c>
    </row>
    <row r="44" spans="1:9" ht="15" customHeight="1">
      <c r="A44" s="200" t="s">
        <v>56</v>
      </c>
      <c r="B44" s="324">
        <v>245096819.53999999</v>
      </c>
      <c r="C44" s="324">
        <v>40446527.579999998</v>
      </c>
      <c r="D44" s="324">
        <v>2196799.66</v>
      </c>
      <c r="E44" s="324">
        <v>374477294.19</v>
      </c>
      <c r="F44" s="325">
        <v>54.33</v>
      </c>
      <c r="G44" s="326">
        <v>-1.2182E-2</v>
      </c>
      <c r="H44" s="326">
        <v>-5.5129999999999998E-2</v>
      </c>
      <c r="I44" s="327" t="s">
        <v>259</v>
      </c>
    </row>
    <row r="45" spans="1:9" ht="15" customHeight="1">
      <c r="A45" s="200" t="s">
        <v>57</v>
      </c>
      <c r="B45" s="324">
        <v>1361063712.3800001</v>
      </c>
      <c r="C45" s="324">
        <v>370138338.33999997</v>
      </c>
      <c r="D45" s="324">
        <v>87982165.659999996</v>
      </c>
      <c r="E45" s="324">
        <v>1471800000</v>
      </c>
      <c r="F45" s="325">
        <v>66.900000000000006</v>
      </c>
      <c r="G45" s="326">
        <v>-4.4640000000000001E-3</v>
      </c>
      <c r="H45" s="326">
        <v>-9.7653000000000004E-2</v>
      </c>
      <c r="I45" s="327" t="s">
        <v>259</v>
      </c>
    </row>
    <row r="46" spans="1:9" ht="15" customHeight="1">
      <c r="A46" s="200" t="s">
        <v>58</v>
      </c>
      <c r="B46" s="324">
        <v>1965814948.52</v>
      </c>
      <c r="C46" s="324">
        <v>684647769.48000002</v>
      </c>
      <c r="D46" s="324">
        <v>108758731.18000001</v>
      </c>
      <c r="E46" s="324">
        <v>2001300000</v>
      </c>
      <c r="F46" s="325">
        <v>28.59</v>
      </c>
      <c r="G46" s="326">
        <v>1.4009999999999999E-3</v>
      </c>
      <c r="H46" s="326">
        <v>0.191747</v>
      </c>
      <c r="I46" s="327" t="s">
        <v>259</v>
      </c>
    </row>
    <row r="47" spans="1:9" ht="15" customHeight="1">
      <c r="A47" s="200" t="s">
        <v>59</v>
      </c>
      <c r="B47" s="324">
        <v>19835665803.580002</v>
      </c>
      <c r="C47" s="324">
        <v>7572695170.54</v>
      </c>
      <c r="D47" s="324">
        <v>1548575446.02</v>
      </c>
      <c r="E47" s="324">
        <v>15876000000</v>
      </c>
      <c r="F47" s="325">
        <v>52.92</v>
      </c>
      <c r="G47" s="326">
        <v>9.2259999999999995E-2</v>
      </c>
      <c r="H47" s="326">
        <v>-4.5109999999999997E-2</v>
      </c>
      <c r="I47" s="327" t="s">
        <v>259</v>
      </c>
    </row>
    <row r="48" spans="1:9" ht="15" customHeight="1">
      <c r="A48" s="200" t="s">
        <v>60</v>
      </c>
      <c r="B48" s="324">
        <v>1062839550.04</v>
      </c>
      <c r="C48" s="324">
        <v>356526135.98000002</v>
      </c>
      <c r="D48" s="324">
        <v>81655949.159999996</v>
      </c>
      <c r="E48" s="324">
        <v>907184700</v>
      </c>
      <c r="F48" s="325">
        <v>25.39</v>
      </c>
      <c r="G48" s="326">
        <v>6.3677999999999998E-2</v>
      </c>
      <c r="H48" s="326">
        <v>-8.9770000000000006E-3</v>
      </c>
      <c r="I48" s="327" t="s">
        <v>259</v>
      </c>
    </row>
    <row r="49" spans="1:9" ht="15" customHeight="1">
      <c r="A49" s="200" t="s">
        <v>221</v>
      </c>
      <c r="B49" s="324">
        <v>34353048.68</v>
      </c>
      <c r="C49" s="324">
        <v>14362939.32</v>
      </c>
      <c r="D49" s="324">
        <v>916637.64</v>
      </c>
      <c r="E49" s="324">
        <v>120528000</v>
      </c>
      <c r="F49" s="325">
        <v>31</v>
      </c>
      <c r="G49" s="326">
        <v>3.2988999999999997E-2</v>
      </c>
      <c r="H49" s="326">
        <v>-0.107914</v>
      </c>
      <c r="I49" s="327" t="s">
        <v>259</v>
      </c>
    </row>
    <row r="50" spans="1:9" ht="15" customHeight="1">
      <c r="A50" s="200" t="s">
        <v>61</v>
      </c>
      <c r="B50" s="324">
        <v>360612644.92000002</v>
      </c>
      <c r="C50" s="324">
        <v>96163737.599999994</v>
      </c>
      <c r="D50" s="324">
        <v>14378704.82</v>
      </c>
      <c r="E50" s="324">
        <v>221062891.5</v>
      </c>
      <c r="F50" s="325">
        <v>9.9</v>
      </c>
      <c r="G50" s="326">
        <v>-1.3944E-2</v>
      </c>
      <c r="H50" s="326">
        <v>0.11236</v>
      </c>
      <c r="I50" s="327" t="s">
        <v>259</v>
      </c>
    </row>
    <row r="51" spans="1:9" ht="15" customHeight="1">
      <c r="A51" s="200" t="s">
        <v>62</v>
      </c>
      <c r="B51" s="324">
        <v>15854552382.52</v>
      </c>
      <c r="C51" s="324">
        <v>8222026759.7600002</v>
      </c>
      <c r="D51" s="324">
        <v>1410058370.52</v>
      </c>
      <c r="E51" s="324">
        <v>14902213625</v>
      </c>
      <c r="F51" s="325">
        <v>96.35</v>
      </c>
      <c r="G51" s="326">
        <v>-7.4448E-2</v>
      </c>
      <c r="H51" s="326">
        <v>-6.9981000000000002E-2</v>
      </c>
      <c r="I51" s="327" t="s">
        <v>259</v>
      </c>
    </row>
    <row r="52" spans="1:9" ht="15" customHeight="1">
      <c r="A52" s="200" t="s">
        <v>63</v>
      </c>
      <c r="B52" s="324">
        <v>2905842771.8800001</v>
      </c>
      <c r="C52" s="324">
        <v>820594143.13999999</v>
      </c>
      <c r="D52" s="324">
        <v>283638227.33999997</v>
      </c>
      <c r="E52" s="324">
        <v>1130356665.46</v>
      </c>
      <c r="F52" s="325">
        <v>30.14</v>
      </c>
      <c r="G52" s="326">
        <v>8.6125999999999994E-2</v>
      </c>
      <c r="H52" s="326">
        <v>7.6428999999999997E-2</v>
      </c>
      <c r="I52" s="327" t="s">
        <v>259</v>
      </c>
    </row>
    <row r="53" spans="1:9" ht="15" customHeight="1">
      <c r="A53" s="200" t="s">
        <v>64</v>
      </c>
      <c r="B53" s="324">
        <v>137848438.84</v>
      </c>
      <c r="C53" s="324">
        <v>40060466.420000002</v>
      </c>
      <c r="D53" s="324">
        <v>8819248.5600000005</v>
      </c>
      <c r="E53" s="324">
        <v>231200000</v>
      </c>
      <c r="F53" s="325">
        <v>34</v>
      </c>
      <c r="G53" s="326">
        <v>0.137124</v>
      </c>
      <c r="H53" s="326">
        <v>3.6584999999999999E-2</v>
      </c>
      <c r="I53" s="327" t="s">
        <v>259</v>
      </c>
    </row>
    <row r="54" spans="1:9" ht="15" customHeight="1">
      <c r="A54" s="200" t="s">
        <v>65</v>
      </c>
      <c r="B54" s="324">
        <v>226742717.19999999</v>
      </c>
      <c r="C54" s="324">
        <v>27207124.539999999</v>
      </c>
      <c r="D54" s="324">
        <v>1856098.5</v>
      </c>
      <c r="E54" s="324">
        <v>127626605.2</v>
      </c>
      <c r="F54" s="325">
        <v>35.6</v>
      </c>
      <c r="G54" s="326">
        <v>-4.9398999999999998E-2</v>
      </c>
      <c r="H54" s="326">
        <v>-0.23440900000000001</v>
      </c>
      <c r="I54" s="327" t="s">
        <v>259</v>
      </c>
    </row>
    <row r="55" spans="1:9" ht="15" customHeight="1">
      <c r="A55" s="200" t="s">
        <v>66</v>
      </c>
      <c r="B55" s="324">
        <v>1313461589.3599999</v>
      </c>
      <c r="C55" s="324">
        <v>569313107.48000002</v>
      </c>
      <c r="D55" s="324">
        <v>131714852.8</v>
      </c>
      <c r="E55" s="324">
        <v>1076480000</v>
      </c>
      <c r="F55" s="325">
        <v>67.28</v>
      </c>
      <c r="G55" s="326">
        <v>0.20164299999999999</v>
      </c>
      <c r="H55" s="326">
        <v>9.2740000000000003E-2</v>
      </c>
      <c r="I55" s="327" t="s">
        <v>259</v>
      </c>
    </row>
    <row r="56" spans="1:9" ht="15" customHeight="1">
      <c r="A56" s="200" t="s">
        <v>67</v>
      </c>
      <c r="B56" s="324">
        <v>516751610.74000001</v>
      </c>
      <c r="C56" s="324">
        <v>99804097.640000001</v>
      </c>
      <c r="D56" s="324">
        <v>25341217.780000001</v>
      </c>
      <c r="E56" s="324">
        <v>607122037.34000003</v>
      </c>
      <c r="F56" s="325">
        <v>29.51</v>
      </c>
      <c r="G56" s="326">
        <v>0.119075</v>
      </c>
      <c r="H56" s="326">
        <v>0.1804</v>
      </c>
      <c r="I56" s="327" t="s">
        <v>259</v>
      </c>
    </row>
    <row r="57" spans="1:9" ht="15" customHeight="1">
      <c r="A57" s="200" t="s">
        <v>68</v>
      </c>
      <c r="B57" s="324">
        <v>411323767.07999998</v>
      </c>
      <c r="C57" s="324">
        <v>23733216.34</v>
      </c>
      <c r="D57" s="324">
        <v>3985396.46</v>
      </c>
      <c r="E57" s="324">
        <v>50071320</v>
      </c>
      <c r="F57" s="325">
        <v>1.17</v>
      </c>
      <c r="G57" s="326">
        <v>-7.1429000000000006E-2</v>
      </c>
      <c r="H57" s="326">
        <v>-0.34269699999999997</v>
      </c>
      <c r="I57" s="327" t="s">
        <v>259</v>
      </c>
    </row>
    <row r="58" spans="1:9" ht="15" customHeight="1">
      <c r="A58" s="200" t="s">
        <v>236</v>
      </c>
      <c r="B58" s="324">
        <v>995860563.27999997</v>
      </c>
      <c r="C58" s="324">
        <v>170093863.66</v>
      </c>
      <c r="D58" s="324">
        <v>22604413.059999999</v>
      </c>
      <c r="E58" s="324">
        <v>496585454.22000003</v>
      </c>
      <c r="F58" s="325">
        <v>7.29</v>
      </c>
      <c r="G58" s="326">
        <v>5.9593E-2</v>
      </c>
      <c r="H58" s="326">
        <v>-5.6920999999999999E-2</v>
      </c>
      <c r="I58" s="327" t="s">
        <v>259</v>
      </c>
    </row>
    <row r="59" spans="1:9" ht="15" customHeight="1">
      <c r="A59" s="200" t="s">
        <v>258</v>
      </c>
      <c r="B59" s="324">
        <v>2422004873.1399999</v>
      </c>
      <c r="C59" s="324">
        <v>1620631809.4200001</v>
      </c>
      <c r="D59" s="324">
        <v>589623303.94000006</v>
      </c>
      <c r="E59" s="324">
        <v>5804879847.2399998</v>
      </c>
      <c r="F59" s="325">
        <v>50.92</v>
      </c>
      <c r="G59" s="326">
        <v>0.13155600000000001</v>
      </c>
      <c r="H59" s="326">
        <v>4.5156000000000002E-2</v>
      </c>
      <c r="I59" s="327" t="s">
        <v>259</v>
      </c>
    </row>
    <row r="60" spans="1:9" ht="15" customHeight="1">
      <c r="A60" s="200" t="s">
        <v>226</v>
      </c>
      <c r="B60" s="324">
        <v>50227100.020000003</v>
      </c>
      <c r="C60" s="324">
        <v>10671703.82</v>
      </c>
      <c r="D60" s="324">
        <v>4028086.34</v>
      </c>
      <c r="E60" s="324">
        <v>44206733.020000003</v>
      </c>
      <c r="F60" s="325">
        <v>66.98</v>
      </c>
      <c r="G60" s="326">
        <v>-0.261521</v>
      </c>
      <c r="H60" s="326">
        <v>-0.32952999999999999</v>
      </c>
      <c r="I60" s="327" t="s">
        <v>259</v>
      </c>
    </row>
    <row r="61" spans="1:9" ht="15" customHeight="1">
      <c r="A61" s="200" t="s">
        <v>69</v>
      </c>
      <c r="B61" s="324">
        <v>15617177048.52</v>
      </c>
      <c r="C61" s="324">
        <v>5891631364.9200001</v>
      </c>
      <c r="D61" s="324">
        <v>977975469.77999997</v>
      </c>
      <c r="E61" s="324">
        <v>7051800000</v>
      </c>
      <c r="F61" s="325">
        <v>15.33</v>
      </c>
      <c r="G61" s="326">
        <v>-3.2807999999999997E-2</v>
      </c>
      <c r="H61" s="326">
        <v>-0.19442999999999999</v>
      </c>
      <c r="I61" s="327" t="s">
        <v>259</v>
      </c>
    </row>
    <row r="62" spans="1:9" ht="15" customHeight="1">
      <c r="A62" s="200" t="s">
        <v>70</v>
      </c>
      <c r="B62" s="324">
        <v>839686352.51999998</v>
      </c>
      <c r="C62" s="324">
        <v>115178813.64</v>
      </c>
      <c r="D62" s="324">
        <v>17813829.280000001</v>
      </c>
      <c r="E62" s="324">
        <v>2345249480.6399999</v>
      </c>
      <c r="F62" s="325">
        <v>19.579999999999998</v>
      </c>
      <c r="G62" s="326">
        <v>7.9382999999999995E-2</v>
      </c>
      <c r="H62" s="326">
        <v>-6.5393999999999994E-2</v>
      </c>
      <c r="I62" s="327" t="s">
        <v>259</v>
      </c>
    </row>
    <row r="63" spans="1:9" ht="15" customHeight="1">
      <c r="A63" s="200" t="s">
        <v>71</v>
      </c>
      <c r="B63" s="324">
        <v>17363536.300000001</v>
      </c>
      <c r="C63" s="324">
        <v>3874647.56</v>
      </c>
      <c r="D63" s="324">
        <v>265199.76</v>
      </c>
      <c r="E63" s="324">
        <v>60200000</v>
      </c>
      <c r="F63" s="325">
        <v>15.05</v>
      </c>
      <c r="G63" s="326">
        <v>-8.2876000000000005E-2</v>
      </c>
      <c r="H63" s="326">
        <v>-0.182065</v>
      </c>
      <c r="I63" s="327" t="s">
        <v>259</v>
      </c>
    </row>
    <row r="64" spans="1:9" ht="15" customHeight="1">
      <c r="A64" s="200" t="s">
        <v>72</v>
      </c>
      <c r="B64" s="324">
        <v>6180400166.1999998</v>
      </c>
      <c r="C64" s="324">
        <v>2563860272.04</v>
      </c>
      <c r="D64" s="324">
        <v>379827239.36000001</v>
      </c>
      <c r="E64" s="324">
        <v>8200277400</v>
      </c>
      <c r="F64" s="325">
        <v>54.3</v>
      </c>
      <c r="G64" s="326">
        <v>9.1676999999999995E-2</v>
      </c>
      <c r="H64" s="326">
        <v>0.13408500000000001</v>
      </c>
      <c r="I64" s="327" t="s">
        <v>259</v>
      </c>
    </row>
    <row r="65" spans="1:9" ht="15" customHeight="1">
      <c r="A65" s="200" t="s">
        <v>319</v>
      </c>
      <c r="B65" s="324">
        <v>3250974709.1199999</v>
      </c>
      <c r="C65" s="324">
        <v>1952788460.76</v>
      </c>
      <c r="D65" s="324">
        <v>359966449.44</v>
      </c>
      <c r="E65" s="324">
        <v>6256640000</v>
      </c>
      <c r="F65" s="325">
        <v>48.88</v>
      </c>
      <c r="G65" s="326">
        <v>1.6639000000000001E-2</v>
      </c>
      <c r="H65" s="326">
        <v>-0.111273</v>
      </c>
      <c r="I65" s="327" t="s">
        <v>259</v>
      </c>
    </row>
    <row r="66" spans="1:9" ht="15" customHeight="1">
      <c r="A66" s="200" t="s">
        <v>73</v>
      </c>
      <c r="B66" s="324">
        <v>15022009047.620001</v>
      </c>
      <c r="C66" s="324">
        <v>6836448130.96</v>
      </c>
      <c r="D66" s="324">
        <v>1386952430.3199999</v>
      </c>
      <c r="E66" s="324">
        <v>8808998997.8099995</v>
      </c>
      <c r="F66" s="325">
        <v>53.57</v>
      </c>
      <c r="G66" s="326">
        <v>8.7716000000000002E-2</v>
      </c>
      <c r="H66" s="326">
        <v>8.3316000000000001E-2</v>
      </c>
      <c r="I66" s="327" t="s">
        <v>259</v>
      </c>
    </row>
    <row r="67" spans="1:9" ht="15" customHeight="1">
      <c r="A67" s="200" t="s">
        <v>179</v>
      </c>
      <c r="B67" s="324">
        <v>186073910.09999999</v>
      </c>
      <c r="C67" s="324">
        <v>36715670.100000001</v>
      </c>
      <c r="D67" s="324">
        <v>3869353.72</v>
      </c>
      <c r="E67" s="324">
        <v>255600000</v>
      </c>
      <c r="F67" s="325">
        <v>7.1</v>
      </c>
      <c r="G67" s="326">
        <v>6.9277000000000005E-2</v>
      </c>
      <c r="H67" s="326">
        <v>6.9277000000000005E-2</v>
      </c>
      <c r="I67" s="327" t="s">
        <v>259</v>
      </c>
    </row>
    <row r="68" spans="1:9" ht="15" customHeight="1">
      <c r="A68" s="200" t="s">
        <v>74</v>
      </c>
      <c r="B68" s="324">
        <v>7452791519.6199999</v>
      </c>
      <c r="C68" s="324">
        <v>2816575956.6199999</v>
      </c>
      <c r="D68" s="324">
        <v>579439701.29999995</v>
      </c>
      <c r="E68" s="324">
        <v>2861776718.0100002</v>
      </c>
      <c r="F68" s="325">
        <v>34.090000000000003</v>
      </c>
      <c r="G68" s="326">
        <v>-7.9145999999999994E-2</v>
      </c>
      <c r="H68" s="326">
        <v>-0.101239</v>
      </c>
      <c r="I68" s="327" t="s">
        <v>259</v>
      </c>
    </row>
    <row r="69" spans="1:9" ht="15" customHeight="1">
      <c r="A69" s="200" t="s">
        <v>75</v>
      </c>
      <c r="B69" s="324">
        <v>153844540.56</v>
      </c>
      <c r="C69" s="324">
        <v>34826965.140000001</v>
      </c>
      <c r="D69" s="324">
        <v>5127309.9800000004</v>
      </c>
      <c r="E69" s="324">
        <v>112450000</v>
      </c>
      <c r="F69" s="325">
        <v>22.49</v>
      </c>
      <c r="G69" s="326">
        <v>-1.7475000000000001E-2</v>
      </c>
      <c r="H69" s="326">
        <v>-0.23111100000000001</v>
      </c>
      <c r="I69" s="327" t="s">
        <v>259</v>
      </c>
    </row>
    <row r="70" spans="1:9" ht="15" customHeight="1">
      <c r="A70" s="200" t="s">
        <v>76</v>
      </c>
      <c r="B70" s="324">
        <v>1761718818.8</v>
      </c>
      <c r="C70" s="324">
        <v>734694229.96000004</v>
      </c>
      <c r="D70" s="324">
        <v>88410962.519999996</v>
      </c>
      <c r="E70" s="324">
        <v>897216184.08000004</v>
      </c>
      <c r="F70" s="325">
        <v>20.07</v>
      </c>
      <c r="G70" s="326">
        <v>2.1894E-2</v>
      </c>
      <c r="H70" s="326">
        <v>-0.18876299999999999</v>
      </c>
      <c r="I70" s="327" t="s">
        <v>259</v>
      </c>
    </row>
    <row r="71" spans="1:9" ht="5.0999999999999996" customHeight="1"/>
    <row r="72" spans="1:9">
      <c r="A72" s="49" t="s">
        <v>310</v>
      </c>
    </row>
    <row r="73" spans="1:9">
      <c r="A73" s="49" t="s">
        <v>353</v>
      </c>
    </row>
    <row r="74" spans="1:9">
      <c r="A74" s="49" t="s">
        <v>354</v>
      </c>
    </row>
  </sheetData>
  <mergeCells count="1">
    <mergeCell ref="G10:H10"/>
  </mergeCells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1" orientation="portrait" r:id="rId1"/>
  <headerFooter alignWithMargins="0">
    <oddFooter>&amp;R&amp;P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workbookViewId="0">
      <selection activeCell="C7" sqref="C7"/>
    </sheetView>
  </sheetViews>
  <sheetFormatPr baseColWidth="10" defaultRowHeight="12.75"/>
  <cols>
    <col min="1" max="1" width="36.140625" customWidth="1"/>
    <col min="2" max="2" width="13.7109375" bestFit="1" customWidth="1"/>
    <col min="3" max="3" width="13.7109375" customWidth="1"/>
    <col min="4" max="4" width="15.5703125" customWidth="1"/>
    <col min="5" max="5" width="14.5703125" customWidth="1"/>
    <col min="6" max="7" width="11.7109375" customWidth="1"/>
    <col min="8" max="8" width="11.140625" customWidth="1"/>
    <col min="9" max="9" width="7.28515625" customWidth="1"/>
  </cols>
  <sheetData>
    <row r="1" spans="1:9" ht="18" customHeight="1"/>
    <row r="2" spans="1:9" ht="26.25">
      <c r="A2" s="294" t="s">
        <v>326</v>
      </c>
      <c r="B2" s="4"/>
      <c r="C2" s="4"/>
      <c r="D2" s="4"/>
      <c r="E2" s="4"/>
      <c r="F2" s="4"/>
      <c r="G2" s="4"/>
      <c r="H2" s="4"/>
    </row>
    <row r="3" spans="1:9" ht="23.25">
      <c r="A3" s="295" t="s">
        <v>327</v>
      </c>
      <c r="B3" s="4"/>
      <c r="C3" s="4"/>
      <c r="D3" s="4"/>
      <c r="E3" s="4"/>
      <c r="F3" s="4"/>
      <c r="G3" s="4"/>
      <c r="H3" s="4"/>
    </row>
    <row r="4" spans="1:9" ht="15.75">
      <c r="G4" s="21"/>
    </row>
    <row r="5" spans="1:9" ht="15.75">
      <c r="G5" s="21"/>
    </row>
    <row r="6" spans="1:9" ht="15.75">
      <c r="G6" s="21"/>
    </row>
    <row r="7" spans="1:9" ht="15.75">
      <c r="B7" s="14"/>
      <c r="D7" s="14"/>
      <c r="G7" s="21"/>
    </row>
    <row r="8" spans="1:9" ht="15.75" customHeight="1">
      <c r="B8" s="77"/>
      <c r="C8" s="77"/>
      <c r="D8" s="77"/>
      <c r="E8" s="77"/>
      <c r="F8" s="77"/>
      <c r="G8" s="77"/>
      <c r="H8" s="77"/>
    </row>
    <row r="9" spans="1:9" ht="15.75">
      <c r="G9" s="21"/>
    </row>
    <row r="10" spans="1:9" ht="20.25">
      <c r="A10" s="269" t="s">
        <v>2</v>
      </c>
      <c r="G10" s="21"/>
    </row>
    <row r="11" spans="1:9" ht="3.75" customHeight="1">
      <c r="G11" s="21"/>
    </row>
    <row r="12" spans="1:9" ht="38.25" customHeight="1">
      <c r="A12" s="172" t="s">
        <v>254</v>
      </c>
      <c r="B12" s="173"/>
      <c r="C12" s="173"/>
      <c r="D12" s="174" t="s">
        <v>142</v>
      </c>
      <c r="E12" s="175" t="s">
        <v>143</v>
      </c>
      <c r="F12" s="176" t="s">
        <v>253</v>
      </c>
      <c r="G12" s="352" t="s">
        <v>144</v>
      </c>
      <c r="H12" s="353"/>
      <c r="I12" s="178" t="s">
        <v>289</v>
      </c>
    </row>
    <row r="13" spans="1:9" ht="15" customHeight="1">
      <c r="A13" s="14"/>
      <c r="B13" s="76" t="s">
        <v>177</v>
      </c>
      <c r="C13" s="76" t="s">
        <v>286</v>
      </c>
      <c r="D13" s="42" t="s">
        <v>278</v>
      </c>
      <c r="E13" s="43">
        <v>39599</v>
      </c>
      <c r="F13" s="44" t="s">
        <v>141</v>
      </c>
      <c r="G13" s="42" t="s">
        <v>346</v>
      </c>
      <c r="H13" s="45">
        <v>2007</v>
      </c>
      <c r="I13" s="44"/>
    </row>
    <row r="14" spans="1:9" ht="15" customHeight="1">
      <c r="A14" s="200" t="s">
        <v>328</v>
      </c>
      <c r="B14" s="324">
        <v>49597212.82</v>
      </c>
      <c r="C14" s="324">
        <v>3375726.92</v>
      </c>
      <c r="D14" s="324">
        <v>292648.92</v>
      </c>
      <c r="E14" s="324">
        <v>86028000</v>
      </c>
      <c r="F14" s="325">
        <v>134</v>
      </c>
      <c r="G14" s="326">
        <v>2.2901000000000001E-2</v>
      </c>
      <c r="H14" s="326">
        <v>-0.455285</v>
      </c>
      <c r="I14" s="327" t="s">
        <v>259</v>
      </c>
    </row>
    <row r="15" spans="1:9" ht="15" customHeight="1">
      <c r="A15" s="200" t="s">
        <v>219</v>
      </c>
      <c r="B15" s="324">
        <v>151285867.16</v>
      </c>
      <c r="C15" s="324">
        <v>29637901.559999999</v>
      </c>
      <c r="D15" s="324">
        <v>5735193.3600000003</v>
      </c>
      <c r="E15" s="324">
        <v>1391685750</v>
      </c>
      <c r="F15" s="325">
        <v>378.69</v>
      </c>
      <c r="G15" s="326">
        <v>0.127054</v>
      </c>
      <c r="H15" s="326">
        <v>5.2004000000000002E-2</v>
      </c>
      <c r="I15" s="327" t="s">
        <v>259</v>
      </c>
    </row>
    <row r="16" spans="1:9" ht="15" customHeight="1">
      <c r="A16" s="200" t="s">
        <v>238</v>
      </c>
      <c r="B16" s="324">
        <v>11426672089.52</v>
      </c>
      <c r="C16" s="324">
        <v>1032376091.72</v>
      </c>
      <c r="D16" s="324">
        <v>168480769.06</v>
      </c>
      <c r="E16" s="324">
        <v>2538000000</v>
      </c>
      <c r="F16" s="325">
        <v>8.4600000000000009</v>
      </c>
      <c r="G16" s="326">
        <v>1.183E-3</v>
      </c>
      <c r="H16" s="326">
        <v>-0.102863</v>
      </c>
      <c r="I16" s="327" t="s">
        <v>259</v>
      </c>
    </row>
    <row r="17" spans="1:9" ht="15" customHeight="1">
      <c r="A17" s="200" t="s">
        <v>329</v>
      </c>
      <c r="B17" s="324">
        <v>48801119.640000001</v>
      </c>
      <c r="C17" s="324">
        <v>3408991.72</v>
      </c>
      <c r="D17" s="324">
        <v>586578.28</v>
      </c>
      <c r="E17" s="324">
        <v>40504297.68</v>
      </c>
      <c r="F17" s="325">
        <v>6.49</v>
      </c>
      <c r="G17" s="326">
        <v>3.091E-3</v>
      </c>
      <c r="H17" s="326">
        <v>-0.166881</v>
      </c>
      <c r="I17" s="327" t="s">
        <v>259</v>
      </c>
    </row>
    <row r="18" spans="1:9" ht="5.0999999999999996" customHeight="1"/>
    <row r="19" spans="1:9" ht="15" customHeight="1">
      <c r="A19" s="49" t="s">
        <v>330</v>
      </c>
    </row>
    <row r="20" spans="1:9" ht="15" customHeight="1"/>
    <row r="21" spans="1:9" ht="15" customHeight="1"/>
    <row r="22" spans="1:9" ht="15" customHeight="1"/>
    <row r="23" spans="1:9" ht="15" customHeight="1"/>
    <row r="24" spans="1:9" ht="15" customHeight="1"/>
    <row r="25" spans="1:9" ht="15" customHeight="1"/>
    <row r="26" spans="1:9" ht="20.25">
      <c r="A26" s="270" t="s">
        <v>272</v>
      </c>
      <c r="G26" s="21"/>
    </row>
    <row r="27" spans="1:9" ht="3.75" customHeight="1">
      <c r="G27" s="21"/>
    </row>
    <row r="28" spans="1:9" ht="38.25" customHeight="1">
      <c r="A28" s="172" t="s">
        <v>254</v>
      </c>
      <c r="B28" s="173"/>
      <c r="C28" s="173"/>
      <c r="D28" s="174" t="s">
        <v>142</v>
      </c>
      <c r="E28" s="175" t="s">
        <v>143</v>
      </c>
      <c r="F28" s="176" t="s">
        <v>253</v>
      </c>
      <c r="G28" s="352" t="s">
        <v>144</v>
      </c>
      <c r="H28" s="353"/>
      <c r="I28" s="178" t="s">
        <v>289</v>
      </c>
    </row>
    <row r="29" spans="1:9" ht="15" customHeight="1">
      <c r="A29" s="14"/>
      <c r="B29" s="76" t="s">
        <v>177</v>
      </c>
      <c r="C29" s="76" t="s">
        <v>286</v>
      </c>
      <c r="D29" s="42" t="s">
        <v>278</v>
      </c>
      <c r="E29" s="43">
        <v>39599</v>
      </c>
      <c r="F29" s="44" t="s">
        <v>141</v>
      </c>
      <c r="G29" s="42" t="s">
        <v>346</v>
      </c>
      <c r="H29" s="45">
        <v>2007</v>
      </c>
      <c r="I29" s="14"/>
    </row>
    <row r="30" spans="1:9" ht="15" customHeight="1">
      <c r="A30" s="200" t="s">
        <v>291</v>
      </c>
      <c r="B30" s="324">
        <v>10534558.02</v>
      </c>
      <c r="C30" s="324">
        <v>2981620.1</v>
      </c>
      <c r="D30" s="324">
        <v>1221346</v>
      </c>
      <c r="E30" s="324">
        <v>44250000</v>
      </c>
      <c r="F30" s="325">
        <v>11.8</v>
      </c>
      <c r="G30" s="326">
        <v>-1.6667000000000001E-2</v>
      </c>
      <c r="H30" s="326">
        <v>-8.5271E-2</v>
      </c>
      <c r="I30" s="327" t="s">
        <v>259</v>
      </c>
    </row>
    <row r="31" spans="1:9" ht="15" customHeight="1">
      <c r="A31" s="200" t="s">
        <v>292</v>
      </c>
      <c r="B31" s="324">
        <v>1621035.8</v>
      </c>
      <c r="C31" s="324">
        <v>199926.6</v>
      </c>
      <c r="D31" s="324">
        <v>31401</v>
      </c>
      <c r="E31" s="324">
        <v>36750000</v>
      </c>
      <c r="F31" s="325">
        <v>24.5</v>
      </c>
      <c r="G31" s="326">
        <v>-1.6063999999999998E-2</v>
      </c>
      <c r="H31" s="326">
        <v>0.205039</v>
      </c>
      <c r="I31" s="327" t="s">
        <v>260</v>
      </c>
    </row>
    <row r="32" spans="1:9" ht="15" customHeight="1">
      <c r="A32" s="200" t="s">
        <v>293</v>
      </c>
      <c r="B32" s="324">
        <v>17622395.5</v>
      </c>
      <c r="C32" s="324">
        <v>2993473.6</v>
      </c>
      <c r="D32" s="324">
        <v>523807.7</v>
      </c>
      <c r="E32" s="324">
        <v>16800000</v>
      </c>
      <c r="F32" s="325">
        <v>21</v>
      </c>
      <c r="G32" s="329" t="s">
        <v>32</v>
      </c>
      <c r="H32" s="326">
        <v>-0.33333299999999999</v>
      </c>
      <c r="I32" s="327" t="s">
        <v>259</v>
      </c>
    </row>
    <row r="33" spans="1:1" ht="5.0999999999999996" customHeight="1"/>
    <row r="34" spans="1:1" ht="15" customHeight="1">
      <c r="A34" s="49" t="s">
        <v>331</v>
      </c>
    </row>
    <row r="35" spans="1:1" ht="15" customHeight="1">
      <c r="A35" s="49" t="s">
        <v>350</v>
      </c>
    </row>
    <row r="36" spans="1:1" ht="15" customHeight="1"/>
  </sheetData>
  <mergeCells count="2">
    <mergeCell ref="G12:H12"/>
    <mergeCell ref="G28:H28"/>
  </mergeCells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4" orientation="portrait" r:id="rId1"/>
  <headerFooter alignWithMargins="0">
    <oddFooter>&amp;R&amp;P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workbookViewId="0">
      <selection activeCell="A6" sqref="A6"/>
    </sheetView>
  </sheetViews>
  <sheetFormatPr baseColWidth="10" defaultRowHeight="12.75"/>
  <cols>
    <col min="1" max="1" width="41.5703125" customWidth="1"/>
    <col min="2" max="3" width="13.7109375" customWidth="1"/>
    <col min="4" max="4" width="15.5703125" customWidth="1"/>
    <col min="5" max="5" width="14.5703125" customWidth="1"/>
    <col min="6" max="6" width="12.5703125" customWidth="1"/>
    <col min="7" max="7" width="11.7109375" customWidth="1"/>
    <col min="8" max="8" width="11.140625" customWidth="1"/>
    <col min="9" max="9" width="7.28515625" customWidth="1"/>
  </cols>
  <sheetData>
    <row r="1" spans="1:9" ht="18" customHeight="1"/>
    <row r="2" spans="1:9" ht="26.25">
      <c r="A2" s="294" t="s">
        <v>3</v>
      </c>
      <c r="B2" s="4"/>
      <c r="C2" s="4"/>
      <c r="D2" s="4"/>
      <c r="E2" s="4"/>
      <c r="F2" s="4"/>
      <c r="G2" s="4"/>
      <c r="H2" s="184"/>
    </row>
    <row r="3" spans="1:9" ht="23.25">
      <c r="A3" s="295" t="s">
        <v>3</v>
      </c>
      <c r="B3" s="4"/>
      <c r="C3" s="4"/>
      <c r="D3" s="4"/>
      <c r="E3" s="4"/>
      <c r="F3" s="4"/>
      <c r="G3" s="4"/>
      <c r="H3" s="4"/>
    </row>
    <row r="4" spans="1:9" ht="15.75">
      <c r="G4" s="21"/>
    </row>
    <row r="5" spans="1:9" ht="15.75">
      <c r="B5" s="14"/>
      <c r="G5" s="21"/>
    </row>
    <row r="6" spans="1:9" ht="15.75">
      <c r="E6" s="14"/>
      <c r="G6" s="21"/>
    </row>
    <row r="7" spans="1:9" ht="15.75" customHeight="1">
      <c r="B7" s="77"/>
      <c r="C7" s="77"/>
      <c r="D7" s="77"/>
      <c r="E7" s="77"/>
      <c r="F7" s="77"/>
      <c r="G7" s="77"/>
      <c r="H7" s="77"/>
    </row>
    <row r="8" spans="1:9" ht="15.75">
      <c r="G8" s="21"/>
    </row>
    <row r="9" spans="1:9" ht="15.75">
      <c r="G9" s="21"/>
    </row>
    <row r="10" spans="1:9" ht="38.25">
      <c r="A10" s="172" t="s">
        <v>254</v>
      </c>
      <c r="B10" s="173"/>
      <c r="C10" s="173"/>
      <c r="D10" s="174" t="s">
        <v>142</v>
      </c>
      <c r="E10" s="175" t="s">
        <v>143</v>
      </c>
      <c r="F10" s="176" t="s">
        <v>253</v>
      </c>
      <c r="G10" s="350" t="s">
        <v>144</v>
      </c>
      <c r="H10" s="351"/>
      <c r="I10" s="178" t="s">
        <v>289</v>
      </c>
    </row>
    <row r="11" spans="1:9" ht="15" customHeight="1">
      <c r="A11" s="14"/>
      <c r="B11" s="76" t="s">
        <v>177</v>
      </c>
      <c r="C11" s="76" t="s">
        <v>286</v>
      </c>
      <c r="D11" s="42" t="s">
        <v>278</v>
      </c>
      <c r="E11" s="43">
        <v>39599</v>
      </c>
      <c r="F11" s="44" t="s">
        <v>141</v>
      </c>
      <c r="G11" s="42" t="s">
        <v>346</v>
      </c>
      <c r="H11" s="45">
        <v>2007</v>
      </c>
      <c r="I11" s="44"/>
    </row>
    <row r="12" spans="1:9" ht="15" customHeight="1">
      <c r="A12" s="200" t="s">
        <v>224</v>
      </c>
      <c r="B12" s="324">
        <v>9386790.4199999999</v>
      </c>
      <c r="C12" s="324">
        <v>498088.52</v>
      </c>
      <c r="D12" s="324">
        <v>21172</v>
      </c>
      <c r="E12" s="324">
        <v>228097500</v>
      </c>
      <c r="F12" s="325">
        <v>170</v>
      </c>
      <c r="G12" s="326">
        <v>-2.2988999999999999E-2</v>
      </c>
      <c r="H12" s="326">
        <v>-0.20150299999999999</v>
      </c>
      <c r="I12" s="327" t="s">
        <v>259</v>
      </c>
    </row>
    <row r="13" spans="1:9" ht="15" customHeight="1">
      <c r="A13" s="200" t="s">
        <v>184</v>
      </c>
      <c r="B13" s="324">
        <v>1570751.3</v>
      </c>
      <c r="C13" s="324">
        <v>203967.78</v>
      </c>
      <c r="D13" s="324">
        <v>10925</v>
      </c>
      <c r="E13" s="324">
        <v>112500000</v>
      </c>
      <c r="F13" s="325">
        <v>12.5</v>
      </c>
      <c r="G13" s="326">
        <v>0</v>
      </c>
      <c r="H13" s="326">
        <v>-7.9369999999999996E-3</v>
      </c>
      <c r="I13" s="327" t="s">
        <v>259</v>
      </c>
    </row>
    <row r="14" spans="1:9" ht="15" customHeight="1">
      <c r="A14" s="200" t="s">
        <v>215</v>
      </c>
      <c r="B14" s="324">
        <v>2187865.98</v>
      </c>
      <c r="C14" s="324">
        <v>45080.12</v>
      </c>
      <c r="D14" s="324">
        <v>0</v>
      </c>
      <c r="E14" s="324">
        <v>512955000</v>
      </c>
      <c r="F14" s="325">
        <v>113.99</v>
      </c>
      <c r="G14" s="326">
        <v>0</v>
      </c>
      <c r="H14" s="326">
        <v>-1.7328E-2</v>
      </c>
      <c r="I14" s="327" t="s">
        <v>259</v>
      </c>
    </row>
    <row r="15" spans="1:9" ht="15" customHeight="1">
      <c r="A15" s="200" t="s">
        <v>216</v>
      </c>
      <c r="B15" s="324">
        <v>4539514.9800000004</v>
      </c>
      <c r="C15" s="324">
        <v>48922.400000000001</v>
      </c>
      <c r="D15" s="324">
        <v>5000</v>
      </c>
      <c r="E15" s="324">
        <v>50000000</v>
      </c>
      <c r="F15" s="325">
        <v>100</v>
      </c>
      <c r="G15" s="326">
        <v>-4.7619000000000002E-2</v>
      </c>
      <c r="H15" s="326">
        <v>-3.8369E-2</v>
      </c>
      <c r="I15" s="327" t="s">
        <v>259</v>
      </c>
    </row>
    <row r="16" spans="1:9" ht="15" customHeight="1">
      <c r="A16" s="200" t="s">
        <v>294</v>
      </c>
      <c r="B16" s="324">
        <v>10483787.02</v>
      </c>
      <c r="C16" s="324">
        <v>1112891.82</v>
      </c>
      <c r="D16" s="324">
        <v>166358.07999999999</v>
      </c>
      <c r="E16" s="324">
        <v>29445821600</v>
      </c>
      <c r="F16" s="325">
        <v>40</v>
      </c>
      <c r="G16" s="326">
        <v>0</v>
      </c>
      <c r="H16" s="326">
        <v>-6.2352999999999999E-2</v>
      </c>
      <c r="I16" s="327" t="s">
        <v>259</v>
      </c>
    </row>
    <row r="17" spans="1:9" ht="15" customHeight="1">
      <c r="A17" s="200" t="s">
        <v>185</v>
      </c>
      <c r="B17" s="324">
        <v>2949159.38</v>
      </c>
      <c r="C17" s="324">
        <v>90542</v>
      </c>
      <c r="D17" s="324">
        <v>5198</v>
      </c>
      <c r="E17" s="324">
        <v>488370000</v>
      </c>
      <c r="F17" s="325">
        <v>113</v>
      </c>
      <c r="G17" s="326">
        <v>-4.4050000000000001E-3</v>
      </c>
      <c r="H17" s="326">
        <v>-4.4050000000000001E-3</v>
      </c>
      <c r="I17" s="327" t="s">
        <v>259</v>
      </c>
    </row>
    <row r="18" spans="1:9" ht="15" customHeight="1">
      <c r="A18" s="200" t="s">
        <v>186</v>
      </c>
      <c r="B18" s="324">
        <v>6470191.9400000004</v>
      </c>
      <c r="C18" s="324">
        <v>278732</v>
      </c>
      <c r="D18" s="324">
        <v>2496</v>
      </c>
      <c r="E18" s="324">
        <v>28350000</v>
      </c>
      <c r="F18" s="325">
        <v>96</v>
      </c>
      <c r="G18" s="326">
        <v>0</v>
      </c>
      <c r="H18" s="326">
        <v>-0.04</v>
      </c>
      <c r="I18" s="327" t="s">
        <v>259</v>
      </c>
    </row>
    <row r="19" spans="1:9" ht="15" customHeight="1">
      <c r="A19" s="200" t="s">
        <v>187</v>
      </c>
      <c r="B19" s="324">
        <v>1932828.66</v>
      </c>
      <c r="C19" s="324">
        <v>561688.46</v>
      </c>
      <c r="D19" s="324">
        <v>123090.32</v>
      </c>
      <c r="E19" s="324">
        <v>192030000</v>
      </c>
      <c r="F19" s="325">
        <v>64.010000000000005</v>
      </c>
      <c r="G19" s="326">
        <v>3.2252999999999997E-2</v>
      </c>
      <c r="H19" s="326">
        <v>-4.4627E-2</v>
      </c>
      <c r="I19" s="327" t="s">
        <v>259</v>
      </c>
    </row>
    <row r="20" spans="1:9" ht="15" customHeight="1">
      <c r="A20" s="200" t="s">
        <v>335</v>
      </c>
      <c r="B20" s="324">
        <v>118103.34</v>
      </c>
      <c r="C20" s="330">
        <v>0</v>
      </c>
      <c r="D20" s="324">
        <v>0</v>
      </c>
      <c r="E20" s="324">
        <v>420000</v>
      </c>
      <c r="F20" s="328" t="s">
        <v>32</v>
      </c>
      <c r="G20" s="329" t="s">
        <v>32</v>
      </c>
      <c r="H20" s="329" t="s">
        <v>32</v>
      </c>
      <c r="I20" s="327" t="s">
        <v>259</v>
      </c>
    </row>
    <row r="21" spans="1:9" ht="15" customHeight="1">
      <c r="A21" s="200" t="s">
        <v>49</v>
      </c>
      <c r="B21" s="324">
        <v>21103811.52</v>
      </c>
      <c r="C21" s="324">
        <v>2551850.04</v>
      </c>
      <c r="D21" s="324">
        <v>107846.58</v>
      </c>
      <c r="E21" s="324">
        <v>13680000</v>
      </c>
      <c r="F21" s="325">
        <v>3.8</v>
      </c>
      <c r="G21" s="326">
        <v>-4.7619000000000002E-2</v>
      </c>
      <c r="H21" s="326">
        <v>-0.65454500000000004</v>
      </c>
      <c r="I21" s="327" t="s">
        <v>259</v>
      </c>
    </row>
    <row r="22" spans="1:9" ht="15" customHeight="1">
      <c r="A22" s="200" t="s">
        <v>188</v>
      </c>
      <c r="B22" s="324">
        <v>1236634.8400000001</v>
      </c>
      <c r="C22" s="324">
        <v>116637.52</v>
      </c>
      <c r="D22" s="324">
        <v>11158.84</v>
      </c>
      <c r="E22" s="324">
        <v>25061232</v>
      </c>
      <c r="F22" s="325">
        <v>3.5</v>
      </c>
      <c r="G22" s="326">
        <v>-2.7778000000000001E-2</v>
      </c>
      <c r="H22" s="326">
        <v>-0.33837400000000001</v>
      </c>
      <c r="I22" s="327" t="s">
        <v>259</v>
      </c>
    </row>
    <row r="23" spans="1:9" ht="15" customHeight="1">
      <c r="A23" s="200" t="s">
        <v>189</v>
      </c>
      <c r="B23" s="324">
        <v>905065.96</v>
      </c>
      <c r="C23" s="324">
        <v>22412</v>
      </c>
      <c r="D23" s="324">
        <v>0</v>
      </c>
      <c r="E23" s="324">
        <v>150618300</v>
      </c>
      <c r="F23" s="325">
        <v>2.5499999999999998</v>
      </c>
      <c r="G23" s="326">
        <v>0</v>
      </c>
      <c r="H23" s="326">
        <v>-0.203125</v>
      </c>
      <c r="I23" s="327" t="s">
        <v>259</v>
      </c>
    </row>
    <row r="24" spans="1:9" ht="15" customHeight="1">
      <c r="A24" s="200" t="s">
        <v>190</v>
      </c>
      <c r="B24" s="324">
        <v>94807.02</v>
      </c>
      <c r="C24" s="324">
        <v>6500.58</v>
      </c>
      <c r="D24" s="324">
        <v>0</v>
      </c>
      <c r="E24" s="324">
        <v>1496990.02</v>
      </c>
      <c r="F24" s="325">
        <v>4.99</v>
      </c>
      <c r="G24" s="326">
        <v>0</v>
      </c>
      <c r="H24" s="326">
        <v>-0.55683800000000006</v>
      </c>
      <c r="I24" s="327" t="s">
        <v>259</v>
      </c>
    </row>
    <row r="25" spans="1:9" ht="15" customHeight="1">
      <c r="A25" s="200" t="s">
        <v>191</v>
      </c>
      <c r="B25" s="324">
        <v>419475.9</v>
      </c>
      <c r="C25" s="324">
        <v>539213.6</v>
      </c>
      <c r="D25" s="324">
        <v>207951</v>
      </c>
      <c r="E25" s="324">
        <v>29250000</v>
      </c>
      <c r="F25" s="325">
        <v>97.5</v>
      </c>
      <c r="G25" s="326">
        <v>-5.1019999999999998E-3</v>
      </c>
      <c r="H25" s="326">
        <v>0.111111</v>
      </c>
      <c r="I25" s="327" t="s">
        <v>259</v>
      </c>
    </row>
    <row r="26" spans="1:9" ht="15" customHeight="1">
      <c r="A26" s="200" t="s">
        <v>192</v>
      </c>
      <c r="B26" s="324">
        <v>37983.199999999997</v>
      </c>
      <c r="C26" s="324">
        <v>5007.3</v>
      </c>
      <c r="D26" s="324">
        <v>4433.8999999999996</v>
      </c>
      <c r="E26" s="324">
        <v>1727605</v>
      </c>
      <c r="F26" s="325">
        <v>1.01</v>
      </c>
      <c r="G26" s="326">
        <v>0.01</v>
      </c>
      <c r="H26" s="326">
        <v>0</v>
      </c>
      <c r="I26" s="327" t="s">
        <v>259</v>
      </c>
    </row>
    <row r="27" spans="1:9" ht="15" customHeight="1">
      <c r="A27" s="200" t="s">
        <v>193</v>
      </c>
      <c r="B27" s="324">
        <v>459410.94</v>
      </c>
      <c r="C27" s="324">
        <v>181629.14</v>
      </c>
      <c r="D27" s="324">
        <v>44364</v>
      </c>
      <c r="E27" s="324">
        <v>3900000</v>
      </c>
      <c r="F27" s="325">
        <v>3</v>
      </c>
      <c r="G27" s="326">
        <v>0</v>
      </c>
      <c r="H27" s="326">
        <v>8.3306000000000005E-2</v>
      </c>
      <c r="I27" s="327" t="s">
        <v>259</v>
      </c>
    </row>
    <row r="28" spans="1:9" ht="15" customHeight="1">
      <c r="A28" s="200" t="s">
        <v>217</v>
      </c>
      <c r="B28" s="324">
        <v>959333.06</v>
      </c>
      <c r="C28" s="324">
        <v>117469.1</v>
      </c>
      <c r="D28" s="324">
        <v>6894</v>
      </c>
      <c r="E28" s="324">
        <v>52320000</v>
      </c>
      <c r="F28" s="325">
        <v>327</v>
      </c>
      <c r="G28" s="326">
        <v>4.8077000000000002E-2</v>
      </c>
      <c r="H28" s="326">
        <v>-1.8017999999999999E-2</v>
      </c>
      <c r="I28" s="327" t="s">
        <v>259</v>
      </c>
    </row>
    <row r="29" spans="1:9" ht="15" customHeight="1">
      <c r="A29" s="200" t="s">
        <v>194</v>
      </c>
      <c r="B29" s="324">
        <v>878271.42</v>
      </c>
      <c r="C29" s="324">
        <v>102284.22</v>
      </c>
      <c r="D29" s="324">
        <v>42313</v>
      </c>
      <c r="E29" s="324">
        <v>94500000</v>
      </c>
      <c r="F29" s="325">
        <v>50</v>
      </c>
      <c r="G29" s="326">
        <v>-2.9125999999999999E-2</v>
      </c>
      <c r="H29" s="326">
        <v>-0.100719</v>
      </c>
      <c r="I29" s="327" t="s">
        <v>259</v>
      </c>
    </row>
    <row r="30" spans="1:9" ht="15" customHeight="1">
      <c r="A30" s="200" t="s">
        <v>195</v>
      </c>
      <c r="B30" s="324">
        <v>2600733.64</v>
      </c>
      <c r="C30" s="324">
        <v>183737.48</v>
      </c>
      <c r="D30" s="324">
        <v>14437.8</v>
      </c>
      <c r="E30" s="324">
        <v>54870000</v>
      </c>
      <c r="F30" s="325">
        <v>189.9</v>
      </c>
      <c r="G30" s="326">
        <v>1.0644000000000001E-2</v>
      </c>
      <c r="H30" s="326">
        <v>-2.6154E-2</v>
      </c>
      <c r="I30" s="327" t="s">
        <v>259</v>
      </c>
    </row>
    <row r="31" spans="1:9" ht="15" customHeight="1">
      <c r="A31" s="200" t="s">
        <v>196</v>
      </c>
      <c r="B31" s="324">
        <v>633747.04</v>
      </c>
      <c r="C31" s="324">
        <v>60889.32</v>
      </c>
      <c r="D31" s="324">
        <v>454.72</v>
      </c>
      <c r="E31" s="324">
        <v>6146400</v>
      </c>
      <c r="F31" s="325">
        <v>1.56</v>
      </c>
      <c r="G31" s="326">
        <v>-0.128492</v>
      </c>
      <c r="H31" s="326">
        <v>-0.13333300000000001</v>
      </c>
      <c r="I31" s="327" t="s">
        <v>259</v>
      </c>
    </row>
    <row r="32" spans="1:9" ht="15" customHeight="1">
      <c r="A32" s="200" t="s">
        <v>197</v>
      </c>
      <c r="B32" s="324">
        <v>18036949.420000002</v>
      </c>
      <c r="C32" s="324">
        <v>4778221.84</v>
      </c>
      <c r="D32" s="324">
        <v>315350.44</v>
      </c>
      <c r="E32" s="324">
        <v>38700000</v>
      </c>
      <c r="F32" s="325">
        <v>129</v>
      </c>
      <c r="G32" s="326">
        <v>1.5748000000000002E-2</v>
      </c>
      <c r="H32" s="326">
        <v>1.1764999999999999E-2</v>
      </c>
      <c r="I32" s="327" t="s">
        <v>259</v>
      </c>
    </row>
    <row r="33" spans="1:9" ht="15" customHeight="1">
      <c r="A33" s="200" t="s">
        <v>198</v>
      </c>
      <c r="B33" s="324">
        <v>26291392.780000001</v>
      </c>
      <c r="C33" s="324">
        <v>10561707.039999999</v>
      </c>
      <c r="D33" s="324">
        <v>781128.6</v>
      </c>
      <c r="E33" s="324">
        <v>1153600000</v>
      </c>
      <c r="F33" s="325">
        <v>144.19999999999999</v>
      </c>
      <c r="G33" s="326">
        <v>1.5493E-2</v>
      </c>
      <c r="H33" s="326">
        <v>-3.1565000000000003E-2</v>
      </c>
      <c r="I33" s="327" t="s">
        <v>259</v>
      </c>
    </row>
    <row r="34" spans="1:9" ht="15" customHeight="1">
      <c r="A34" s="200" t="s">
        <v>199</v>
      </c>
      <c r="B34" s="324">
        <v>11492779.52</v>
      </c>
      <c r="C34" s="324">
        <v>6080643.4000000004</v>
      </c>
      <c r="D34" s="324">
        <v>610920</v>
      </c>
      <c r="E34" s="324">
        <v>123300000</v>
      </c>
      <c r="F34" s="325">
        <v>123.3</v>
      </c>
      <c r="G34" s="326">
        <v>4.9719999999999999E-3</v>
      </c>
      <c r="H34" s="326">
        <v>-6.5837999999999994E-2</v>
      </c>
      <c r="I34" s="327" t="s">
        <v>259</v>
      </c>
    </row>
    <row r="35" spans="1:9" ht="15" customHeight="1">
      <c r="A35" s="200" t="s">
        <v>200</v>
      </c>
      <c r="B35" s="324">
        <v>534036.76</v>
      </c>
      <c r="C35" s="324">
        <v>46710</v>
      </c>
      <c r="D35" s="324">
        <v>30596</v>
      </c>
      <c r="E35" s="324">
        <v>80100000</v>
      </c>
      <c r="F35" s="325">
        <v>90</v>
      </c>
      <c r="G35" s="326">
        <v>-3.2258000000000002E-2</v>
      </c>
      <c r="H35" s="326">
        <v>-4.2553000000000001E-2</v>
      </c>
      <c r="I35" s="327" t="s">
        <v>259</v>
      </c>
    </row>
    <row r="36" spans="1:9" ht="15" customHeight="1">
      <c r="A36" s="200" t="s">
        <v>201</v>
      </c>
      <c r="B36" s="324">
        <v>2376763.62</v>
      </c>
      <c r="C36" s="324">
        <v>389501.96</v>
      </c>
      <c r="D36" s="324">
        <v>38119.199999999997</v>
      </c>
      <c r="E36" s="324">
        <v>12097200</v>
      </c>
      <c r="F36" s="325">
        <v>60</v>
      </c>
      <c r="G36" s="326">
        <v>3.4304000000000001E-2</v>
      </c>
      <c r="H36" s="326">
        <v>0</v>
      </c>
      <c r="I36" s="327" t="s">
        <v>259</v>
      </c>
    </row>
    <row r="37" spans="1:9" ht="15" customHeight="1">
      <c r="A37" s="200" t="s">
        <v>202</v>
      </c>
      <c r="B37" s="324">
        <v>993868.76</v>
      </c>
      <c r="C37" s="324">
        <v>102748.9</v>
      </c>
      <c r="D37" s="324">
        <v>7354</v>
      </c>
      <c r="E37" s="324">
        <v>5200000</v>
      </c>
      <c r="F37" s="325">
        <v>2.6</v>
      </c>
      <c r="G37" s="326">
        <v>0.268293</v>
      </c>
      <c r="H37" s="326">
        <v>-0.16128999999999999</v>
      </c>
      <c r="I37" s="327" t="s">
        <v>259</v>
      </c>
    </row>
    <row r="38" spans="1:9" ht="15" customHeight="1">
      <c r="A38" s="200" t="s">
        <v>203</v>
      </c>
      <c r="B38" s="324">
        <v>5570480.6799999997</v>
      </c>
      <c r="C38" s="324">
        <v>152123.57999999999</v>
      </c>
      <c r="D38" s="324">
        <v>7704</v>
      </c>
      <c r="E38" s="324">
        <v>25200000</v>
      </c>
      <c r="F38" s="325">
        <v>16.8</v>
      </c>
      <c r="G38" s="326">
        <v>-0.04</v>
      </c>
      <c r="H38" s="326">
        <v>-0.18048800000000001</v>
      </c>
      <c r="I38" s="327" t="s">
        <v>259</v>
      </c>
    </row>
    <row r="39" spans="1:9" ht="15" customHeight="1">
      <c r="A39" s="200" t="s">
        <v>204</v>
      </c>
      <c r="B39" s="324">
        <v>3961131.66</v>
      </c>
      <c r="C39" s="324">
        <v>489040.8</v>
      </c>
      <c r="D39" s="324">
        <v>276000</v>
      </c>
      <c r="E39" s="324">
        <v>9910983544</v>
      </c>
      <c r="F39" s="325">
        <v>23</v>
      </c>
      <c r="G39" s="326">
        <v>-5.0372E-2</v>
      </c>
      <c r="H39" s="326">
        <v>-0.198606</v>
      </c>
      <c r="I39" s="327" t="s">
        <v>259</v>
      </c>
    </row>
    <row r="40" spans="1:9" ht="15" customHeight="1">
      <c r="A40" s="200" t="s">
        <v>205</v>
      </c>
      <c r="B40" s="324">
        <v>958551.58</v>
      </c>
      <c r="C40" s="324">
        <v>71372.399999999994</v>
      </c>
      <c r="D40" s="324">
        <v>2496</v>
      </c>
      <c r="E40" s="324">
        <v>5049131360</v>
      </c>
      <c r="F40" s="325">
        <v>20.8</v>
      </c>
      <c r="G40" s="326">
        <v>1.5129E-2</v>
      </c>
      <c r="H40" s="326">
        <v>-0.13333300000000001</v>
      </c>
      <c r="I40" s="327" t="s">
        <v>259</v>
      </c>
    </row>
    <row r="41" spans="1:9" ht="15" customHeight="1">
      <c r="A41" s="200" t="s">
        <v>206</v>
      </c>
      <c r="B41" s="324">
        <v>8282052.2199999997</v>
      </c>
      <c r="C41" s="324">
        <v>1892830.32</v>
      </c>
      <c r="D41" s="324">
        <v>392602</v>
      </c>
      <c r="E41" s="324">
        <v>8138599720</v>
      </c>
      <c r="F41" s="325">
        <v>42.5</v>
      </c>
      <c r="G41" s="326">
        <v>1.7476999999999999E-2</v>
      </c>
      <c r="H41" s="326">
        <v>2.4095999999999999E-2</v>
      </c>
      <c r="I41" s="327" t="s">
        <v>259</v>
      </c>
    </row>
    <row r="42" spans="1:9" ht="15" customHeight="1">
      <c r="A42" s="200" t="s">
        <v>207</v>
      </c>
      <c r="B42" s="324">
        <v>646412.84</v>
      </c>
      <c r="C42" s="324">
        <v>144700.72</v>
      </c>
      <c r="D42" s="324">
        <v>28447</v>
      </c>
      <c r="E42" s="324">
        <v>30000000</v>
      </c>
      <c r="F42" s="325">
        <v>20</v>
      </c>
      <c r="G42" s="326">
        <v>-2.3914000000000001E-2</v>
      </c>
      <c r="H42" s="326">
        <v>5.2077999999999999E-2</v>
      </c>
      <c r="I42" s="327" t="s">
        <v>259</v>
      </c>
    </row>
    <row r="43" spans="1:9" ht="15" customHeight="1">
      <c r="A43" s="200" t="s">
        <v>208</v>
      </c>
      <c r="B43" s="324">
        <v>1710677.38</v>
      </c>
      <c r="C43" s="324">
        <v>212898.9</v>
      </c>
      <c r="D43" s="324">
        <v>12309.8</v>
      </c>
      <c r="E43" s="324">
        <v>12840000</v>
      </c>
      <c r="F43" s="325">
        <v>17.12</v>
      </c>
      <c r="G43" s="326">
        <v>5.875E-3</v>
      </c>
      <c r="H43" s="326">
        <v>-9.7998000000000002E-2</v>
      </c>
      <c r="I43" s="327" t="s">
        <v>259</v>
      </c>
    </row>
    <row r="44" spans="1:9" ht="15" customHeight="1">
      <c r="A44" s="200" t="s">
        <v>209</v>
      </c>
      <c r="B44" s="324">
        <v>1105860.8799999999</v>
      </c>
      <c r="C44" s="324">
        <v>228898.04</v>
      </c>
      <c r="D44" s="324">
        <v>3439.94</v>
      </c>
      <c r="E44" s="324">
        <v>22394400</v>
      </c>
      <c r="F44" s="325">
        <v>39.99</v>
      </c>
      <c r="G44" s="326">
        <v>-6.8917000000000006E-2</v>
      </c>
      <c r="H44" s="326">
        <v>-0.14000000000000001</v>
      </c>
      <c r="I44" s="327" t="s">
        <v>259</v>
      </c>
    </row>
    <row r="45" spans="1:9" ht="15" customHeight="1">
      <c r="A45" s="200" t="s">
        <v>210</v>
      </c>
      <c r="B45" s="324">
        <v>17225</v>
      </c>
      <c r="C45" s="330">
        <v>0</v>
      </c>
      <c r="D45" s="324">
        <v>0</v>
      </c>
      <c r="E45" s="324">
        <v>34935000</v>
      </c>
      <c r="F45" s="328" t="s">
        <v>32</v>
      </c>
      <c r="G45" s="329" t="s">
        <v>32</v>
      </c>
      <c r="H45" s="329" t="s">
        <v>32</v>
      </c>
      <c r="I45" s="327" t="s">
        <v>259</v>
      </c>
    </row>
    <row r="46" spans="1:9" ht="15" customHeight="1">
      <c r="A46" s="200" t="s">
        <v>211</v>
      </c>
      <c r="B46" s="324">
        <v>1583163.94</v>
      </c>
      <c r="C46" s="324">
        <v>16495.5</v>
      </c>
      <c r="D46" s="324">
        <v>5335.5</v>
      </c>
      <c r="E46" s="324">
        <v>4462500</v>
      </c>
      <c r="F46" s="325">
        <v>12.75</v>
      </c>
      <c r="G46" s="326">
        <v>6.25E-2</v>
      </c>
      <c r="H46" s="326">
        <v>6.25E-2</v>
      </c>
      <c r="I46" s="327" t="s">
        <v>259</v>
      </c>
    </row>
    <row r="47" spans="1:9" ht="15" customHeight="1">
      <c r="A47" s="200" t="s">
        <v>212</v>
      </c>
      <c r="B47" s="324">
        <v>837000.48</v>
      </c>
      <c r="C47" s="324">
        <v>101868.4</v>
      </c>
      <c r="D47" s="324">
        <v>56757.4</v>
      </c>
      <c r="E47" s="324">
        <v>1198500</v>
      </c>
      <c r="F47" s="325">
        <v>7.99</v>
      </c>
      <c r="G47" s="326">
        <v>6.5333000000000002E-2</v>
      </c>
      <c r="H47" s="326">
        <v>3.0967999999999999E-2</v>
      </c>
      <c r="I47" s="327" t="s">
        <v>259</v>
      </c>
    </row>
    <row r="48" spans="1:9" ht="15" customHeight="1">
      <c r="A48" s="200" t="s">
        <v>218</v>
      </c>
      <c r="B48" s="324">
        <v>6290492.7000000002</v>
      </c>
      <c r="C48" s="324">
        <v>1228191.8</v>
      </c>
      <c r="D48" s="324">
        <v>13100</v>
      </c>
      <c r="E48" s="324">
        <v>141000000</v>
      </c>
      <c r="F48" s="325">
        <v>47</v>
      </c>
      <c r="G48" s="326">
        <v>1.1405E-2</v>
      </c>
      <c r="H48" s="326">
        <v>-0.06</v>
      </c>
      <c r="I48" s="327" t="s">
        <v>259</v>
      </c>
    </row>
    <row r="49" spans="1:9" ht="15" customHeight="1">
      <c r="A49" s="200" t="s">
        <v>336</v>
      </c>
      <c r="B49" s="324">
        <v>3049150.2</v>
      </c>
      <c r="C49" s="324">
        <v>1768780</v>
      </c>
      <c r="D49" s="324">
        <v>222925</v>
      </c>
      <c r="E49" s="324">
        <v>26524000</v>
      </c>
      <c r="F49" s="325">
        <v>698</v>
      </c>
      <c r="G49" s="326">
        <v>-7.8180000000000003E-3</v>
      </c>
      <c r="H49" s="326">
        <v>8.3059999999999991E-3</v>
      </c>
      <c r="I49" s="327" t="s">
        <v>259</v>
      </c>
    </row>
    <row r="50" spans="1:9" ht="15" customHeight="1">
      <c r="A50" s="200" t="s">
        <v>213</v>
      </c>
      <c r="B50" s="324">
        <v>1035027.1</v>
      </c>
      <c r="C50" s="324">
        <v>1788482.58</v>
      </c>
      <c r="D50" s="324">
        <v>920997.96</v>
      </c>
      <c r="E50" s="324">
        <v>153360000</v>
      </c>
      <c r="F50" s="325">
        <v>90</v>
      </c>
      <c r="G50" s="326">
        <v>2.22E-4</v>
      </c>
      <c r="H50" s="326">
        <v>0.125</v>
      </c>
      <c r="I50" s="327" t="s">
        <v>259</v>
      </c>
    </row>
    <row r="51" spans="1:9" ht="15" customHeight="1">
      <c r="A51" s="200" t="s">
        <v>214</v>
      </c>
      <c r="B51" s="324">
        <v>3246592.08</v>
      </c>
      <c r="C51" s="324">
        <v>689085.06</v>
      </c>
      <c r="D51" s="324">
        <v>34345.26</v>
      </c>
      <c r="E51" s="324">
        <v>4256000</v>
      </c>
      <c r="F51" s="325">
        <v>0.7</v>
      </c>
      <c r="G51" s="326">
        <v>-0.113924</v>
      </c>
      <c r="H51" s="326">
        <v>-7.8947000000000003E-2</v>
      </c>
      <c r="I51" s="327" t="s">
        <v>259</v>
      </c>
    </row>
    <row r="52" spans="1:9" ht="15" customHeight="1">
      <c r="A52" s="200" t="s">
        <v>347</v>
      </c>
      <c r="B52" s="324">
        <v>5368513.18</v>
      </c>
      <c r="C52" s="324">
        <v>1158011.74</v>
      </c>
      <c r="D52" s="324">
        <v>449141.1</v>
      </c>
      <c r="E52" s="324">
        <v>83600315.700000003</v>
      </c>
      <c r="F52" s="325">
        <v>18.149999999999999</v>
      </c>
      <c r="G52" s="326">
        <v>-3.4574000000000001E-2</v>
      </c>
      <c r="H52" s="326">
        <v>-8.2869999999999999E-2</v>
      </c>
      <c r="I52" s="327" t="s">
        <v>259</v>
      </c>
    </row>
    <row r="53" spans="1:9" ht="5.0999999999999996" customHeight="1"/>
    <row r="54" spans="1:9">
      <c r="A54" s="49" t="s">
        <v>310</v>
      </c>
    </row>
    <row r="55" spans="1:9" ht="12.75" customHeight="1">
      <c r="A55" s="49" t="s">
        <v>348</v>
      </c>
    </row>
    <row r="56" spans="1:9" ht="12.75" customHeight="1">
      <c r="A56" s="49" t="s">
        <v>349</v>
      </c>
    </row>
    <row r="57" spans="1:9" ht="15" customHeight="1"/>
    <row r="58" spans="1:9" ht="15" customHeight="1"/>
    <row r="59" spans="1:9" ht="15" customHeight="1"/>
    <row r="60" spans="1:9" ht="15" customHeight="1"/>
    <row r="61" spans="1:9" ht="9" customHeight="1"/>
  </sheetData>
  <mergeCells count="1">
    <mergeCell ref="G10:H10"/>
  </mergeCells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1" orientation="portrait" r:id="rId1"/>
  <headerFooter alignWithMargins="0">
    <oddFooter>&amp;R&amp;P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zoomScaleNormal="100" workbookViewId="0">
      <selection activeCell="D6" sqref="D6"/>
    </sheetView>
  </sheetViews>
  <sheetFormatPr baseColWidth="10" defaultRowHeight="11.25"/>
  <cols>
    <col min="1" max="1" width="38.7109375" style="68" customWidth="1"/>
    <col min="2" max="2" width="17.7109375" style="69" customWidth="1"/>
    <col min="3" max="3" width="16" style="70" customWidth="1"/>
    <col min="4" max="4" width="16" style="69" customWidth="1"/>
    <col min="5" max="5" width="14.7109375" style="70" customWidth="1"/>
    <col min="6" max="6" width="16.5703125" style="71" customWidth="1"/>
    <col min="7" max="7" width="30.140625" style="68" bestFit="1" customWidth="1"/>
    <col min="8" max="8" width="13" style="68" bestFit="1" customWidth="1"/>
    <col min="9" max="16384" width="11.42578125" style="68"/>
  </cols>
  <sheetData>
    <row r="1" spans="1:10" ht="18" customHeight="1">
      <c r="A1"/>
      <c r="B1"/>
      <c r="C1"/>
      <c r="D1"/>
      <c r="E1"/>
      <c r="F1"/>
    </row>
    <row r="2" spans="1:10" ht="23.25">
      <c r="A2" s="298" t="s">
        <v>344</v>
      </c>
      <c r="B2" s="4"/>
      <c r="C2" s="4"/>
      <c r="D2" s="4"/>
      <c r="E2" s="4"/>
    </row>
    <row r="3" spans="1:10" ht="20.25">
      <c r="A3" s="299" t="s">
        <v>345</v>
      </c>
      <c r="B3" s="4"/>
      <c r="C3" s="4"/>
      <c r="D3" s="4"/>
      <c r="E3" s="4"/>
    </row>
    <row r="4" spans="1:10" ht="15.75" customHeight="1">
      <c r="A4"/>
      <c r="B4"/>
      <c r="C4"/>
      <c r="D4"/>
      <c r="E4"/>
      <c r="F4"/>
    </row>
    <row r="5" spans="1:10" ht="15.75" customHeight="1"/>
    <row r="6" spans="1:10" ht="15.75" customHeight="1"/>
    <row r="7" spans="1:10" ht="15.75" customHeight="1"/>
    <row r="8" spans="1:10" ht="20.25">
      <c r="A8" s="300" t="s">
        <v>1</v>
      </c>
    </row>
    <row r="9" spans="1:10" ht="3.75" customHeight="1"/>
    <row r="10" spans="1:10" s="72" customFormat="1" ht="26.25" customHeight="1">
      <c r="A10" s="172" t="s">
        <v>254</v>
      </c>
      <c r="B10" s="177" t="s">
        <v>171</v>
      </c>
      <c r="C10" s="177" t="s">
        <v>145</v>
      </c>
      <c r="D10" s="177" t="s">
        <v>172</v>
      </c>
      <c r="E10" s="177" t="s">
        <v>146</v>
      </c>
      <c r="F10" s="177" t="s">
        <v>147</v>
      </c>
    </row>
    <row r="11" spans="1:10" ht="15" customHeight="1">
      <c r="A11" s="185" t="s">
        <v>31</v>
      </c>
      <c r="B11" s="186">
        <v>32484981.870000001</v>
      </c>
      <c r="C11" s="187">
        <f>B11/F11</f>
        <v>0.87435554639203927</v>
      </c>
      <c r="D11" s="186">
        <v>4668075.6064999998</v>
      </c>
      <c r="E11" s="187">
        <f>D11/F11</f>
        <v>0.12564445360796064</v>
      </c>
      <c r="F11" s="188">
        <f>D11+B11</f>
        <v>37153057.476500005</v>
      </c>
      <c r="G11" s="69"/>
      <c r="H11" s="69"/>
      <c r="I11" s="69"/>
    </row>
    <row r="12" spans="1:10" ht="15" customHeight="1">
      <c r="A12" s="185" t="s">
        <v>33</v>
      </c>
      <c r="B12" s="186">
        <v>2901437.02</v>
      </c>
      <c r="C12" s="187">
        <f t="shared" ref="C12:C67" si="0">B12/F12</f>
        <v>0.83996817387590561</v>
      </c>
      <c r="D12" s="186">
        <v>552785.54489999998</v>
      </c>
      <c r="E12" s="187">
        <f t="shared" ref="E12:E67" si="1">D12/F12</f>
        <v>0.16003182612409433</v>
      </c>
      <c r="F12" s="188">
        <f t="shared" ref="F12:F67" si="2">D12+B12</f>
        <v>3454222.5649000001</v>
      </c>
      <c r="G12" s="69"/>
      <c r="H12" s="69"/>
      <c r="I12" s="69"/>
      <c r="J12" s="69"/>
    </row>
    <row r="13" spans="1:10" ht="15" customHeight="1">
      <c r="A13" s="185" t="s">
        <v>34</v>
      </c>
      <c r="B13" s="186">
        <v>146401187.83000001</v>
      </c>
      <c r="C13" s="187">
        <f t="shared" si="0"/>
        <v>0.87492863410759292</v>
      </c>
      <c r="D13" s="186">
        <v>20928102.951900002</v>
      </c>
      <c r="E13" s="187">
        <f t="shared" si="1"/>
        <v>0.12507136589240711</v>
      </c>
      <c r="F13" s="188">
        <f t="shared" si="2"/>
        <v>167329290.78190002</v>
      </c>
      <c r="G13" s="69"/>
      <c r="H13" s="69"/>
      <c r="I13" s="69"/>
      <c r="J13" s="69"/>
    </row>
    <row r="14" spans="1:10" ht="15" customHeight="1">
      <c r="A14" s="185" t="s">
        <v>35</v>
      </c>
      <c r="B14" s="186">
        <v>32865716.469999999</v>
      </c>
      <c r="C14" s="187">
        <f t="shared" si="0"/>
        <v>0.82923609212065064</v>
      </c>
      <c r="D14" s="186">
        <v>6768010.0191000002</v>
      </c>
      <c r="E14" s="187">
        <f t="shared" si="1"/>
        <v>0.17076390787934934</v>
      </c>
      <c r="F14" s="188">
        <f t="shared" si="2"/>
        <v>39633726.489100002</v>
      </c>
      <c r="G14" s="69"/>
      <c r="H14" s="69"/>
      <c r="I14" s="69"/>
      <c r="J14" s="69"/>
    </row>
    <row r="15" spans="1:10" ht="15" customHeight="1">
      <c r="A15" s="185" t="s">
        <v>36</v>
      </c>
      <c r="B15" s="186">
        <v>961294.46</v>
      </c>
      <c r="C15" s="187">
        <f t="shared" si="0"/>
        <v>0.54238101395744309</v>
      </c>
      <c r="D15" s="186">
        <v>811065.625</v>
      </c>
      <c r="E15" s="187">
        <f t="shared" si="1"/>
        <v>0.45761898604255691</v>
      </c>
      <c r="F15" s="188">
        <f t="shared" si="2"/>
        <v>1772360.085</v>
      </c>
      <c r="G15" s="69"/>
      <c r="H15" s="69"/>
      <c r="I15" s="69"/>
      <c r="J15" s="69"/>
    </row>
    <row r="16" spans="1:10" ht="15" customHeight="1">
      <c r="A16" s="185" t="s">
        <v>37</v>
      </c>
      <c r="B16" s="186">
        <v>3399128.63</v>
      </c>
      <c r="C16" s="187">
        <f t="shared" si="0"/>
        <v>0.71796769553866413</v>
      </c>
      <c r="D16" s="186">
        <v>1335246.8177</v>
      </c>
      <c r="E16" s="187">
        <f t="shared" si="1"/>
        <v>0.28203230446133598</v>
      </c>
      <c r="F16" s="188">
        <f t="shared" si="2"/>
        <v>4734375.4476999994</v>
      </c>
      <c r="G16" s="69"/>
      <c r="H16" s="69"/>
      <c r="I16" s="69"/>
      <c r="J16" s="69"/>
    </row>
    <row r="17" spans="1:10" ht="15" customHeight="1">
      <c r="A17" s="185" t="s">
        <v>38</v>
      </c>
      <c r="B17" s="186">
        <v>49759610.969999999</v>
      </c>
      <c r="C17" s="187">
        <f t="shared" si="0"/>
        <v>0.64864516694634156</v>
      </c>
      <c r="D17" s="186">
        <v>26953534.3761</v>
      </c>
      <c r="E17" s="187">
        <f t="shared" si="1"/>
        <v>0.35135483305365844</v>
      </c>
      <c r="F17" s="188">
        <f t="shared" si="2"/>
        <v>76713145.346100003</v>
      </c>
      <c r="G17" s="69"/>
      <c r="H17" s="69"/>
      <c r="I17" s="69"/>
      <c r="J17" s="69"/>
    </row>
    <row r="18" spans="1:10" ht="15" customHeight="1">
      <c r="A18" s="185" t="s">
        <v>39</v>
      </c>
      <c r="B18" s="186">
        <v>724002.85</v>
      </c>
      <c r="C18" s="187">
        <f t="shared" si="0"/>
        <v>0.67845052353151525</v>
      </c>
      <c r="D18" s="186">
        <v>343138.85729999997</v>
      </c>
      <c r="E18" s="187">
        <f t="shared" si="1"/>
        <v>0.32154947646848475</v>
      </c>
      <c r="F18" s="188">
        <f t="shared" si="2"/>
        <v>1067141.7072999999</v>
      </c>
      <c r="G18" s="69"/>
      <c r="H18" s="69"/>
      <c r="I18" s="69"/>
      <c r="J18" s="69"/>
    </row>
    <row r="19" spans="1:10" ht="15" customHeight="1">
      <c r="A19" s="185" t="s">
        <v>40</v>
      </c>
      <c r="B19" s="186">
        <v>50343240.939999998</v>
      </c>
      <c r="C19" s="187">
        <f t="shared" si="0"/>
        <v>0.87687193591511514</v>
      </c>
      <c r="D19" s="186">
        <v>7069066.2374</v>
      </c>
      <c r="E19" s="187">
        <f t="shared" si="1"/>
        <v>0.12312806408488482</v>
      </c>
      <c r="F19" s="188">
        <f t="shared" si="2"/>
        <v>57412307.1774</v>
      </c>
      <c r="G19" s="69"/>
      <c r="H19" s="69"/>
      <c r="I19" s="69"/>
      <c r="J19" s="69"/>
    </row>
    <row r="20" spans="1:10" ht="15" customHeight="1">
      <c r="A20" s="185" t="s">
        <v>41</v>
      </c>
      <c r="B20" s="186">
        <v>14847058.76</v>
      </c>
      <c r="C20" s="187">
        <f t="shared" si="0"/>
        <v>0.68471199073659794</v>
      </c>
      <c r="D20" s="186">
        <v>6836596.5006999997</v>
      </c>
      <c r="E20" s="187">
        <f t="shared" si="1"/>
        <v>0.31528800926340217</v>
      </c>
      <c r="F20" s="188">
        <f t="shared" si="2"/>
        <v>21683655.260699999</v>
      </c>
      <c r="G20" s="69"/>
      <c r="H20" s="69"/>
      <c r="I20" s="69"/>
      <c r="J20" s="69"/>
    </row>
    <row r="21" spans="1:10" ht="15" customHeight="1">
      <c r="A21" s="185" t="s">
        <v>42</v>
      </c>
      <c r="B21" s="186">
        <v>9009934.5</v>
      </c>
      <c r="C21" s="187">
        <f t="shared" si="0"/>
        <v>0.67075039706226625</v>
      </c>
      <c r="D21" s="186">
        <v>4422684.4584999997</v>
      </c>
      <c r="E21" s="187">
        <f t="shared" si="1"/>
        <v>0.32924960293773375</v>
      </c>
      <c r="F21" s="188">
        <f t="shared" si="2"/>
        <v>13432618.9585</v>
      </c>
      <c r="G21" s="69"/>
      <c r="H21" s="69"/>
      <c r="I21" s="69"/>
      <c r="J21" s="69"/>
    </row>
    <row r="22" spans="1:10" ht="15" customHeight="1">
      <c r="A22" s="185" t="s">
        <v>223</v>
      </c>
      <c r="B22" s="186">
        <v>46431085.090000004</v>
      </c>
      <c r="C22" s="187">
        <f t="shared" si="0"/>
        <v>0.77538789491307425</v>
      </c>
      <c r="D22" s="186">
        <v>13450021.378918</v>
      </c>
      <c r="E22" s="187">
        <f t="shared" si="1"/>
        <v>0.22461210508692575</v>
      </c>
      <c r="F22" s="188">
        <f t="shared" si="2"/>
        <v>59881106.468918003</v>
      </c>
      <c r="G22" s="69"/>
      <c r="H22" s="69"/>
      <c r="I22" s="69"/>
      <c r="J22" s="69"/>
    </row>
    <row r="23" spans="1:10" ht="15" customHeight="1">
      <c r="A23" s="185" t="s">
        <v>43</v>
      </c>
      <c r="B23" s="186">
        <v>941976.63</v>
      </c>
      <c r="C23" s="187">
        <f t="shared" si="0"/>
        <v>0.80439552945495829</v>
      </c>
      <c r="D23" s="186">
        <v>229060</v>
      </c>
      <c r="E23" s="187">
        <f t="shared" si="1"/>
        <v>0.19560447054504182</v>
      </c>
      <c r="F23" s="188">
        <f t="shared" si="2"/>
        <v>1171036.6299999999</v>
      </c>
      <c r="G23" s="69"/>
      <c r="H23" s="69"/>
      <c r="I23" s="69"/>
      <c r="J23" s="69"/>
    </row>
    <row r="24" spans="1:10" ht="15" customHeight="1">
      <c r="A24" s="185" t="s">
        <v>44</v>
      </c>
      <c r="B24" s="186">
        <v>3243397.37</v>
      </c>
      <c r="C24" s="187">
        <f t="shared" si="0"/>
        <v>0.68502569704043326</v>
      </c>
      <c r="D24" s="186">
        <v>1491311.6839999999</v>
      </c>
      <c r="E24" s="187">
        <f t="shared" si="1"/>
        <v>0.3149743029595668</v>
      </c>
      <c r="F24" s="188">
        <f t="shared" si="2"/>
        <v>4734709.0539999995</v>
      </c>
      <c r="G24" s="69"/>
      <c r="H24" s="69"/>
      <c r="I24" s="69"/>
      <c r="J24" s="69"/>
    </row>
    <row r="25" spans="1:10" ht="15" customHeight="1">
      <c r="A25" s="185" t="s">
        <v>45</v>
      </c>
      <c r="B25" s="186">
        <v>1973901.21</v>
      </c>
      <c r="C25" s="187">
        <f t="shared" si="0"/>
        <v>0.74768229586691815</v>
      </c>
      <c r="D25" s="186">
        <v>666125.47100000002</v>
      </c>
      <c r="E25" s="187">
        <f t="shared" si="1"/>
        <v>0.25231770413308185</v>
      </c>
      <c r="F25" s="188">
        <f t="shared" si="2"/>
        <v>2640026.6809999999</v>
      </c>
      <c r="G25" s="69"/>
      <c r="H25" s="69"/>
      <c r="I25" s="69"/>
      <c r="J25" s="69"/>
    </row>
    <row r="26" spans="1:10" ht="15" customHeight="1">
      <c r="A26" s="185" t="s">
        <v>46</v>
      </c>
      <c r="B26" s="186">
        <v>57945010.600000001</v>
      </c>
      <c r="C26" s="187">
        <f t="shared" si="0"/>
        <v>0.75369039525705961</v>
      </c>
      <c r="D26" s="186">
        <v>18936704.975315001</v>
      </c>
      <c r="E26" s="187">
        <f t="shared" si="1"/>
        <v>0.24630960474294039</v>
      </c>
      <c r="F26" s="188">
        <f t="shared" si="2"/>
        <v>76881715.575314999</v>
      </c>
      <c r="G26" s="69"/>
      <c r="H26" s="69"/>
      <c r="I26" s="69"/>
      <c r="J26" s="69"/>
    </row>
    <row r="27" spans="1:10" ht="15" customHeight="1">
      <c r="A27" s="185" t="s">
        <v>220</v>
      </c>
      <c r="B27" s="186">
        <v>814536.41</v>
      </c>
      <c r="C27" s="187">
        <f t="shared" si="0"/>
        <v>0.95255449838751838</v>
      </c>
      <c r="D27" s="186">
        <v>40571</v>
      </c>
      <c r="E27" s="187">
        <f t="shared" si="1"/>
        <v>4.7445501612481643E-2</v>
      </c>
      <c r="F27" s="188">
        <f t="shared" si="2"/>
        <v>855107.41</v>
      </c>
      <c r="G27" s="69"/>
      <c r="H27" s="69"/>
      <c r="I27" s="69"/>
      <c r="J27" s="69"/>
    </row>
    <row r="28" spans="1:10" ht="15" customHeight="1">
      <c r="A28" s="185" t="s">
        <v>181</v>
      </c>
      <c r="B28" s="186">
        <v>2614245.13</v>
      </c>
      <c r="C28" s="187">
        <f t="shared" si="0"/>
        <v>0.69484555509939228</v>
      </c>
      <c r="D28" s="186">
        <v>1148094.732167</v>
      </c>
      <c r="E28" s="187">
        <f t="shared" si="1"/>
        <v>0.30515444490060778</v>
      </c>
      <c r="F28" s="188">
        <f t="shared" si="2"/>
        <v>3762339.8621669998</v>
      </c>
      <c r="G28" s="69"/>
      <c r="H28" s="69"/>
      <c r="I28" s="69"/>
      <c r="J28" s="69"/>
    </row>
    <row r="29" spans="1:10" ht="15" customHeight="1">
      <c r="A29" s="185" t="s">
        <v>47</v>
      </c>
      <c r="B29" s="186">
        <v>1078067229.0799999</v>
      </c>
      <c r="C29" s="187">
        <f t="shared" si="0"/>
        <v>0.77246601816912841</v>
      </c>
      <c r="D29" s="186">
        <v>317550446.93790001</v>
      </c>
      <c r="E29" s="187">
        <f t="shared" si="1"/>
        <v>0.22753398183087153</v>
      </c>
      <c r="F29" s="188">
        <f t="shared" si="2"/>
        <v>1395617676.0179</v>
      </c>
      <c r="G29" s="69"/>
      <c r="H29" s="69"/>
      <c r="I29" s="69"/>
      <c r="J29" s="69"/>
    </row>
    <row r="30" spans="1:10" ht="15" customHeight="1">
      <c r="A30" s="185" t="s">
        <v>48</v>
      </c>
      <c r="B30" s="186">
        <v>24479923.469999999</v>
      </c>
      <c r="C30" s="187">
        <f t="shared" si="0"/>
        <v>0.70291761868136926</v>
      </c>
      <c r="D30" s="186">
        <v>10346239.396600001</v>
      </c>
      <c r="E30" s="187">
        <f t="shared" si="1"/>
        <v>0.29708238131863079</v>
      </c>
      <c r="F30" s="188">
        <f t="shared" si="2"/>
        <v>34826162.866599999</v>
      </c>
      <c r="G30" s="69"/>
      <c r="H30" s="69"/>
      <c r="I30" s="69"/>
      <c r="J30" s="69"/>
    </row>
    <row r="31" spans="1:10" ht="15" customHeight="1">
      <c r="A31" s="185" t="s">
        <v>50</v>
      </c>
      <c r="B31" s="186">
        <v>55543695.700000003</v>
      </c>
      <c r="C31" s="187">
        <f t="shared" si="0"/>
        <v>0.80235434101070835</v>
      </c>
      <c r="D31" s="186">
        <v>13682197.226600001</v>
      </c>
      <c r="E31" s="187">
        <f t="shared" si="1"/>
        <v>0.19764565898929162</v>
      </c>
      <c r="F31" s="188">
        <f t="shared" si="2"/>
        <v>69225892.926600009</v>
      </c>
      <c r="G31" s="69"/>
      <c r="H31" s="69"/>
      <c r="I31" s="69"/>
      <c r="J31" s="69"/>
    </row>
    <row r="32" spans="1:10" ht="15" customHeight="1">
      <c r="A32" s="185" t="s">
        <v>235</v>
      </c>
      <c r="B32" s="186">
        <v>370773.11</v>
      </c>
      <c r="C32" s="187">
        <f t="shared" si="0"/>
        <v>0.16803214938560199</v>
      </c>
      <c r="D32" s="186">
        <v>1835787.4283</v>
      </c>
      <c r="E32" s="187">
        <f t="shared" si="1"/>
        <v>0.83196785061439793</v>
      </c>
      <c r="F32" s="188">
        <f t="shared" si="2"/>
        <v>2206560.5383000001</v>
      </c>
      <c r="G32" s="69"/>
      <c r="H32" s="69"/>
      <c r="I32" s="69"/>
      <c r="J32" s="69"/>
    </row>
    <row r="33" spans="1:10" ht="15" customHeight="1">
      <c r="A33" s="185" t="s">
        <v>51</v>
      </c>
      <c r="B33" s="186">
        <v>423997.95</v>
      </c>
      <c r="C33" s="187">
        <f t="shared" si="0"/>
        <v>0.66863910162780316</v>
      </c>
      <c r="D33" s="186">
        <v>210122.83199999999</v>
      </c>
      <c r="E33" s="187">
        <f t="shared" si="1"/>
        <v>0.33136089837219684</v>
      </c>
      <c r="F33" s="188">
        <f t="shared" si="2"/>
        <v>634120.78200000001</v>
      </c>
      <c r="G33" s="69"/>
      <c r="H33" s="69"/>
      <c r="I33" s="69"/>
      <c r="J33" s="69"/>
    </row>
    <row r="34" spans="1:10" ht="15" customHeight="1">
      <c r="A34" s="185" t="s">
        <v>52</v>
      </c>
      <c r="B34" s="186">
        <v>108466.44</v>
      </c>
      <c r="C34" s="187">
        <f t="shared" si="0"/>
        <v>0.68720960964332389</v>
      </c>
      <c r="D34" s="186">
        <v>49369.595000000001</v>
      </c>
      <c r="E34" s="187">
        <f t="shared" si="1"/>
        <v>0.31279039035667616</v>
      </c>
      <c r="F34" s="188">
        <f t="shared" si="2"/>
        <v>157836.035</v>
      </c>
      <c r="G34" s="69"/>
      <c r="H34" s="69"/>
      <c r="I34" s="69"/>
      <c r="J34" s="69"/>
    </row>
    <row r="35" spans="1:10" ht="15" customHeight="1">
      <c r="A35" s="185" t="s">
        <v>225</v>
      </c>
      <c r="B35" s="186">
        <v>956943.03</v>
      </c>
      <c r="C35" s="187">
        <f t="shared" si="0"/>
        <v>0.75006136055310502</v>
      </c>
      <c r="D35" s="186">
        <v>318876.63</v>
      </c>
      <c r="E35" s="187">
        <f t="shared" si="1"/>
        <v>0.24993863944689484</v>
      </c>
      <c r="F35" s="188">
        <f t="shared" si="2"/>
        <v>1275819.6600000001</v>
      </c>
      <c r="G35" s="69"/>
      <c r="H35" s="69"/>
      <c r="I35" s="69"/>
      <c r="J35" s="69"/>
    </row>
    <row r="36" spans="1:10" ht="15" customHeight="1">
      <c r="A36" s="185" t="s">
        <v>53</v>
      </c>
      <c r="B36" s="186">
        <v>126162683.34999999</v>
      </c>
      <c r="C36" s="187">
        <f t="shared" si="0"/>
        <v>0.75480984264881112</v>
      </c>
      <c r="D36" s="186">
        <v>40982306.316886798</v>
      </c>
      <c r="E36" s="187">
        <f t="shared" si="1"/>
        <v>0.24519015735118876</v>
      </c>
      <c r="F36" s="188">
        <f t="shared" si="2"/>
        <v>167144989.66688681</v>
      </c>
      <c r="G36" s="69"/>
      <c r="H36" s="69"/>
      <c r="I36" s="69"/>
      <c r="J36" s="69"/>
    </row>
    <row r="37" spans="1:10" ht="15" customHeight="1">
      <c r="A37" s="185" t="s">
        <v>178</v>
      </c>
      <c r="B37" s="186">
        <v>187409621.00999999</v>
      </c>
      <c r="C37" s="187">
        <f t="shared" si="0"/>
        <v>0.85125483064450802</v>
      </c>
      <c r="D37" s="186">
        <v>32747274.743657101</v>
      </c>
      <c r="E37" s="187">
        <f t="shared" si="1"/>
        <v>0.1487451693554919</v>
      </c>
      <c r="F37" s="188">
        <f t="shared" si="2"/>
        <v>220156895.7536571</v>
      </c>
      <c r="G37" s="69"/>
      <c r="H37" s="69"/>
      <c r="I37" s="69"/>
      <c r="J37" s="69"/>
    </row>
    <row r="38" spans="1:10" ht="15" customHeight="1">
      <c r="A38" s="185" t="s">
        <v>54</v>
      </c>
      <c r="B38" s="186">
        <v>69825169.510000005</v>
      </c>
      <c r="C38" s="187">
        <f t="shared" si="0"/>
        <v>0.84894458442358822</v>
      </c>
      <c r="D38" s="186">
        <v>12424214.9506</v>
      </c>
      <c r="E38" s="187">
        <f t="shared" si="1"/>
        <v>0.15105541557641181</v>
      </c>
      <c r="F38" s="188">
        <f t="shared" si="2"/>
        <v>82249384.460600004</v>
      </c>
      <c r="G38" s="69"/>
      <c r="H38" s="69"/>
      <c r="I38" s="69"/>
      <c r="J38" s="69"/>
    </row>
    <row r="39" spans="1:10" ht="15" customHeight="1">
      <c r="A39" s="185" t="s">
        <v>55</v>
      </c>
      <c r="B39" s="186">
        <v>1569992.87</v>
      </c>
      <c r="C39" s="187">
        <f t="shared" si="0"/>
        <v>0.68264003528715422</v>
      </c>
      <c r="D39" s="186">
        <v>729891.09349999996</v>
      </c>
      <c r="E39" s="187">
        <f t="shared" si="1"/>
        <v>0.31735996471284578</v>
      </c>
      <c r="F39" s="188">
        <f t="shared" si="2"/>
        <v>2299883.9635000001</v>
      </c>
      <c r="G39" s="69"/>
      <c r="H39" s="69"/>
      <c r="I39" s="69"/>
      <c r="J39" s="69"/>
    </row>
    <row r="40" spans="1:10" ht="15" customHeight="1">
      <c r="A40" s="185" t="s">
        <v>231</v>
      </c>
      <c r="B40" s="186">
        <v>6155947.1399999997</v>
      </c>
      <c r="C40" s="187">
        <f t="shared" si="0"/>
        <v>0.58092701641041955</v>
      </c>
      <c r="D40" s="186">
        <v>4440817.9718000004</v>
      </c>
      <c r="E40" s="187">
        <f t="shared" si="1"/>
        <v>0.41907298358958051</v>
      </c>
      <c r="F40" s="188">
        <f t="shared" si="2"/>
        <v>10596765.1118</v>
      </c>
      <c r="G40" s="69"/>
      <c r="H40" s="69"/>
      <c r="I40" s="69"/>
      <c r="J40" s="69"/>
    </row>
    <row r="41" spans="1:10" ht="15" customHeight="1">
      <c r="A41" s="185" t="s">
        <v>56</v>
      </c>
      <c r="B41" s="186">
        <v>4371404.01</v>
      </c>
      <c r="C41" s="187">
        <f t="shared" si="0"/>
        <v>0.45622566865690545</v>
      </c>
      <c r="D41" s="186">
        <v>5210266.4446</v>
      </c>
      <c r="E41" s="187">
        <f t="shared" si="1"/>
        <v>0.54377433134309461</v>
      </c>
      <c r="F41" s="188">
        <f t="shared" si="2"/>
        <v>9581670.4545999989</v>
      </c>
      <c r="G41" s="69"/>
      <c r="H41" s="69"/>
      <c r="I41" s="69"/>
      <c r="J41" s="69"/>
    </row>
    <row r="42" spans="1:10" ht="15" customHeight="1">
      <c r="A42" s="185" t="s">
        <v>57</v>
      </c>
      <c r="B42" s="186">
        <v>31599198.260000002</v>
      </c>
      <c r="C42" s="187">
        <f t="shared" si="0"/>
        <v>0.60326042143781533</v>
      </c>
      <c r="D42" s="186">
        <v>20781493.622099999</v>
      </c>
      <c r="E42" s="187">
        <f t="shared" si="1"/>
        <v>0.39673957856218461</v>
      </c>
      <c r="F42" s="188">
        <f t="shared" si="2"/>
        <v>52380691.882100001</v>
      </c>
      <c r="G42" s="69"/>
      <c r="H42" s="69"/>
      <c r="I42" s="69"/>
      <c r="J42" s="69"/>
    </row>
    <row r="43" spans="1:10" ht="15" customHeight="1">
      <c r="A43" s="185" t="s">
        <v>58</v>
      </c>
      <c r="B43" s="186">
        <v>63154934.670000002</v>
      </c>
      <c r="C43" s="187">
        <f t="shared" si="0"/>
        <v>0.77775538602290828</v>
      </c>
      <c r="D43" s="186">
        <v>18046604.792100001</v>
      </c>
      <c r="E43" s="187">
        <f t="shared" si="1"/>
        <v>0.2222446139770918</v>
      </c>
      <c r="F43" s="188">
        <f t="shared" si="2"/>
        <v>81201539.462099999</v>
      </c>
      <c r="G43" s="69"/>
      <c r="H43" s="69"/>
      <c r="I43" s="69"/>
      <c r="J43" s="69"/>
    </row>
    <row r="44" spans="1:10" ht="15" customHeight="1">
      <c r="A44" s="185" t="s">
        <v>59</v>
      </c>
      <c r="B44" s="186">
        <v>574892486.08000004</v>
      </c>
      <c r="C44" s="187">
        <f t="shared" si="0"/>
        <v>0.86308847908013386</v>
      </c>
      <c r="D44" s="186">
        <v>91195058.840900004</v>
      </c>
      <c r="E44" s="187">
        <f t="shared" si="1"/>
        <v>0.136911520919866</v>
      </c>
      <c r="F44" s="188">
        <f t="shared" si="2"/>
        <v>666087544.92090011</v>
      </c>
      <c r="G44" s="69"/>
      <c r="H44" s="69"/>
      <c r="I44" s="69"/>
      <c r="J44" s="69"/>
    </row>
    <row r="45" spans="1:10" ht="15" customHeight="1">
      <c r="A45" s="185" t="s">
        <v>60</v>
      </c>
      <c r="B45" s="186">
        <v>33820901.140000001</v>
      </c>
      <c r="C45" s="187">
        <f t="shared" si="0"/>
        <v>0.61072958279265432</v>
      </c>
      <c r="D45" s="186">
        <v>21556965.092300002</v>
      </c>
      <c r="E45" s="187">
        <f t="shared" si="1"/>
        <v>0.38927041720734568</v>
      </c>
      <c r="F45" s="188">
        <f t="shared" si="2"/>
        <v>55377866.232299998</v>
      </c>
      <c r="G45" s="69"/>
      <c r="H45" s="69"/>
      <c r="I45" s="69"/>
      <c r="J45" s="69"/>
    </row>
    <row r="46" spans="1:10" ht="15" customHeight="1">
      <c r="A46" s="185" t="s">
        <v>221</v>
      </c>
      <c r="B46" s="186">
        <v>4488928.5599999996</v>
      </c>
      <c r="C46" s="187">
        <f t="shared" si="0"/>
        <v>0.53674925510240357</v>
      </c>
      <c r="D46" s="186">
        <v>3874247.5735999998</v>
      </c>
      <c r="E46" s="187">
        <f t="shared" si="1"/>
        <v>0.46325074489759638</v>
      </c>
      <c r="F46" s="188">
        <f t="shared" si="2"/>
        <v>8363176.1335999994</v>
      </c>
      <c r="G46" s="69"/>
      <c r="H46" s="69"/>
      <c r="I46" s="69"/>
      <c r="J46" s="69"/>
    </row>
    <row r="47" spans="1:10" ht="15" customHeight="1">
      <c r="A47" s="185" t="s">
        <v>61</v>
      </c>
      <c r="B47" s="186">
        <v>12284829.869999999</v>
      </c>
      <c r="C47" s="187">
        <f t="shared" si="0"/>
        <v>0.62045003310345348</v>
      </c>
      <c r="D47" s="186">
        <v>7515039.9254000001</v>
      </c>
      <c r="E47" s="187">
        <f t="shared" si="1"/>
        <v>0.37954996689654641</v>
      </c>
      <c r="F47" s="188">
        <f t="shared" si="2"/>
        <v>19799869.795400001</v>
      </c>
      <c r="G47" s="69"/>
      <c r="H47" s="69"/>
      <c r="I47" s="69"/>
      <c r="J47" s="69"/>
    </row>
    <row r="48" spans="1:10" ht="15" customHeight="1">
      <c r="A48" s="185" t="s">
        <v>62</v>
      </c>
      <c r="B48" s="186">
        <v>814486378.86000001</v>
      </c>
      <c r="C48" s="187">
        <f t="shared" si="0"/>
        <v>0.79185636861492747</v>
      </c>
      <c r="D48" s="186">
        <v>214092049.17570001</v>
      </c>
      <c r="E48" s="187">
        <f t="shared" si="1"/>
        <v>0.20814363138507244</v>
      </c>
      <c r="F48" s="188">
        <f t="shared" si="2"/>
        <v>1028578428.0357001</v>
      </c>
      <c r="G48" s="69"/>
      <c r="H48" s="69"/>
      <c r="I48" s="69"/>
      <c r="J48" s="69"/>
    </row>
    <row r="49" spans="1:10" ht="15" customHeight="1">
      <c r="A49" s="185" t="s">
        <v>63</v>
      </c>
      <c r="B49" s="186">
        <v>64757504.490000002</v>
      </c>
      <c r="C49" s="187">
        <f t="shared" si="0"/>
        <v>0.3914105941652235</v>
      </c>
      <c r="D49" s="186">
        <v>100688974.1065</v>
      </c>
      <c r="E49" s="187">
        <f t="shared" si="1"/>
        <v>0.6085894058347765</v>
      </c>
      <c r="F49" s="188">
        <f t="shared" si="2"/>
        <v>165446478.59650001</v>
      </c>
      <c r="G49" s="69"/>
      <c r="H49" s="69"/>
      <c r="I49" s="69"/>
      <c r="J49" s="69"/>
    </row>
    <row r="50" spans="1:10" ht="15" customHeight="1">
      <c r="A50" s="185" t="s">
        <v>64</v>
      </c>
      <c r="B50" s="186">
        <v>2495453.4900000002</v>
      </c>
      <c r="C50" s="187">
        <f t="shared" si="0"/>
        <v>0.75352256002413809</v>
      </c>
      <c r="D50" s="186">
        <v>816263.53399999999</v>
      </c>
      <c r="E50" s="187">
        <f t="shared" si="1"/>
        <v>0.24647743997586188</v>
      </c>
      <c r="F50" s="188">
        <f t="shared" si="2"/>
        <v>3311717.0240000002</v>
      </c>
      <c r="G50" s="69"/>
      <c r="H50" s="69"/>
      <c r="I50" s="69"/>
      <c r="J50" s="69"/>
    </row>
    <row r="51" spans="1:10" ht="15" customHeight="1">
      <c r="A51" s="185" t="s">
        <v>65</v>
      </c>
      <c r="B51" s="186">
        <v>1455092.78</v>
      </c>
      <c r="C51" s="187">
        <f t="shared" si="0"/>
        <v>0.67135471116978018</v>
      </c>
      <c r="D51" s="186">
        <v>712305.10340000002</v>
      </c>
      <c r="E51" s="187">
        <f t="shared" si="1"/>
        <v>0.32864528883021976</v>
      </c>
      <c r="F51" s="188">
        <f t="shared" si="2"/>
        <v>2167397.8834000002</v>
      </c>
      <c r="G51" s="69"/>
      <c r="H51" s="69"/>
      <c r="I51" s="69"/>
      <c r="J51" s="69"/>
    </row>
    <row r="52" spans="1:10" ht="15" customHeight="1">
      <c r="A52" s="185" t="s">
        <v>66</v>
      </c>
      <c r="B52" s="186">
        <v>39518054.759999998</v>
      </c>
      <c r="C52" s="187">
        <f t="shared" si="0"/>
        <v>0.77158275387358155</v>
      </c>
      <c r="D52" s="186">
        <v>11698816.744200001</v>
      </c>
      <c r="E52" s="187">
        <f t="shared" si="1"/>
        <v>0.22841724612641851</v>
      </c>
      <c r="F52" s="188">
        <f t="shared" si="2"/>
        <v>51216871.504199997</v>
      </c>
      <c r="G52" s="69"/>
      <c r="H52" s="69"/>
      <c r="I52" s="69"/>
      <c r="J52" s="69"/>
    </row>
    <row r="53" spans="1:10" ht="15" customHeight="1">
      <c r="A53" s="185" t="s">
        <v>67</v>
      </c>
      <c r="B53" s="186">
        <v>4954077.83</v>
      </c>
      <c r="C53" s="187">
        <f t="shared" si="0"/>
        <v>0.71499513812835014</v>
      </c>
      <c r="D53" s="186">
        <v>1974749.4665999999</v>
      </c>
      <c r="E53" s="187">
        <f t="shared" si="1"/>
        <v>0.28500486187164981</v>
      </c>
      <c r="F53" s="188">
        <f t="shared" si="2"/>
        <v>6928827.2966</v>
      </c>
      <c r="G53" s="69"/>
      <c r="H53" s="69"/>
      <c r="I53" s="69"/>
      <c r="J53" s="69"/>
    </row>
    <row r="54" spans="1:10" ht="15" customHeight="1">
      <c r="A54" s="185" t="s">
        <v>68</v>
      </c>
      <c r="B54" s="186">
        <v>2473482.31</v>
      </c>
      <c r="C54" s="187">
        <f t="shared" si="0"/>
        <v>0.43905679786215462</v>
      </c>
      <c r="D54" s="186">
        <v>3160144.87</v>
      </c>
      <c r="E54" s="187">
        <f t="shared" si="1"/>
        <v>0.56094320213784543</v>
      </c>
      <c r="F54" s="188">
        <f t="shared" si="2"/>
        <v>5633627.1799999997</v>
      </c>
      <c r="G54" s="69"/>
      <c r="H54" s="69"/>
      <c r="I54" s="69"/>
      <c r="J54" s="69"/>
    </row>
    <row r="55" spans="1:10" ht="15" customHeight="1">
      <c r="A55" s="185" t="s">
        <v>236</v>
      </c>
      <c r="B55" s="186">
        <v>10163393.800000001</v>
      </c>
      <c r="C55" s="187">
        <f t="shared" si="0"/>
        <v>0.75815444946866362</v>
      </c>
      <c r="D55" s="186">
        <v>3242045.9585119998</v>
      </c>
      <c r="E55" s="187">
        <f t="shared" si="1"/>
        <v>0.24184555053133636</v>
      </c>
      <c r="F55" s="188">
        <f t="shared" si="2"/>
        <v>13405439.758512001</v>
      </c>
      <c r="G55" s="69"/>
      <c r="H55" s="69"/>
      <c r="I55" s="69"/>
      <c r="J55" s="69"/>
    </row>
    <row r="56" spans="1:10" ht="15" customHeight="1">
      <c r="A56" s="185" t="s">
        <v>258</v>
      </c>
      <c r="B56" s="186">
        <v>87643783.790000007</v>
      </c>
      <c r="C56" s="187">
        <f t="shared" si="0"/>
        <v>0.87557062184257095</v>
      </c>
      <c r="D56" s="186">
        <v>12455262.024900001</v>
      </c>
      <c r="E56" s="187">
        <f t="shared" si="1"/>
        <v>0.12442937815742897</v>
      </c>
      <c r="F56" s="188">
        <f t="shared" si="2"/>
        <v>100099045.81490001</v>
      </c>
      <c r="G56" s="69"/>
      <c r="H56" s="69"/>
      <c r="I56" s="69"/>
      <c r="J56" s="69"/>
    </row>
    <row r="57" spans="1:10" ht="15" customHeight="1">
      <c r="A57" s="185" t="s">
        <v>226</v>
      </c>
      <c r="B57" s="186">
        <v>247057.54</v>
      </c>
      <c r="C57" s="187">
        <f t="shared" si="0"/>
        <v>0.78060962757272767</v>
      </c>
      <c r="D57" s="186">
        <v>69435.533200000005</v>
      </c>
      <c r="E57" s="187">
        <f t="shared" si="1"/>
        <v>0.21939037242727247</v>
      </c>
      <c r="F57" s="188">
        <f t="shared" si="2"/>
        <v>316493.07319999998</v>
      </c>
      <c r="G57" s="69"/>
      <c r="H57" s="69"/>
      <c r="I57" s="69"/>
      <c r="J57" s="69"/>
    </row>
    <row r="58" spans="1:10" ht="15" customHeight="1">
      <c r="A58" s="185" t="s">
        <v>69</v>
      </c>
      <c r="B58" s="186">
        <v>508264724.86000001</v>
      </c>
      <c r="C58" s="187">
        <f t="shared" si="0"/>
        <v>0.86644766886470514</v>
      </c>
      <c r="D58" s="186">
        <v>78342802.777500004</v>
      </c>
      <c r="E58" s="187">
        <f t="shared" si="1"/>
        <v>0.1335523311352948</v>
      </c>
      <c r="F58" s="188">
        <f t="shared" si="2"/>
        <v>586607527.63750005</v>
      </c>
      <c r="G58" s="69"/>
      <c r="H58" s="69"/>
      <c r="I58" s="69"/>
      <c r="J58" s="69"/>
    </row>
    <row r="59" spans="1:10" ht="15" customHeight="1">
      <c r="A59" s="185" t="s">
        <v>70</v>
      </c>
      <c r="B59" s="186">
        <v>8937618.3699999992</v>
      </c>
      <c r="C59" s="187">
        <f t="shared" si="0"/>
        <v>0.68427413985659313</v>
      </c>
      <c r="D59" s="186">
        <v>4123840.2609999999</v>
      </c>
      <c r="E59" s="187">
        <f t="shared" si="1"/>
        <v>0.31572586014340687</v>
      </c>
      <c r="F59" s="188">
        <f t="shared" si="2"/>
        <v>13061458.630999999</v>
      </c>
      <c r="G59" s="69"/>
      <c r="H59" s="69"/>
      <c r="I59" s="69"/>
      <c r="J59" s="69"/>
    </row>
    <row r="60" spans="1:10" ht="15" customHeight="1">
      <c r="A60" s="185" t="s">
        <v>71</v>
      </c>
      <c r="B60" s="186">
        <v>301271.84999999998</v>
      </c>
      <c r="C60" s="187">
        <f t="shared" si="0"/>
        <v>6.3304416677294556E-2</v>
      </c>
      <c r="D60" s="186">
        <v>4457825</v>
      </c>
      <c r="E60" s="187">
        <f t="shared" si="1"/>
        <v>0.93669558332270553</v>
      </c>
      <c r="F60" s="188">
        <f t="shared" si="2"/>
        <v>4759096.8499999996</v>
      </c>
      <c r="G60" s="69"/>
      <c r="H60" s="69"/>
      <c r="I60" s="69"/>
      <c r="J60" s="69"/>
    </row>
    <row r="61" spans="1:10" ht="15" customHeight="1">
      <c r="A61" s="185" t="s">
        <v>72</v>
      </c>
      <c r="B61" s="186">
        <v>211913779.77000001</v>
      </c>
      <c r="C61" s="187">
        <f t="shared" si="0"/>
        <v>0.87010306672340687</v>
      </c>
      <c r="D61" s="186">
        <v>31636424.653499998</v>
      </c>
      <c r="E61" s="187">
        <f t="shared" si="1"/>
        <v>0.12989693327659313</v>
      </c>
      <c r="F61" s="188">
        <f t="shared" si="2"/>
        <v>243550204.4235</v>
      </c>
      <c r="G61" s="69"/>
      <c r="H61" s="69"/>
      <c r="I61" s="69"/>
      <c r="J61" s="69"/>
    </row>
    <row r="62" spans="1:10" ht="15" customHeight="1">
      <c r="A62" s="185" t="s">
        <v>319</v>
      </c>
      <c r="B62" s="186">
        <v>151093170.21000001</v>
      </c>
      <c r="C62" s="187">
        <f t="shared" si="0"/>
        <v>0.7565484665454808</v>
      </c>
      <c r="D62" s="186">
        <v>48620631.207000002</v>
      </c>
      <c r="E62" s="187">
        <f t="shared" si="1"/>
        <v>0.24345153345451931</v>
      </c>
      <c r="F62" s="188">
        <f t="shared" si="2"/>
        <v>199713801.417</v>
      </c>
      <c r="G62" s="69"/>
      <c r="H62" s="69"/>
      <c r="I62" s="69"/>
      <c r="J62" s="69"/>
    </row>
    <row r="63" spans="1:10" ht="15" customHeight="1">
      <c r="A63" s="185" t="s">
        <v>73</v>
      </c>
      <c r="B63" s="186">
        <v>502405191.01999998</v>
      </c>
      <c r="C63" s="187">
        <f t="shared" si="0"/>
        <v>0.88089758664718099</v>
      </c>
      <c r="D63" s="186">
        <v>67928067.505799994</v>
      </c>
      <c r="E63" s="187">
        <f t="shared" si="1"/>
        <v>0.11910241335281897</v>
      </c>
      <c r="F63" s="188">
        <f t="shared" si="2"/>
        <v>570333258.52579999</v>
      </c>
      <c r="G63" s="69"/>
      <c r="H63" s="69"/>
      <c r="I63" s="69"/>
    </row>
    <row r="64" spans="1:10" ht="15" customHeight="1">
      <c r="A64" s="185" t="s">
        <v>179</v>
      </c>
      <c r="B64" s="186">
        <v>1822667.99</v>
      </c>
      <c r="C64" s="187">
        <f t="shared" si="0"/>
        <v>0.65239979859593833</v>
      </c>
      <c r="D64" s="186">
        <v>971121.9436</v>
      </c>
      <c r="E64" s="187">
        <f t="shared" si="1"/>
        <v>0.34760020140406162</v>
      </c>
      <c r="F64" s="188">
        <f t="shared" si="2"/>
        <v>2793789.9336000001</v>
      </c>
      <c r="G64" s="69"/>
      <c r="H64" s="69"/>
      <c r="I64" s="69"/>
    </row>
    <row r="65" spans="1:9" ht="15" customHeight="1">
      <c r="A65" s="185" t="s">
        <v>74</v>
      </c>
      <c r="B65" s="186">
        <v>288242828.19</v>
      </c>
      <c r="C65" s="187">
        <f t="shared" si="0"/>
        <v>0.83173599964261613</v>
      </c>
      <c r="D65" s="186">
        <v>58312843.6985</v>
      </c>
      <c r="E65" s="187">
        <f t="shared" si="1"/>
        <v>0.16826400035738395</v>
      </c>
      <c r="F65" s="188">
        <f t="shared" si="2"/>
        <v>346555671.88849998</v>
      </c>
      <c r="G65" s="69"/>
      <c r="H65" s="69"/>
      <c r="I65" s="69"/>
    </row>
    <row r="66" spans="1:9" ht="15" customHeight="1">
      <c r="A66" s="185" t="s">
        <v>75</v>
      </c>
      <c r="B66" s="186">
        <v>4204053.43</v>
      </c>
      <c r="C66" s="187">
        <f t="shared" si="0"/>
        <v>0.45336746345647416</v>
      </c>
      <c r="D66" s="186">
        <v>5068895.7092000004</v>
      </c>
      <c r="E66" s="187">
        <f t="shared" si="1"/>
        <v>0.54663253654352584</v>
      </c>
      <c r="F66" s="188">
        <f t="shared" si="2"/>
        <v>9272949.1392000001</v>
      </c>
      <c r="G66" s="69"/>
      <c r="H66" s="69"/>
      <c r="I66" s="69"/>
    </row>
    <row r="67" spans="1:9" ht="15" customHeight="1">
      <c r="A67" s="185" t="s">
        <v>76</v>
      </c>
      <c r="B67" s="186">
        <v>58732594.32</v>
      </c>
      <c r="C67" s="187">
        <f t="shared" si="0"/>
        <v>0.86623593846489544</v>
      </c>
      <c r="D67" s="186">
        <v>9069480.9715</v>
      </c>
      <c r="E67" s="187">
        <f t="shared" si="1"/>
        <v>0.13376406153510459</v>
      </c>
      <c r="F67" s="188">
        <f t="shared" si="2"/>
        <v>67802075.291500002</v>
      </c>
      <c r="G67" s="69"/>
      <c r="H67" s="69"/>
      <c r="I67" s="69"/>
    </row>
    <row r="68" spans="1:9" ht="4.5" customHeight="1"/>
    <row r="69" spans="1:9" customFormat="1" ht="12.75">
      <c r="A69" s="93" t="s">
        <v>317</v>
      </c>
      <c r="B69" s="69"/>
      <c r="C69" s="68"/>
      <c r="D69" s="69"/>
      <c r="E69" s="70"/>
      <c r="F69" s="71"/>
      <c r="G69" s="68"/>
      <c r="H69" s="68"/>
      <c r="I69" s="68"/>
    </row>
    <row r="70" spans="1:9" customFormat="1" ht="12.75">
      <c r="A70" s="93" t="s">
        <v>148</v>
      </c>
      <c r="B70" s="69"/>
      <c r="C70" s="68"/>
      <c r="D70" s="69"/>
      <c r="E70" s="70"/>
      <c r="F70" s="71"/>
      <c r="G70" s="68"/>
      <c r="H70" s="68"/>
      <c r="I70" s="68"/>
    </row>
    <row r="71" spans="1:9" customFormat="1" ht="4.5" customHeight="1">
      <c r="F71" s="36"/>
      <c r="G71" s="68"/>
      <c r="H71" s="68"/>
      <c r="I71" s="68"/>
    </row>
    <row r="72" spans="1:9" customFormat="1" ht="15.75">
      <c r="F72" s="48"/>
      <c r="G72" s="68"/>
      <c r="H72" s="68"/>
      <c r="I72" s="68"/>
    </row>
    <row r="73" spans="1:9" customFormat="1" ht="12.75">
      <c r="G73" s="68"/>
      <c r="H73" s="68"/>
      <c r="I73" s="68"/>
    </row>
    <row r="74" spans="1:9" ht="12.75">
      <c r="A74"/>
      <c r="B74"/>
      <c r="C74"/>
      <c r="D74"/>
      <c r="E74"/>
      <c r="F74"/>
    </row>
    <row r="75" spans="1:9" ht="15.75">
      <c r="A75"/>
      <c r="B75"/>
      <c r="C75"/>
      <c r="D75"/>
      <c r="E75"/>
      <c r="F75" s="48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6" orientation="portrait" r:id="rId1"/>
  <headerFooter alignWithMargins="0">
    <oddFooter>&amp;R&amp;P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8"/>
  <sheetViews>
    <sheetView workbookViewId="0">
      <selection activeCell="B5" sqref="B5"/>
    </sheetView>
  </sheetViews>
  <sheetFormatPr baseColWidth="10" defaultRowHeight="11.25"/>
  <cols>
    <col min="1" max="1" width="37.42578125" style="68" customWidth="1"/>
    <col min="2" max="2" width="18.7109375" style="69" customWidth="1"/>
    <col min="3" max="3" width="16" style="70" customWidth="1"/>
    <col min="4" max="4" width="14" style="69" customWidth="1"/>
    <col min="5" max="5" width="11.42578125" style="70"/>
    <col min="6" max="6" width="15.140625" style="71" customWidth="1"/>
    <col min="7" max="7" width="30.140625" style="68" bestFit="1" customWidth="1"/>
    <col min="8" max="16384" width="11.42578125" style="68"/>
  </cols>
  <sheetData>
    <row r="1" spans="1:9" ht="18" customHeight="1">
      <c r="A1"/>
      <c r="B1"/>
      <c r="C1"/>
      <c r="D1"/>
      <c r="E1"/>
      <c r="F1"/>
    </row>
    <row r="2" spans="1:9" ht="23.25">
      <c r="A2" s="298" t="s">
        <v>340</v>
      </c>
      <c r="B2" s="4"/>
      <c r="C2" s="4"/>
      <c r="D2" s="4"/>
      <c r="E2" s="4"/>
    </row>
    <row r="3" spans="1:9" ht="20.25">
      <c r="A3" s="299" t="s">
        <v>341</v>
      </c>
      <c r="B3" s="4"/>
      <c r="C3" s="4"/>
      <c r="D3" s="4"/>
      <c r="E3" s="4"/>
    </row>
    <row r="4" spans="1:9" ht="15.75" customHeight="1">
      <c r="A4"/>
      <c r="B4"/>
      <c r="C4"/>
      <c r="D4"/>
      <c r="E4"/>
      <c r="F4"/>
    </row>
    <row r="5" spans="1:9" customFormat="1" ht="15.75">
      <c r="G5" s="21"/>
    </row>
    <row r="6" spans="1:9" customFormat="1" ht="15.75">
      <c r="G6" s="21"/>
    </row>
    <row r="7" spans="1:9" customFormat="1" ht="20.25">
      <c r="A7" s="300" t="s">
        <v>1</v>
      </c>
      <c r="F7" s="71"/>
      <c r="G7" s="21"/>
    </row>
    <row r="8" spans="1:9" customFormat="1" ht="3.95" customHeight="1">
      <c r="G8" s="21"/>
    </row>
    <row r="9" spans="1:9" s="72" customFormat="1" ht="25.5">
      <c r="A9" s="172" t="s">
        <v>254</v>
      </c>
      <c r="B9" s="189" t="s">
        <v>171</v>
      </c>
      <c r="C9" s="189" t="s">
        <v>145</v>
      </c>
      <c r="D9" s="189" t="s">
        <v>172</v>
      </c>
      <c r="E9" s="189" t="s">
        <v>146</v>
      </c>
      <c r="F9" s="189" t="s">
        <v>147</v>
      </c>
    </row>
    <row r="10" spans="1:9" ht="15" customHeight="1">
      <c r="A10" s="185" t="s">
        <v>31</v>
      </c>
      <c r="B10" s="186">
        <v>220165227.19</v>
      </c>
      <c r="C10" s="187">
        <f>B10/F10</f>
        <v>0.8509230783454953</v>
      </c>
      <c r="D10" s="186">
        <v>38571705.433899999</v>
      </c>
      <c r="E10" s="187">
        <f>D10/F10</f>
        <v>0.1490769216545047</v>
      </c>
      <c r="F10" s="188">
        <f>D10+B10</f>
        <v>258736932.6239</v>
      </c>
      <c r="G10" s="69"/>
      <c r="H10" s="69"/>
      <c r="I10" s="69"/>
    </row>
    <row r="11" spans="1:9" ht="15" customHeight="1">
      <c r="A11" s="185" t="s">
        <v>33</v>
      </c>
      <c r="B11" s="186">
        <v>29830906.59</v>
      </c>
      <c r="C11" s="187">
        <f t="shared" ref="C11:C67" si="0">B11/F11</f>
        <v>0.68034095943414974</v>
      </c>
      <c r="D11" s="186">
        <v>14016088.3268</v>
      </c>
      <c r="E11" s="187">
        <f t="shared" ref="E11:E67" si="1">D11/F11</f>
        <v>0.31965904056585021</v>
      </c>
      <c r="F11" s="188">
        <f t="shared" ref="F11:F67" si="2">D11+B11</f>
        <v>43846994.9168</v>
      </c>
      <c r="G11" s="69"/>
      <c r="H11" s="69"/>
      <c r="I11" s="69"/>
    </row>
    <row r="12" spans="1:9" ht="15" customHeight="1">
      <c r="A12" s="185" t="s">
        <v>34</v>
      </c>
      <c r="B12" s="186">
        <v>721472019.77999997</v>
      </c>
      <c r="C12" s="187">
        <f t="shared" si="0"/>
        <v>0.83439527287225568</v>
      </c>
      <c r="D12" s="186">
        <v>143192538.1776</v>
      </c>
      <c r="E12" s="187">
        <f t="shared" si="1"/>
        <v>0.16560472712774429</v>
      </c>
      <c r="F12" s="188">
        <f t="shared" si="2"/>
        <v>864664557.9576</v>
      </c>
      <c r="G12" s="69"/>
      <c r="H12" s="69"/>
      <c r="I12" s="69"/>
    </row>
    <row r="13" spans="1:9" ht="15" customHeight="1">
      <c r="A13" s="185" t="s">
        <v>35</v>
      </c>
      <c r="B13" s="186">
        <v>132237406.84</v>
      </c>
      <c r="C13" s="187">
        <f t="shared" si="0"/>
        <v>0.80847902412158634</v>
      </c>
      <c r="D13" s="186">
        <v>31325781.436499998</v>
      </c>
      <c r="E13" s="187">
        <f t="shared" si="1"/>
        <v>0.19152097587841374</v>
      </c>
      <c r="F13" s="188">
        <f t="shared" si="2"/>
        <v>163563188.27649999</v>
      </c>
      <c r="G13" s="69"/>
      <c r="H13" s="69"/>
      <c r="I13" s="69"/>
    </row>
    <row r="14" spans="1:9" ht="15" customHeight="1">
      <c r="A14" s="185" t="s">
        <v>36</v>
      </c>
      <c r="B14" s="186">
        <v>2971571.43</v>
      </c>
      <c r="C14" s="187">
        <f t="shared" si="0"/>
        <v>0.5843361082144386</v>
      </c>
      <c r="D14" s="186">
        <v>2113809.0354999998</v>
      </c>
      <c r="E14" s="187">
        <f t="shared" si="1"/>
        <v>0.4156638917855614</v>
      </c>
      <c r="F14" s="188">
        <f t="shared" si="2"/>
        <v>5085380.4654999999</v>
      </c>
      <c r="G14" s="69"/>
      <c r="H14" s="69"/>
      <c r="I14" s="69"/>
    </row>
    <row r="15" spans="1:9" ht="15" customHeight="1">
      <c r="A15" s="190" t="s">
        <v>37</v>
      </c>
      <c r="B15" s="186">
        <v>9423332.9499999993</v>
      </c>
      <c r="C15" s="187">
        <f t="shared" si="0"/>
        <v>0.56787834354189692</v>
      </c>
      <c r="D15" s="186">
        <v>7170596.1144999992</v>
      </c>
      <c r="E15" s="187">
        <f t="shared" si="1"/>
        <v>0.43212165645810302</v>
      </c>
      <c r="F15" s="188">
        <f t="shared" si="2"/>
        <v>16593929.064499998</v>
      </c>
      <c r="G15" s="69"/>
      <c r="H15" s="69"/>
      <c r="I15" s="69"/>
    </row>
    <row r="16" spans="1:9" ht="15" customHeight="1">
      <c r="A16" s="185" t="s">
        <v>38</v>
      </c>
      <c r="B16" s="186">
        <v>519675277.38999999</v>
      </c>
      <c r="C16" s="187">
        <f t="shared" si="0"/>
        <v>0.61807147792265393</v>
      </c>
      <c r="D16" s="186">
        <v>321125982.58179998</v>
      </c>
      <c r="E16" s="187">
        <f t="shared" si="1"/>
        <v>0.38192852207734607</v>
      </c>
      <c r="F16" s="188">
        <f t="shared" si="2"/>
        <v>840801259.97179997</v>
      </c>
      <c r="G16" s="69"/>
      <c r="H16" s="69"/>
      <c r="I16" s="69"/>
    </row>
    <row r="17" spans="1:9" ht="15" customHeight="1">
      <c r="A17" s="185" t="s">
        <v>39</v>
      </c>
      <c r="B17" s="186">
        <v>2424820.8199999998</v>
      </c>
      <c r="C17" s="187">
        <f t="shared" si="0"/>
        <v>0.18816640417998376</v>
      </c>
      <c r="D17" s="186">
        <v>10461755.987199999</v>
      </c>
      <c r="E17" s="187">
        <f t="shared" si="1"/>
        <v>0.81183359582001624</v>
      </c>
      <c r="F17" s="188">
        <f t="shared" si="2"/>
        <v>12886576.8072</v>
      </c>
      <c r="G17" s="69"/>
      <c r="H17" s="69"/>
      <c r="I17" s="69"/>
    </row>
    <row r="18" spans="1:9" ht="15" customHeight="1">
      <c r="A18" s="185" t="s">
        <v>40</v>
      </c>
      <c r="B18" s="186">
        <v>168654053.45999998</v>
      </c>
      <c r="C18" s="187">
        <f t="shared" si="0"/>
        <v>0.87467615944559707</v>
      </c>
      <c r="D18" s="186">
        <v>24164799.138999999</v>
      </c>
      <c r="E18" s="187">
        <f t="shared" si="1"/>
        <v>0.12532384055440296</v>
      </c>
      <c r="F18" s="188">
        <f t="shared" si="2"/>
        <v>192818852.59899998</v>
      </c>
      <c r="G18" s="69"/>
      <c r="H18" s="69"/>
      <c r="I18" s="69"/>
    </row>
    <row r="19" spans="1:9" ht="15" customHeight="1">
      <c r="A19" s="185" t="s">
        <v>41</v>
      </c>
      <c r="B19" s="186">
        <v>49228130.899999999</v>
      </c>
      <c r="C19" s="187">
        <f t="shared" si="0"/>
        <v>0.6624491447660612</v>
      </c>
      <c r="D19" s="186">
        <v>25084186.187199999</v>
      </c>
      <c r="E19" s="187">
        <f t="shared" si="1"/>
        <v>0.33755085523393874</v>
      </c>
      <c r="F19" s="188">
        <f t="shared" si="2"/>
        <v>74312317.087200001</v>
      </c>
      <c r="G19" s="69"/>
      <c r="H19" s="69"/>
      <c r="I19" s="69"/>
    </row>
    <row r="20" spans="1:9" ht="15" customHeight="1">
      <c r="A20" s="185" t="s">
        <v>42</v>
      </c>
      <c r="B20" s="186">
        <v>53836106.519999996</v>
      </c>
      <c r="C20" s="187">
        <f t="shared" si="0"/>
        <v>0.66124840321627676</v>
      </c>
      <c r="D20" s="186">
        <v>27579752.116700001</v>
      </c>
      <c r="E20" s="187">
        <f t="shared" si="1"/>
        <v>0.33875159678372313</v>
      </c>
      <c r="F20" s="188">
        <f t="shared" si="2"/>
        <v>81415858.636700004</v>
      </c>
      <c r="G20" s="69"/>
      <c r="H20" s="69"/>
      <c r="I20" s="69"/>
    </row>
    <row r="21" spans="1:9" ht="15" customHeight="1">
      <c r="A21" s="185" t="s">
        <v>223</v>
      </c>
      <c r="B21" s="186">
        <v>215719388.37</v>
      </c>
      <c r="C21" s="187">
        <f t="shared" si="0"/>
        <v>0.77129542096667436</v>
      </c>
      <c r="D21" s="186">
        <v>63965130.046608999</v>
      </c>
      <c r="E21" s="187">
        <f t="shared" si="1"/>
        <v>0.22870457903332575</v>
      </c>
      <c r="F21" s="188">
        <f t="shared" si="2"/>
        <v>279684518.41660899</v>
      </c>
      <c r="G21" s="69"/>
      <c r="H21" s="69"/>
      <c r="I21" s="69"/>
    </row>
    <row r="22" spans="1:9" ht="15" customHeight="1">
      <c r="A22" s="190" t="s">
        <v>43</v>
      </c>
      <c r="B22" s="186">
        <v>7505447.8099999996</v>
      </c>
      <c r="C22" s="187">
        <f t="shared" si="0"/>
        <v>0.74475149967819143</v>
      </c>
      <c r="D22" s="186">
        <v>2572340.3021999998</v>
      </c>
      <c r="E22" s="187">
        <f t="shared" si="1"/>
        <v>0.25524850032180851</v>
      </c>
      <c r="F22" s="188">
        <f t="shared" si="2"/>
        <v>10077788.112199999</v>
      </c>
      <c r="G22" s="69"/>
      <c r="H22" s="69"/>
      <c r="I22" s="69"/>
    </row>
    <row r="23" spans="1:9" ht="15" customHeight="1">
      <c r="A23" s="185" t="s">
        <v>44</v>
      </c>
      <c r="B23" s="186">
        <v>18597387.210000001</v>
      </c>
      <c r="C23" s="187">
        <f t="shared" si="0"/>
        <v>0.68825026542994783</v>
      </c>
      <c r="D23" s="186">
        <v>8423869.6556000002</v>
      </c>
      <c r="E23" s="187">
        <f t="shared" si="1"/>
        <v>0.31174973457005217</v>
      </c>
      <c r="F23" s="188">
        <f t="shared" si="2"/>
        <v>27021256.865600001</v>
      </c>
      <c r="G23" s="69"/>
      <c r="H23" s="69"/>
      <c r="I23" s="69"/>
    </row>
    <row r="24" spans="1:9" ht="15" customHeight="1">
      <c r="A24" s="185" t="s">
        <v>45</v>
      </c>
      <c r="B24" s="186">
        <v>10694441.009999998</v>
      </c>
      <c r="C24" s="187">
        <f t="shared" si="0"/>
        <v>0.73381310147268586</v>
      </c>
      <c r="D24" s="186">
        <v>3879353.0372000001</v>
      </c>
      <c r="E24" s="187">
        <f t="shared" si="1"/>
        <v>0.26618689852731409</v>
      </c>
      <c r="F24" s="188">
        <f t="shared" si="2"/>
        <v>14573794.047199998</v>
      </c>
      <c r="G24" s="69"/>
      <c r="H24" s="69"/>
      <c r="I24" s="69"/>
    </row>
    <row r="25" spans="1:9" ht="15" customHeight="1">
      <c r="A25" s="185" t="s">
        <v>318</v>
      </c>
      <c r="B25" s="186">
        <v>222805869.13</v>
      </c>
      <c r="C25" s="187">
        <f t="shared" si="0"/>
        <v>0.72102184958497362</v>
      </c>
      <c r="D25" s="186">
        <v>86208163.188506007</v>
      </c>
      <c r="E25" s="187">
        <f t="shared" si="1"/>
        <v>0.27897815041502644</v>
      </c>
      <c r="F25" s="188">
        <f t="shared" si="2"/>
        <v>309014032.318506</v>
      </c>
      <c r="G25" s="69"/>
      <c r="H25" s="69"/>
      <c r="I25" s="69"/>
    </row>
    <row r="26" spans="1:9" ht="15" customHeight="1">
      <c r="A26" s="185" t="s">
        <v>220</v>
      </c>
      <c r="B26" s="186">
        <v>6202587.4900000002</v>
      </c>
      <c r="C26" s="187">
        <f t="shared" si="0"/>
        <v>0.62055152620294496</v>
      </c>
      <c r="D26" s="186">
        <v>3792694.4939999999</v>
      </c>
      <c r="E26" s="187">
        <f t="shared" si="1"/>
        <v>0.37944847379705499</v>
      </c>
      <c r="F26" s="188">
        <f t="shared" si="2"/>
        <v>9995281.9840000011</v>
      </c>
      <c r="G26" s="69"/>
      <c r="H26" s="69"/>
      <c r="I26" s="69"/>
    </row>
    <row r="27" spans="1:9" ht="15" customHeight="1">
      <c r="A27" s="190" t="s">
        <v>181</v>
      </c>
      <c r="B27" s="186">
        <v>15806320.309999999</v>
      </c>
      <c r="C27" s="187">
        <f t="shared" si="0"/>
        <v>0.62655328178609693</v>
      </c>
      <c r="D27" s="186">
        <v>9421095.7286509983</v>
      </c>
      <c r="E27" s="187">
        <f t="shared" si="1"/>
        <v>0.37344671821390307</v>
      </c>
      <c r="F27" s="188">
        <f t="shared" si="2"/>
        <v>25227416.038650997</v>
      </c>
      <c r="G27" s="69"/>
      <c r="H27" s="69"/>
      <c r="I27" s="69"/>
    </row>
    <row r="28" spans="1:9" ht="15" customHeight="1">
      <c r="A28" s="190" t="s">
        <v>47</v>
      </c>
      <c r="B28" s="186">
        <v>5595185380.4200001</v>
      </c>
      <c r="C28" s="187">
        <f t="shared" si="0"/>
        <v>0.82715771256887938</v>
      </c>
      <c r="D28" s="186">
        <v>1169165958.3871999</v>
      </c>
      <c r="E28" s="187">
        <f t="shared" si="1"/>
        <v>0.17284228743112068</v>
      </c>
      <c r="F28" s="188">
        <f t="shared" si="2"/>
        <v>6764351338.8071995</v>
      </c>
      <c r="G28" s="69"/>
      <c r="H28" s="69"/>
      <c r="I28" s="69"/>
    </row>
    <row r="29" spans="1:9" ht="15" customHeight="1">
      <c r="A29" s="185" t="s">
        <v>48</v>
      </c>
      <c r="B29" s="186">
        <v>142491859.47999999</v>
      </c>
      <c r="C29" s="187">
        <f t="shared" si="0"/>
        <v>0.72911075607105258</v>
      </c>
      <c r="D29" s="186">
        <v>52940533.052299999</v>
      </c>
      <c r="E29" s="187">
        <f t="shared" si="1"/>
        <v>0.27088924392894731</v>
      </c>
      <c r="F29" s="188">
        <f t="shared" si="2"/>
        <v>195432392.5323</v>
      </c>
      <c r="G29" s="69"/>
      <c r="H29" s="69"/>
      <c r="I29" s="69"/>
    </row>
    <row r="30" spans="1:9" ht="15" customHeight="1">
      <c r="A30" s="185" t="s">
        <v>342</v>
      </c>
      <c r="B30" s="186">
        <v>1089687.29</v>
      </c>
      <c r="C30" s="187">
        <f t="shared" si="0"/>
        <v>0.64807770092860573</v>
      </c>
      <c r="D30" s="186">
        <v>591727.2818</v>
      </c>
      <c r="E30" s="187">
        <f t="shared" si="1"/>
        <v>0.35192229907139427</v>
      </c>
      <c r="F30" s="188">
        <f t="shared" si="2"/>
        <v>1681414.5718</v>
      </c>
      <c r="G30" s="69"/>
      <c r="H30" s="69"/>
      <c r="I30" s="69"/>
    </row>
    <row r="31" spans="1:9" ht="15" customHeight="1">
      <c r="A31" s="185" t="s">
        <v>50</v>
      </c>
      <c r="B31" s="186">
        <v>231236526.07999998</v>
      </c>
      <c r="C31" s="187">
        <f t="shared" si="0"/>
        <v>0.81266375804802427</v>
      </c>
      <c r="D31" s="186">
        <v>53304926.384199999</v>
      </c>
      <c r="E31" s="187">
        <f t="shared" si="1"/>
        <v>0.18733624195197585</v>
      </c>
      <c r="F31" s="188">
        <f t="shared" si="2"/>
        <v>284541452.46419996</v>
      </c>
      <c r="G31" s="69"/>
      <c r="H31" s="69"/>
      <c r="I31" s="69"/>
    </row>
    <row r="32" spans="1:9" ht="15" customHeight="1">
      <c r="A32" s="185" t="s">
        <v>235</v>
      </c>
      <c r="B32" s="186">
        <v>2666031.1</v>
      </c>
      <c r="C32" s="187">
        <f t="shared" si="0"/>
        <v>0.53751620884682894</v>
      </c>
      <c r="D32" s="186">
        <v>2293877.1894999999</v>
      </c>
      <c r="E32" s="187">
        <f t="shared" si="1"/>
        <v>0.46248379115317106</v>
      </c>
      <c r="F32" s="188">
        <f t="shared" si="2"/>
        <v>4959908.2895</v>
      </c>
      <c r="G32" s="69"/>
      <c r="H32" s="69"/>
      <c r="I32" s="69"/>
    </row>
    <row r="33" spans="1:9" ht="15" customHeight="1">
      <c r="A33" s="185" t="s">
        <v>51</v>
      </c>
      <c r="B33" s="186">
        <v>1250038.1599999999</v>
      </c>
      <c r="C33" s="187">
        <f t="shared" si="0"/>
        <v>0.65102165604503937</v>
      </c>
      <c r="D33" s="186">
        <v>670079.47109999997</v>
      </c>
      <c r="E33" s="187">
        <f t="shared" si="1"/>
        <v>0.34897834395496063</v>
      </c>
      <c r="F33" s="188">
        <f t="shared" si="2"/>
        <v>1920117.6310999999</v>
      </c>
      <c r="G33" s="69"/>
      <c r="H33" s="69"/>
      <c r="I33" s="69"/>
    </row>
    <row r="34" spans="1:9" ht="15" customHeight="1">
      <c r="A34" s="185" t="s">
        <v>52</v>
      </c>
      <c r="B34" s="186">
        <v>2521111.75</v>
      </c>
      <c r="C34" s="187">
        <f t="shared" si="0"/>
        <v>0.75157413481788238</v>
      </c>
      <c r="D34" s="186">
        <v>833330.125</v>
      </c>
      <c r="E34" s="187">
        <f t="shared" si="1"/>
        <v>0.24842586518211768</v>
      </c>
      <c r="F34" s="188">
        <f t="shared" si="2"/>
        <v>3354441.875</v>
      </c>
      <c r="G34" s="69"/>
      <c r="H34" s="69"/>
      <c r="I34" s="69"/>
    </row>
    <row r="35" spans="1:9" ht="15" customHeight="1">
      <c r="A35" s="185" t="s">
        <v>225</v>
      </c>
      <c r="B35" s="186">
        <v>3191469.85</v>
      </c>
      <c r="C35" s="187">
        <f t="shared" si="0"/>
        <v>0.69280018609085325</v>
      </c>
      <c r="D35" s="186">
        <v>1415153.9848000002</v>
      </c>
      <c r="E35" s="187">
        <f t="shared" si="1"/>
        <v>0.3071998139091468</v>
      </c>
      <c r="F35" s="188">
        <f t="shared" si="2"/>
        <v>4606623.8348000003</v>
      </c>
      <c r="G35" s="69"/>
      <c r="H35" s="69"/>
      <c r="I35" s="69"/>
    </row>
    <row r="36" spans="1:9" ht="15" customHeight="1">
      <c r="A36" s="185" t="s">
        <v>53</v>
      </c>
      <c r="B36" s="186">
        <v>855486755.67000008</v>
      </c>
      <c r="C36" s="187">
        <f t="shared" si="0"/>
        <v>0.77060212530111816</v>
      </c>
      <c r="D36" s="186">
        <v>254666885.98484552</v>
      </c>
      <c r="E36" s="187">
        <f t="shared" si="1"/>
        <v>0.2293978746988817</v>
      </c>
      <c r="F36" s="188">
        <f t="shared" si="2"/>
        <v>1110153641.6548457</v>
      </c>
      <c r="G36" s="69"/>
      <c r="H36" s="69"/>
      <c r="I36" s="69"/>
    </row>
    <row r="37" spans="1:9" ht="15" customHeight="1">
      <c r="A37" s="185" t="s">
        <v>178</v>
      </c>
      <c r="B37" s="186">
        <v>1091786467.48</v>
      </c>
      <c r="C37" s="187">
        <f t="shared" si="0"/>
        <v>0.78759987053255065</v>
      </c>
      <c r="D37" s="186">
        <v>294433246.77892655</v>
      </c>
      <c r="E37" s="187">
        <f t="shared" si="1"/>
        <v>0.21240012946744927</v>
      </c>
      <c r="F37" s="188">
        <f t="shared" si="2"/>
        <v>1386219714.2589266</v>
      </c>
      <c r="G37" s="69"/>
      <c r="H37" s="69"/>
      <c r="I37" s="69"/>
    </row>
    <row r="38" spans="1:9" ht="15" customHeight="1">
      <c r="A38" s="185" t="s">
        <v>54</v>
      </c>
      <c r="B38" s="186">
        <v>349942324.69</v>
      </c>
      <c r="C38" s="187">
        <f t="shared" si="0"/>
        <v>0.84890949665720428</v>
      </c>
      <c r="D38" s="186">
        <v>62283390.852099992</v>
      </c>
      <c r="E38" s="187">
        <f t="shared" si="1"/>
        <v>0.15109050334279567</v>
      </c>
      <c r="F38" s="188">
        <f t="shared" si="2"/>
        <v>412225715.54210001</v>
      </c>
      <c r="G38" s="69"/>
      <c r="H38" s="69"/>
      <c r="I38" s="69"/>
    </row>
    <row r="39" spans="1:9" ht="15" customHeight="1">
      <c r="A39" s="185" t="s">
        <v>55</v>
      </c>
      <c r="B39" s="186">
        <v>5673518.6100000003</v>
      </c>
      <c r="C39" s="187">
        <f t="shared" si="0"/>
        <v>0.7544507877870994</v>
      </c>
      <c r="D39" s="186">
        <v>1846545.9214999999</v>
      </c>
      <c r="E39" s="187">
        <f t="shared" si="1"/>
        <v>0.24554921221290052</v>
      </c>
      <c r="F39" s="188">
        <f t="shared" si="2"/>
        <v>7520064.5315000005</v>
      </c>
      <c r="G39" s="69"/>
      <c r="H39" s="69"/>
      <c r="I39" s="69"/>
    </row>
    <row r="40" spans="1:9" ht="15" customHeight="1">
      <c r="A40" s="185" t="s">
        <v>231</v>
      </c>
      <c r="B40" s="186">
        <v>16954758.309999999</v>
      </c>
      <c r="C40" s="187">
        <f t="shared" si="0"/>
        <v>0.62934630097030009</v>
      </c>
      <c r="D40" s="186">
        <v>9985510.1620000005</v>
      </c>
      <c r="E40" s="187">
        <f t="shared" si="1"/>
        <v>0.37065369902969991</v>
      </c>
      <c r="F40" s="188">
        <f t="shared" si="2"/>
        <v>26940268.471999999</v>
      </c>
      <c r="G40" s="69"/>
      <c r="H40" s="69"/>
      <c r="I40" s="69"/>
    </row>
    <row r="41" spans="1:9" ht="15" customHeight="1">
      <c r="A41" s="185" t="s">
        <v>56</v>
      </c>
      <c r="B41" s="186">
        <v>19124863.960000001</v>
      </c>
      <c r="C41" s="187">
        <f t="shared" si="0"/>
        <v>0.24487357516611555</v>
      </c>
      <c r="D41" s="186">
        <v>58976106.906399995</v>
      </c>
      <c r="E41" s="187">
        <f t="shared" si="1"/>
        <v>0.75512642483388437</v>
      </c>
      <c r="F41" s="188">
        <f t="shared" si="2"/>
        <v>78100970.866400003</v>
      </c>
      <c r="G41" s="69"/>
      <c r="H41" s="69"/>
      <c r="I41" s="69"/>
    </row>
    <row r="42" spans="1:9" ht="15" customHeight="1">
      <c r="A42" s="185" t="s">
        <v>57</v>
      </c>
      <c r="B42" s="186">
        <v>141078086.34</v>
      </c>
      <c r="C42" s="187">
        <f t="shared" si="0"/>
        <v>0.72069242979023129</v>
      </c>
      <c r="D42" s="186">
        <v>54675442.500400007</v>
      </c>
      <c r="E42" s="187">
        <f t="shared" si="1"/>
        <v>0.27930757020976871</v>
      </c>
      <c r="F42" s="188">
        <f t="shared" si="2"/>
        <v>195753528.84040001</v>
      </c>
      <c r="G42" s="69"/>
      <c r="H42" s="69"/>
      <c r="I42" s="69"/>
    </row>
    <row r="43" spans="1:9" ht="15" customHeight="1">
      <c r="A43" s="185" t="s">
        <v>58</v>
      </c>
      <c r="B43" s="186">
        <v>287944519.15000004</v>
      </c>
      <c r="C43" s="187">
        <f t="shared" si="0"/>
        <v>0.78464263127868406</v>
      </c>
      <c r="D43" s="186">
        <v>79030849.854300007</v>
      </c>
      <c r="E43" s="187">
        <f t="shared" si="1"/>
        <v>0.21535736872131589</v>
      </c>
      <c r="F43" s="188">
        <f t="shared" si="2"/>
        <v>366975369.00430006</v>
      </c>
      <c r="G43" s="69"/>
      <c r="H43" s="69"/>
      <c r="I43" s="69"/>
    </row>
    <row r="44" spans="1:9" ht="15" customHeight="1">
      <c r="A44" s="190" t="s">
        <v>59</v>
      </c>
      <c r="B44" s="186">
        <v>3012059862.2600002</v>
      </c>
      <c r="C44" s="187">
        <f t="shared" si="0"/>
        <v>0.86013087818347023</v>
      </c>
      <c r="D44" s="186">
        <v>489802399.23820001</v>
      </c>
      <c r="E44" s="187">
        <f t="shared" si="1"/>
        <v>0.13986912181652972</v>
      </c>
      <c r="F44" s="188">
        <f t="shared" si="2"/>
        <v>3501862261.4982004</v>
      </c>
      <c r="G44" s="69"/>
      <c r="H44" s="69"/>
      <c r="I44" s="69"/>
    </row>
    <row r="45" spans="1:9" ht="15" customHeight="1">
      <c r="A45" s="185" t="s">
        <v>60</v>
      </c>
      <c r="B45" s="186">
        <v>137435093.41000003</v>
      </c>
      <c r="C45" s="187">
        <f t="shared" si="0"/>
        <v>0.74558687048246886</v>
      </c>
      <c r="D45" s="186">
        <v>46896335.764799997</v>
      </c>
      <c r="E45" s="187">
        <f t="shared" si="1"/>
        <v>0.25441312951753103</v>
      </c>
      <c r="F45" s="188">
        <f t="shared" si="2"/>
        <v>184331429.17480004</v>
      </c>
      <c r="G45" s="69"/>
      <c r="H45" s="69"/>
      <c r="I45" s="69"/>
    </row>
    <row r="46" spans="1:9" ht="15" customHeight="1">
      <c r="A46" s="185" t="s">
        <v>221</v>
      </c>
      <c r="B46" s="186">
        <v>6723150.8399999999</v>
      </c>
      <c r="C46" s="187">
        <f t="shared" si="0"/>
        <v>0.34329050897059699</v>
      </c>
      <c r="D46" s="186">
        <v>12861284.687099999</v>
      </c>
      <c r="E46" s="187">
        <f t="shared" si="1"/>
        <v>0.65670949102940313</v>
      </c>
      <c r="F46" s="188">
        <f t="shared" si="2"/>
        <v>19584435.527099997</v>
      </c>
      <c r="G46" s="69"/>
      <c r="H46" s="69"/>
      <c r="I46" s="69"/>
    </row>
    <row r="47" spans="1:9" ht="15" customHeight="1">
      <c r="A47" s="185" t="s">
        <v>61</v>
      </c>
      <c r="B47" s="186">
        <v>40892516.390000001</v>
      </c>
      <c r="C47" s="187">
        <f t="shared" si="0"/>
        <v>0.57730649007410118</v>
      </c>
      <c r="D47" s="186">
        <v>29940770.7687</v>
      </c>
      <c r="E47" s="187">
        <f t="shared" si="1"/>
        <v>0.42269350992589877</v>
      </c>
      <c r="F47" s="188">
        <f t="shared" si="2"/>
        <v>70833287.158700004</v>
      </c>
      <c r="G47" s="69"/>
      <c r="H47" s="69"/>
      <c r="I47" s="69"/>
    </row>
    <row r="48" spans="1:9" ht="15" customHeight="1">
      <c r="A48" s="190" t="s">
        <v>62</v>
      </c>
      <c r="B48" s="186">
        <v>3405984194.6200004</v>
      </c>
      <c r="C48" s="187">
        <f t="shared" si="0"/>
        <v>0.80769362489543528</v>
      </c>
      <c r="D48" s="186">
        <v>810941740.70720005</v>
      </c>
      <c r="E48" s="187">
        <f t="shared" si="1"/>
        <v>0.19230637510456472</v>
      </c>
      <c r="F48" s="188">
        <f t="shared" si="2"/>
        <v>4216925935.3272004</v>
      </c>
      <c r="G48" s="69"/>
      <c r="H48" s="69"/>
      <c r="I48" s="69"/>
    </row>
    <row r="49" spans="1:9" ht="15" customHeight="1">
      <c r="A49" s="185" t="s">
        <v>63</v>
      </c>
      <c r="B49" s="186">
        <v>268477957.90000004</v>
      </c>
      <c r="C49" s="187">
        <f t="shared" si="0"/>
        <v>0.62402878177374532</v>
      </c>
      <c r="D49" s="186">
        <v>161755335.40560001</v>
      </c>
      <c r="E49" s="187">
        <f t="shared" si="1"/>
        <v>0.37597121822625473</v>
      </c>
      <c r="F49" s="188">
        <f t="shared" si="2"/>
        <v>430233293.30560005</v>
      </c>
      <c r="G49" s="69"/>
      <c r="H49" s="69"/>
      <c r="I49" s="69"/>
    </row>
    <row r="50" spans="1:9" ht="15" customHeight="1">
      <c r="A50" s="185" t="s">
        <v>64</v>
      </c>
      <c r="B50" s="186">
        <v>15620608.93</v>
      </c>
      <c r="C50" s="187">
        <f t="shared" si="0"/>
        <v>0.70213730989797951</v>
      </c>
      <c r="D50" s="186">
        <v>6626619.2258000001</v>
      </c>
      <c r="E50" s="187">
        <f t="shared" si="1"/>
        <v>0.29786269010202049</v>
      </c>
      <c r="F50" s="188">
        <f t="shared" si="2"/>
        <v>22247228.1558</v>
      </c>
      <c r="G50" s="69"/>
      <c r="H50" s="69"/>
      <c r="I50" s="69"/>
    </row>
    <row r="51" spans="1:9" ht="15" customHeight="1">
      <c r="A51" s="185" t="s">
        <v>65</v>
      </c>
      <c r="B51" s="186">
        <v>12675513.019999998</v>
      </c>
      <c r="C51" s="187">
        <f t="shared" si="0"/>
        <v>0.56263905381389412</v>
      </c>
      <c r="D51" s="186">
        <v>9853163.1074000001</v>
      </c>
      <c r="E51" s="187">
        <f t="shared" si="1"/>
        <v>0.43736094618610599</v>
      </c>
      <c r="F51" s="188">
        <f t="shared" si="2"/>
        <v>22528676.127399996</v>
      </c>
      <c r="G51" s="69"/>
      <c r="H51" s="69"/>
      <c r="I51" s="69"/>
    </row>
    <row r="52" spans="1:9" ht="15" customHeight="1">
      <c r="A52" s="185" t="s">
        <v>66</v>
      </c>
      <c r="B52" s="186">
        <v>218799127.33999997</v>
      </c>
      <c r="C52" s="187">
        <f t="shared" si="0"/>
        <v>0.73591114348983488</v>
      </c>
      <c r="D52" s="186">
        <v>78518190.485100001</v>
      </c>
      <c r="E52" s="187">
        <f t="shared" si="1"/>
        <v>0.26408885651016523</v>
      </c>
      <c r="F52" s="188">
        <f t="shared" si="2"/>
        <v>297317317.82509995</v>
      </c>
      <c r="G52" s="69"/>
      <c r="H52" s="69"/>
      <c r="I52" s="69"/>
    </row>
    <row r="53" spans="1:9" ht="15" customHeight="1">
      <c r="A53" s="185" t="s">
        <v>67</v>
      </c>
      <c r="B53" s="186">
        <v>37231439.93</v>
      </c>
      <c r="C53" s="187">
        <f t="shared" si="0"/>
        <v>0.7883279956058189</v>
      </c>
      <c r="D53" s="186">
        <v>9996922.0430999994</v>
      </c>
      <c r="E53" s="187">
        <f t="shared" si="1"/>
        <v>0.21167200439418113</v>
      </c>
      <c r="F53" s="188">
        <f t="shared" si="2"/>
        <v>47228361.973099999</v>
      </c>
      <c r="G53" s="69"/>
      <c r="H53" s="69"/>
      <c r="I53" s="69"/>
    </row>
    <row r="54" spans="1:9" ht="15" customHeight="1">
      <c r="A54" s="185" t="s">
        <v>68</v>
      </c>
      <c r="B54" s="186">
        <v>9873909.9399999995</v>
      </c>
      <c r="C54" s="187">
        <f t="shared" si="0"/>
        <v>0.63491417064661027</v>
      </c>
      <c r="D54" s="186">
        <v>5677656.5496000005</v>
      </c>
      <c r="E54" s="187">
        <f t="shared" si="1"/>
        <v>0.36508582935338979</v>
      </c>
      <c r="F54" s="188">
        <f t="shared" si="2"/>
        <v>15551566.489599999</v>
      </c>
      <c r="G54" s="69"/>
      <c r="H54" s="69"/>
      <c r="I54" s="69"/>
    </row>
    <row r="55" spans="1:9" ht="15" customHeight="1">
      <c r="A55" s="185" t="s">
        <v>236</v>
      </c>
      <c r="B55" s="186">
        <v>73744725.299999997</v>
      </c>
      <c r="C55" s="187">
        <f t="shared" si="0"/>
        <v>0.62217322192298996</v>
      </c>
      <c r="D55" s="186">
        <v>44782917.326715</v>
      </c>
      <c r="E55" s="187">
        <f t="shared" si="1"/>
        <v>0.37782677807700998</v>
      </c>
      <c r="F55" s="188">
        <f t="shared" si="2"/>
        <v>118527642.626715</v>
      </c>
      <c r="G55" s="69"/>
      <c r="H55" s="69"/>
      <c r="I55" s="69"/>
    </row>
    <row r="56" spans="1:9" ht="15" customHeight="1">
      <c r="A56" s="185" t="s">
        <v>258</v>
      </c>
      <c r="B56" s="186">
        <v>515504252.74000007</v>
      </c>
      <c r="C56" s="187">
        <f t="shared" si="0"/>
        <v>0.77082533069366699</v>
      </c>
      <c r="D56" s="186">
        <v>153264964.11500001</v>
      </c>
      <c r="E56" s="187">
        <f t="shared" si="1"/>
        <v>0.22917466930633312</v>
      </c>
      <c r="F56" s="188">
        <f t="shared" si="2"/>
        <v>668769216.85500002</v>
      </c>
      <c r="G56" s="69"/>
      <c r="H56" s="69"/>
      <c r="I56" s="69"/>
    </row>
    <row r="57" spans="1:9" ht="15" customHeight="1">
      <c r="A57" s="185" t="s">
        <v>226</v>
      </c>
      <c r="B57" s="186">
        <v>3321808.74</v>
      </c>
      <c r="C57" s="187">
        <f t="shared" si="0"/>
        <v>0.8570494981137885</v>
      </c>
      <c r="D57" s="186">
        <v>554056.9449</v>
      </c>
      <c r="E57" s="187">
        <f t="shared" si="1"/>
        <v>0.14295050188621153</v>
      </c>
      <c r="F57" s="188">
        <f t="shared" si="2"/>
        <v>3875865.6849000002</v>
      </c>
      <c r="G57" s="69"/>
      <c r="H57" s="69"/>
      <c r="I57" s="69"/>
    </row>
    <row r="58" spans="1:9" ht="15" customHeight="1">
      <c r="A58" s="185" t="s">
        <v>69</v>
      </c>
      <c r="B58" s="186">
        <v>2456827947.5700002</v>
      </c>
      <c r="C58" s="187">
        <f t="shared" si="0"/>
        <v>0.86793377176733821</v>
      </c>
      <c r="D58" s="186">
        <v>373834975.67040002</v>
      </c>
      <c r="E58" s="187">
        <f t="shared" si="1"/>
        <v>0.13206622823266168</v>
      </c>
      <c r="F58" s="188">
        <f t="shared" si="2"/>
        <v>2830662923.2404003</v>
      </c>
      <c r="G58" s="69"/>
      <c r="H58" s="69"/>
      <c r="I58" s="69"/>
    </row>
    <row r="59" spans="1:9" ht="15" customHeight="1">
      <c r="A59" s="185" t="s">
        <v>70</v>
      </c>
      <c r="B59" s="186">
        <v>48682492.18</v>
      </c>
      <c r="C59" s="187">
        <f t="shared" si="0"/>
        <v>0.61721940134625675</v>
      </c>
      <c r="D59" s="186">
        <v>30191392.979499999</v>
      </c>
      <c r="E59" s="187">
        <f t="shared" si="1"/>
        <v>0.38278059865374314</v>
      </c>
      <c r="F59" s="188">
        <f t="shared" si="2"/>
        <v>78873885.159500003</v>
      </c>
      <c r="G59" s="69"/>
      <c r="H59" s="69"/>
      <c r="I59" s="69"/>
    </row>
    <row r="60" spans="1:9" ht="15" customHeight="1">
      <c r="A60" s="185" t="s">
        <v>71</v>
      </c>
      <c r="B60" s="186">
        <v>1804723.9</v>
      </c>
      <c r="C60" s="187">
        <f t="shared" si="0"/>
        <v>0.2575317863712579</v>
      </c>
      <c r="D60" s="186">
        <v>5203047.55</v>
      </c>
      <c r="E60" s="187">
        <f t="shared" si="1"/>
        <v>0.74246821362874216</v>
      </c>
      <c r="F60" s="188">
        <f t="shared" si="2"/>
        <v>7007771.4499999993</v>
      </c>
      <c r="G60" s="69"/>
      <c r="H60" s="69"/>
      <c r="I60" s="69"/>
    </row>
    <row r="61" spans="1:9" ht="15" customHeight="1">
      <c r="A61" s="185" t="s">
        <v>72</v>
      </c>
      <c r="B61" s="186">
        <v>1092016516.3400002</v>
      </c>
      <c r="C61" s="187">
        <f t="shared" si="0"/>
        <v>0.848174425708486</v>
      </c>
      <c r="D61" s="186">
        <v>195473984.71799999</v>
      </c>
      <c r="E61" s="187">
        <f t="shared" si="1"/>
        <v>0.15182557429151403</v>
      </c>
      <c r="F61" s="188">
        <f t="shared" si="2"/>
        <v>1287490501.0580001</v>
      </c>
      <c r="G61" s="69"/>
      <c r="H61" s="69"/>
      <c r="I61" s="69"/>
    </row>
    <row r="62" spans="1:9" ht="15" customHeight="1">
      <c r="A62" s="185" t="s">
        <v>319</v>
      </c>
      <c r="B62" s="186">
        <v>796411005.65999997</v>
      </c>
      <c r="C62" s="187">
        <f t="shared" si="0"/>
        <v>0.7956593314274798</v>
      </c>
      <c r="D62" s="186">
        <v>204533713.01899999</v>
      </c>
      <c r="E62" s="187">
        <f t="shared" si="1"/>
        <v>0.2043406685725202</v>
      </c>
      <c r="F62" s="188">
        <f t="shared" si="2"/>
        <v>1000944718.6789999</v>
      </c>
      <c r="G62" s="69"/>
      <c r="H62" s="69"/>
      <c r="I62" s="69"/>
    </row>
    <row r="63" spans="1:9" ht="15" customHeight="1">
      <c r="A63" s="185" t="s">
        <v>73</v>
      </c>
      <c r="B63" s="186">
        <v>2724747850.3200002</v>
      </c>
      <c r="C63" s="187">
        <f t="shared" si="0"/>
        <v>0.88897229093494823</v>
      </c>
      <c r="D63" s="186">
        <v>340305895.56709999</v>
      </c>
      <c r="E63" s="187">
        <f t="shared" si="1"/>
        <v>0.11102770906505174</v>
      </c>
      <c r="F63" s="188">
        <f t="shared" si="2"/>
        <v>3065053745.8871002</v>
      </c>
      <c r="G63" s="69"/>
      <c r="H63" s="69"/>
      <c r="I63" s="69"/>
    </row>
    <row r="64" spans="1:9" ht="15" customHeight="1">
      <c r="A64" s="185" t="s">
        <v>179</v>
      </c>
      <c r="B64" s="186">
        <v>16423158.190000001</v>
      </c>
      <c r="C64" s="187">
        <f t="shared" si="0"/>
        <v>0.55899131372054556</v>
      </c>
      <c r="D64" s="186">
        <v>12956829.990300002</v>
      </c>
      <c r="E64" s="187">
        <f t="shared" si="1"/>
        <v>0.44100868627945433</v>
      </c>
      <c r="F64" s="188">
        <f t="shared" si="2"/>
        <v>29379988.180300005</v>
      </c>
      <c r="G64" s="69"/>
      <c r="H64" s="69"/>
      <c r="I64" s="69"/>
    </row>
    <row r="65" spans="1:9" ht="15" customHeight="1">
      <c r="A65" s="185" t="s">
        <v>74</v>
      </c>
      <c r="B65" s="186">
        <v>1118568127.6600001</v>
      </c>
      <c r="C65" s="187">
        <f t="shared" si="0"/>
        <v>0.85385488236650076</v>
      </c>
      <c r="D65" s="186">
        <v>191453224.63330001</v>
      </c>
      <c r="E65" s="187">
        <f t="shared" si="1"/>
        <v>0.14614511763349916</v>
      </c>
      <c r="F65" s="188">
        <f t="shared" si="2"/>
        <v>1310021352.2933002</v>
      </c>
      <c r="G65" s="69"/>
      <c r="H65" s="69"/>
      <c r="I65" s="69"/>
    </row>
    <row r="66" spans="1:9" ht="15" customHeight="1">
      <c r="A66" s="185" t="s">
        <v>75</v>
      </c>
      <c r="B66" s="186">
        <v>14849827.58</v>
      </c>
      <c r="C66" s="187">
        <f t="shared" si="0"/>
        <v>0.58871888423760033</v>
      </c>
      <c r="D66" s="186">
        <v>10374142.599300001</v>
      </c>
      <c r="E66" s="187">
        <f t="shared" si="1"/>
        <v>0.41128111576239962</v>
      </c>
      <c r="F66" s="188">
        <f t="shared" si="2"/>
        <v>25223970.179300003</v>
      </c>
      <c r="G66" s="69"/>
      <c r="H66" s="69"/>
      <c r="I66" s="69"/>
    </row>
    <row r="67" spans="1:9" s="72" customFormat="1" ht="15" customHeight="1">
      <c r="A67" s="185" t="s">
        <v>76</v>
      </c>
      <c r="B67" s="186">
        <v>323141633.71999997</v>
      </c>
      <c r="C67" s="187">
        <f t="shared" si="0"/>
        <v>0.79861582714776069</v>
      </c>
      <c r="D67" s="186">
        <v>81485500.798599988</v>
      </c>
      <c r="E67" s="187">
        <f t="shared" si="1"/>
        <v>0.20138417285223922</v>
      </c>
      <c r="F67" s="188">
        <f t="shared" si="2"/>
        <v>404627134.51859999</v>
      </c>
      <c r="G67" s="69"/>
      <c r="H67" s="69"/>
      <c r="I67" s="69"/>
    </row>
    <row r="68" spans="1:9" s="2" customFormat="1" ht="4.5" customHeight="1">
      <c r="A68" s="57"/>
      <c r="B68" s="58"/>
      <c r="C68" s="59"/>
      <c r="D68" s="58"/>
      <c r="E68" s="59"/>
      <c r="F68" s="58"/>
      <c r="G68" s="57"/>
      <c r="H68" s="57"/>
    </row>
    <row r="69" spans="1:9" s="2" customFormat="1" ht="11.25" customHeight="1">
      <c r="A69" s="93" t="s">
        <v>317</v>
      </c>
      <c r="B69" s="58"/>
      <c r="C69" s="59"/>
      <c r="D69" s="58"/>
      <c r="E69" s="59"/>
    </row>
    <row r="70" spans="1:9" s="2" customFormat="1" ht="11.25" customHeight="1">
      <c r="A70" s="93" t="s">
        <v>148</v>
      </c>
      <c r="B70" s="58"/>
      <c r="C70" s="59"/>
      <c r="D70" s="58"/>
      <c r="E70" s="59"/>
    </row>
    <row r="71" spans="1:9" s="2" customFormat="1" ht="4.5" customHeight="1">
      <c r="A71" s="191"/>
      <c r="B71" s="191"/>
      <c r="D71" s="191"/>
      <c r="E71" s="191"/>
    </row>
    <row r="72" spans="1:9" s="54" customFormat="1" ht="11.25" customHeight="1">
      <c r="A72" s="191" t="s">
        <v>343</v>
      </c>
      <c r="B72" s="191"/>
      <c r="D72" s="296"/>
      <c r="E72" s="191"/>
      <c r="G72" s="53"/>
      <c r="H72" s="53"/>
    </row>
    <row r="73" spans="1:9" customFormat="1" ht="11.25" customHeight="1">
      <c r="A73" s="191"/>
      <c r="B73" s="191"/>
      <c r="C73" s="70"/>
      <c r="D73" s="191"/>
      <c r="E73" s="191"/>
      <c r="F73" s="71"/>
      <c r="G73" s="14"/>
      <c r="H73" s="14"/>
    </row>
    <row r="74" spans="1:9" customFormat="1" ht="4.5" customHeight="1">
      <c r="C74" s="75"/>
      <c r="D74" s="49"/>
      <c r="E74" s="49"/>
      <c r="F74" s="75"/>
      <c r="G74" s="14"/>
      <c r="H74" s="14"/>
    </row>
    <row r="75" spans="1:9" customFormat="1" ht="15.75">
      <c r="C75" s="36"/>
      <c r="D75" s="49"/>
      <c r="E75" s="49"/>
      <c r="F75" s="48"/>
      <c r="G75" s="14"/>
      <c r="H75" s="14"/>
    </row>
    <row r="76" spans="1:9" customFormat="1" ht="12.75">
      <c r="C76" s="36"/>
      <c r="D76" s="49"/>
      <c r="E76" s="49"/>
      <c r="G76" s="14"/>
      <c r="H76" s="14"/>
    </row>
    <row r="77" spans="1:9" customFormat="1" ht="15.75">
      <c r="F77" s="48"/>
      <c r="G77" s="14"/>
      <c r="H77" s="14"/>
    </row>
    <row r="78" spans="1:9" customFormat="1" ht="12.75">
      <c r="F78" s="71"/>
      <c r="G78" s="14"/>
      <c r="H78" s="14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8" orientation="portrait" r:id="rId1"/>
  <headerFooter alignWithMargins="0"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"/>
  <sheetViews>
    <sheetView zoomScaleNormal="100" workbookViewId="0">
      <selection activeCell="D7" sqref="D7"/>
    </sheetView>
  </sheetViews>
  <sheetFormatPr baseColWidth="10" defaultRowHeight="12.75"/>
  <cols>
    <col min="1" max="1" width="23.42578125" customWidth="1"/>
    <col min="2" max="5" width="18.5703125" customWidth="1"/>
    <col min="6" max="6" width="17.42578125" customWidth="1"/>
    <col min="7" max="7" width="14.85546875" bestFit="1" customWidth="1"/>
  </cols>
  <sheetData>
    <row r="1" spans="1:6" ht="18" customHeight="1"/>
    <row r="2" spans="1:6" ht="20.100000000000001" customHeight="1">
      <c r="A2" s="258" t="s">
        <v>269</v>
      </c>
      <c r="B2" s="96"/>
      <c r="C2" s="96"/>
      <c r="D2" s="4"/>
      <c r="E2" s="4"/>
      <c r="F2" s="4"/>
    </row>
    <row r="3" spans="1:6" ht="18">
      <c r="A3" s="261" t="s">
        <v>130</v>
      </c>
      <c r="B3" s="4"/>
      <c r="C3" s="4"/>
      <c r="D3" s="4"/>
      <c r="E3" s="4"/>
      <c r="F3" s="4"/>
    </row>
    <row r="4" spans="1:6" ht="12.75" customHeight="1">
      <c r="E4" s="35"/>
      <c r="F4" s="14"/>
    </row>
    <row r="5" spans="1:6" ht="12.75" customHeight="1">
      <c r="E5" s="35"/>
      <c r="F5" s="14"/>
    </row>
    <row r="6" spans="1:6" ht="12.75" customHeight="1">
      <c r="D6" s="14"/>
      <c r="E6" s="35"/>
      <c r="F6" s="14"/>
    </row>
    <row r="7" spans="1:6" ht="12.75" customHeight="1">
      <c r="E7" s="35"/>
      <c r="F7" s="14"/>
    </row>
    <row r="8" spans="1:6" ht="12.75" customHeight="1">
      <c r="B8" s="14"/>
      <c r="C8" s="14"/>
      <c r="E8" s="35"/>
      <c r="F8" s="14"/>
    </row>
    <row r="9" spans="1:6">
      <c r="F9" s="14"/>
    </row>
    <row r="10" spans="1:6" ht="18">
      <c r="A10" s="262" t="s">
        <v>0</v>
      </c>
    </row>
    <row r="11" spans="1:6" ht="3" customHeight="1">
      <c r="F11" s="14"/>
    </row>
    <row r="12" spans="1:6" ht="25.5">
      <c r="A12" s="231">
        <v>39599</v>
      </c>
      <c r="B12" s="113" t="s">
        <v>1</v>
      </c>
      <c r="C12" s="113" t="s">
        <v>2</v>
      </c>
      <c r="D12" s="113" t="s">
        <v>3</v>
      </c>
      <c r="E12" s="348" t="s">
        <v>272</v>
      </c>
      <c r="F12" s="349"/>
    </row>
    <row r="13" spans="1:6" ht="24.75" customHeight="1">
      <c r="A13" s="109"/>
      <c r="B13" s="113"/>
      <c r="C13" s="113"/>
      <c r="D13" s="113"/>
      <c r="E13" s="232" t="s">
        <v>261</v>
      </c>
      <c r="F13" s="232" t="s">
        <v>262</v>
      </c>
    </row>
    <row r="14" spans="1:6" ht="25.5">
      <c r="A14" s="114" t="s">
        <v>127</v>
      </c>
      <c r="B14" s="141">
        <v>59</v>
      </c>
      <c r="C14" s="141">
        <v>4</v>
      </c>
      <c r="D14" s="141">
        <v>35</v>
      </c>
      <c r="E14" s="233">
        <v>2</v>
      </c>
      <c r="F14" s="233">
        <v>1</v>
      </c>
    </row>
    <row r="15" spans="1:6" ht="25.5">
      <c r="A15" s="131" t="s">
        <v>247</v>
      </c>
      <c r="B15" s="141">
        <v>59</v>
      </c>
      <c r="C15" s="141">
        <v>4</v>
      </c>
      <c r="D15" s="141">
        <v>41</v>
      </c>
      <c r="E15" s="233">
        <v>2</v>
      </c>
      <c r="F15" s="233">
        <v>1</v>
      </c>
    </row>
    <row r="16" spans="1:6" ht="25.5">
      <c r="A16" s="114" t="s">
        <v>128</v>
      </c>
      <c r="B16" s="137">
        <v>127993694790.7</v>
      </c>
      <c r="C16" s="137">
        <v>1518218047.6800001</v>
      </c>
      <c r="D16" s="137">
        <v>3846715037.7199998</v>
      </c>
      <c r="E16" s="186">
        <v>61050000</v>
      </c>
      <c r="F16" s="186">
        <v>36750000</v>
      </c>
    </row>
    <row r="17" spans="1:7" ht="25.5" customHeight="1" thickBot="1">
      <c r="A17" s="132" t="s">
        <v>129</v>
      </c>
      <c r="B17" s="139">
        <v>109982541.69</v>
      </c>
      <c r="C17" s="119">
        <v>2538000000</v>
      </c>
      <c r="D17" s="139">
        <v>52696882129</v>
      </c>
      <c r="E17" s="119" t="s">
        <v>32</v>
      </c>
      <c r="F17" s="119" t="s">
        <v>32</v>
      </c>
    </row>
    <row r="18" spans="1:7">
      <c r="A18" s="123" t="s">
        <v>177</v>
      </c>
      <c r="B18" s="142">
        <v>176901648561.65997</v>
      </c>
      <c r="C18" s="142">
        <v>9364084854.7199993</v>
      </c>
      <c r="D18" s="142">
        <v>1587870741.0999999</v>
      </c>
      <c r="E18" s="234">
        <v>21272215</v>
      </c>
      <c r="F18" s="234">
        <v>1142797</v>
      </c>
      <c r="G18" s="77"/>
    </row>
    <row r="19" spans="1:7">
      <c r="A19" s="235" t="s">
        <v>274</v>
      </c>
      <c r="B19" s="236">
        <v>18766705303.400002</v>
      </c>
      <c r="C19" s="236">
        <v>335477007.31999999</v>
      </c>
      <c r="D19" s="236">
        <v>46892534.020000003</v>
      </c>
      <c r="E19" s="237">
        <v>1131949.7</v>
      </c>
      <c r="F19" s="237">
        <v>6800</v>
      </c>
    </row>
    <row r="20" spans="1:7">
      <c r="A20" s="123" t="s">
        <v>275</v>
      </c>
      <c r="B20" s="142">
        <v>12958742334.98</v>
      </c>
      <c r="C20" s="142">
        <v>187462993.69999999</v>
      </c>
      <c r="D20" s="142">
        <v>55834884.18</v>
      </c>
      <c r="E20" s="234">
        <v>1278664</v>
      </c>
      <c r="F20" s="234">
        <v>46165.599999999999</v>
      </c>
    </row>
    <row r="21" spans="1:7">
      <c r="A21" s="121" t="s">
        <v>276</v>
      </c>
      <c r="B21" s="141">
        <v>12293012534.360001</v>
      </c>
      <c r="C21" s="141">
        <v>184685763.63999999</v>
      </c>
      <c r="D21" s="141">
        <v>47480411.159999996</v>
      </c>
      <c r="E21" s="188">
        <v>746020.8</v>
      </c>
      <c r="F21" s="188">
        <v>53514</v>
      </c>
    </row>
    <row r="22" spans="1:7">
      <c r="A22" s="123" t="s">
        <v>277</v>
      </c>
      <c r="B22" s="142">
        <v>10994922103.299999</v>
      </c>
      <c r="C22" s="142">
        <v>186077757.63999999</v>
      </c>
      <c r="D22" s="142">
        <v>46337213.539999999</v>
      </c>
      <c r="E22" s="234">
        <v>1073305.5</v>
      </c>
      <c r="F22" s="234">
        <v>62046</v>
      </c>
    </row>
    <row r="23" spans="1:7">
      <c r="A23" s="121" t="s">
        <v>278</v>
      </c>
      <c r="B23" s="141">
        <v>12345949643.9</v>
      </c>
      <c r="C23" s="141">
        <v>175095189.62</v>
      </c>
      <c r="D23" s="141">
        <v>26860821.039999999</v>
      </c>
      <c r="E23" s="188">
        <v>1745153.7</v>
      </c>
      <c r="F23" s="188">
        <v>31401</v>
      </c>
    </row>
    <row r="24" spans="1:7">
      <c r="A24" s="123" t="s">
        <v>279</v>
      </c>
      <c r="B24" s="142"/>
      <c r="C24" s="142"/>
      <c r="D24" s="142"/>
      <c r="E24" s="238"/>
      <c r="F24" s="234"/>
    </row>
    <row r="25" spans="1:7">
      <c r="A25" s="121" t="s">
        <v>280</v>
      </c>
      <c r="B25" s="141"/>
      <c r="C25" s="141"/>
      <c r="D25" s="141"/>
      <c r="E25" s="186"/>
      <c r="F25" s="188"/>
    </row>
    <row r="26" spans="1:7">
      <c r="A26" s="123" t="s">
        <v>281</v>
      </c>
      <c r="B26" s="142"/>
      <c r="C26" s="142"/>
      <c r="D26" s="142"/>
      <c r="E26" s="238"/>
      <c r="F26" s="234"/>
    </row>
    <row r="27" spans="1:7">
      <c r="A27" s="121" t="s">
        <v>282</v>
      </c>
      <c r="B27" s="141"/>
      <c r="C27" s="137"/>
      <c r="D27" s="137"/>
      <c r="E27" s="186"/>
      <c r="F27" s="188"/>
    </row>
    <row r="28" spans="1:7">
      <c r="A28" s="123" t="s">
        <v>283</v>
      </c>
      <c r="B28" s="142"/>
      <c r="C28" s="142"/>
      <c r="D28" s="142"/>
      <c r="E28" s="238"/>
      <c r="F28" s="234"/>
    </row>
    <row r="29" spans="1:7">
      <c r="A29" s="121" t="s">
        <v>284</v>
      </c>
      <c r="B29" s="137"/>
      <c r="C29" s="137"/>
      <c r="D29" s="137"/>
      <c r="E29" s="186"/>
      <c r="F29" s="186"/>
    </row>
    <row r="30" spans="1:7">
      <c r="A30" s="123" t="s">
        <v>285</v>
      </c>
      <c r="B30" s="142"/>
      <c r="C30" s="142"/>
      <c r="D30" s="142"/>
      <c r="E30" s="238"/>
      <c r="F30" s="238"/>
    </row>
    <row r="31" spans="1:7">
      <c r="A31" s="245" t="s">
        <v>286</v>
      </c>
      <c r="B31" s="136">
        <v>67359331919.94001</v>
      </c>
      <c r="C31" s="136">
        <v>1068798711.92</v>
      </c>
      <c r="D31" s="136">
        <v>223405863.94</v>
      </c>
      <c r="E31" s="239">
        <v>5975093.7000000002</v>
      </c>
      <c r="F31" s="239">
        <v>199926.6</v>
      </c>
    </row>
    <row r="32" spans="1:7">
      <c r="A32" s="93" t="s">
        <v>131</v>
      </c>
    </row>
    <row r="33" spans="1:6">
      <c r="A33" s="120"/>
      <c r="E33" s="36"/>
    </row>
    <row r="34" spans="1:6">
      <c r="E34" s="36"/>
    </row>
    <row r="35" spans="1:6">
      <c r="E35" s="36"/>
    </row>
    <row r="36" spans="1:6">
      <c r="E36" s="36"/>
    </row>
    <row r="37" spans="1:6">
      <c r="D37" s="14"/>
      <c r="E37" s="73"/>
    </row>
    <row r="40" spans="1:6" ht="18">
      <c r="A40" s="263" t="s">
        <v>302</v>
      </c>
    </row>
    <row r="41" spans="1:6" ht="3" customHeight="1"/>
    <row r="42" spans="1:6" ht="24">
      <c r="A42" s="90">
        <v>39599</v>
      </c>
      <c r="B42" s="91" t="s">
        <v>4</v>
      </c>
      <c r="C42" s="95" t="s">
        <v>5</v>
      </c>
      <c r="D42" s="91" t="s">
        <v>6</v>
      </c>
      <c r="E42" s="95" t="s">
        <v>7</v>
      </c>
      <c r="F42" s="95"/>
    </row>
    <row r="43" spans="1:6" ht="24">
      <c r="A43" s="100" t="s">
        <v>176</v>
      </c>
      <c r="B43" s="141">
        <v>44</v>
      </c>
      <c r="C43" s="137">
        <v>4</v>
      </c>
      <c r="D43" s="137">
        <v>34</v>
      </c>
      <c r="E43" s="137">
        <v>30</v>
      </c>
      <c r="F43" s="137"/>
    </row>
    <row r="44" spans="1:6" ht="24.75" thickBot="1">
      <c r="A44" s="104" t="s">
        <v>246</v>
      </c>
      <c r="B44" s="240">
        <v>1757</v>
      </c>
      <c r="C44" s="139">
        <v>165</v>
      </c>
      <c r="D44" s="139">
        <v>52</v>
      </c>
      <c r="E44" s="139">
        <v>195</v>
      </c>
      <c r="F44" s="139"/>
    </row>
    <row r="45" spans="1:6">
      <c r="A45" s="235" t="s">
        <v>274</v>
      </c>
      <c r="B45" s="236">
        <v>48645783.757129997</v>
      </c>
      <c r="C45" s="236">
        <v>3394464.9</v>
      </c>
      <c r="D45" s="236">
        <v>4299914.74</v>
      </c>
      <c r="E45" s="237">
        <v>4718380.09</v>
      </c>
      <c r="F45" s="237"/>
    </row>
    <row r="46" spans="1:6">
      <c r="A46" s="123" t="s">
        <v>275</v>
      </c>
      <c r="B46" s="142">
        <v>51200622.520000003</v>
      </c>
      <c r="C46" s="142">
        <v>3201674</v>
      </c>
      <c r="D46" s="142">
        <v>4482110.5999999996</v>
      </c>
      <c r="E46" s="234">
        <v>1751124.25</v>
      </c>
      <c r="F46" s="234"/>
    </row>
    <row r="47" spans="1:6">
      <c r="A47" s="121" t="s">
        <v>276</v>
      </c>
      <c r="B47" s="141">
        <v>64550507.710000001</v>
      </c>
      <c r="C47" s="141">
        <v>2666902.4</v>
      </c>
      <c r="D47" s="141">
        <v>3897681.7</v>
      </c>
      <c r="E47" s="188">
        <v>4701978.3</v>
      </c>
      <c r="F47" s="188"/>
    </row>
    <row r="48" spans="1:6">
      <c r="A48" s="123" t="s">
        <v>277</v>
      </c>
      <c r="B48" s="142">
        <v>114523260.81</v>
      </c>
      <c r="C48" s="142">
        <v>4040320.4</v>
      </c>
      <c r="D48" s="142">
        <v>4781214.9000000004</v>
      </c>
      <c r="E48" s="234">
        <v>3914612.8</v>
      </c>
      <c r="F48" s="234"/>
    </row>
    <row r="49" spans="1:7">
      <c r="A49" s="121" t="s">
        <v>278</v>
      </c>
      <c r="B49" s="141">
        <v>109886990.45999999</v>
      </c>
      <c r="C49" s="141">
        <v>2995213.7</v>
      </c>
      <c r="D49" s="141">
        <v>4416440.5999999996</v>
      </c>
      <c r="E49" s="188">
        <v>3734811.04</v>
      </c>
      <c r="F49" s="188"/>
    </row>
    <row r="50" spans="1:7">
      <c r="A50" s="123" t="s">
        <v>279</v>
      </c>
      <c r="B50" s="142"/>
      <c r="C50" s="142"/>
      <c r="D50" s="142"/>
      <c r="E50" s="238"/>
      <c r="F50" s="234"/>
    </row>
    <row r="51" spans="1:7">
      <c r="A51" s="121" t="s">
        <v>280</v>
      </c>
      <c r="B51" s="141"/>
      <c r="C51" s="141"/>
      <c r="D51" s="141"/>
      <c r="E51" s="186"/>
      <c r="F51" s="188"/>
    </row>
    <row r="52" spans="1:7">
      <c r="A52" s="123" t="s">
        <v>281</v>
      </c>
      <c r="B52" s="142"/>
      <c r="C52" s="142"/>
      <c r="D52" s="142"/>
      <c r="E52" s="238"/>
      <c r="F52" s="234"/>
    </row>
    <row r="53" spans="1:7">
      <c r="A53" s="121" t="s">
        <v>282</v>
      </c>
      <c r="B53" s="141"/>
      <c r="C53" s="137"/>
      <c r="D53" s="137"/>
      <c r="E53" s="186"/>
      <c r="F53" s="188"/>
    </row>
    <row r="54" spans="1:7">
      <c r="A54" s="123" t="s">
        <v>283</v>
      </c>
      <c r="B54" s="142"/>
      <c r="C54" s="142"/>
      <c r="D54" s="142"/>
      <c r="E54" s="238"/>
      <c r="F54" s="234"/>
    </row>
    <row r="55" spans="1:7">
      <c r="A55" s="121" t="s">
        <v>284</v>
      </c>
      <c r="B55" s="137"/>
      <c r="C55" s="137"/>
      <c r="D55" s="137"/>
      <c r="E55" s="186"/>
      <c r="F55" s="186"/>
    </row>
    <row r="56" spans="1:7">
      <c r="A56" s="123" t="s">
        <v>285</v>
      </c>
      <c r="B56" s="142"/>
      <c r="C56" s="142"/>
      <c r="D56" s="142"/>
      <c r="E56" s="238"/>
      <c r="F56" s="238"/>
    </row>
    <row r="57" spans="1:7">
      <c r="A57" s="245" t="s">
        <v>286</v>
      </c>
      <c r="B57" s="136">
        <v>388807165.25712997</v>
      </c>
      <c r="C57" s="136">
        <v>16298575.400000002</v>
      </c>
      <c r="D57" s="136">
        <v>21877362.539999999</v>
      </c>
      <c r="E57" s="239">
        <v>18820906.48</v>
      </c>
      <c r="F57" s="239"/>
    </row>
    <row r="58" spans="1:7">
      <c r="A58" s="93" t="s">
        <v>131</v>
      </c>
    </row>
    <row r="59" spans="1:7">
      <c r="A59" s="120"/>
      <c r="E59" s="36"/>
    </row>
    <row r="60" spans="1:7" s="3" customFormat="1" ht="12.75" customHeight="1">
      <c r="A60" s="28"/>
      <c r="B60" s="23"/>
      <c r="C60" s="22"/>
      <c r="D60" s="22"/>
      <c r="E60" s="22"/>
      <c r="F60" s="24"/>
      <c r="G60" s="22"/>
    </row>
    <row r="61" spans="1:7" s="3" customFormat="1" ht="12.75" customHeight="1">
      <c r="A61" s="28"/>
      <c r="B61" s="23"/>
      <c r="C61" s="22"/>
      <c r="D61" s="22"/>
      <c r="E61" s="22"/>
      <c r="F61" s="24"/>
      <c r="G61" s="22"/>
    </row>
    <row r="62" spans="1:7" s="3" customFormat="1">
      <c r="A62" s="28"/>
      <c r="B62" s="29"/>
      <c r="C62" s="29"/>
      <c r="D62" s="29"/>
      <c r="E62" s="29"/>
      <c r="F62" s="29"/>
      <c r="G62" s="29"/>
    </row>
    <row r="63" spans="1:7">
      <c r="A63" s="30"/>
      <c r="B63" s="23"/>
      <c r="C63" s="22"/>
      <c r="D63" s="22"/>
      <c r="E63" s="22"/>
      <c r="F63" s="22"/>
      <c r="G63" s="22"/>
    </row>
    <row r="64" spans="1:7">
      <c r="A64" s="31"/>
      <c r="B64" s="23"/>
      <c r="C64" s="23"/>
      <c r="D64" s="23"/>
      <c r="E64" s="23"/>
      <c r="F64" s="9"/>
      <c r="G64" s="23"/>
    </row>
    <row r="65" spans="1:7">
      <c r="A65" s="28"/>
      <c r="B65" s="23"/>
      <c r="C65" s="23"/>
      <c r="D65" s="23"/>
      <c r="E65" s="23"/>
      <c r="F65" s="23"/>
      <c r="G65" s="23"/>
    </row>
    <row r="66" spans="1:7">
      <c r="A66" s="28"/>
      <c r="B66" s="23"/>
      <c r="C66" s="23"/>
      <c r="D66" s="23"/>
      <c r="E66" s="23"/>
      <c r="F66" s="23"/>
      <c r="G66" s="23"/>
    </row>
    <row r="67" spans="1:7">
      <c r="A67" s="28"/>
      <c r="B67" s="23"/>
      <c r="C67" s="23"/>
      <c r="D67" s="23"/>
      <c r="E67" s="23"/>
      <c r="F67" s="23"/>
      <c r="G67" s="23"/>
    </row>
    <row r="68" spans="1:7">
      <c r="A68" s="28"/>
      <c r="B68" s="23"/>
      <c r="C68" s="23"/>
      <c r="D68" s="23"/>
      <c r="E68" s="23"/>
      <c r="F68" s="23"/>
      <c r="G68" s="23"/>
    </row>
    <row r="69" spans="1:7">
      <c r="A69" s="28"/>
      <c r="B69" s="23"/>
      <c r="C69" s="23"/>
      <c r="D69" s="23"/>
      <c r="E69" s="23"/>
      <c r="F69" s="23"/>
      <c r="G69" s="23"/>
    </row>
    <row r="70" spans="1:7">
      <c r="A70" s="28"/>
      <c r="B70" s="23"/>
      <c r="C70" s="23"/>
      <c r="D70" s="23"/>
      <c r="E70" s="23"/>
      <c r="F70" s="23"/>
      <c r="G70" s="23"/>
    </row>
    <row r="71" spans="1:7">
      <c r="A71" s="28"/>
      <c r="B71" s="23"/>
      <c r="C71" s="23"/>
      <c r="D71" s="23"/>
      <c r="E71" s="23"/>
      <c r="F71" s="23"/>
      <c r="G71" s="23"/>
    </row>
    <row r="72" spans="1:7">
      <c r="A72" s="28"/>
      <c r="B72" s="23"/>
      <c r="C72" s="23"/>
      <c r="D72" s="23"/>
      <c r="E72" s="23"/>
      <c r="F72" s="23"/>
      <c r="G72" s="23"/>
    </row>
    <row r="73" spans="1:7">
      <c r="A73" s="28"/>
      <c r="B73" s="23"/>
      <c r="C73" s="23"/>
      <c r="D73" s="23"/>
      <c r="E73" s="23"/>
      <c r="F73" s="23"/>
      <c r="G73" s="23"/>
    </row>
    <row r="74" spans="1:7">
      <c r="A74" s="28"/>
      <c r="B74" s="23"/>
      <c r="C74" s="23"/>
      <c r="D74" s="23"/>
      <c r="E74" s="23"/>
      <c r="F74" s="23"/>
      <c r="G74" s="23"/>
    </row>
    <row r="75" spans="1:7">
      <c r="A75" s="28"/>
      <c r="B75" s="22"/>
      <c r="C75" s="22"/>
      <c r="D75" s="22"/>
      <c r="E75" s="22"/>
      <c r="F75" s="23"/>
      <c r="G75" s="22"/>
    </row>
    <row r="76" spans="1:7">
      <c r="A76" s="28"/>
      <c r="B76" s="23"/>
      <c r="C76" s="23"/>
      <c r="D76" s="23"/>
      <c r="E76" s="23"/>
      <c r="F76" s="23"/>
      <c r="G76" s="23"/>
    </row>
    <row r="77" spans="1:7">
      <c r="A77" s="32"/>
      <c r="B77" s="33"/>
      <c r="C77" s="33"/>
      <c r="D77" s="33"/>
      <c r="E77" s="33"/>
      <c r="F77" s="33"/>
      <c r="G77" s="33"/>
    </row>
  </sheetData>
  <mergeCells count="1">
    <mergeCell ref="E12:F12"/>
  </mergeCells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4" orientation="portrait" r:id="rId1"/>
  <headerFooter alignWithMargins="0">
    <oddFooter>&amp;R&amp;P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zoomScaleNormal="100" workbookViewId="0">
      <selection activeCell="C7" sqref="C7"/>
    </sheetView>
  </sheetViews>
  <sheetFormatPr baseColWidth="10" defaultRowHeight="12.75"/>
  <cols>
    <col min="1" max="1" width="32.85546875" customWidth="1"/>
    <col min="2" max="6" width="20" customWidth="1"/>
    <col min="7" max="7" width="10.42578125" style="14" customWidth="1"/>
    <col min="8" max="8" width="11.140625" style="14" customWidth="1"/>
  </cols>
  <sheetData>
    <row r="1" spans="1:8" ht="18" customHeight="1">
      <c r="G1"/>
      <c r="H1"/>
    </row>
    <row r="2" spans="1:8" ht="23.25">
      <c r="A2" s="267" t="s">
        <v>312</v>
      </c>
      <c r="B2" s="4"/>
      <c r="C2" s="4"/>
      <c r="D2" s="4"/>
      <c r="E2" s="4"/>
      <c r="G2" s="4"/>
      <c r="H2"/>
    </row>
    <row r="3" spans="1:8" ht="20.25">
      <c r="A3" s="268" t="s">
        <v>312</v>
      </c>
      <c r="B3" s="4"/>
      <c r="C3" s="4"/>
      <c r="D3" s="4"/>
      <c r="E3" s="4"/>
      <c r="G3"/>
      <c r="H3"/>
    </row>
    <row r="4" spans="1:8" ht="12.75" customHeight="1">
      <c r="B4" s="14"/>
      <c r="G4" s="21"/>
      <c r="H4"/>
    </row>
    <row r="5" spans="1:8" ht="12.75" customHeight="1">
      <c r="C5" s="14"/>
      <c r="G5" s="21"/>
      <c r="H5"/>
    </row>
    <row r="6" spans="1:8" ht="12.75" customHeight="1">
      <c r="D6" s="14"/>
      <c r="G6" s="21"/>
      <c r="H6"/>
    </row>
    <row r="7" spans="1:8" ht="12.75" customHeight="1">
      <c r="G7" s="21"/>
      <c r="H7"/>
    </row>
    <row r="8" spans="1:8" ht="12.75" customHeight="1">
      <c r="G8" s="21"/>
      <c r="H8"/>
    </row>
    <row r="9" spans="1:8" ht="12.75" customHeight="1">
      <c r="G9" s="21"/>
      <c r="H9"/>
    </row>
    <row r="10" spans="1:8" ht="20.25">
      <c r="A10" s="269" t="s">
        <v>307</v>
      </c>
      <c r="G10" s="21"/>
      <c r="H10"/>
    </row>
    <row r="11" spans="1:8" ht="12.75" customHeight="1">
      <c r="A11" s="243">
        <v>39599</v>
      </c>
      <c r="B11" s="177"/>
      <c r="C11" s="177"/>
      <c r="D11" s="177"/>
      <c r="E11" s="177"/>
      <c r="F11" s="193" t="s">
        <v>154</v>
      </c>
      <c r="G11" s="41"/>
      <c r="H11" s="46"/>
    </row>
    <row r="12" spans="1:8" ht="25.5">
      <c r="A12" s="3"/>
      <c r="B12" s="38" t="s">
        <v>6</v>
      </c>
      <c r="C12" s="38" t="s">
        <v>4</v>
      </c>
      <c r="D12" s="37" t="s">
        <v>151</v>
      </c>
      <c r="E12" s="38" t="s">
        <v>5</v>
      </c>
      <c r="F12" s="38" t="s">
        <v>82</v>
      </c>
      <c r="G12" s="6"/>
      <c r="H12" s="6"/>
    </row>
    <row r="13" spans="1:8" ht="25.5">
      <c r="A13" s="194" t="s">
        <v>149</v>
      </c>
      <c r="B13" s="181">
        <v>4994405693.8775511</v>
      </c>
      <c r="C13" s="181">
        <v>8531801650.3920698</v>
      </c>
      <c r="D13" s="181">
        <v>496175829.70839298</v>
      </c>
      <c r="E13" s="181">
        <v>131416376756.06686</v>
      </c>
      <c r="F13" s="181">
        <v>145438759930.04489</v>
      </c>
      <c r="G13" s="6"/>
      <c r="H13" s="6"/>
    </row>
    <row r="14" spans="1:8" ht="25.5">
      <c r="A14" s="195" t="s">
        <v>273</v>
      </c>
      <c r="B14" s="181">
        <v>3666899867.5870681</v>
      </c>
      <c r="C14" s="181">
        <v>53215688953.16259</v>
      </c>
      <c r="D14" s="181">
        <v>2034950528.3468361</v>
      </c>
      <c r="E14" s="181">
        <v>8584828475.6254845</v>
      </c>
      <c r="F14" s="181">
        <v>67502367824.721985</v>
      </c>
      <c r="G14" s="6"/>
      <c r="H14" s="6"/>
    </row>
    <row r="15" spans="1:8" ht="25.5">
      <c r="A15" s="195" t="s">
        <v>255</v>
      </c>
      <c r="B15" s="181">
        <v>5957167239.876193</v>
      </c>
      <c r="C15" s="181">
        <v>16139510233.679607</v>
      </c>
      <c r="D15" s="181">
        <v>2240279471.025249</v>
      </c>
      <c r="E15" s="181">
        <v>1157133674.7352901</v>
      </c>
      <c r="F15" s="181">
        <v>25494090619.316341</v>
      </c>
      <c r="G15" s="6"/>
      <c r="H15" s="6"/>
    </row>
    <row r="16" spans="1:8" ht="25.5">
      <c r="A16" s="194" t="s">
        <v>150</v>
      </c>
      <c r="B16" s="181">
        <v>14618472801.340813</v>
      </c>
      <c r="C16" s="181">
        <v>77887000837.234268</v>
      </c>
      <c r="D16" s="181">
        <v>4771405829.0804787</v>
      </c>
      <c r="E16" s="181">
        <v>141158338906.42764</v>
      </c>
      <c r="F16" s="181">
        <v>238435218374.08322</v>
      </c>
      <c r="G16" s="6"/>
      <c r="H16" s="6"/>
    </row>
    <row r="17" spans="1:8">
      <c r="A17" s="50"/>
      <c r="B17" s="8"/>
      <c r="C17" s="6"/>
      <c r="D17" s="5"/>
      <c r="E17" s="6"/>
      <c r="F17" s="5"/>
      <c r="G17" s="6"/>
      <c r="H17" s="6"/>
    </row>
    <row r="18" spans="1:8" ht="20.25">
      <c r="A18" s="269" t="s">
        <v>307</v>
      </c>
      <c r="B18" s="5"/>
      <c r="C18" s="6"/>
      <c r="D18" s="5"/>
      <c r="E18" s="6"/>
      <c r="G18" s="6"/>
      <c r="H18" s="6"/>
    </row>
    <row r="19" spans="1:8">
      <c r="A19" s="243">
        <v>39599</v>
      </c>
      <c r="B19" s="145"/>
      <c r="C19" s="145"/>
      <c r="D19" s="145"/>
      <c r="E19" s="145"/>
      <c r="F19" s="193" t="s">
        <v>153</v>
      </c>
      <c r="G19" s="6"/>
      <c r="H19" s="6"/>
    </row>
    <row r="20" spans="1:8" ht="25.5">
      <c r="A20" s="3"/>
      <c r="B20" s="38" t="s">
        <v>6</v>
      </c>
      <c r="C20" s="38" t="s">
        <v>4</v>
      </c>
      <c r="D20" s="37" t="s">
        <v>151</v>
      </c>
      <c r="E20" s="38" t="s">
        <v>5</v>
      </c>
      <c r="F20" s="38" t="s">
        <v>82</v>
      </c>
      <c r="G20" s="6"/>
      <c r="H20" s="6"/>
    </row>
    <row r="21" spans="1:8" ht="25.5">
      <c r="A21" s="194" t="s">
        <v>149</v>
      </c>
      <c r="B21" s="181">
        <v>17</v>
      </c>
      <c r="C21" s="181">
        <v>256</v>
      </c>
      <c r="D21" s="181">
        <v>27</v>
      </c>
      <c r="E21" s="181">
        <v>146</v>
      </c>
      <c r="F21" s="181">
        <v>446</v>
      </c>
      <c r="G21" s="6"/>
      <c r="H21" s="6"/>
    </row>
    <row r="22" spans="1:8" ht="25.5">
      <c r="A22" s="195" t="s">
        <v>273</v>
      </c>
      <c r="B22" s="181">
        <v>35</v>
      </c>
      <c r="C22" s="181">
        <v>1501</v>
      </c>
      <c r="D22" s="181">
        <v>167</v>
      </c>
      <c r="E22" s="181">
        <v>19</v>
      </c>
      <c r="F22" s="181">
        <v>1722</v>
      </c>
      <c r="G22" s="6"/>
      <c r="H22" s="6"/>
    </row>
    <row r="23" spans="1:8" ht="25.5">
      <c r="A23" s="195" t="s">
        <v>255</v>
      </c>
      <c r="B23" s="181">
        <v>81</v>
      </c>
      <c r="C23" s="181">
        <v>858</v>
      </c>
      <c r="D23" s="181">
        <v>118</v>
      </c>
      <c r="E23" s="181">
        <v>25</v>
      </c>
      <c r="F23" s="181">
        <v>1082</v>
      </c>
      <c r="G23" s="40"/>
      <c r="H23" s="40"/>
    </row>
    <row r="24" spans="1:8" ht="25.5">
      <c r="A24" s="194" t="s">
        <v>150</v>
      </c>
      <c r="B24" s="181">
        <v>133</v>
      </c>
      <c r="C24" s="181">
        <v>2615</v>
      </c>
      <c r="D24" s="181">
        <v>312</v>
      </c>
      <c r="E24" s="181">
        <v>190</v>
      </c>
      <c r="F24" s="181">
        <v>3250</v>
      </c>
      <c r="G24" s="6"/>
      <c r="H24" s="6"/>
    </row>
    <row r="25" spans="1:8">
      <c r="A25" s="50"/>
      <c r="B25" s="5"/>
      <c r="C25" s="6"/>
      <c r="D25" s="5"/>
      <c r="E25" s="6"/>
      <c r="F25" s="5"/>
      <c r="G25" s="6"/>
      <c r="H25" s="6"/>
    </row>
    <row r="26" spans="1:8" ht="20.25">
      <c r="A26" s="269" t="s">
        <v>308</v>
      </c>
      <c r="B26" s="5"/>
      <c r="C26" s="6"/>
      <c r="D26" s="5"/>
      <c r="E26" s="6"/>
      <c r="G26" s="6"/>
      <c r="H26" s="40"/>
    </row>
    <row r="27" spans="1:8">
      <c r="A27" s="231" t="s">
        <v>339</v>
      </c>
      <c r="B27" s="145"/>
      <c r="C27" s="145"/>
      <c r="D27" s="145"/>
      <c r="E27" s="145"/>
      <c r="F27" s="193" t="s">
        <v>154</v>
      </c>
      <c r="G27" s="6"/>
      <c r="H27" s="6"/>
    </row>
    <row r="28" spans="1:8" ht="25.5">
      <c r="A28" s="3"/>
      <c r="B28" s="38" t="s">
        <v>6</v>
      </c>
      <c r="C28" s="38" t="s">
        <v>4</v>
      </c>
      <c r="D28" s="37" t="s">
        <v>151</v>
      </c>
      <c r="E28" s="38" t="s">
        <v>5</v>
      </c>
      <c r="F28" s="38" t="s">
        <v>82</v>
      </c>
      <c r="G28" s="6"/>
      <c r="H28" s="6"/>
    </row>
    <row r="29" spans="1:8" ht="25.5">
      <c r="A29" s="194" t="s">
        <v>149</v>
      </c>
      <c r="B29" s="180" t="s">
        <v>32</v>
      </c>
      <c r="C29" s="180">
        <v>46750500</v>
      </c>
      <c r="D29" s="180" t="s">
        <v>32</v>
      </c>
      <c r="E29" s="181">
        <v>9215279000</v>
      </c>
      <c r="F29" s="181">
        <v>9262029500</v>
      </c>
      <c r="G29" s="6"/>
      <c r="H29" s="6"/>
    </row>
    <row r="30" spans="1:8" ht="25.5">
      <c r="A30" s="195" t="s">
        <v>273</v>
      </c>
      <c r="B30" s="180" t="s">
        <v>32</v>
      </c>
      <c r="C30" s="181">
        <v>6573145986.7129421</v>
      </c>
      <c r="D30" s="181">
        <v>630219205.15862799</v>
      </c>
      <c r="E30" s="180" t="s">
        <v>32</v>
      </c>
      <c r="F30" s="181">
        <v>7203365191.8715706</v>
      </c>
      <c r="G30" s="6"/>
      <c r="H30" s="6"/>
    </row>
    <row r="31" spans="1:8" ht="25.5">
      <c r="A31" s="195" t="s">
        <v>255</v>
      </c>
      <c r="B31" s="180">
        <v>230000000</v>
      </c>
      <c r="C31" s="181">
        <v>672359372.60992897</v>
      </c>
      <c r="D31" s="181">
        <v>415489923.935332</v>
      </c>
      <c r="E31" s="180" t="s">
        <v>32</v>
      </c>
      <c r="F31" s="181">
        <v>1317849296.5452609</v>
      </c>
      <c r="G31" s="40"/>
      <c r="H31" s="40"/>
    </row>
    <row r="32" spans="1:8" ht="25.5">
      <c r="A32" s="194" t="s">
        <v>150</v>
      </c>
      <c r="B32" s="180">
        <v>230000000</v>
      </c>
      <c r="C32" s="181">
        <v>7292255859.3228712</v>
      </c>
      <c r="D32" s="181">
        <v>1045709129.09396</v>
      </c>
      <c r="E32" s="181">
        <v>9215279000</v>
      </c>
      <c r="F32" s="181">
        <v>17783243988.416832</v>
      </c>
      <c r="G32" s="6"/>
      <c r="H32" s="6"/>
    </row>
    <row r="33" spans="1:8">
      <c r="A33" s="50"/>
      <c r="B33" s="8"/>
      <c r="C33" s="6"/>
      <c r="D33" s="5"/>
      <c r="E33" s="6"/>
      <c r="F33" s="5"/>
      <c r="G33" s="6"/>
      <c r="H33" s="6"/>
    </row>
    <row r="34" spans="1:8" ht="20.25">
      <c r="A34" s="269" t="s">
        <v>308</v>
      </c>
      <c r="B34" s="5"/>
      <c r="C34" s="6"/>
      <c r="D34" s="5"/>
      <c r="E34" s="6"/>
      <c r="G34" s="6"/>
      <c r="H34" s="6"/>
    </row>
    <row r="35" spans="1:8">
      <c r="A35" s="231" t="s">
        <v>339</v>
      </c>
      <c r="B35" s="145"/>
      <c r="C35" s="145"/>
      <c r="D35" s="145"/>
      <c r="E35" s="145"/>
      <c r="F35" s="193" t="s">
        <v>153</v>
      </c>
      <c r="G35" s="6"/>
      <c r="H35" s="6"/>
    </row>
    <row r="36" spans="1:8" ht="25.5">
      <c r="A36" s="3"/>
      <c r="B36" s="38" t="s">
        <v>6</v>
      </c>
      <c r="C36" s="38" t="s">
        <v>4</v>
      </c>
      <c r="D36" s="37" t="s">
        <v>151</v>
      </c>
      <c r="E36" s="38" t="s">
        <v>5</v>
      </c>
      <c r="F36" s="38" t="s">
        <v>82</v>
      </c>
      <c r="G36" s="6"/>
      <c r="H36" s="6"/>
    </row>
    <row r="37" spans="1:8" ht="25.5">
      <c r="A37" s="194" t="s">
        <v>149</v>
      </c>
      <c r="B37" s="180" t="s">
        <v>32</v>
      </c>
      <c r="C37" s="180">
        <v>1</v>
      </c>
      <c r="D37" s="180" t="s">
        <v>32</v>
      </c>
      <c r="E37" s="181">
        <v>18</v>
      </c>
      <c r="F37" s="181">
        <v>19</v>
      </c>
      <c r="G37" s="6"/>
      <c r="H37" s="6"/>
    </row>
    <row r="38" spans="1:8" ht="25.5">
      <c r="A38" s="195" t="s">
        <v>273</v>
      </c>
      <c r="B38" s="180" t="s">
        <v>32</v>
      </c>
      <c r="C38" s="181">
        <v>162</v>
      </c>
      <c r="D38" s="181">
        <v>34</v>
      </c>
      <c r="E38" s="180" t="s">
        <v>32</v>
      </c>
      <c r="F38" s="181">
        <v>196</v>
      </c>
      <c r="G38" s="6"/>
      <c r="H38" s="6"/>
    </row>
    <row r="39" spans="1:8" ht="25.5">
      <c r="A39" s="195" t="s">
        <v>255</v>
      </c>
      <c r="B39" s="180">
        <v>2</v>
      </c>
      <c r="C39" s="181">
        <v>20</v>
      </c>
      <c r="D39" s="181">
        <v>27</v>
      </c>
      <c r="E39" s="180" t="s">
        <v>32</v>
      </c>
      <c r="F39" s="181">
        <v>49</v>
      </c>
      <c r="G39" s="6"/>
      <c r="H39" s="6"/>
    </row>
    <row r="40" spans="1:8" ht="25.5">
      <c r="A40" s="194" t="s">
        <v>150</v>
      </c>
      <c r="B40" s="180">
        <v>2</v>
      </c>
      <c r="C40" s="181">
        <v>183</v>
      </c>
      <c r="D40" s="181">
        <v>61</v>
      </c>
      <c r="E40" s="181">
        <v>18</v>
      </c>
      <c r="F40" s="181">
        <v>264</v>
      </c>
      <c r="G40" s="6"/>
      <c r="H40" s="6"/>
    </row>
    <row r="41" spans="1:8">
      <c r="A41" s="50"/>
      <c r="B41" s="8"/>
      <c r="C41" s="6"/>
      <c r="D41" s="5"/>
      <c r="E41" s="6"/>
      <c r="F41" s="5"/>
      <c r="G41" s="6"/>
      <c r="H41" s="6"/>
    </row>
    <row r="42" spans="1:8">
      <c r="A42" s="50"/>
      <c r="B42" s="8"/>
      <c r="C42" s="6"/>
      <c r="D42" s="5"/>
      <c r="E42" s="6"/>
      <c r="F42" s="5"/>
      <c r="G42" s="6"/>
      <c r="H42" s="6"/>
    </row>
    <row r="43" spans="1:8">
      <c r="A43" s="50"/>
      <c r="B43" s="5"/>
      <c r="C43" s="6"/>
      <c r="D43" s="5"/>
      <c r="E43" s="6"/>
      <c r="F43" s="5"/>
      <c r="G43" s="6"/>
      <c r="H43" s="6"/>
    </row>
    <row r="44" spans="1:8" ht="20.25">
      <c r="A44" s="269" t="s">
        <v>309</v>
      </c>
      <c r="B44" s="5"/>
      <c r="C44" s="6"/>
      <c r="D44" s="5"/>
      <c r="E44" s="6"/>
      <c r="G44" s="6"/>
      <c r="H44" s="6"/>
    </row>
    <row r="45" spans="1:8" ht="15" customHeight="1">
      <c r="A45" s="192"/>
      <c r="B45" s="145"/>
      <c r="C45" s="193" t="s">
        <v>155</v>
      </c>
      <c r="D45" s="145"/>
      <c r="E45" s="193" t="s">
        <v>152</v>
      </c>
      <c r="F45" s="145"/>
      <c r="G45" s="6"/>
      <c r="H45" s="6"/>
    </row>
    <row r="46" spans="1:8" ht="15" customHeight="1">
      <c r="A46" s="3"/>
      <c r="B46" s="38" t="s">
        <v>167</v>
      </c>
      <c r="C46" s="38" t="s">
        <v>256</v>
      </c>
      <c r="D46" s="38" t="s">
        <v>167</v>
      </c>
      <c r="E46" s="38" t="s">
        <v>256</v>
      </c>
      <c r="F46" s="38"/>
      <c r="G46" s="40"/>
      <c r="H46" s="40"/>
    </row>
    <row r="47" spans="1:8" ht="15" customHeight="1">
      <c r="A47" s="254" t="s">
        <v>295</v>
      </c>
      <c r="B47" s="255">
        <v>4.3650000000000002</v>
      </c>
      <c r="C47" s="256">
        <v>98.8</v>
      </c>
      <c r="D47" s="255">
        <v>4.3259999999999996</v>
      </c>
      <c r="E47" s="256">
        <v>98.876999999999995</v>
      </c>
      <c r="F47" s="204"/>
      <c r="G47" s="6"/>
      <c r="H47" s="6"/>
    </row>
    <row r="48" spans="1:8" ht="15" customHeight="1">
      <c r="A48" s="131" t="s">
        <v>296</v>
      </c>
      <c r="B48" s="201">
        <v>3.9369999999999998</v>
      </c>
      <c r="C48" s="201">
        <v>100.977</v>
      </c>
      <c r="D48" s="201">
        <v>3.8959999999999999</v>
      </c>
      <c r="E48" s="201">
        <v>101.111</v>
      </c>
      <c r="F48" s="182"/>
      <c r="G48" s="6"/>
      <c r="H48" s="6"/>
    </row>
    <row r="49" spans="1:8" ht="15" customHeight="1">
      <c r="A49" s="114" t="s">
        <v>157</v>
      </c>
      <c r="B49" s="197">
        <v>3.9089999999999998</v>
      </c>
      <c r="C49" s="197">
        <v>100.818</v>
      </c>
      <c r="D49" s="197">
        <v>3.871</v>
      </c>
      <c r="E49" s="198">
        <v>100.92700000000001</v>
      </c>
      <c r="F49" s="182"/>
      <c r="G49" s="6"/>
      <c r="H49" s="6"/>
    </row>
    <row r="50" spans="1:8" ht="15" customHeight="1">
      <c r="A50" s="114" t="s">
        <v>158</v>
      </c>
      <c r="B50" s="197">
        <v>4.0540000000000003</v>
      </c>
      <c r="C50" s="197">
        <v>100.386</v>
      </c>
      <c r="D50" s="197">
        <v>4.008</v>
      </c>
      <c r="E50" s="197">
        <v>100.52</v>
      </c>
      <c r="F50" s="182"/>
      <c r="G50" s="6"/>
      <c r="H50" s="6"/>
    </row>
    <row r="51" spans="1:8" ht="15" customHeight="1">
      <c r="A51" s="199" t="s">
        <v>156</v>
      </c>
      <c r="B51" s="197">
        <v>4.2640000000000002</v>
      </c>
      <c r="C51" s="197">
        <v>99.247</v>
      </c>
      <c r="D51" s="197">
        <v>4.22</v>
      </c>
      <c r="E51" s="197">
        <v>99.331000000000003</v>
      </c>
      <c r="F51" s="182"/>
      <c r="G51" s="6"/>
      <c r="H51" s="6"/>
    </row>
    <row r="52" spans="1:8" ht="15" customHeight="1">
      <c r="A52" s="179" t="s">
        <v>159</v>
      </c>
      <c r="B52" s="198">
        <v>4.5510000000000002</v>
      </c>
      <c r="C52" s="197">
        <v>97.846000000000004</v>
      </c>
      <c r="D52" s="197">
        <v>4.5170000000000003</v>
      </c>
      <c r="E52" s="197">
        <v>97.869</v>
      </c>
      <c r="F52" s="182"/>
      <c r="G52" s="6"/>
      <c r="H52" s="6"/>
    </row>
    <row r="53" spans="1:8" ht="15" customHeight="1">
      <c r="A53" s="183" t="s">
        <v>160</v>
      </c>
      <c r="B53" s="197"/>
      <c r="C53" s="197"/>
      <c r="D53" s="197"/>
      <c r="E53" s="197"/>
      <c r="F53" s="182"/>
      <c r="G53" s="6"/>
      <c r="H53" s="7"/>
    </row>
    <row r="54" spans="1:8" ht="15" customHeight="1">
      <c r="A54" s="183" t="s">
        <v>161</v>
      </c>
      <c r="B54" s="198"/>
      <c r="C54" s="197"/>
      <c r="D54" s="197"/>
      <c r="E54" s="197"/>
      <c r="F54" s="182"/>
      <c r="G54" s="6"/>
      <c r="H54" s="6"/>
    </row>
    <row r="55" spans="1:8" ht="15" customHeight="1">
      <c r="A55" s="183" t="s">
        <v>162</v>
      </c>
      <c r="B55" s="198"/>
      <c r="C55" s="197"/>
      <c r="D55" s="197"/>
      <c r="E55" s="197"/>
      <c r="F55" s="182"/>
      <c r="G55" s="6"/>
      <c r="H55" s="6"/>
    </row>
    <row r="56" spans="1:8" ht="15" customHeight="1">
      <c r="A56" s="183" t="s">
        <v>163</v>
      </c>
      <c r="B56" s="198"/>
      <c r="C56" s="197"/>
      <c r="D56" s="197"/>
      <c r="E56" s="197"/>
      <c r="F56" s="182"/>
      <c r="G56" s="6"/>
      <c r="H56" s="6"/>
    </row>
    <row r="57" spans="1:8" ht="15" customHeight="1">
      <c r="A57" s="200" t="s">
        <v>164</v>
      </c>
      <c r="B57" s="201"/>
      <c r="C57" s="201"/>
      <c r="D57" s="201"/>
      <c r="E57" s="201"/>
      <c r="F57" s="202"/>
      <c r="G57" s="47"/>
      <c r="H57" s="47"/>
    </row>
    <row r="58" spans="1:8" ht="15" customHeight="1">
      <c r="A58" s="200" t="s">
        <v>165</v>
      </c>
      <c r="B58" s="201"/>
      <c r="C58" s="201"/>
      <c r="D58" s="201"/>
      <c r="E58" s="201"/>
      <c r="F58" s="203"/>
    </row>
    <row r="59" spans="1:8" ht="15" customHeight="1">
      <c r="A59" s="200" t="s">
        <v>166</v>
      </c>
      <c r="B59" s="201"/>
      <c r="C59" s="201"/>
      <c r="D59" s="201"/>
      <c r="E59" s="201"/>
      <c r="F59" s="203"/>
    </row>
    <row r="60" spans="1:8" ht="15" customHeight="1">
      <c r="A60" s="297" t="s">
        <v>311</v>
      </c>
      <c r="B60" s="205">
        <v>18.600000000000001</v>
      </c>
      <c r="C60" s="205">
        <v>-95.399999999999352</v>
      </c>
      <c r="D60" s="205">
        <v>19.100000000000072</v>
      </c>
      <c r="E60" s="205">
        <v>-100.8</v>
      </c>
      <c r="F60" s="196"/>
    </row>
    <row r="61" spans="1:8">
      <c r="A61" s="93" t="s">
        <v>169</v>
      </c>
      <c r="B61" s="55"/>
      <c r="C61" s="55"/>
      <c r="D61" s="55"/>
      <c r="E61" s="55"/>
      <c r="F61" s="206" t="s">
        <v>168</v>
      </c>
    </row>
    <row r="62" spans="1:8">
      <c r="A62" s="135" t="s">
        <v>257</v>
      </c>
      <c r="B62" s="321"/>
      <c r="C62" s="321"/>
      <c r="D62" s="321"/>
      <c r="E62" s="321"/>
    </row>
    <row r="63" spans="1:8">
      <c r="A63" s="93" t="s">
        <v>170</v>
      </c>
      <c r="B63" s="88"/>
      <c r="C63" s="88"/>
      <c r="D63" s="88"/>
      <c r="E63" s="88"/>
    </row>
    <row r="64" spans="1:8">
      <c r="B64" s="55"/>
      <c r="C64" s="55"/>
      <c r="D64" s="55"/>
      <c r="E64" s="55"/>
    </row>
    <row r="65" spans="6:6" ht="15.75">
      <c r="F65" s="48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4" orientation="portrait" r:id="rId1"/>
  <headerFooter alignWithMargins="0">
    <oddFooter>&amp;R&amp;P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02"/>
  <sheetViews>
    <sheetView zoomScale="60" workbookViewId="0">
      <selection activeCell="G6" sqref="G6"/>
    </sheetView>
  </sheetViews>
  <sheetFormatPr baseColWidth="10" defaultRowHeight="12.75"/>
  <cols>
    <col min="1" max="1" width="13.140625" customWidth="1"/>
    <col min="2" max="2" width="18.28515625" customWidth="1"/>
    <col min="3" max="7" width="15.7109375" customWidth="1"/>
    <col min="8" max="8" width="4.28515625" customWidth="1"/>
    <col min="9" max="9" width="12.85546875" customWidth="1"/>
    <col min="10" max="10" width="18.28515625" customWidth="1"/>
    <col min="11" max="15" width="15.7109375" customWidth="1"/>
  </cols>
  <sheetData>
    <row r="2" spans="1:17" ht="37.5">
      <c r="A2" s="301" t="s">
        <v>337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7" s="89" customFormat="1" ht="33">
      <c r="A3" s="302" t="s">
        <v>338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</row>
    <row r="4" spans="1:17" ht="15" customHeight="1">
      <c r="A4" s="230"/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60"/>
    </row>
    <row r="5" spans="1:17" ht="15" customHeight="1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1:17" ht="15" customHeight="1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</row>
    <row r="7" spans="1:17" ht="12.75" customHeight="1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</row>
    <row r="8" spans="1:17" ht="1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7" ht="44.25" customHeight="1">
      <c r="A9" s="51"/>
      <c r="B9" s="51"/>
      <c r="C9" s="51"/>
      <c r="D9" s="51"/>
      <c r="E9" s="51"/>
      <c r="F9" s="51"/>
      <c r="G9" s="51"/>
      <c r="H9" s="4"/>
      <c r="I9" s="52"/>
      <c r="J9" s="51"/>
      <c r="K9" s="51"/>
      <c r="L9" s="51"/>
      <c r="M9" s="51"/>
      <c r="N9" s="51"/>
      <c r="O9" s="51"/>
    </row>
    <row r="10" spans="1:17" ht="30">
      <c r="A10" s="303" t="s">
        <v>313</v>
      </c>
      <c r="B10" s="63"/>
      <c r="C10" s="63"/>
      <c r="D10" s="63"/>
      <c r="E10" s="63"/>
      <c r="F10" s="63"/>
      <c r="G10" s="304"/>
      <c r="I10" s="303" t="s">
        <v>314</v>
      </c>
      <c r="J10" s="305"/>
      <c r="K10" s="305"/>
      <c r="L10" s="305"/>
      <c r="M10" s="305"/>
      <c r="N10" s="305"/>
      <c r="O10" s="304"/>
    </row>
    <row r="11" spans="1:17" ht="40.5">
      <c r="A11" s="207"/>
      <c r="B11" s="207" t="s">
        <v>77</v>
      </c>
      <c r="C11" s="208" t="s">
        <v>78</v>
      </c>
      <c r="D11" s="208" t="s">
        <v>79</v>
      </c>
      <c r="E11" s="208" t="s">
        <v>80</v>
      </c>
      <c r="F11" s="208" t="s">
        <v>81</v>
      </c>
      <c r="G11" s="208" t="s">
        <v>82</v>
      </c>
      <c r="I11" s="207"/>
      <c r="J11" s="207" t="s">
        <v>77</v>
      </c>
      <c r="K11" s="208" t="s">
        <v>78</v>
      </c>
      <c r="L11" s="208" t="s">
        <v>79</v>
      </c>
      <c r="M11" s="208" t="s">
        <v>80</v>
      </c>
      <c r="N11" s="208" t="s">
        <v>81</v>
      </c>
      <c r="O11" s="208" t="s">
        <v>82</v>
      </c>
    </row>
    <row r="12" spans="1:17" ht="20.25">
      <c r="A12" s="209" t="s">
        <v>83</v>
      </c>
      <c r="B12" s="306" t="s">
        <v>9</v>
      </c>
      <c r="C12" s="307">
        <v>988</v>
      </c>
      <c r="D12" s="307">
        <v>1567</v>
      </c>
      <c r="E12" s="307">
        <v>2555</v>
      </c>
      <c r="F12" s="307">
        <v>4942</v>
      </c>
      <c r="G12" s="212">
        <v>7497</v>
      </c>
      <c r="I12" s="209" t="s">
        <v>83</v>
      </c>
      <c r="J12" s="306" t="s">
        <v>9</v>
      </c>
      <c r="K12" s="307">
        <v>2215</v>
      </c>
      <c r="L12" s="307">
        <v>2934</v>
      </c>
      <c r="M12" s="307">
        <v>5149</v>
      </c>
      <c r="N12" s="307">
        <v>13140</v>
      </c>
      <c r="O12" s="212">
        <v>18289</v>
      </c>
    </row>
    <row r="13" spans="1:17" ht="20.25">
      <c r="A13" s="209"/>
      <c r="B13" s="306" t="s">
        <v>84</v>
      </c>
      <c r="C13" s="307">
        <v>97</v>
      </c>
      <c r="D13" s="307">
        <v>60</v>
      </c>
      <c r="E13" s="307">
        <v>157</v>
      </c>
      <c r="F13" s="307">
        <v>2710</v>
      </c>
      <c r="G13" s="212">
        <v>2867</v>
      </c>
      <c r="I13" s="209"/>
      <c r="J13" s="306" t="s">
        <v>84</v>
      </c>
      <c r="K13" s="307">
        <v>281</v>
      </c>
      <c r="L13" s="307">
        <v>568</v>
      </c>
      <c r="M13" s="307">
        <v>849</v>
      </c>
      <c r="N13" s="307">
        <v>5145</v>
      </c>
      <c r="O13" s="212">
        <v>5994</v>
      </c>
    </row>
    <row r="14" spans="1:17" ht="20.25">
      <c r="A14" s="209"/>
      <c r="B14" s="306" t="s">
        <v>239</v>
      </c>
      <c r="C14" s="307">
        <v>0</v>
      </c>
      <c r="D14" s="307">
        <v>0</v>
      </c>
      <c r="E14" s="307">
        <v>0</v>
      </c>
      <c r="F14" s="307">
        <v>0</v>
      </c>
      <c r="G14" s="212">
        <v>0</v>
      </c>
      <c r="I14" s="209"/>
      <c r="J14" s="306" t="s">
        <v>239</v>
      </c>
      <c r="K14" s="307">
        <v>50</v>
      </c>
      <c r="L14" s="307">
        <v>50</v>
      </c>
      <c r="M14" s="307">
        <v>100</v>
      </c>
      <c r="N14" s="307">
        <v>5</v>
      </c>
      <c r="O14" s="212">
        <v>105</v>
      </c>
    </row>
    <row r="15" spans="1:17" ht="20.25">
      <c r="A15" s="209"/>
      <c r="B15" s="215" t="s">
        <v>85</v>
      </c>
      <c r="C15" s="213">
        <v>1085</v>
      </c>
      <c r="D15" s="213">
        <v>1627</v>
      </c>
      <c r="E15" s="213">
        <v>2712</v>
      </c>
      <c r="F15" s="213">
        <v>7652</v>
      </c>
      <c r="G15" s="213">
        <v>10364</v>
      </c>
      <c r="I15" s="209"/>
      <c r="J15" s="215" t="s">
        <v>85</v>
      </c>
      <c r="K15" s="213">
        <v>2546</v>
      </c>
      <c r="L15" s="213">
        <v>3552</v>
      </c>
      <c r="M15" s="213">
        <v>6098</v>
      </c>
      <c r="N15" s="213">
        <v>18290</v>
      </c>
      <c r="O15" s="213">
        <v>24388</v>
      </c>
    </row>
    <row r="16" spans="1:17" ht="20.25">
      <c r="A16" s="209" t="s">
        <v>86</v>
      </c>
      <c r="B16" s="306" t="s">
        <v>87</v>
      </c>
      <c r="C16" s="307">
        <v>0</v>
      </c>
      <c r="D16" s="307">
        <v>0</v>
      </c>
      <c r="E16" s="307">
        <v>0</v>
      </c>
      <c r="F16" s="308" t="s">
        <v>88</v>
      </c>
      <c r="G16" s="212">
        <v>0</v>
      </c>
      <c r="I16" s="209" t="s">
        <v>86</v>
      </c>
      <c r="J16" s="309" t="s">
        <v>87</v>
      </c>
      <c r="K16" s="307">
        <v>0</v>
      </c>
      <c r="L16" s="307">
        <v>0</v>
      </c>
      <c r="M16" s="307">
        <v>0</v>
      </c>
      <c r="N16" s="308" t="s">
        <v>32</v>
      </c>
      <c r="O16" s="212">
        <v>0</v>
      </c>
      <c r="Q16" s="331"/>
    </row>
    <row r="17" spans="1:17" ht="20.25">
      <c r="A17" s="210"/>
      <c r="B17" s="307" t="s">
        <v>89</v>
      </c>
      <c r="C17" s="307">
        <v>1411</v>
      </c>
      <c r="D17" s="307">
        <v>1116</v>
      </c>
      <c r="E17" s="307">
        <v>2527</v>
      </c>
      <c r="F17" s="307">
        <v>0</v>
      </c>
      <c r="G17" s="212">
        <v>2527</v>
      </c>
      <c r="I17" s="210"/>
      <c r="J17" s="306" t="s">
        <v>89</v>
      </c>
      <c r="K17" s="307">
        <v>3671</v>
      </c>
      <c r="L17" s="307">
        <v>4394</v>
      </c>
      <c r="M17" s="307">
        <v>8065</v>
      </c>
      <c r="N17" s="308">
        <v>0</v>
      </c>
      <c r="O17" s="212">
        <v>8065</v>
      </c>
      <c r="Q17" s="331"/>
    </row>
    <row r="18" spans="1:17" ht="20.25">
      <c r="A18" s="210"/>
      <c r="B18" s="307" t="s">
        <v>90</v>
      </c>
      <c r="C18" s="307">
        <v>0</v>
      </c>
      <c r="D18" s="307">
        <v>0</v>
      </c>
      <c r="E18" s="307">
        <v>0</v>
      </c>
      <c r="F18" s="308">
        <v>0</v>
      </c>
      <c r="G18" s="212">
        <v>0</v>
      </c>
      <c r="I18" s="210"/>
      <c r="J18" s="306" t="s">
        <v>90</v>
      </c>
      <c r="K18" s="307">
        <v>0</v>
      </c>
      <c r="L18" s="307">
        <v>0</v>
      </c>
      <c r="M18" s="307">
        <v>0</v>
      </c>
      <c r="N18" s="308" t="s">
        <v>32</v>
      </c>
      <c r="O18" s="212">
        <v>0</v>
      </c>
      <c r="Q18" s="331"/>
    </row>
    <row r="19" spans="1:17" ht="20.25">
      <c r="A19" s="210"/>
      <c r="B19" s="307" t="s">
        <v>91</v>
      </c>
      <c r="C19" s="307">
        <v>20</v>
      </c>
      <c r="D19" s="307">
        <v>0</v>
      </c>
      <c r="E19" s="307">
        <v>20</v>
      </c>
      <c r="F19" s="308">
        <v>0</v>
      </c>
      <c r="G19" s="212">
        <v>20</v>
      </c>
      <c r="I19" s="210"/>
      <c r="J19" s="309" t="s">
        <v>91</v>
      </c>
      <c r="K19" s="307">
        <v>20</v>
      </c>
      <c r="L19" s="307">
        <v>0</v>
      </c>
      <c r="M19" s="307">
        <v>20</v>
      </c>
      <c r="N19" s="308">
        <v>0</v>
      </c>
      <c r="O19" s="212">
        <v>20</v>
      </c>
      <c r="Q19" s="331"/>
    </row>
    <row r="20" spans="1:17" ht="20.25">
      <c r="A20" s="210"/>
      <c r="B20" s="307" t="s">
        <v>92</v>
      </c>
      <c r="C20" s="307">
        <v>1837</v>
      </c>
      <c r="D20" s="307">
        <v>2675</v>
      </c>
      <c r="E20" s="307">
        <v>4512</v>
      </c>
      <c r="F20" s="308">
        <v>156</v>
      </c>
      <c r="G20" s="212">
        <v>4668</v>
      </c>
      <c r="I20" s="210"/>
      <c r="J20" s="306" t="s">
        <v>92</v>
      </c>
      <c r="K20" s="307">
        <v>8155</v>
      </c>
      <c r="L20" s="307">
        <v>3742</v>
      </c>
      <c r="M20" s="307">
        <v>11897</v>
      </c>
      <c r="N20" s="308">
        <v>146</v>
      </c>
      <c r="O20" s="212">
        <v>12043</v>
      </c>
      <c r="Q20" s="332"/>
    </row>
    <row r="21" spans="1:17" ht="20.25">
      <c r="A21" s="210"/>
      <c r="B21" s="307" t="s">
        <v>93</v>
      </c>
      <c r="C21" s="307">
        <v>738</v>
      </c>
      <c r="D21" s="307">
        <v>550</v>
      </c>
      <c r="E21" s="307">
        <v>1288</v>
      </c>
      <c r="F21" s="308">
        <v>50</v>
      </c>
      <c r="G21" s="212">
        <v>1338</v>
      </c>
      <c r="I21" s="210"/>
      <c r="J21" s="306" t="s">
        <v>93</v>
      </c>
      <c r="K21" s="307">
        <v>2091</v>
      </c>
      <c r="L21" s="307">
        <v>1540</v>
      </c>
      <c r="M21" s="307">
        <v>3631</v>
      </c>
      <c r="N21" s="308">
        <v>200</v>
      </c>
      <c r="O21" s="212">
        <v>3831</v>
      </c>
      <c r="Q21" s="331"/>
    </row>
    <row r="22" spans="1:17" ht="20.25">
      <c r="A22" s="210"/>
      <c r="B22" s="307" t="s">
        <v>94</v>
      </c>
      <c r="C22" s="307">
        <v>1260</v>
      </c>
      <c r="D22" s="307">
        <v>917</v>
      </c>
      <c r="E22" s="307">
        <v>2177</v>
      </c>
      <c r="F22" s="308">
        <v>0</v>
      </c>
      <c r="G22" s="212">
        <v>2177</v>
      </c>
      <c r="I22" s="210"/>
      <c r="J22" s="306" t="s">
        <v>94</v>
      </c>
      <c r="K22" s="307">
        <v>2563</v>
      </c>
      <c r="L22" s="307">
        <v>1202</v>
      </c>
      <c r="M22" s="307">
        <v>3765</v>
      </c>
      <c r="N22" s="308">
        <v>0</v>
      </c>
      <c r="O22" s="212">
        <v>3765</v>
      </c>
      <c r="Q22" s="331"/>
    </row>
    <row r="23" spans="1:17" ht="20.25">
      <c r="A23" s="210"/>
      <c r="B23" s="307" t="s">
        <v>222</v>
      </c>
      <c r="C23" s="307">
        <v>868</v>
      </c>
      <c r="D23" s="307">
        <v>1630</v>
      </c>
      <c r="E23" s="307">
        <v>2498</v>
      </c>
      <c r="F23" s="308">
        <v>15</v>
      </c>
      <c r="G23" s="212">
        <v>2513</v>
      </c>
      <c r="I23" s="210"/>
      <c r="J23" s="306" t="s">
        <v>222</v>
      </c>
      <c r="K23" s="307">
        <v>758</v>
      </c>
      <c r="L23" s="307">
        <v>1610</v>
      </c>
      <c r="M23" s="307">
        <v>2368</v>
      </c>
      <c r="N23" s="308">
        <v>0</v>
      </c>
      <c r="O23" s="212">
        <v>2368</v>
      </c>
      <c r="Q23" s="331"/>
    </row>
    <row r="24" spans="1:17" ht="20.25">
      <c r="A24" s="210"/>
      <c r="B24" s="307" t="s">
        <v>95</v>
      </c>
      <c r="C24" s="307">
        <v>888</v>
      </c>
      <c r="D24" s="307">
        <v>2282</v>
      </c>
      <c r="E24" s="307">
        <v>3170</v>
      </c>
      <c r="F24" s="308">
        <v>0</v>
      </c>
      <c r="G24" s="212">
        <v>3170</v>
      </c>
      <c r="I24" s="210"/>
      <c r="J24" s="306" t="s">
        <v>95</v>
      </c>
      <c r="K24" s="307">
        <v>775</v>
      </c>
      <c r="L24" s="307">
        <v>1819</v>
      </c>
      <c r="M24" s="307">
        <v>2594</v>
      </c>
      <c r="N24" s="308">
        <v>0</v>
      </c>
      <c r="O24" s="212">
        <v>2594</v>
      </c>
      <c r="Q24" s="331"/>
    </row>
    <row r="25" spans="1:17" ht="20.25">
      <c r="A25" s="210"/>
      <c r="B25" s="307" t="s">
        <v>96</v>
      </c>
      <c r="C25" s="307">
        <v>4702</v>
      </c>
      <c r="D25" s="307">
        <v>4550</v>
      </c>
      <c r="E25" s="307">
        <v>9252</v>
      </c>
      <c r="F25" s="308">
        <v>30</v>
      </c>
      <c r="G25" s="212">
        <v>9282</v>
      </c>
      <c r="I25" s="210"/>
      <c r="J25" s="306" t="s">
        <v>96</v>
      </c>
      <c r="K25" s="307">
        <v>6260</v>
      </c>
      <c r="L25" s="307">
        <v>3712</v>
      </c>
      <c r="M25" s="307">
        <v>9972</v>
      </c>
      <c r="N25" s="308">
        <v>30</v>
      </c>
      <c r="O25" s="212">
        <v>10002</v>
      </c>
      <c r="Q25" s="331"/>
    </row>
    <row r="26" spans="1:17" ht="20.25">
      <c r="A26" s="210"/>
      <c r="B26" s="307" t="s">
        <v>97</v>
      </c>
      <c r="C26" s="307">
        <v>379</v>
      </c>
      <c r="D26" s="307">
        <v>240</v>
      </c>
      <c r="E26" s="307">
        <v>619</v>
      </c>
      <c r="F26" s="308">
        <v>0</v>
      </c>
      <c r="G26" s="212">
        <v>619</v>
      </c>
      <c r="I26" s="210"/>
      <c r="J26" s="306" t="s">
        <v>97</v>
      </c>
      <c r="K26" s="307">
        <v>1282</v>
      </c>
      <c r="L26" s="307">
        <v>670</v>
      </c>
      <c r="M26" s="307">
        <v>1952</v>
      </c>
      <c r="N26" s="308">
        <v>0</v>
      </c>
      <c r="O26" s="212">
        <v>1952</v>
      </c>
      <c r="Q26" s="331"/>
    </row>
    <row r="27" spans="1:17" ht="20.25">
      <c r="A27" s="210"/>
      <c r="B27" s="307" t="s">
        <v>99</v>
      </c>
      <c r="C27" s="307">
        <v>1932</v>
      </c>
      <c r="D27" s="307">
        <v>1104</v>
      </c>
      <c r="E27" s="307">
        <v>3036</v>
      </c>
      <c r="F27" s="308">
        <v>0</v>
      </c>
      <c r="G27" s="212">
        <v>3036</v>
      </c>
      <c r="I27" s="210"/>
      <c r="J27" s="306" t="s">
        <v>99</v>
      </c>
      <c r="K27" s="307">
        <v>2162</v>
      </c>
      <c r="L27" s="307">
        <v>9602</v>
      </c>
      <c r="M27" s="307">
        <v>11764</v>
      </c>
      <c r="N27" s="308">
        <v>0</v>
      </c>
      <c r="O27" s="212">
        <v>11764</v>
      </c>
      <c r="Q27" s="331"/>
    </row>
    <row r="28" spans="1:17" ht="20.25">
      <c r="A28" s="210"/>
      <c r="B28" s="307" t="s">
        <v>98</v>
      </c>
      <c r="C28" s="307">
        <v>654</v>
      </c>
      <c r="D28" s="307">
        <v>1780</v>
      </c>
      <c r="E28" s="307">
        <v>2434</v>
      </c>
      <c r="F28" s="308">
        <v>12</v>
      </c>
      <c r="G28" s="212">
        <v>2446</v>
      </c>
      <c r="I28" s="210"/>
      <c r="J28" s="306" t="s">
        <v>98</v>
      </c>
      <c r="K28" s="307">
        <v>1723</v>
      </c>
      <c r="L28" s="307">
        <v>1418</v>
      </c>
      <c r="M28" s="307">
        <v>3141</v>
      </c>
      <c r="N28" s="308">
        <v>6</v>
      </c>
      <c r="O28" s="212">
        <v>3147</v>
      </c>
      <c r="Q28" s="331"/>
    </row>
    <row r="29" spans="1:17" ht="20.25">
      <c r="A29" s="210"/>
      <c r="B29" s="307" t="s">
        <v>100</v>
      </c>
      <c r="C29" s="307">
        <v>105</v>
      </c>
      <c r="D29" s="307">
        <v>963</v>
      </c>
      <c r="E29" s="307">
        <v>1068</v>
      </c>
      <c r="F29" s="308">
        <v>0</v>
      </c>
      <c r="G29" s="212">
        <v>1068</v>
      </c>
      <c r="I29" s="210"/>
      <c r="J29" s="306" t="s">
        <v>100</v>
      </c>
      <c r="K29" s="307">
        <v>587</v>
      </c>
      <c r="L29" s="307">
        <v>1270</v>
      </c>
      <c r="M29" s="307">
        <v>1857</v>
      </c>
      <c r="N29" s="308">
        <v>0</v>
      </c>
      <c r="O29" s="212">
        <v>1857</v>
      </c>
      <c r="Q29" s="331"/>
    </row>
    <row r="30" spans="1:17" ht="20.25">
      <c r="A30" s="210"/>
      <c r="B30" s="307" t="s">
        <v>101</v>
      </c>
      <c r="C30" s="307">
        <v>450</v>
      </c>
      <c r="D30" s="307">
        <v>196</v>
      </c>
      <c r="E30" s="307">
        <v>646</v>
      </c>
      <c r="F30" s="308" t="s">
        <v>88</v>
      </c>
      <c r="G30" s="212">
        <v>646</v>
      </c>
      <c r="I30" s="210"/>
      <c r="J30" s="306" t="s">
        <v>101</v>
      </c>
      <c r="K30" s="307">
        <v>450</v>
      </c>
      <c r="L30" s="307">
        <v>460</v>
      </c>
      <c r="M30" s="307">
        <v>910</v>
      </c>
      <c r="N30" s="308" t="s">
        <v>32</v>
      </c>
      <c r="O30" s="212">
        <v>910</v>
      </c>
      <c r="Q30" s="331"/>
    </row>
    <row r="31" spans="1:17" ht="20.25">
      <c r="A31" s="210"/>
      <c r="B31" s="307" t="s">
        <v>334</v>
      </c>
      <c r="C31" s="307">
        <v>77</v>
      </c>
      <c r="D31" s="307">
        <v>1557</v>
      </c>
      <c r="E31" s="307">
        <v>1634</v>
      </c>
      <c r="F31" s="308">
        <v>0</v>
      </c>
      <c r="G31" s="212">
        <v>1634</v>
      </c>
      <c r="I31" s="210"/>
      <c r="J31" s="306" t="s">
        <v>334</v>
      </c>
      <c r="K31" s="307">
        <v>196</v>
      </c>
      <c r="L31" s="307">
        <v>77</v>
      </c>
      <c r="M31" s="307">
        <v>273</v>
      </c>
      <c r="N31" s="308">
        <v>0</v>
      </c>
      <c r="O31" s="212">
        <v>273</v>
      </c>
      <c r="Q31" s="331"/>
    </row>
    <row r="32" spans="1:17" ht="20.25">
      <c r="A32" s="210"/>
      <c r="B32" s="307" t="s">
        <v>102</v>
      </c>
      <c r="C32" s="307">
        <v>2244</v>
      </c>
      <c r="D32" s="307">
        <v>865</v>
      </c>
      <c r="E32" s="307">
        <v>3109</v>
      </c>
      <c r="F32" s="308">
        <v>20</v>
      </c>
      <c r="G32" s="212">
        <v>3129</v>
      </c>
      <c r="I32" s="210"/>
      <c r="J32" s="306" t="s">
        <v>102</v>
      </c>
      <c r="K32" s="307">
        <v>5019</v>
      </c>
      <c r="L32" s="307">
        <v>5725</v>
      </c>
      <c r="M32" s="307">
        <v>10744</v>
      </c>
      <c r="N32" s="308">
        <v>40</v>
      </c>
      <c r="O32" s="212">
        <v>10784</v>
      </c>
      <c r="Q32" s="332"/>
    </row>
    <row r="33" spans="1:17" ht="20.25">
      <c r="A33" s="210"/>
      <c r="B33" s="307" t="s">
        <v>103</v>
      </c>
      <c r="C33" s="307">
        <v>209</v>
      </c>
      <c r="D33" s="307">
        <v>527</v>
      </c>
      <c r="E33" s="307">
        <v>736</v>
      </c>
      <c r="F33" s="308">
        <v>0</v>
      </c>
      <c r="G33" s="212">
        <v>736</v>
      </c>
      <c r="I33" s="210"/>
      <c r="J33" s="306" t="s">
        <v>103</v>
      </c>
      <c r="K33" s="307">
        <v>1380</v>
      </c>
      <c r="L33" s="307">
        <v>1800</v>
      </c>
      <c r="M33" s="307">
        <v>3180</v>
      </c>
      <c r="N33" s="308">
        <v>0</v>
      </c>
      <c r="O33" s="212">
        <v>3180</v>
      </c>
      <c r="Q33" s="332"/>
    </row>
    <row r="34" spans="1:17" ht="20.25">
      <c r="A34" s="210"/>
      <c r="B34" s="307" t="s">
        <v>104</v>
      </c>
      <c r="C34" s="307">
        <v>196</v>
      </c>
      <c r="D34" s="307">
        <v>1141</v>
      </c>
      <c r="E34" s="307">
        <v>1337</v>
      </c>
      <c r="F34" s="308">
        <v>0</v>
      </c>
      <c r="G34" s="212">
        <v>1337</v>
      </c>
      <c r="I34" s="210"/>
      <c r="J34" s="306" t="s">
        <v>104</v>
      </c>
      <c r="K34" s="307">
        <v>1920</v>
      </c>
      <c r="L34" s="307">
        <v>676</v>
      </c>
      <c r="M34" s="307">
        <v>2596</v>
      </c>
      <c r="N34" s="308">
        <v>0</v>
      </c>
      <c r="O34" s="212">
        <v>2596</v>
      </c>
      <c r="Q34" s="331"/>
    </row>
    <row r="35" spans="1:17" ht="20.25">
      <c r="A35" s="210"/>
      <c r="B35" s="307" t="s">
        <v>320</v>
      </c>
      <c r="C35" s="307">
        <v>1458</v>
      </c>
      <c r="D35" s="307">
        <v>830</v>
      </c>
      <c r="E35" s="307">
        <v>2288</v>
      </c>
      <c r="F35" s="308">
        <v>0</v>
      </c>
      <c r="G35" s="212">
        <v>2288</v>
      </c>
      <c r="I35" s="210"/>
      <c r="J35" s="306" t="s">
        <v>320</v>
      </c>
      <c r="K35" s="307">
        <v>1873</v>
      </c>
      <c r="L35" s="307">
        <v>2508</v>
      </c>
      <c r="M35" s="307">
        <v>4381</v>
      </c>
      <c r="N35" s="308">
        <v>30</v>
      </c>
      <c r="O35" s="212">
        <v>4411</v>
      </c>
      <c r="Q35" s="332"/>
    </row>
    <row r="36" spans="1:17" ht="20.25">
      <c r="A36" s="210"/>
      <c r="B36" s="307" t="s">
        <v>105</v>
      </c>
      <c r="C36" s="307">
        <v>790</v>
      </c>
      <c r="D36" s="307">
        <v>1714</v>
      </c>
      <c r="E36" s="307">
        <v>2504</v>
      </c>
      <c r="F36" s="308">
        <v>95</v>
      </c>
      <c r="G36" s="212">
        <v>2599</v>
      </c>
      <c r="I36" s="210"/>
      <c r="J36" s="306" t="s">
        <v>105</v>
      </c>
      <c r="K36" s="307">
        <v>2614</v>
      </c>
      <c r="L36" s="307">
        <v>4693</v>
      </c>
      <c r="M36" s="307">
        <v>7307</v>
      </c>
      <c r="N36" s="308">
        <v>0</v>
      </c>
      <c r="O36" s="212">
        <v>7307</v>
      </c>
      <c r="Q36" s="331"/>
    </row>
    <row r="37" spans="1:17" ht="20.25">
      <c r="A37" s="210"/>
      <c r="B37" s="307" t="s">
        <v>106</v>
      </c>
      <c r="C37" s="307">
        <v>3688</v>
      </c>
      <c r="D37" s="307">
        <v>75</v>
      </c>
      <c r="E37" s="307">
        <v>3763</v>
      </c>
      <c r="F37" s="308">
        <v>0</v>
      </c>
      <c r="G37" s="212">
        <v>3763</v>
      </c>
      <c r="I37" s="210"/>
      <c r="J37" s="306" t="s">
        <v>106</v>
      </c>
      <c r="K37" s="307">
        <v>1487</v>
      </c>
      <c r="L37" s="307">
        <v>3603</v>
      </c>
      <c r="M37" s="307">
        <v>5090</v>
      </c>
      <c r="N37" s="308">
        <v>35</v>
      </c>
      <c r="O37" s="212">
        <v>5125</v>
      </c>
      <c r="Q37" s="332"/>
    </row>
    <row r="38" spans="1:17" ht="20.25">
      <c r="A38" s="210"/>
      <c r="B38" s="307" t="s">
        <v>107</v>
      </c>
      <c r="C38" s="307">
        <v>0</v>
      </c>
      <c r="D38" s="307">
        <v>0</v>
      </c>
      <c r="E38" s="307">
        <v>0</v>
      </c>
      <c r="F38" s="308">
        <v>0</v>
      </c>
      <c r="G38" s="212">
        <v>0</v>
      </c>
      <c r="I38" s="210"/>
      <c r="J38" s="306" t="s">
        <v>107</v>
      </c>
      <c r="K38" s="307">
        <v>175</v>
      </c>
      <c r="L38" s="307">
        <v>146</v>
      </c>
      <c r="M38" s="307">
        <v>321</v>
      </c>
      <c r="N38" s="308"/>
      <c r="O38" s="212">
        <v>321</v>
      </c>
      <c r="Q38" s="332"/>
    </row>
    <row r="39" spans="1:17" ht="20.25">
      <c r="A39" s="209"/>
      <c r="B39" s="215" t="s">
        <v>108</v>
      </c>
      <c r="C39" s="213">
        <v>23906</v>
      </c>
      <c r="D39" s="213">
        <v>24712</v>
      </c>
      <c r="E39" s="213">
        <v>48618</v>
      </c>
      <c r="F39" s="213">
        <v>378</v>
      </c>
      <c r="G39" s="213">
        <v>48996</v>
      </c>
      <c r="I39" s="209"/>
      <c r="J39" s="215" t="s">
        <v>108</v>
      </c>
      <c r="K39" s="213">
        <v>45161</v>
      </c>
      <c r="L39" s="213">
        <v>50667</v>
      </c>
      <c r="M39" s="213">
        <v>95828</v>
      </c>
      <c r="N39" s="216">
        <v>487</v>
      </c>
      <c r="O39" s="213">
        <v>96315</v>
      </c>
      <c r="Q39" s="331"/>
    </row>
    <row r="40" spans="1:17" ht="20.25">
      <c r="A40" s="209" t="s">
        <v>109</v>
      </c>
      <c r="B40" s="310" t="s">
        <v>110</v>
      </c>
      <c r="C40" s="308">
        <v>0</v>
      </c>
      <c r="D40" s="308">
        <v>0</v>
      </c>
      <c r="E40" s="308">
        <v>0</v>
      </c>
      <c r="F40" s="308">
        <v>53</v>
      </c>
      <c r="G40" s="214">
        <v>53</v>
      </c>
      <c r="I40" s="209" t="s">
        <v>109</v>
      </c>
      <c r="J40" s="306" t="s">
        <v>110</v>
      </c>
      <c r="K40" s="308">
        <v>0</v>
      </c>
      <c r="L40" s="308">
        <v>0</v>
      </c>
      <c r="M40" s="308">
        <v>0</v>
      </c>
      <c r="N40" s="308">
        <v>28</v>
      </c>
      <c r="O40" s="214">
        <v>28</v>
      </c>
      <c r="Q40" s="332"/>
    </row>
    <row r="41" spans="1:17" ht="20.25">
      <c r="A41" s="209"/>
      <c r="B41" s="310" t="s">
        <v>111</v>
      </c>
      <c r="C41" s="308" t="s">
        <v>32</v>
      </c>
      <c r="D41" s="308" t="s">
        <v>32</v>
      </c>
      <c r="E41" s="308" t="s">
        <v>32</v>
      </c>
      <c r="F41" s="308">
        <v>159</v>
      </c>
      <c r="G41" s="214">
        <v>159</v>
      </c>
      <c r="I41" s="209"/>
      <c r="J41" s="306" t="s">
        <v>111</v>
      </c>
      <c r="K41" s="308" t="s">
        <v>32</v>
      </c>
      <c r="L41" s="308" t="s">
        <v>32</v>
      </c>
      <c r="M41" s="308" t="s">
        <v>32</v>
      </c>
      <c r="N41" s="308">
        <v>259</v>
      </c>
      <c r="O41" s="214">
        <v>259</v>
      </c>
    </row>
    <row r="42" spans="1:17" ht="20.25">
      <c r="A42" s="209"/>
      <c r="B42" s="310" t="s">
        <v>112</v>
      </c>
      <c r="C42" s="308" t="s">
        <v>32</v>
      </c>
      <c r="D42" s="308" t="s">
        <v>32</v>
      </c>
      <c r="E42" s="308" t="s">
        <v>32</v>
      </c>
      <c r="F42" s="308">
        <v>0</v>
      </c>
      <c r="G42" s="214">
        <v>0</v>
      </c>
      <c r="I42" s="209"/>
      <c r="J42" s="306" t="s">
        <v>112</v>
      </c>
      <c r="K42" s="308" t="s">
        <v>32</v>
      </c>
      <c r="L42" s="308" t="s">
        <v>32</v>
      </c>
      <c r="M42" s="308" t="s">
        <v>32</v>
      </c>
      <c r="N42" s="308">
        <v>0</v>
      </c>
      <c r="O42" s="214">
        <v>0</v>
      </c>
    </row>
    <row r="43" spans="1:17" ht="20.25">
      <c r="A43" s="210"/>
      <c r="B43" s="310" t="s">
        <v>113</v>
      </c>
      <c r="C43" s="308">
        <v>0</v>
      </c>
      <c r="D43" s="308">
        <v>0</v>
      </c>
      <c r="E43" s="308">
        <v>0</v>
      </c>
      <c r="F43" s="308">
        <v>1</v>
      </c>
      <c r="G43" s="214">
        <v>1</v>
      </c>
      <c r="I43" s="210"/>
      <c r="J43" s="306" t="s">
        <v>113</v>
      </c>
      <c r="K43" s="308">
        <v>0</v>
      </c>
      <c r="L43" s="308">
        <v>0</v>
      </c>
      <c r="M43" s="308">
        <v>0</v>
      </c>
      <c r="N43" s="308">
        <v>0</v>
      </c>
      <c r="O43" s="214">
        <v>0</v>
      </c>
    </row>
    <row r="44" spans="1:17" ht="20.25">
      <c r="A44" s="210"/>
      <c r="B44" s="310" t="s">
        <v>15</v>
      </c>
      <c r="C44" s="308">
        <v>0</v>
      </c>
      <c r="D44" s="308">
        <v>0</v>
      </c>
      <c r="E44" s="308">
        <v>0</v>
      </c>
      <c r="F44" s="308">
        <v>10</v>
      </c>
      <c r="G44" s="214">
        <v>10</v>
      </c>
      <c r="I44" s="210"/>
      <c r="J44" s="310" t="s">
        <v>15</v>
      </c>
      <c r="K44" s="308">
        <v>2</v>
      </c>
      <c r="L44" s="308">
        <v>1</v>
      </c>
      <c r="M44" s="308">
        <v>3</v>
      </c>
      <c r="N44" s="308">
        <v>10</v>
      </c>
      <c r="O44" s="214">
        <v>13</v>
      </c>
    </row>
    <row r="45" spans="1:17" ht="20.25">
      <c r="A45" s="210"/>
      <c r="B45" s="310" t="s">
        <v>114</v>
      </c>
      <c r="C45" s="308">
        <v>0</v>
      </c>
      <c r="D45" s="308">
        <v>0</v>
      </c>
      <c r="E45" s="308">
        <v>0</v>
      </c>
      <c r="F45" s="308">
        <v>1</v>
      </c>
      <c r="G45" s="214">
        <v>1</v>
      </c>
      <c r="I45" s="210"/>
      <c r="J45" s="306" t="s">
        <v>114</v>
      </c>
      <c r="K45" s="308">
        <v>0</v>
      </c>
      <c r="L45" s="308">
        <v>0</v>
      </c>
      <c r="M45" s="308">
        <v>0</v>
      </c>
      <c r="N45" s="308">
        <v>29</v>
      </c>
      <c r="O45" s="214">
        <v>29</v>
      </c>
    </row>
    <row r="46" spans="1:17" ht="20.25">
      <c r="A46" s="210"/>
      <c r="B46" s="311" t="s">
        <v>227</v>
      </c>
      <c r="C46" s="308">
        <v>0</v>
      </c>
      <c r="D46" s="308">
        <v>0</v>
      </c>
      <c r="E46" s="308">
        <v>0</v>
      </c>
      <c r="F46" s="308">
        <v>583</v>
      </c>
      <c r="G46" s="214">
        <v>583</v>
      </c>
      <c r="I46" s="210"/>
      <c r="J46" s="311" t="s">
        <v>227</v>
      </c>
      <c r="K46" s="308">
        <v>0</v>
      </c>
      <c r="L46" s="308">
        <v>0</v>
      </c>
      <c r="M46" s="308">
        <v>0</v>
      </c>
      <c r="N46" s="308">
        <v>4333</v>
      </c>
      <c r="O46" s="214">
        <v>4333</v>
      </c>
    </row>
    <row r="47" spans="1:17" ht="20.25">
      <c r="A47" s="210"/>
      <c r="B47" s="311" t="s">
        <v>228</v>
      </c>
      <c r="C47" s="308" t="s">
        <v>32</v>
      </c>
      <c r="D47" s="308" t="s">
        <v>32</v>
      </c>
      <c r="E47" s="308" t="s">
        <v>32</v>
      </c>
      <c r="F47" s="308">
        <v>3237</v>
      </c>
      <c r="G47" s="214">
        <v>3237</v>
      </c>
      <c r="I47" s="210"/>
      <c r="J47" s="311" t="s">
        <v>228</v>
      </c>
      <c r="K47" s="308" t="s">
        <v>32</v>
      </c>
      <c r="L47" s="308" t="s">
        <v>32</v>
      </c>
      <c r="M47" s="308" t="s">
        <v>32</v>
      </c>
      <c r="N47" s="308">
        <v>670</v>
      </c>
      <c r="O47" s="214">
        <v>670</v>
      </c>
    </row>
    <row r="48" spans="1:17" ht="20.25">
      <c r="A48" s="210"/>
      <c r="B48" s="310" t="s">
        <v>115</v>
      </c>
      <c r="C48" s="308" t="s">
        <v>32</v>
      </c>
      <c r="D48" s="308" t="s">
        <v>32</v>
      </c>
      <c r="E48" s="308" t="s">
        <v>32</v>
      </c>
      <c r="F48" s="308">
        <v>454</v>
      </c>
      <c r="G48" s="214">
        <v>454</v>
      </c>
      <c r="I48" s="210"/>
      <c r="J48" s="306" t="s">
        <v>115</v>
      </c>
      <c r="K48" s="308" t="s">
        <v>32</v>
      </c>
      <c r="L48" s="308" t="s">
        <v>32</v>
      </c>
      <c r="M48" s="308" t="s">
        <v>32</v>
      </c>
      <c r="N48" s="308">
        <v>172</v>
      </c>
      <c r="O48" s="214">
        <v>172</v>
      </c>
    </row>
    <row r="49" spans="1:17" ht="20.25">
      <c r="A49" s="209"/>
      <c r="B49" s="215" t="s">
        <v>116</v>
      </c>
      <c r="C49" s="213">
        <v>0</v>
      </c>
      <c r="D49" s="213">
        <v>0</v>
      </c>
      <c r="E49" s="213">
        <v>0</v>
      </c>
      <c r="F49" s="213">
        <v>4498</v>
      </c>
      <c r="G49" s="213">
        <v>4498</v>
      </c>
      <c r="H49" s="312"/>
      <c r="I49" s="209"/>
      <c r="J49" s="215" t="s">
        <v>116</v>
      </c>
      <c r="K49" s="213">
        <v>2</v>
      </c>
      <c r="L49" s="213">
        <v>1</v>
      </c>
      <c r="M49" s="216">
        <v>3</v>
      </c>
      <c r="N49" s="213">
        <v>5501</v>
      </c>
      <c r="O49" s="213">
        <v>5504</v>
      </c>
    </row>
    <row r="50" spans="1:17" ht="20.25">
      <c r="A50" s="209" t="s">
        <v>82</v>
      </c>
      <c r="B50" s="209"/>
      <c r="C50" s="211">
        <v>24991</v>
      </c>
      <c r="D50" s="211">
        <v>26339</v>
      </c>
      <c r="E50" s="211">
        <v>51330</v>
      </c>
      <c r="F50" s="211">
        <v>12528</v>
      </c>
      <c r="G50" s="211">
        <v>63858</v>
      </c>
      <c r="I50" s="209" t="s">
        <v>82</v>
      </c>
      <c r="J50" s="209"/>
      <c r="K50" s="211">
        <v>47709</v>
      </c>
      <c r="L50" s="211">
        <v>54220</v>
      </c>
      <c r="M50" s="211">
        <v>101929</v>
      </c>
      <c r="N50" s="211">
        <v>24278</v>
      </c>
      <c r="O50" s="211">
        <v>126207</v>
      </c>
    </row>
    <row r="51" spans="1:17" ht="20.25">
      <c r="G51" s="271" t="s">
        <v>297</v>
      </c>
      <c r="N51" s="64"/>
      <c r="O51" s="271" t="s">
        <v>297</v>
      </c>
    </row>
    <row r="52" spans="1:17" ht="20.25">
      <c r="G52" s="271"/>
      <c r="N52" s="64"/>
      <c r="O52" s="272" t="s">
        <v>175</v>
      </c>
    </row>
    <row r="53" spans="1:17" ht="18" customHeight="1">
      <c r="A53" s="51"/>
      <c r="B53" s="51"/>
      <c r="C53" s="51"/>
      <c r="D53" s="51"/>
      <c r="E53" s="51"/>
      <c r="F53" s="51"/>
      <c r="G53" s="51"/>
      <c r="H53" s="4"/>
      <c r="I53" s="51"/>
      <c r="J53" s="51"/>
      <c r="K53" s="51"/>
      <c r="L53" s="51"/>
      <c r="M53" s="51"/>
      <c r="N53" s="51"/>
      <c r="O53" s="51"/>
    </row>
    <row r="54" spans="1:17" ht="27" customHeight="1">
      <c r="A54" s="303" t="s">
        <v>315</v>
      </c>
      <c r="B54" s="63"/>
      <c r="D54" s="65"/>
      <c r="E54" s="65"/>
      <c r="F54" s="65"/>
      <c r="G54" s="304"/>
      <c r="I54" s="303" t="s">
        <v>316</v>
      </c>
      <c r="J54" s="63"/>
      <c r="L54" s="14"/>
      <c r="M54" s="63"/>
      <c r="N54" s="63"/>
      <c r="O54" s="304"/>
    </row>
    <row r="55" spans="1:17" ht="40.5">
      <c r="A55" s="207"/>
      <c r="B55" s="207" t="s">
        <v>77</v>
      </c>
      <c r="C55" s="208" t="s">
        <v>78</v>
      </c>
      <c r="D55" s="208" t="s">
        <v>79</v>
      </c>
      <c r="E55" s="208" t="s">
        <v>80</v>
      </c>
      <c r="F55" s="208" t="s">
        <v>81</v>
      </c>
      <c r="G55" s="208" t="s">
        <v>82</v>
      </c>
      <c r="I55" s="207"/>
      <c r="J55" s="207" t="s">
        <v>77</v>
      </c>
      <c r="K55" s="208" t="s">
        <v>78</v>
      </c>
      <c r="L55" s="208" t="s">
        <v>79</v>
      </c>
      <c r="M55" s="208" t="s">
        <v>80</v>
      </c>
      <c r="N55" s="208" t="s">
        <v>81</v>
      </c>
      <c r="O55" s="208" t="s">
        <v>82</v>
      </c>
    </row>
    <row r="56" spans="1:17" ht="20.25">
      <c r="A56" s="209" t="s">
        <v>83</v>
      </c>
      <c r="B56" s="306" t="s">
        <v>9</v>
      </c>
      <c r="C56" s="311">
        <v>1773.74</v>
      </c>
      <c r="D56" s="311">
        <v>6306.1639999999998</v>
      </c>
      <c r="E56" s="311">
        <v>8079.9039999999995</v>
      </c>
      <c r="F56" s="313" t="s">
        <v>32</v>
      </c>
      <c r="G56" s="222">
        <v>8079.9039999999995</v>
      </c>
      <c r="I56" s="209" t="s">
        <v>83</v>
      </c>
      <c r="J56" s="306" t="s">
        <v>9</v>
      </c>
      <c r="K56" s="314">
        <v>89.241</v>
      </c>
      <c r="L56" s="314">
        <v>134.119</v>
      </c>
      <c r="M56" s="314">
        <v>223.36</v>
      </c>
      <c r="N56" s="314">
        <v>429.88664799999998</v>
      </c>
      <c r="O56" s="226">
        <v>653.24664800000005</v>
      </c>
    </row>
    <row r="57" spans="1:17" ht="20.25">
      <c r="A57" s="209"/>
      <c r="B57" s="306" t="s">
        <v>84</v>
      </c>
      <c r="C57" s="311">
        <v>261.07</v>
      </c>
      <c r="D57" s="311">
        <v>133.56</v>
      </c>
      <c r="E57" s="311">
        <v>394.63</v>
      </c>
      <c r="F57" s="313" t="s">
        <v>32</v>
      </c>
      <c r="G57" s="222">
        <v>394.63</v>
      </c>
      <c r="I57" s="209"/>
      <c r="J57" s="306" t="s">
        <v>84</v>
      </c>
      <c r="K57" s="314">
        <v>5.2750000000000004</v>
      </c>
      <c r="L57" s="314">
        <v>3.3340000000000001</v>
      </c>
      <c r="M57" s="314">
        <v>8.609</v>
      </c>
      <c r="N57" s="314">
        <v>156.73836</v>
      </c>
      <c r="O57" s="226">
        <v>165.34736000000001</v>
      </c>
    </row>
    <row r="58" spans="1:17" ht="20.25">
      <c r="A58" s="209"/>
      <c r="B58" s="306" t="s">
        <v>239</v>
      </c>
      <c r="C58" s="311">
        <v>0</v>
      </c>
      <c r="D58" s="311">
        <v>0</v>
      </c>
      <c r="E58" s="311">
        <v>0</v>
      </c>
      <c r="F58" s="313" t="s">
        <v>32</v>
      </c>
      <c r="G58" s="222">
        <v>0</v>
      </c>
      <c r="I58" s="209"/>
      <c r="J58" s="306" t="s">
        <v>239</v>
      </c>
      <c r="K58" s="314">
        <v>0</v>
      </c>
      <c r="L58" s="314">
        <v>0</v>
      </c>
      <c r="M58" s="314">
        <v>0</v>
      </c>
      <c r="N58" s="314">
        <v>0</v>
      </c>
      <c r="O58" s="226">
        <v>0</v>
      </c>
    </row>
    <row r="59" spans="1:17" ht="20.25">
      <c r="A59" s="209"/>
      <c r="B59" s="215" t="s">
        <v>85</v>
      </c>
      <c r="C59" s="220">
        <v>2034.81</v>
      </c>
      <c r="D59" s="220">
        <v>6439.7240000000002</v>
      </c>
      <c r="E59" s="220">
        <v>8474.5339999999997</v>
      </c>
      <c r="F59" s="221" t="s">
        <v>32</v>
      </c>
      <c r="G59" s="220">
        <v>8474.5339999999997</v>
      </c>
      <c r="I59" s="209"/>
      <c r="J59" s="215" t="s">
        <v>85</v>
      </c>
      <c r="K59" s="225">
        <v>94.516000000000005</v>
      </c>
      <c r="L59" s="225">
        <v>137.453</v>
      </c>
      <c r="M59" s="225">
        <v>231.96900000000002</v>
      </c>
      <c r="N59" s="225">
        <v>586.62500799999998</v>
      </c>
      <c r="O59" s="225">
        <v>818.59400800000003</v>
      </c>
    </row>
    <row r="60" spans="1:17" ht="20.25">
      <c r="A60" s="209" t="s">
        <v>86</v>
      </c>
      <c r="B60" s="306" t="s">
        <v>87</v>
      </c>
      <c r="C60" s="311">
        <v>0</v>
      </c>
      <c r="D60" s="311">
        <v>0</v>
      </c>
      <c r="E60" s="311">
        <v>0</v>
      </c>
      <c r="F60" s="313" t="s">
        <v>32</v>
      </c>
      <c r="G60" s="222">
        <v>0</v>
      </c>
      <c r="I60" s="209" t="s">
        <v>86</v>
      </c>
      <c r="J60" s="306" t="s">
        <v>87</v>
      </c>
      <c r="K60" s="314">
        <v>0</v>
      </c>
      <c r="L60" s="314">
        <v>0</v>
      </c>
      <c r="M60" s="314">
        <v>0</v>
      </c>
      <c r="N60" s="315" t="s">
        <v>88</v>
      </c>
      <c r="O60" s="226">
        <v>0</v>
      </c>
      <c r="Q60" s="331"/>
    </row>
    <row r="61" spans="1:17" ht="20.25">
      <c r="A61" s="210"/>
      <c r="B61" s="307" t="s">
        <v>89</v>
      </c>
      <c r="C61" s="311">
        <v>146.66200000000001</v>
      </c>
      <c r="D61" s="311">
        <v>43.462000000000003</v>
      </c>
      <c r="E61" s="311">
        <v>190.12400000000002</v>
      </c>
      <c r="F61" s="313" t="s">
        <v>32</v>
      </c>
      <c r="G61" s="222">
        <v>190.12400000000002</v>
      </c>
      <c r="I61" s="210"/>
      <c r="J61" s="314" t="s">
        <v>89</v>
      </c>
      <c r="K61" s="314">
        <v>0.44840000000000002</v>
      </c>
      <c r="L61" s="314">
        <v>0.4597</v>
      </c>
      <c r="M61" s="314">
        <v>0.90810000000000002</v>
      </c>
      <c r="N61" s="315">
        <v>0</v>
      </c>
      <c r="O61" s="226">
        <v>0.90810000000000002</v>
      </c>
      <c r="Q61" s="331"/>
    </row>
    <row r="62" spans="1:17" ht="20.25">
      <c r="A62" s="210"/>
      <c r="B62" s="307" t="s">
        <v>90</v>
      </c>
      <c r="C62" s="311">
        <v>0</v>
      </c>
      <c r="D62" s="311">
        <v>0</v>
      </c>
      <c r="E62" s="311">
        <v>0</v>
      </c>
      <c r="F62" s="313" t="s">
        <v>32</v>
      </c>
      <c r="G62" s="222">
        <v>0</v>
      </c>
      <c r="I62" s="210"/>
      <c r="J62" s="314" t="s">
        <v>90</v>
      </c>
      <c r="K62" s="314">
        <v>0</v>
      </c>
      <c r="L62" s="314">
        <v>0</v>
      </c>
      <c r="M62" s="306">
        <v>0</v>
      </c>
      <c r="N62" s="315">
        <v>0</v>
      </c>
      <c r="O62" s="226">
        <v>0</v>
      </c>
      <c r="Q62" s="331"/>
    </row>
    <row r="63" spans="1:17" ht="20.25">
      <c r="A63" s="210"/>
      <c r="B63" s="307" t="s">
        <v>91</v>
      </c>
      <c r="C63" s="311">
        <v>2.1</v>
      </c>
      <c r="D63" s="311">
        <v>0</v>
      </c>
      <c r="E63" s="311">
        <v>2.1</v>
      </c>
      <c r="F63" s="313" t="s">
        <v>32</v>
      </c>
      <c r="G63" s="222">
        <v>2.1</v>
      </c>
      <c r="I63" s="210"/>
      <c r="J63" s="314" t="s">
        <v>91</v>
      </c>
      <c r="K63" s="314">
        <v>0.06</v>
      </c>
      <c r="L63" s="314">
        <v>0</v>
      </c>
      <c r="M63" s="314">
        <v>0.06</v>
      </c>
      <c r="N63" s="315">
        <v>0</v>
      </c>
      <c r="O63" s="226">
        <v>0.06</v>
      </c>
      <c r="Q63" s="331"/>
    </row>
    <row r="64" spans="1:17" ht="20.25">
      <c r="A64" s="210"/>
      <c r="B64" s="307" t="s">
        <v>92</v>
      </c>
      <c r="C64" s="311">
        <v>397.334</v>
      </c>
      <c r="D64" s="311">
        <v>458.57299999999998</v>
      </c>
      <c r="E64" s="311">
        <v>855.90699999999993</v>
      </c>
      <c r="F64" s="313" t="s">
        <v>32</v>
      </c>
      <c r="G64" s="222">
        <v>855.90699999999993</v>
      </c>
      <c r="I64" s="210"/>
      <c r="J64" s="314" t="s">
        <v>92</v>
      </c>
      <c r="K64" s="314">
        <v>8.9054000000000002</v>
      </c>
      <c r="L64" s="314">
        <v>12.2592</v>
      </c>
      <c r="M64" s="314">
        <v>21.1646</v>
      </c>
      <c r="N64" s="315">
        <v>1.514624</v>
      </c>
      <c r="O64" s="226">
        <v>22.679224000000001</v>
      </c>
      <c r="Q64" s="332"/>
    </row>
    <row r="65" spans="1:17" ht="20.25">
      <c r="A65" s="210"/>
      <c r="B65" s="307" t="s">
        <v>93</v>
      </c>
      <c r="C65" s="311">
        <v>79.739999999999995</v>
      </c>
      <c r="D65" s="311">
        <v>28.04</v>
      </c>
      <c r="E65" s="311">
        <v>107.78</v>
      </c>
      <c r="F65" s="313" t="s">
        <v>32</v>
      </c>
      <c r="G65" s="222">
        <v>107.78</v>
      </c>
      <c r="I65" s="210"/>
      <c r="J65" s="314" t="s">
        <v>93</v>
      </c>
      <c r="K65" s="314">
        <v>1.5847</v>
      </c>
      <c r="L65" s="314">
        <v>1.1745000000000001</v>
      </c>
      <c r="M65" s="314">
        <v>2.7591999999999999</v>
      </c>
      <c r="N65" s="315">
        <v>0.21492</v>
      </c>
      <c r="O65" s="226">
        <v>2.9741200000000001</v>
      </c>
      <c r="Q65" s="331"/>
    </row>
    <row r="66" spans="1:17" ht="20.25">
      <c r="A66" s="210"/>
      <c r="B66" s="307" t="s">
        <v>94</v>
      </c>
      <c r="C66" s="311">
        <v>197.01300000000001</v>
      </c>
      <c r="D66" s="311">
        <v>156.11500000000001</v>
      </c>
      <c r="E66" s="311">
        <v>353.12800000000004</v>
      </c>
      <c r="F66" s="313" t="s">
        <v>32</v>
      </c>
      <c r="G66" s="222">
        <v>353.12800000000004</v>
      </c>
      <c r="I66" s="210"/>
      <c r="J66" s="314" t="s">
        <v>94</v>
      </c>
      <c r="K66" s="314">
        <v>9.9741999999999997</v>
      </c>
      <c r="L66" s="314">
        <v>6.9021999999999997</v>
      </c>
      <c r="M66" s="314">
        <v>16.8764</v>
      </c>
      <c r="N66" s="315">
        <v>0</v>
      </c>
      <c r="O66" s="226">
        <v>16.8764</v>
      </c>
      <c r="Q66" s="331"/>
    </row>
    <row r="67" spans="1:17" ht="20.25">
      <c r="A67" s="210"/>
      <c r="B67" s="307" t="s">
        <v>222</v>
      </c>
      <c r="C67" s="311">
        <v>238.63399999999999</v>
      </c>
      <c r="D67" s="311">
        <v>270.05200000000002</v>
      </c>
      <c r="E67" s="311">
        <v>508.68600000000004</v>
      </c>
      <c r="F67" s="313" t="s">
        <v>32</v>
      </c>
      <c r="G67" s="222">
        <v>508.68600000000004</v>
      </c>
      <c r="I67" s="210"/>
      <c r="J67" s="314" t="s">
        <v>222</v>
      </c>
      <c r="K67" s="314">
        <v>2.6825999999999999</v>
      </c>
      <c r="L67" s="314">
        <v>4.7161999999999997</v>
      </c>
      <c r="M67" s="314">
        <v>7.3987999999999996</v>
      </c>
      <c r="N67" s="315">
        <v>9.2399999999999996E-2</v>
      </c>
      <c r="O67" s="226">
        <v>7.4911999999999992</v>
      </c>
      <c r="Q67" s="331"/>
    </row>
    <row r="68" spans="1:17" ht="20.25">
      <c r="A68" s="210"/>
      <c r="B68" s="307" t="s">
        <v>95</v>
      </c>
      <c r="C68" s="311">
        <v>243.923</v>
      </c>
      <c r="D68" s="311">
        <v>771.67399999999998</v>
      </c>
      <c r="E68" s="311">
        <v>1015.597</v>
      </c>
      <c r="F68" s="313" t="s">
        <v>32</v>
      </c>
      <c r="G68" s="222">
        <v>1015.597</v>
      </c>
      <c r="I68" s="210"/>
      <c r="J68" s="314" t="s">
        <v>95</v>
      </c>
      <c r="K68" s="314">
        <v>5.9850000000000003</v>
      </c>
      <c r="L68" s="314">
        <v>15.429600000000001</v>
      </c>
      <c r="M68" s="314">
        <v>21.4146</v>
      </c>
      <c r="N68" s="315">
        <v>0</v>
      </c>
      <c r="O68" s="226">
        <v>21.4146</v>
      </c>
      <c r="Q68" s="331"/>
    </row>
    <row r="69" spans="1:17" ht="20.25">
      <c r="A69" s="210"/>
      <c r="B69" s="307" t="s">
        <v>96</v>
      </c>
      <c r="C69" s="311">
        <v>1021.755</v>
      </c>
      <c r="D69" s="311">
        <v>789.88800000000003</v>
      </c>
      <c r="E69" s="311">
        <v>1811.643</v>
      </c>
      <c r="F69" s="313" t="s">
        <v>32</v>
      </c>
      <c r="G69" s="222">
        <v>1811.643</v>
      </c>
      <c r="I69" s="210"/>
      <c r="J69" s="314" t="s">
        <v>96</v>
      </c>
      <c r="K69" s="314">
        <v>25.566400000000002</v>
      </c>
      <c r="L69" s="314">
        <v>23.0932</v>
      </c>
      <c r="M69" s="314">
        <v>48.659599999999998</v>
      </c>
      <c r="N69" s="315">
        <v>0.3261</v>
      </c>
      <c r="O69" s="226">
        <v>48.985699999999994</v>
      </c>
      <c r="Q69" s="331"/>
    </row>
    <row r="70" spans="1:17" ht="20.25">
      <c r="A70" s="210"/>
      <c r="B70" s="307" t="s">
        <v>97</v>
      </c>
      <c r="C70" s="311">
        <v>53.031999999999996</v>
      </c>
      <c r="D70" s="311">
        <v>46.186999999999998</v>
      </c>
      <c r="E70" s="311">
        <v>99.218999999999994</v>
      </c>
      <c r="F70" s="313" t="s">
        <v>32</v>
      </c>
      <c r="G70" s="222">
        <v>99.218999999999994</v>
      </c>
      <c r="I70" s="210"/>
      <c r="J70" s="314" t="s">
        <v>97</v>
      </c>
      <c r="K70" s="314">
        <v>1.0946</v>
      </c>
      <c r="L70" s="314">
        <v>0.69599999999999995</v>
      </c>
      <c r="M70" s="314">
        <v>1.7906</v>
      </c>
      <c r="N70" s="315">
        <v>0</v>
      </c>
      <c r="O70" s="226">
        <v>1.7906</v>
      </c>
      <c r="Q70" s="331"/>
    </row>
    <row r="71" spans="1:17" ht="20.25">
      <c r="A71" s="210"/>
      <c r="B71" s="307" t="s">
        <v>99</v>
      </c>
      <c r="C71" s="311">
        <v>673.10500000000002</v>
      </c>
      <c r="D71" s="311">
        <v>171.08</v>
      </c>
      <c r="E71" s="311">
        <v>844.18499999999995</v>
      </c>
      <c r="F71" s="313" t="s">
        <v>32</v>
      </c>
      <c r="G71" s="222">
        <v>844.18499999999995</v>
      </c>
      <c r="I71" s="210"/>
      <c r="J71" s="314" t="s">
        <v>99</v>
      </c>
      <c r="K71" s="314">
        <v>5.5629999999999997</v>
      </c>
      <c r="L71" s="314">
        <v>3.4826000000000001</v>
      </c>
      <c r="M71" s="314">
        <v>9.0456000000000003</v>
      </c>
      <c r="N71" s="315">
        <v>0</v>
      </c>
      <c r="O71" s="226">
        <v>9.0456000000000003</v>
      </c>
      <c r="Q71" s="331"/>
    </row>
    <row r="72" spans="1:17" ht="20.25">
      <c r="A72" s="210"/>
      <c r="B72" s="307" t="s">
        <v>98</v>
      </c>
      <c r="C72" s="311">
        <v>274.21899999999999</v>
      </c>
      <c r="D72" s="311">
        <v>461.60700000000003</v>
      </c>
      <c r="E72" s="311">
        <v>735.82600000000002</v>
      </c>
      <c r="F72" s="313" t="s">
        <v>32</v>
      </c>
      <c r="G72" s="222">
        <v>735.82600000000002</v>
      </c>
      <c r="I72" s="210"/>
      <c r="J72" s="314" t="s">
        <v>98</v>
      </c>
      <c r="K72" s="314">
        <v>7.1886999999999999</v>
      </c>
      <c r="L72" s="314">
        <v>17.708200000000001</v>
      </c>
      <c r="M72" s="314">
        <v>24.896900000000002</v>
      </c>
      <c r="N72" s="315">
        <v>0.23663400000000001</v>
      </c>
      <c r="O72" s="226">
        <v>25.133534000000001</v>
      </c>
      <c r="Q72" s="331"/>
    </row>
    <row r="73" spans="1:17" ht="20.25">
      <c r="A73" s="210"/>
      <c r="B73" s="307" t="s">
        <v>100</v>
      </c>
      <c r="C73" s="311">
        <v>56.637</v>
      </c>
      <c r="D73" s="311">
        <v>125.92100000000001</v>
      </c>
      <c r="E73" s="311">
        <v>182.55799999999999</v>
      </c>
      <c r="F73" s="313" t="s">
        <v>32</v>
      </c>
      <c r="G73" s="222">
        <v>182.55799999999999</v>
      </c>
      <c r="I73" s="210"/>
      <c r="J73" s="314" t="s">
        <v>100</v>
      </c>
      <c r="K73" s="314">
        <v>0.66539999999999999</v>
      </c>
      <c r="L73" s="314">
        <v>5.7138</v>
      </c>
      <c r="M73" s="314">
        <v>6.3792</v>
      </c>
      <c r="N73" s="315">
        <v>0</v>
      </c>
      <c r="O73" s="226">
        <v>6.3792</v>
      </c>
      <c r="Q73" s="331"/>
    </row>
    <row r="74" spans="1:17" ht="20.25">
      <c r="A74" s="210"/>
      <c r="B74" s="307" t="s">
        <v>101</v>
      </c>
      <c r="C74" s="311">
        <v>136.5</v>
      </c>
      <c r="D74" s="311">
        <v>55.968000000000004</v>
      </c>
      <c r="E74" s="311">
        <v>192.46800000000002</v>
      </c>
      <c r="F74" s="313" t="s">
        <v>32</v>
      </c>
      <c r="G74" s="222">
        <v>192.46800000000002</v>
      </c>
      <c r="I74" s="210"/>
      <c r="J74" s="314" t="s">
        <v>101</v>
      </c>
      <c r="K74" s="314">
        <v>1.2549999999999999</v>
      </c>
      <c r="L74" s="314">
        <v>0.96499999999999997</v>
      </c>
      <c r="M74" s="314">
        <v>2.2200000000000002</v>
      </c>
      <c r="N74" s="315" t="s">
        <v>88</v>
      </c>
      <c r="O74" s="226">
        <v>2.2200000000000002</v>
      </c>
      <c r="Q74" s="331"/>
    </row>
    <row r="75" spans="1:17" ht="20.25">
      <c r="A75" s="210"/>
      <c r="B75" s="307" t="s">
        <v>334</v>
      </c>
      <c r="C75" s="311">
        <v>10.718999999999999</v>
      </c>
      <c r="D75" s="311">
        <v>158.39699999999999</v>
      </c>
      <c r="E75" s="311">
        <v>169.11599999999999</v>
      </c>
      <c r="F75" s="313" t="s">
        <v>32</v>
      </c>
      <c r="G75" s="222">
        <v>169.11599999999999</v>
      </c>
      <c r="I75" s="210"/>
      <c r="J75" s="314" t="s">
        <v>334</v>
      </c>
      <c r="K75" s="314">
        <v>0.35420000000000001</v>
      </c>
      <c r="L75" s="314">
        <v>2.3864000000000001</v>
      </c>
      <c r="M75" s="314">
        <v>2.7406000000000001</v>
      </c>
      <c r="N75" s="315">
        <v>0</v>
      </c>
      <c r="O75" s="226">
        <v>2.7406000000000001</v>
      </c>
      <c r="Q75" s="331"/>
    </row>
    <row r="76" spans="1:17" ht="20.25">
      <c r="A76" s="210"/>
      <c r="B76" s="307" t="s">
        <v>102</v>
      </c>
      <c r="C76" s="311">
        <v>540.75</v>
      </c>
      <c r="D76" s="311">
        <v>91.81</v>
      </c>
      <c r="E76" s="311">
        <v>632.55999999999995</v>
      </c>
      <c r="F76" s="313" t="s">
        <v>32</v>
      </c>
      <c r="G76" s="222">
        <v>632.55999999999995</v>
      </c>
      <c r="I76" s="210"/>
      <c r="J76" s="314" t="s">
        <v>102</v>
      </c>
      <c r="K76" s="314">
        <v>3.8399000000000001</v>
      </c>
      <c r="L76" s="314">
        <v>1.6639999999999999</v>
      </c>
      <c r="M76" s="314">
        <v>5.5038999999999998</v>
      </c>
      <c r="N76" s="315">
        <v>6.1100000000000002E-2</v>
      </c>
      <c r="O76" s="226">
        <v>5.5650000000000004</v>
      </c>
      <c r="Q76" s="332"/>
    </row>
    <row r="77" spans="1:17" ht="20.25">
      <c r="A77" s="210"/>
      <c r="B77" s="307" t="s">
        <v>103</v>
      </c>
      <c r="C77" s="311">
        <v>21.954999999999998</v>
      </c>
      <c r="D77" s="311">
        <v>171.3</v>
      </c>
      <c r="E77" s="311">
        <v>193.255</v>
      </c>
      <c r="F77" s="313" t="s">
        <v>32</v>
      </c>
      <c r="G77" s="222">
        <v>193.255</v>
      </c>
      <c r="I77" s="210"/>
      <c r="J77" s="314" t="s">
        <v>103</v>
      </c>
      <c r="K77" s="314">
        <v>0.3805</v>
      </c>
      <c r="L77" s="314">
        <v>2.8523999999999998</v>
      </c>
      <c r="M77" s="314">
        <v>3.2328999999999999</v>
      </c>
      <c r="N77" s="315">
        <v>0</v>
      </c>
      <c r="O77" s="226">
        <v>3.2328999999999999</v>
      </c>
      <c r="Q77" s="332"/>
    </row>
    <row r="78" spans="1:17" ht="20.25">
      <c r="A78" s="210"/>
      <c r="B78" s="307" t="s">
        <v>104</v>
      </c>
      <c r="C78" s="311">
        <v>44.884999999999998</v>
      </c>
      <c r="D78" s="311">
        <v>232.86</v>
      </c>
      <c r="E78" s="311">
        <v>277.745</v>
      </c>
      <c r="F78" s="313" t="s">
        <v>32</v>
      </c>
      <c r="G78" s="222">
        <v>277.745</v>
      </c>
      <c r="I78" s="210"/>
      <c r="J78" s="314" t="s">
        <v>104</v>
      </c>
      <c r="K78" s="314">
        <v>0.99780000000000002</v>
      </c>
      <c r="L78" s="314">
        <v>5.7489999999999997</v>
      </c>
      <c r="M78" s="314">
        <v>6.7467999999999995</v>
      </c>
      <c r="N78" s="315">
        <v>0</v>
      </c>
      <c r="O78" s="226">
        <v>6.7467999999999995</v>
      </c>
      <c r="Q78" s="331"/>
    </row>
    <row r="79" spans="1:17" ht="20.25">
      <c r="A79" s="210"/>
      <c r="B79" s="311" t="s">
        <v>320</v>
      </c>
      <c r="C79" s="311">
        <v>173.89699999999999</v>
      </c>
      <c r="D79" s="311">
        <v>196.76499999999999</v>
      </c>
      <c r="E79" s="311">
        <v>370.66199999999998</v>
      </c>
      <c r="F79" s="313" t="s">
        <v>32</v>
      </c>
      <c r="G79" s="222">
        <v>370.66199999999998</v>
      </c>
      <c r="I79" s="210"/>
      <c r="J79" s="314" t="s">
        <v>320</v>
      </c>
      <c r="K79" s="314">
        <v>6.9724000000000004</v>
      </c>
      <c r="L79" s="314">
        <v>4.6467999999999998</v>
      </c>
      <c r="M79" s="314">
        <v>11.619199999999999</v>
      </c>
      <c r="N79" s="315">
        <v>0</v>
      </c>
      <c r="O79" s="226">
        <v>11.619199999999999</v>
      </c>
      <c r="Q79" s="332"/>
    </row>
    <row r="80" spans="1:17" ht="20.25">
      <c r="A80" s="210"/>
      <c r="B80" s="307" t="s">
        <v>105</v>
      </c>
      <c r="C80" s="311">
        <v>116.062</v>
      </c>
      <c r="D80" s="311">
        <v>171.566</v>
      </c>
      <c r="E80" s="311">
        <v>287.62799999999999</v>
      </c>
      <c r="F80" s="313" t="s">
        <v>32</v>
      </c>
      <c r="G80" s="222">
        <v>287.62799999999999</v>
      </c>
      <c r="I80" s="210"/>
      <c r="J80" s="314" t="s">
        <v>105</v>
      </c>
      <c r="K80" s="314">
        <v>3.5840000000000001</v>
      </c>
      <c r="L80" s="314">
        <v>6.4387999999999996</v>
      </c>
      <c r="M80" s="314">
        <v>10.0228</v>
      </c>
      <c r="N80" s="315">
        <v>1.0185</v>
      </c>
      <c r="O80" s="226">
        <v>11.0413</v>
      </c>
      <c r="Q80" s="332"/>
    </row>
    <row r="81" spans="1:17" ht="20.25">
      <c r="A81" s="210"/>
      <c r="B81" s="307" t="s">
        <v>106</v>
      </c>
      <c r="C81" s="311">
        <v>1584.5630000000001</v>
      </c>
      <c r="D81" s="311">
        <v>5.25</v>
      </c>
      <c r="E81" s="311">
        <v>1589.8130000000001</v>
      </c>
      <c r="F81" s="313" t="s">
        <v>32</v>
      </c>
      <c r="G81" s="222">
        <v>1589.8130000000001</v>
      </c>
      <c r="I81" s="210"/>
      <c r="J81" s="314" t="s">
        <v>106</v>
      </c>
      <c r="K81" s="314">
        <v>13.8726</v>
      </c>
      <c r="L81" s="314">
        <v>0.18</v>
      </c>
      <c r="M81" s="314">
        <v>14.0526</v>
      </c>
      <c r="N81" s="315">
        <v>0</v>
      </c>
      <c r="O81" s="226">
        <v>14.0526</v>
      </c>
      <c r="Q81" s="331"/>
    </row>
    <row r="82" spans="1:17" ht="20.25">
      <c r="A82" s="210"/>
      <c r="B82" s="311" t="s">
        <v>107</v>
      </c>
      <c r="C82" s="311">
        <v>0</v>
      </c>
      <c r="D82" s="311">
        <v>0</v>
      </c>
      <c r="E82" s="311">
        <v>0</v>
      </c>
      <c r="F82" s="313" t="s">
        <v>32</v>
      </c>
      <c r="G82" s="222">
        <v>0</v>
      </c>
      <c r="I82" s="210"/>
      <c r="J82" s="314" t="s">
        <v>107</v>
      </c>
      <c r="K82" s="314">
        <v>0</v>
      </c>
      <c r="L82" s="314">
        <v>0</v>
      </c>
      <c r="M82" s="314">
        <v>0</v>
      </c>
      <c r="N82" s="315">
        <v>0</v>
      </c>
      <c r="O82" s="226">
        <v>0</v>
      </c>
      <c r="Q82" s="332"/>
    </row>
    <row r="83" spans="1:17" ht="20.25">
      <c r="A83" s="209"/>
      <c r="B83" s="215" t="s">
        <v>108</v>
      </c>
      <c r="C83" s="220">
        <v>6013.4850000000006</v>
      </c>
      <c r="D83" s="220">
        <v>4406.5149999999994</v>
      </c>
      <c r="E83" s="220">
        <v>10420</v>
      </c>
      <c r="F83" s="224" t="s">
        <v>32</v>
      </c>
      <c r="G83" s="220">
        <v>10420</v>
      </c>
      <c r="I83" s="209"/>
      <c r="J83" s="215" t="s">
        <v>108</v>
      </c>
      <c r="K83" s="225">
        <v>100.97480000000002</v>
      </c>
      <c r="L83" s="225">
        <v>116.51760000000002</v>
      </c>
      <c r="M83" s="225">
        <v>217.4924</v>
      </c>
      <c r="N83" s="225">
        <v>3.4642780000000002</v>
      </c>
      <c r="O83" s="225">
        <v>220.95667800000001</v>
      </c>
      <c r="Q83" s="331"/>
    </row>
    <row r="84" spans="1:17" ht="20.25">
      <c r="A84" s="209" t="s">
        <v>109</v>
      </c>
      <c r="B84" s="311" t="s">
        <v>110</v>
      </c>
      <c r="C84" s="311">
        <v>0</v>
      </c>
      <c r="D84" s="311">
        <v>0</v>
      </c>
      <c r="E84" s="311">
        <v>0</v>
      </c>
      <c r="F84" s="313" t="s">
        <v>32</v>
      </c>
      <c r="G84" s="223">
        <v>0</v>
      </c>
      <c r="I84" s="209" t="s">
        <v>109</v>
      </c>
      <c r="J84" s="306" t="s">
        <v>110</v>
      </c>
      <c r="K84" s="315">
        <v>0</v>
      </c>
      <c r="L84" s="315">
        <v>0</v>
      </c>
      <c r="M84" s="315">
        <v>0</v>
      </c>
      <c r="N84" s="316">
        <v>2.8766780000000001</v>
      </c>
      <c r="O84" s="227">
        <v>2.8766780000000001</v>
      </c>
      <c r="Q84" s="332"/>
    </row>
    <row r="85" spans="1:17" ht="20.25">
      <c r="A85" s="209"/>
      <c r="B85" s="311" t="s">
        <v>111</v>
      </c>
      <c r="C85" s="317" t="s">
        <v>32</v>
      </c>
      <c r="D85" s="317" t="s">
        <v>32</v>
      </c>
      <c r="E85" s="317" t="s">
        <v>32</v>
      </c>
      <c r="F85" s="313" t="s">
        <v>32</v>
      </c>
      <c r="G85" s="223">
        <v>0</v>
      </c>
      <c r="I85" s="209"/>
      <c r="J85" s="306" t="s">
        <v>111</v>
      </c>
      <c r="K85" s="315" t="s">
        <v>32</v>
      </c>
      <c r="L85" s="315" t="s">
        <v>32</v>
      </c>
      <c r="M85" s="315" t="s">
        <v>32</v>
      </c>
      <c r="N85" s="316">
        <v>8.2720599999999997</v>
      </c>
      <c r="O85" s="227">
        <v>8.2720599999999997</v>
      </c>
    </row>
    <row r="86" spans="1:17" ht="20.25">
      <c r="A86" s="209"/>
      <c r="B86" s="311" t="s">
        <v>112</v>
      </c>
      <c r="C86" s="317" t="s">
        <v>32</v>
      </c>
      <c r="D86" s="317" t="s">
        <v>32</v>
      </c>
      <c r="E86" s="317" t="s">
        <v>32</v>
      </c>
      <c r="F86" s="313" t="s">
        <v>32</v>
      </c>
      <c r="G86" s="223">
        <v>0</v>
      </c>
      <c r="I86" s="209"/>
      <c r="J86" s="306" t="s">
        <v>112</v>
      </c>
      <c r="K86" s="315" t="s">
        <v>32</v>
      </c>
      <c r="L86" s="315" t="s">
        <v>32</v>
      </c>
      <c r="M86" s="315" t="s">
        <v>32</v>
      </c>
      <c r="N86" s="316">
        <v>0</v>
      </c>
      <c r="O86" s="227">
        <v>0</v>
      </c>
    </row>
    <row r="87" spans="1:17" ht="20.25">
      <c r="A87" s="210"/>
      <c r="B87" s="311" t="s">
        <v>113</v>
      </c>
      <c r="C87" s="311">
        <v>0</v>
      </c>
      <c r="D87" s="311">
        <v>0</v>
      </c>
      <c r="E87" s="311">
        <v>0</v>
      </c>
      <c r="F87" s="313" t="s">
        <v>32</v>
      </c>
      <c r="G87" s="223">
        <v>0</v>
      </c>
      <c r="I87" s="210"/>
      <c r="J87" s="306" t="s">
        <v>113</v>
      </c>
      <c r="K87" s="315">
        <v>0</v>
      </c>
      <c r="L87" s="315">
        <v>0</v>
      </c>
      <c r="M87" s="315">
        <v>0</v>
      </c>
      <c r="N87" s="316">
        <v>8.4176000000000001E-2</v>
      </c>
      <c r="O87" s="227">
        <v>8.4176000000000001E-2</v>
      </c>
    </row>
    <row r="88" spans="1:17" ht="20.25">
      <c r="A88" s="210"/>
      <c r="B88" s="311" t="s">
        <v>15</v>
      </c>
      <c r="C88" s="311">
        <v>0</v>
      </c>
      <c r="D88" s="311">
        <v>0</v>
      </c>
      <c r="E88" s="311">
        <v>0</v>
      </c>
      <c r="F88" s="313" t="s">
        <v>32</v>
      </c>
      <c r="G88" s="223">
        <v>0</v>
      </c>
      <c r="I88" s="210"/>
      <c r="J88" s="311" t="s">
        <v>15</v>
      </c>
      <c r="K88" s="315">
        <v>0</v>
      </c>
      <c r="L88" s="315">
        <v>0</v>
      </c>
      <c r="M88" s="315">
        <v>0</v>
      </c>
      <c r="N88" s="316">
        <v>0.36099999999999999</v>
      </c>
      <c r="O88" s="227">
        <v>0.36099999999999999</v>
      </c>
    </row>
    <row r="89" spans="1:17" ht="20.25">
      <c r="A89" s="210"/>
      <c r="B89" s="311" t="s">
        <v>114</v>
      </c>
      <c r="C89" s="311">
        <v>0</v>
      </c>
      <c r="D89" s="311">
        <v>0</v>
      </c>
      <c r="E89" s="311">
        <v>0</v>
      </c>
      <c r="F89" s="313" t="s">
        <v>32</v>
      </c>
      <c r="G89" s="223">
        <v>0</v>
      </c>
      <c r="I89" s="210"/>
      <c r="J89" s="306" t="s">
        <v>114</v>
      </c>
      <c r="K89" s="315">
        <v>0</v>
      </c>
      <c r="L89" s="315">
        <v>0</v>
      </c>
      <c r="M89" s="315">
        <v>0</v>
      </c>
      <c r="N89" s="316">
        <v>3.7123999999999997E-2</v>
      </c>
      <c r="O89" s="227">
        <v>3.7123999999999997E-2</v>
      </c>
    </row>
    <row r="90" spans="1:17" ht="23.25">
      <c r="A90" s="210"/>
      <c r="B90" s="318" t="s">
        <v>332</v>
      </c>
      <c r="C90" s="311">
        <v>0</v>
      </c>
      <c r="D90" s="311">
        <v>0</v>
      </c>
      <c r="E90" s="311">
        <v>0</v>
      </c>
      <c r="F90" s="313" t="s">
        <v>32</v>
      </c>
      <c r="G90" s="223">
        <v>0</v>
      </c>
      <c r="I90" s="210"/>
      <c r="J90" s="318" t="s">
        <v>332</v>
      </c>
      <c r="K90" s="315">
        <v>0</v>
      </c>
      <c r="L90" s="315">
        <v>0</v>
      </c>
      <c r="M90" s="315">
        <v>0</v>
      </c>
      <c r="N90" s="316">
        <v>25.246984782047978</v>
      </c>
      <c r="O90" s="227">
        <v>25.246984782047978</v>
      </c>
    </row>
    <row r="91" spans="1:17" ht="23.25">
      <c r="A91" s="210"/>
      <c r="B91" s="318" t="s">
        <v>333</v>
      </c>
      <c r="C91" s="317" t="s">
        <v>32</v>
      </c>
      <c r="D91" s="317" t="s">
        <v>32</v>
      </c>
      <c r="E91" s="317" t="s">
        <v>32</v>
      </c>
      <c r="F91" s="313" t="s">
        <v>32</v>
      </c>
      <c r="G91" s="223">
        <v>0</v>
      </c>
      <c r="I91" s="210"/>
      <c r="J91" s="318" t="s">
        <v>333</v>
      </c>
      <c r="K91" s="315" t="s">
        <v>32</v>
      </c>
      <c r="L91" s="315" t="s">
        <v>32</v>
      </c>
      <c r="M91" s="315" t="s">
        <v>32</v>
      </c>
      <c r="N91" s="316">
        <v>124.38678488522052</v>
      </c>
      <c r="O91" s="227">
        <v>124.38678488522052</v>
      </c>
    </row>
    <row r="92" spans="1:17" ht="20.25">
      <c r="A92" s="210"/>
      <c r="B92" s="311" t="s">
        <v>115</v>
      </c>
      <c r="C92" s="317" t="s">
        <v>32</v>
      </c>
      <c r="D92" s="317" t="s">
        <v>32</v>
      </c>
      <c r="E92" s="317" t="s">
        <v>32</v>
      </c>
      <c r="F92" s="313" t="s">
        <v>32</v>
      </c>
      <c r="G92" s="223">
        <v>0</v>
      </c>
      <c r="I92" s="210"/>
      <c r="J92" s="306" t="s">
        <v>115</v>
      </c>
      <c r="K92" s="315" t="s">
        <v>32</v>
      </c>
      <c r="L92" s="315" t="s">
        <v>32</v>
      </c>
      <c r="M92" s="315" t="s">
        <v>32</v>
      </c>
      <c r="N92" s="316">
        <v>20.238944</v>
      </c>
      <c r="O92" s="227">
        <v>20.238944</v>
      </c>
    </row>
    <row r="93" spans="1:17" ht="20.25">
      <c r="A93" s="209"/>
      <c r="B93" s="215" t="s">
        <v>116</v>
      </c>
      <c r="C93" s="220">
        <v>0</v>
      </c>
      <c r="D93" s="220">
        <v>0</v>
      </c>
      <c r="E93" s="220">
        <v>0</v>
      </c>
      <c r="F93" s="224" t="s">
        <v>32</v>
      </c>
      <c r="G93" s="220">
        <v>0</v>
      </c>
      <c r="I93" s="209"/>
      <c r="J93" s="215" t="s">
        <v>116</v>
      </c>
      <c r="K93" s="225">
        <v>0</v>
      </c>
      <c r="L93" s="225">
        <v>0</v>
      </c>
      <c r="M93" s="225">
        <v>0</v>
      </c>
      <c r="N93" s="225">
        <v>181.50375166726849</v>
      </c>
      <c r="O93" s="225">
        <v>181.50375166726849</v>
      </c>
    </row>
    <row r="94" spans="1:17" ht="20.25">
      <c r="A94" s="209" t="s">
        <v>82</v>
      </c>
      <c r="B94" s="209"/>
      <c r="C94" s="217">
        <v>8048.2950000000001</v>
      </c>
      <c r="D94" s="217">
        <v>10846.239</v>
      </c>
      <c r="E94" s="217">
        <v>18894.534</v>
      </c>
      <c r="F94" s="218" t="s">
        <v>32</v>
      </c>
      <c r="G94" s="217">
        <v>18894.534</v>
      </c>
      <c r="I94" s="209" t="s">
        <v>82</v>
      </c>
      <c r="J94" s="209"/>
      <c r="K94" s="219">
        <v>195.49080000000004</v>
      </c>
      <c r="L94" s="219">
        <v>253.97060000000002</v>
      </c>
      <c r="M94" s="219">
        <v>449.46140000000003</v>
      </c>
      <c r="N94" s="219">
        <v>771.5930376672685</v>
      </c>
      <c r="O94" s="219">
        <v>1221.0544376672685</v>
      </c>
    </row>
    <row r="95" spans="1:17" s="14" customFormat="1" ht="20.25" customHeight="1">
      <c r="A95" s="228" t="s">
        <v>180</v>
      </c>
      <c r="B95" s="11"/>
      <c r="C95" s="319">
        <v>0.64482847562548362</v>
      </c>
      <c r="D95" s="12"/>
      <c r="E95" s="12"/>
      <c r="F95" s="320"/>
      <c r="G95" s="66"/>
      <c r="I95" s="228" t="s">
        <v>180</v>
      </c>
      <c r="J95" s="11"/>
      <c r="K95" s="319">
        <v>0.64482847562548362</v>
      </c>
      <c r="L95" s="15"/>
      <c r="M95" s="15"/>
      <c r="O95" s="67"/>
    </row>
    <row r="96" spans="1:17" s="14" customFormat="1" ht="20.25">
      <c r="A96" s="257" t="s">
        <v>131</v>
      </c>
      <c r="B96" s="11"/>
      <c r="C96" s="12"/>
      <c r="D96" s="12"/>
      <c r="E96" s="12"/>
      <c r="F96" s="13"/>
      <c r="I96" s="257" t="s">
        <v>131</v>
      </c>
      <c r="J96" s="11"/>
      <c r="K96" s="15"/>
      <c r="L96" s="15"/>
      <c r="M96" s="15"/>
      <c r="N96" s="15"/>
    </row>
    <row r="97" spans="1:15" s="14" customFormat="1" ht="44.25" customHeight="1">
      <c r="A97" s="354" t="s">
        <v>298</v>
      </c>
      <c r="B97" s="355"/>
      <c r="C97" s="355"/>
      <c r="D97" s="355"/>
      <c r="E97" s="355"/>
      <c r="F97" s="355"/>
      <c r="G97" s="355"/>
      <c r="I97" s="11"/>
      <c r="J97" s="11"/>
      <c r="L97" s="15"/>
      <c r="M97" s="15"/>
      <c r="N97" s="15"/>
      <c r="O97" s="18"/>
    </row>
    <row r="98" spans="1:15" s="17" customFormat="1" ht="20.25" customHeight="1">
      <c r="C98" s="16"/>
      <c r="D98" s="16"/>
      <c r="E98" s="16"/>
      <c r="F98" s="16"/>
      <c r="G98" s="16"/>
      <c r="O98" s="18"/>
    </row>
    <row r="102" spans="1:15" ht="26.25">
      <c r="O102" s="19"/>
    </row>
  </sheetData>
  <mergeCells count="1">
    <mergeCell ref="A97:G97"/>
  </mergeCells>
  <phoneticPr fontId="4" type="noConversion"/>
  <printOptions horizontalCentered="1"/>
  <pageMargins left="0.39370078740157483" right="0.39370078740157483" top="0.98425196850393704" bottom="0.19685039370078741" header="0.51181102362204722" footer="0.6"/>
  <pageSetup paperSize="9" scale="35" orientation="portrait" r:id="rId1"/>
  <headerFooter alignWithMargins="0">
    <oddFooter>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"/>
  <sheetViews>
    <sheetView zoomScaleNormal="100" workbookViewId="0">
      <selection activeCell="D7" sqref="D7"/>
    </sheetView>
  </sheetViews>
  <sheetFormatPr baseColWidth="10" defaultRowHeight="12.75"/>
  <cols>
    <col min="1" max="1" width="23.42578125" customWidth="1"/>
    <col min="2" max="5" width="18.5703125" customWidth="1"/>
    <col min="6" max="6" width="16.85546875" bestFit="1" customWidth="1"/>
    <col min="7" max="7" width="14.85546875" bestFit="1" customWidth="1"/>
  </cols>
  <sheetData>
    <row r="1" spans="1:5" ht="18" customHeight="1"/>
    <row r="2" spans="1:5" ht="20.100000000000001" customHeight="1">
      <c r="A2" s="97" t="s">
        <v>269</v>
      </c>
      <c r="B2" s="96"/>
      <c r="C2" s="96"/>
      <c r="D2" s="4"/>
      <c r="E2" s="4"/>
    </row>
    <row r="3" spans="1:5" ht="15">
      <c r="A3" s="98" t="s">
        <v>130</v>
      </c>
      <c r="B3" s="4"/>
      <c r="C3" s="4"/>
      <c r="D3" s="4"/>
      <c r="E3" s="4"/>
    </row>
    <row r="4" spans="1:5" ht="12.75" customHeight="1">
      <c r="E4" s="35"/>
    </row>
    <row r="5" spans="1:5" ht="12.75" customHeight="1">
      <c r="E5" s="35"/>
    </row>
    <row r="6" spans="1:5" ht="12.75" customHeight="1">
      <c r="D6" s="14"/>
      <c r="E6" s="35"/>
    </row>
    <row r="7" spans="1:5" ht="12.75" customHeight="1">
      <c r="D7" s="14"/>
      <c r="E7" s="73"/>
    </row>
    <row r="8" spans="1:5" ht="12.75" customHeight="1">
      <c r="B8" s="14"/>
      <c r="C8" s="14"/>
      <c r="E8" s="35"/>
    </row>
    <row r="10" spans="1:5" ht="15.75">
      <c r="A10" s="103" t="s">
        <v>263</v>
      </c>
    </row>
    <row r="11" spans="1:5" ht="3" customHeight="1"/>
    <row r="12" spans="1:5" ht="24">
      <c r="A12" s="90">
        <v>39599</v>
      </c>
      <c r="B12" s="91" t="s">
        <v>4</v>
      </c>
      <c r="C12" s="95" t="s">
        <v>5</v>
      </c>
      <c r="D12" s="91" t="s">
        <v>6</v>
      </c>
      <c r="E12" s="95" t="s">
        <v>7</v>
      </c>
    </row>
    <row r="13" spans="1:5" ht="24">
      <c r="A13" s="100" t="s">
        <v>176</v>
      </c>
      <c r="B13" s="92">
        <v>90</v>
      </c>
      <c r="C13" s="92">
        <v>9</v>
      </c>
      <c r="D13" s="92">
        <v>73</v>
      </c>
      <c r="E13" s="273">
        <v>34</v>
      </c>
    </row>
    <row r="14" spans="1:5" ht="24.75" thickBot="1">
      <c r="A14" s="274" t="s">
        <v>246</v>
      </c>
      <c r="B14" s="92">
        <v>858</v>
      </c>
      <c r="C14" s="92">
        <v>25</v>
      </c>
      <c r="D14" s="92">
        <v>81</v>
      </c>
      <c r="E14" s="273">
        <v>118</v>
      </c>
    </row>
    <row r="15" spans="1:5">
      <c r="A15" s="290" t="s">
        <v>274</v>
      </c>
      <c r="B15" s="291">
        <v>5365137.32</v>
      </c>
      <c r="C15" s="292" t="s">
        <v>32</v>
      </c>
      <c r="D15" s="291">
        <v>1624089.54</v>
      </c>
      <c r="E15" s="293">
        <v>779860.86</v>
      </c>
    </row>
    <row r="16" spans="1:5">
      <c r="A16" s="276" t="s">
        <v>275</v>
      </c>
      <c r="B16" s="277">
        <v>4559929.0999999996</v>
      </c>
      <c r="C16" s="347" t="s">
        <v>32</v>
      </c>
      <c r="D16" s="277">
        <v>3079650.62</v>
      </c>
      <c r="E16" s="278">
        <v>550387.48</v>
      </c>
    </row>
    <row r="17" spans="1:5">
      <c r="A17" s="279" t="s">
        <v>276</v>
      </c>
      <c r="B17" s="92">
        <v>31650199.359999999</v>
      </c>
      <c r="C17" s="288" t="s">
        <v>32</v>
      </c>
      <c r="D17" s="92">
        <v>1759574.64</v>
      </c>
      <c r="E17" s="280">
        <v>1159687.24</v>
      </c>
    </row>
    <row r="18" spans="1:5">
      <c r="A18" s="276" t="s">
        <v>277</v>
      </c>
      <c r="B18" s="277">
        <v>30288398.920000002</v>
      </c>
      <c r="C18" s="287" t="s">
        <v>32</v>
      </c>
      <c r="D18" s="277">
        <v>1060457.22</v>
      </c>
      <c r="E18" s="278">
        <v>1272591.19</v>
      </c>
    </row>
    <row r="19" spans="1:5">
      <c r="A19" s="279" t="s">
        <v>278</v>
      </c>
      <c r="B19" s="92">
        <v>31177062.100000001</v>
      </c>
      <c r="C19" s="288" t="s">
        <v>32</v>
      </c>
      <c r="D19" s="92">
        <v>1604939.44</v>
      </c>
      <c r="E19" s="280">
        <v>1539316.25</v>
      </c>
    </row>
    <row r="20" spans="1:5">
      <c r="A20" s="276" t="s">
        <v>279</v>
      </c>
      <c r="B20" s="277"/>
      <c r="C20" s="277"/>
      <c r="D20" s="277"/>
      <c r="E20" s="281"/>
    </row>
    <row r="21" spans="1:5">
      <c r="A21" s="279" t="s">
        <v>280</v>
      </c>
      <c r="B21" s="92"/>
      <c r="C21" s="92"/>
      <c r="D21" s="92"/>
      <c r="E21" s="282"/>
    </row>
    <row r="22" spans="1:5">
      <c r="A22" s="276" t="s">
        <v>281</v>
      </c>
      <c r="B22" s="277"/>
      <c r="C22" s="277"/>
      <c r="D22" s="277"/>
      <c r="E22" s="281"/>
    </row>
    <row r="23" spans="1:5">
      <c r="A23" s="279" t="s">
        <v>282</v>
      </c>
      <c r="B23" s="92"/>
      <c r="C23" s="101"/>
      <c r="D23" s="101"/>
      <c r="E23" s="282"/>
    </row>
    <row r="24" spans="1:5">
      <c r="A24" s="276" t="s">
        <v>283</v>
      </c>
      <c r="B24" s="277"/>
      <c r="C24" s="277"/>
      <c r="D24" s="277"/>
      <c r="E24" s="281"/>
    </row>
    <row r="25" spans="1:5">
      <c r="A25" s="279" t="s">
        <v>284</v>
      </c>
      <c r="B25" s="101"/>
      <c r="C25" s="101"/>
      <c r="D25" s="101"/>
      <c r="E25" s="282"/>
    </row>
    <row r="26" spans="1:5">
      <c r="A26" s="276" t="s">
        <v>285</v>
      </c>
      <c r="B26" s="277"/>
      <c r="C26" s="277"/>
      <c r="D26" s="277"/>
      <c r="E26" s="281"/>
    </row>
    <row r="27" spans="1:5">
      <c r="A27" s="283" t="s">
        <v>286</v>
      </c>
      <c r="B27" s="284">
        <v>103040726.80000001</v>
      </c>
      <c r="C27" s="285" t="s">
        <v>32</v>
      </c>
      <c r="D27" s="284">
        <v>9128711.459999999</v>
      </c>
      <c r="E27" s="286">
        <v>5301843.0199999996</v>
      </c>
    </row>
    <row r="28" spans="1:5">
      <c r="A28" s="93" t="s">
        <v>131</v>
      </c>
    </row>
    <row r="29" spans="1:5">
      <c r="A29" s="94"/>
      <c r="E29" s="36"/>
    </row>
    <row r="30" spans="1:5">
      <c r="A30" s="94"/>
      <c r="E30" s="36"/>
    </row>
    <row r="31" spans="1:5">
      <c r="E31" s="36"/>
    </row>
    <row r="32" spans="1:5">
      <c r="E32" s="36"/>
    </row>
    <row r="33" spans="1:5">
      <c r="E33" s="36"/>
    </row>
    <row r="34" spans="1:5">
      <c r="E34" s="36"/>
    </row>
    <row r="35" spans="1:5" ht="15.75">
      <c r="A35" s="106" t="s">
        <v>264</v>
      </c>
    </row>
    <row r="36" spans="1:5" ht="3" customHeight="1"/>
    <row r="37" spans="1:5" ht="25.5">
      <c r="A37" s="243">
        <v>39599</v>
      </c>
      <c r="B37" s="113" t="s">
        <v>4</v>
      </c>
      <c r="C37" s="111" t="s">
        <v>5</v>
      </c>
      <c r="D37" s="113" t="s">
        <v>6</v>
      </c>
      <c r="E37" s="111" t="s">
        <v>7</v>
      </c>
    </row>
    <row r="38" spans="1:5" ht="24">
      <c r="A38" s="100" t="s">
        <v>176</v>
      </c>
      <c r="B38" s="92">
        <v>113</v>
      </c>
      <c r="C38" s="101">
        <v>12</v>
      </c>
      <c r="D38" s="101">
        <v>101</v>
      </c>
      <c r="E38" s="101">
        <v>54</v>
      </c>
    </row>
    <row r="39" spans="1:5" ht="24.75" thickBot="1">
      <c r="A39" s="104" t="s">
        <v>246</v>
      </c>
      <c r="B39" s="105">
        <v>2615</v>
      </c>
      <c r="C39" s="102">
        <v>190</v>
      </c>
      <c r="D39" s="102">
        <v>133</v>
      </c>
      <c r="E39" s="102">
        <v>313</v>
      </c>
    </row>
    <row r="40" spans="1:5">
      <c r="A40" s="276" t="s">
        <v>177</v>
      </c>
      <c r="B40" s="287">
        <v>925172352.90999997</v>
      </c>
      <c r="C40" s="287">
        <v>53601466.659999996</v>
      </c>
      <c r="D40" s="287">
        <v>61108710.43999999</v>
      </c>
      <c r="E40" s="287">
        <v>100408586.09999999</v>
      </c>
    </row>
    <row r="41" spans="1:5">
      <c r="A41" s="275" t="s">
        <v>274</v>
      </c>
      <c r="B41" s="288">
        <v>54010921.077129997</v>
      </c>
      <c r="C41" s="288">
        <v>3394464.9</v>
      </c>
      <c r="D41" s="288">
        <v>5924004.2800000003</v>
      </c>
      <c r="E41" s="288">
        <v>5498240.9500000002</v>
      </c>
    </row>
    <row r="42" spans="1:5">
      <c r="A42" s="276" t="s">
        <v>275</v>
      </c>
      <c r="B42" s="287">
        <v>55760551.619999997</v>
      </c>
      <c r="C42" s="287">
        <v>3201674</v>
      </c>
      <c r="D42" s="287">
        <v>7561761.2199999997</v>
      </c>
      <c r="E42" s="287">
        <v>2301511.73</v>
      </c>
    </row>
    <row r="43" spans="1:5">
      <c r="A43" s="279" t="s">
        <v>276</v>
      </c>
      <c r="B43" s="288">
        <v>96200707.069999993</v>
      </c>
      <c r="C43" s="288">
        <v>2666902.4</v>
      </c>
      <c r="D43" s="288">
        <v>5657256.3399999999</v>
      </c>
      <c r="E43" s="288">
        <v>5861665.54</v>
      </c>
    </row>
    <row r="44" spans="1:5">
      <c r="A44" s="276" t="s">
        <v>277</v>
      </c>
      <c r="B44" s="287">
        <v>144811659.72999999</v>
      </c>
      <c r="C44" s="287">
        <v>4040320.4</v>
      </c>
      <c r="D44" s="287">
        <v>5841672.1200000001</v>
      </c>
      <c r="E44" s="287">
        <v>5187203.99</v>
      </c>
    </row>
    <row r="45" spans="1:5">
      <c r="A45" s="279" t="s">
        <v>278</v>
      </c>
      <c r="B45" s="288">
        <v>141064052.56</v>
      </c>
      <c r="C45" s="288">
        <v>2995213.7</v>
      </c>
      <c r="D45" s="288">
        <v>6021380.04</v>
      </c>
      <c r="E45" s="288">
        <v>5274127.29</v>
      </c>
    </row>
    <row r="46" spans="1:5">
      <c r="A46" s="276" t="s">
        <v>279</v>
      </c>
      <c r="B46" s="287"/>
      <c r="C46" s="287"/>
      <c r="D46" s="287"/>
      <c r="E46" s="287"/>
    </row>
    <row r="47" spans="1:5">
      <c r="A47" s="279" t="s">
        <v>280</v>
      </c>
      <c r="B47" s="288"/>
      <c r="C47" s="288"/>
      <c r="D47" s="288"/>
      <c r="E47" s="288"/>
    </row>
    <row r="48" spans="1:5">
      <c r="A48" s="276" t="s">
        <v>281</v>
      </c>
      <c r="B48" s="287"/>
      <c r="C48" s="287"/>
      <c r="D48" s="287"/>
      <c r="E48" s="287"/>
    </row>
    <row r="49" spans="1:7">
      <c r="A49" s="279" t="s">
        <v>282</v>
      </c>
      <c r="B49" s="288"/>
      <c r="C49" s="288"/>
      <c r="D49" s="288"/>
      <c r="E49" s="288"/>
    </row>
    <row r="50" spans="1:7">
      <c r="A50" s="276" t="s">
        <v>283</v>
      </c>
      <c r="B50" s="287"/>
      <c r="C50" s="287"/>
      <c r="D50" s="287"/>
      <c r="E50" s="287"/>
    </row>
    <row r="51" spans="1:7">
      <c r="A51" s="279" t="s">
        <v>284</v>
      </c>
      <c r="B51" s="289"/>
      <c r="C51" s="289"/>
      <c r="D51" s="289"/>
      <c r="E51" s="289"/>
    </row>
    <row r="52" spans="1:7">
      <c r="A52" s="276" t="s">
        <v>285</v>
      </c>
      <c r="B52" s="287"/>
      <c r="C52" s="287"/>
      <c r="D52" s="287"/>
      <c r="E52" s="287"/>
    </row>
    <row r="53" spans="1:7">
      <c r="A53" s="283" t="s">
        <v>286</v>
      </c>
      <c r="B53" s="285">
        <v>491847892.05712998</v>
      </c>
      <c r="C53" s="285">
        <v>16298575.400000002</v>
      </c>
      <c r="D53" s="285">
        <v>31006074</v>
      </c>
      <c r="E53" s="285">
        <v>24122749.5</v>
      </c>
    </row>
    <row r="54" spans="1:7">
      <c r="A54" s="93" t="s">
        <v>131</v>
      </c>
    </row>
    <row r="55" spans="1:7" s="3" customFormat="1" ht="12.75" customHeight="1">
      <c r="A55" s="248"/>
      <c r="B55" s="246"/>
      <c r="C55" s="85"/>
      <c r="D55" s="85"/>
      <c r="E55" s="85"/>
    </row>
    <row r="56" spans="1:7" s="3" customFormat="1" ht="12.75" customHeight="1">
      <c r="A56" s="247"/>
      <c r="B56" s="86"/>
      <c r="C56" s="86"/>
      <c r="D56" s="86"/>
      <c r="E56" s="86"/>
    </row>
    <row r="57" spans="1:7" s="3" customFormat="1" ht="12.75" customHeight="1">
      <c r="A57" s="249"/>
      <c r="B57" s="246"/>
      <c r="C57" s="85"/>
      <c r="D57" s="85"/>
      <c r="E57" s="85"/>
    </row>
    <row r="58" spans="1:7" s="3" customFormat="1" ht="12.75" customHeight="1">
      <c r="A58" s="250"/>
      <c r="F58" s="24"/>
      <c r="G58" s="22"/>
    </row>
    <row r="59" spans="1:7" s="3" customFormat="1" ht="12.75" customHeight="1">
      <c r="A59" s="28"/>
      <c r="B59" s="23"/>
      <c r="C59" s="22"/>
      <c r="D59" s="22"/>
      <c r="E59" s="22"/>
      <c r="F59" s="24"/>
      <c r="G59" s="22"/>
    </row>
    <row r="60" spans="1:7" s="3" customFormat="1" ht="12.75" customHeight="1">
      <c r="A60" s="28"/>
      <c r="B60" s="23"/>
      <c r="C60" s="22"/>
      <c r="D60" s="22"/>
      <c r="E60" s="22"/>
      <c r="F60" s="24"/>
      <c r="G60" s="22"/>
    </row>
    <row r="61" spans="1:7">
      <c r="A61" s="28"/>
      <c r="B61" s="29"/>
      <c r="C61" s="29"/>
      <c r="D61" s="29"/>
      <c r="E61" s="29"/>
      <c r="F61" s="29"/>
      <c r="G61" s="29"/>
    </row>
    <row r="62" spans="1:7">
      <c r="A62" s="28"/>
      <c r="B62" s="29"/>
      <c r="C62" s="29"/>
      <c r="D62" s="29"/>
      <c r="E62" s="29"/>
      <c r="F62" s="29"/>
      <c r="G62" s="29"/>
    </row>
    <row r="63" spans="1:7">
      <c r="A63" s="30"/>
      <c r="B63" s="23"/>
      <c r="C63" s="22"/>
      <c r="D63" s="22"/>
      <c r="E63" s="22"/>
      <c r="F63" s="22"/>
      <c r="G63" s="22"/>
    </row>
    <row r="64" spans="1:7">
      <c r="A64" s="31"/>
      <c r="B64" s="23"/>
      <c r="C64" s="23"/>
      <c r="D64" s="23"/>
      <c r="E64" s="23"/>
      <c r="F64" s="22"/>
      <c r="G64" s="23"/>
    </row>
    <row r="65" spans="1:7">
      <c r="A65" s="28"/>
      <c r="B65" s="23"/>
      <c r="C65" s="23"/>
      <c r="D65" s="23"/>
      <c r="E65" s="23"/>
      <c r="F65" s="23"/>
      <c r="G65" s="23"/>
    </row>
    <row r="66" spans="1:7">
      <c r="A66" s="28"/>
      <c r="B66" s="23"/>
      <c r="C66" s="23"/>
      <c r="D66" s="23"/>
      <c r="E66" s="23"/>
      <c r="F66" s="23"/>
      <c r="G66" s="23"/>
    </row>
    <row r="67" spans="1:7">
      <c r="A67" s="28"/>
      <c r="B67" s="23"/>
      <c r="C67" s="23"/>
      <c r="D67" s="23"/>
      <c r="E67" s="23"/>
      <c r="F67" s="23"/>
      <c r="G67" s="23"/>
    </row>
    <row r="68" spans="1:7">
      <c r="A68" s="28"/>
      <c r="B68" s="23"/>
      <c r="C68" s="23"/>
      <c r="D68" s="23"/>
      <c r="E68" s="23"/>
      <c r="F68" s="23"/>
      <c r="G68" s="23"/>
    </row>
    <row r="69" spans="1:7">
      <c r="A69" s="28"/>
      <c r="B69" s="23"/>
      <c r="C69" s="23"/>
      <c r="D69" s="23"/>
      <c r="E69" s="23"/>
      <c r="F69" s="23"/>
      <c r="G69" s="23"/>
    </row>
    <row r="70" spans="1:7">
      <c r="A70" s="28"/>
      <c r="B70" s="23"/>
      <c r="C70" s="23"/>
      <c r="D70" s="23"/>
      <c r="E70" s="23"/>
      <c r="F70" s="23"/>
      <c r="G70" s="23"/>
    </row>
    <row r="71" spans="1:7">
      <c r="A71" s="28"/>
      <c r="B71" s="23"/>
      <c r="C71" s="23"/>
      <c r="D71" s="23"/>
      <c r="E71" s="23"/>
      <c r="F71" s="23"/>
      <c r="G71" s="23"/>
    </row>
    <row r="72" spans="1:7">
      <c r="A72" s="28"/>
      <c r="B72" s="23"/>
      <c r="C72" s="23"/>
      <c r="D72" s="23"/>
      <c r="E72" s="23"/>
      <c r="F72" s="23"/>
      <c r="G72" s="23"/>
    </row>
    <row r="73" spans="1:7">
      <c r="A73" s="28"/>
      <c r="B73" s="23"/>
      <c r="C73" s="23"/>
      <c r="D73" s="23"/>
      <c r="E73" s="23"/>
      <c r="F73" s="23"/>
      <c r="G73" s="23"/>
    </row>
    <row r="74" spans="1:7">
      <c r="A74" s="28"/>
      <c r="B74" s="23"/>
      <c r="C74" s="23"/>
      <c r="D74" s="23"/>
      <c r="E74" s="23"/>
      <c r="F74" s="23"/>
      <c r="G74" s="23"/>
    </row>
    <row r="75" spans="1:7">
      <c r="A75" s="28"/>
      <c r="B75" s="22"/>
      <c r="C75" s="22"/>
      <c r="D75" s="22"/>
      <c r="E75" s="22"/>
      <c r="F75" s="22"/>
      <c r="G75" s="22"/>
    </row>
    <row r="76" spans="1:7">
      <c r="A76" s="28"/>
      <c r="B76" s="23"/>
      <c r="C76" s="23"/>
      <c r="D76" s="23"/>
      <c r="E76" s="23"/>
      <c r="F76" s="23"/>
      <c r="G76" s="23"/>
    </row>
    <row r="77" spans="1:7">
      <c r="A77" s="32"/>
      <c r="B77" s="33"/>
      <c r="C77" s="33"/>
      <c r="D77" s="33"/>
      <c r="E77" s="33"/>
      <c r="F77" s="34"/>
      <c r="G77" s="33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9" orientation="portrait" r:id="rId1"/>
  <headerFooter alignWithMargins="0">
    <oddFooter>&amp;R&amp;P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zoomScaleNormal="100" workbookViewId="0">
      <selection activeCell="D8" sqref="D8"/>
    </sheetView>
  </sheetViews>
  <sheetFormatPr baseColWidth="10" defaultRowHeight="12.75"/>
  <cols>
    <col min="1" max="1" width="23.42578125" customWidth="1"/>
    <col min="2" max="5" width="18.5703125" customWidth="1"/>
    <col min="6" max="6" width="17.42578125" customWidth="1"/>
    <col min="7" max="7" width="16.85546875" bestFit="1" customWidth="1"/>
    <col min="8" max="8" width="14.85546875" bestFit="1" customWidth="1"/>
  </cols>
  <sheetData>
    <row r="1" spans="1:6" ht="18" customHeight="1"/>
    <row r="2" spans="1:6" ht="20.100000000000001" customHeight="1">
      <c r="A2" s="107" t="s">
        <v>269</v>
      </c>
      <c r="B2" s="4"/>
      <c r="C2" s="4"/>
      <c r="D2" s="4"/>
    </row>
    <row r="3" spans="1:6" ht="15">
      <c r="A3" s="108" t="s">
        <v>130</v>
      </c>
      <c r="B3" s="4"/>
      <c r="C3" s="4"/>
      <c r="D3" s="4"/>
    </row>
    <row r="4" spans="1:6" ht="12.75" customHeight="1">
      <c r="E4" s="35"/>
      <c r="F4" s="14"/>
    </row>
    <row r="5" spans="1:6" ht="12.75" customHeight="1">
      <c r="E5" s="35"/>
      <c r="F5" s="14"/>
    </row>
    <row r="6" spans="1:6" ht="12.75" customHeight="1">
      <c r="D6" s="14"/>
      <c r="E6" s="35"/>
      <c r="F6" s="14"/>
    </row>
    <row r="7" spans="1:6" ht="12.75" customHeight="1">
      <c r="E7" s="35"/>
      <c r="F7" s="14"/>
    </row>
    <row r="8" spans="1:6" ht="12.75" customHeight="1">
      <c r="B8" s="14"/>
      <c r="C8" s="14"/>
      <c r="E8" s="35"/>
      <c r="F8" s="14"/>
    </row>
    <row r="9" spans="1:6">
      <c r="F9" s="14"/>
    </row>
    <row r="10" spans="1:6" ht="15.75">
      <c r="A10" s="106" t="s">
        <v>265</v>
      </c>
    </row>
    <row r="11" spans="1:6" ht="3" customHeight="1">
      <c r="F11" s="14"/>
    </row>
    <row r="12" spans="1:6" ht="25.5">
      <c r="A12" s="243">
        <v>39599</v>
      </c>
      <c r="B12" s="110" t="s">
        <v>287</v>
      </c>
      <c r="C12" s="111" t="s">
        <v>232</v>
      </c>
      <c r="D12" s="112" t="s">
        <v>233</v>
      </c>
      <c r="E12" s="113" t="s">
        <v>244</v>
      </c>
      <c r="F12" s="79"/>
    </row>
    <row r="13" spans="1:6" ht="25.5">
      <c r="A13" s="114" t="s">
        <v>127</v>
      </c>
      <c r="B13" s="141">
        <v>16</v>
      </c>
      <c r="C13" s="137">
        <v>4</v>
      </c>
      <c r="D13" s="137">
        <v>3</v>
      </c>
      <c r="E13" s="116" t="s">
        <v>32</v>
      </c>
      <c r="F13" s="80"/>
    </row>
    <row r="14" spans="1:6" ht="26.25" thickBot="1">
      <c r="A14" s="117" t="s">
        <v>247</v>
      </c>
      <c r="B14" s="240">
        <v>2059</v>
      </c>
      <c r="C14" s="139">
        <v>22</v>
      </c>
      <c r="D14" s="139">
        <v>1570</v>
      </c>
      <c r="E14" s="119" t="s">
        <v>32</v>
      </c>
      <c r="F14" s="80"/>
    </row>
    <row r="15" spans="1:6">
      <c r="A15" s="235" t="s">
        <v>274</v>
      </c>
      <c r="B15" s="115">
        <v>49085930.729999997</v>
      </c>
      <c r="C15" s="115">
        <v>108040044</v>
      </c>
      <c r="D15" s="115">
        <v>2481041.96</v>
      </c>
      <c r="E15" s="115" t="s">
        <v>32</v>
      </c>
      <c r="F15" s="82"/>
    </row>
    <row r="16" spans="1:6">
      <c r="A16" s="123" t="s">
        <v>275</v>
      </c>
      <c r="B16" s="124">
        <v>29757244.379999999</v>
      </c>
      <c r="C16" s="124">
        <v>56633668.700000003</v>
      </c>
      <c r="D16" s="124">
        <v>1381949.46</v>
      </c>
      <c r="E16" s="124" t="s">
        <v>32</v>
      </c>
      <c r="F16" s="82"/>
    </row>
    <row r="17" spans="1:6">
      <c r="A17" s="121" t="s">
        <v>276</v>
      </c>
      <c r="B17" s="115">
        <v>30334944.640000001</v>
      </c>
      <c r="C17" s="115">
        <v>57248797.119999997</v>
      </c>
      <c r="D17" s="115">
        <v>744483.52</v>
      </c>
      <c r="E17" s="115" t="s">
        <v>32</v>
      </c>
      <c r="F17" s="82"/>
    </row>
    <row r="18" spans="1:6">
      <c r="A18" s="123" t="s">
        <v>277</v>
      </c>
      <c r="B18" s="124">
        <v>23360555.359999999</v>
      </c>
      <c r="C18" s="124">
        <v>49671809.240000002</v>
      </c>
      <c r="D18" s="124">
        <v>1220135.8799999999</v>
      </c>
      <c r="E18" s="124" t="s">
        <v>32</v>
      </c>
      <c r="F18" s="82"/>
    </row>
    <row r="19" spans="1:6">
      <c r="A19" s="121" t="s">
        <v>278</v>
      </c>
      <c r="B19" s="115">
        <v>21913528.289999999</v>
      </c>
      <c r="C19" s="115">
        <v>33461564.48</v>
      </c>
      <c r="D19" s="115">
        <v>2903538.54</v>
      </c>
      <c r="E19" s="115" t="s">
        <v>32</v>
      </c>
      <c r="F19" s="82"/>
    </row>
    <row r="20" spans="1:6">
      <c r="A20" s="123" t="s">
        <v>279</v>
      </c>
      <c r="B20" s="124"/>
      <c r="C20" s="124"/>
      <c r="D20" s="124"/>
      <c r="E20" s="124"/>
      <c r="F20" s="81"/>
    </row>
    <row r="21" spans="1:6">
      <c r="A21" s="121" t="s">
        <v>280</v>
      </c>
      <c r="B21" s="115"/>
      <c r="C21" s="115"/>
      <c r="D21" s="115"/>
      <c r="E21" s="115"/>
      <c r="F21" s="81"/>
    </row>
    <row r="22" spans="1:6">
      <c r="A22" s="123" t="s">
        <v>281</v>
      </c>
      <c r="B22" s="124"/>
      <c r="C22" s="124"/>
      <c r="D22" s="124"/>
      <c r="E22" s="124"/>
      <c r="F22" s="81"/>
    </row>
    <row r="23" spans="1:6">
      <c r="A23" s="121" t="s">
        <v>282</v>
      </c>
      <c r="B23" s="115"/>
      <c r="C23" s="115"/>
      <c r="D23" s="115"/>
      <c r="E23" s="115"/>
      <c r="F23" s="81"/>
    </row>
    <row r="24" spans="1:6">
      <c r="A24" s="123" t="s">
        <v>283</v>
      </c>
      <c r="B24" s="124"/>
      <c r="C24" s="124"/>
      <c r="D24" s="124"/>
      <c r="E24" s="124"/>
      <c r="F24" s="81"/>
    </row>
    <row r="25" spans="1:6">
      <c r="A25" s="121" t="s">
        <v>284</v>
      </c>
      <c r="B25" s="116"/>
      <c r="C25" s="116"/>
      <c r="D25" s="116"/>
      <c r="E25" s="116"/>
      <c r="F25" s="81"/>
    </row>
    <row r="26" spans="1:6">
      <c r="A26" s="123" t="s">
        <v>285</v>
      </c>
      <c r="B26" s="124"/>
      <c r="C26" s="124"/>
      <c r="D26" s="124"/>
      <c r="E26" s="124"/>
      <c r="F26" s="81"/>
    </row>
    <row r="27" spans="1:6">
      <c r="A27" s="245" t="s">
        <v>286</v>
      </c>
      <c r="B27" s="129">
        <v>154452203.40000001</v>
      </c>
      <c r="C27" s="129">
        <v>305055883.54000002</v>
      </c>
      <c r="D27" s="129">
        <v>8731149.3599999994</v>
      </c>
      <c r="E27" s="129" t="s">
        <v>32</v>
      </c>
      <c r="F27" s="83"/>
    </row>
    <row r="28" spans="1:6">
      <c r="A28" s="93" t="s">
        <v>131</v>
      </c>
    </row>
    <row r="29" spans="1:6">
      <c r="E29" s="36"/>
    </row>
    <row r="30" spans="1:6">
      <c r="E30" s="36"/>
    </row>
    <row r="31" spans="1:6">
      <c r="E31" s="36"/>
    </row>
    <row r="32" spans="1:6">
      <c r="E32" s="36"/>
    </row>
    <row r="35" spans="1:6" ht="15.75">
      <c r="A35" s="103" t="s">
        <v>266</v>
      </c>
    </row>
    <row r="36" spans="1:6" ht="3" customHeight="1"/>
    <row r="37" spans="1:6" ht="25.5">
      <c r="A37" s="243">
        <v>39599</v>
      </c>
      <c r="B37" s="110" t="s">
        <v>287</v>
      </c>
      <c r="C37" s="111" t="s">
        <v>232</v>
      </c>
      <c r="D37" s="112" t="s">
        <v>233</v>
      </c>
      <c r="E37" s="113" t="s">
        <v>244</v>
      </c>
      <c r="F37" s="84"/>
    </row>
    <row r="38" spans="1:6" ht="25.5">
      <c r="A38" s="114" t="s">
        <v>127</v>
      </c>
      <c r="B38" s="115">
        <v>11</v>
      </c>
      <c r="C38" s="116" t="s">
        <v>32</v>
      </c>
      <c r="D38" s="116">
        <v>4</v>
      </c>
      <c r="E38" s="116">
        <v>45</v>
      </c>
      <c r="F38" s="85"/>
    </row>
    <row r="39" spans="1:6" ht="26.25" thickBot="1">
      <c r="A39" s="117" t="s">
        <v>247</v>
      </c>
      <c r="B39" s="118">
        <v>34</v>
      </c>
      <c r="C39" s="119" t="s">
        <v>32</v>
      </c>
      <c r="D39" s="119">
        <v>31</v>
      </c>
      <c r="E39" s="119">
        <v>196</v>
      </c>
      <c r="F39" s="85"/>
    </row>
    <row r="40" spans="1:6">
      <c r="A40" s="235" t="s">
        <v>274</v>
      </c>
      <c r="B40" s="115">
        <v>448651</v>
      </c>
      <c r="C40" s="115" t="s">
        <v>32</v>
      </c>
      <c r="D40" s="115">
        <v>1672.32</v>
      </c>
      <c r="E40" s="115">
        <v>82148805.159999996</v>
      </c>
      <c r="F40" s="85"/>
    </row>
    <row r="41" spans="1:6">
      <c r="A41" s="123" t="s">
        <v>275</v>
      </c>
      <c r="B41" s="124">
        <v>374984.12</v>
      </c>
      <c r="C41" s="124" t="s">
        <v>32</v>
      </c>
      <c r="D41" s="124" t="s">
        <v>32</v>
      </c>
      <c r="E41" s="124">
        <v>53102519.759999998</v>
      </c>
      <c r="F41" s="4"/>
    </row>
    <row r="42" spans="1:6">
      <c r="A42" s="121" t="s">
        <v>276</v>
      </c>
      <c r="B42" s="115">
        <v>117117.2</v>
      </c>
      <c r="C42" s="115" t="s">
        <v>32</v>
      </c>
      <c r="D42" s="115">
        <v>460.08</v>
      </c>
      <c r="E42" s="115">
        <v>79268220.819999993</v>
      </c>
    </row>
    <row r="43" spans="1:6">
      <c r="A43" s="123" t="s">
        <v>277</v>
      </c>
      <c r="B43" s="124">
        <v>207579.38</v>
      </c>
      <c r="C43" s="124" t="s">
        <v>32</v>
      </c>
      <c r="D43" s="124" t="s">
        <v>32</v>
      </c>
      <c r="E43" s="124">
        <v>18738601.059999999</v>
      </c>
    </row>
    <row r="44" spans="1:6">
      <c r="A44" s="121" t="s">
        <v>278</v>
      </c>
      <c r="B44" s="115">
        <v>69310.600000000006</v>
      </c>
      <c r="C44" s="115" t="s">
        <v>32</v>
      </c>
      <c r="D44" s="115" t="s">
        <v>32</v>
      </c>
      <c r="E44" s="115">
        <v>378094.74</v>
      </c>
    </row>
    <row r="45" spans="1:6">
      <c r="A45" s="123" t="s">
        <v>279</v>
      </c>
      <c r="B45" s="124"/>
      <c r="C45" s="124"/>
      <c r="D45" s="124"/>
      <c r="E45" s="124"/>
    </row>
    <row r="46" spans="1:6">
      <c r="A46" s="121" t="s">
        <v>280</v>
      </c>
      <c r="B46" s="115"/>
      <c r="C46" s="115"/>
      <c r="D46" s="115"/>
      <c r="E46" s="115"/>
    </row>
    <row r="47" spans="1:6">
      <c r="A47" s="123" t="s">
        <v>281</v>
      </c>
      <c r="B47" s="124"/>
      <c r="C47" s="124"/>
      <c r="D47" s="124"/>
      <c r="E47" s="124"/>
    </row>
    <row r="48" spans="1:6" s="3" customFormat="1" ht="12.75" customHeight="1">
      <c r="A48" s="121" t="s">
        <v>282</v>
      </c>
      <c r="B48" s="115"/>
      <c r="C48" s="115"/>
      <c r="D48" s="115"/>
      <c r="E48" s="115"/>
    </row>
    <row r="49" spans="1:8" s="3" customFormat="1" ht="12.75" customHeight="1">
      <c r="A49" s="123" t="s">
        <v>283</v>
      </c>
      <c r="B49" s="124"/>
      <c r="C49" s="124"/>
      <c r="D49" s="124"/>
      <c r="E49" s="124"/>
    </row>
    <row r="50" spans="1:8" s="3" customFormat="1" ht="12.75" customHeight="1">
      <c r="A50" s="121" t="s">
        <v>284</v>
      </c>
      <c r="B50" s="116"/>
      <c r="C50" s="116"/>
      <c r="D50" s="116"/>
      <c r="E50" s="116"/>
    </row>
    <row r="51" spans="1:8" s="3" customFormat="1" ht="12.75" customHeight="1">
      <c r="A51" s="123" t="s">
        <v>285</v>
      </c>
      <c r="B51" s="124"/>
      <c r="C51" s="124"/>
      <c r="D51" s="124"/>
      <c r="E51" s="124"/>
    </row>
    <row r="52" spans="1:8" s="3" customFormat="1" ht="12.75" customHeight="1">
      <c r="A52" s="245" t="s">
        <v>286</v>
      </c>
      <c r="B52" s="129">
        <v>1217642.3</v>
      </c>
      <c r="C52" s="129" t="s">
        <v>32</v>
      </c>
      <c r="D52" s="129">
        <v>2132.4</v>
      </c>
      <c r="E52" s="129">
        <v>233636241.53999999</v>
      </c>
    </row>
    <row r="53" spans="1:8" s="3" customFormat="1" ht="12.75" customHeight="1">
      <c r="A53" s="93" t="s">
        <v>131</v>
      </c>
      <c r="B53"/>
      <c r="C53"/>
      <c r="D53"/>
      <c r="E53"/>
    </row>
    <row r="54" spans="1:8" s="3" customFormat="1" ht="12.75" customHeight="1">
      <c r="A54" s="251"/>
      <c r="B54" s="23"/>
      <c r="C54" s="22"/>
      <c r="D54" s="22"/>
      <c r="E54" s="22"/>
    </row>
    <row r="55" spans="1:8" s="3" customFormat="1" ht="12.75" customHeight="1">
      <c r="A55" s="250"/>
    </row>
    <row r="56" spans="1:8">
      <c r="A56" s="94"/>
    </row>
    <row r="57" spans="1:8">
      <c r="A57" s="94"/>
    </row>
    <row r="59" spans="1:8">
      <c r="E59" s="9"/>
    </row>
    <row r="61" spans="1:8">
      <c r="A61" s="27"/>
      <c r="B61" s="25"/>
      <c r="C61" s="26"/>
      <c r="D61" s="25"/>
      <c r="F61" s="26"/>
      <c r="G61" s="26"/>
      <c r="H61" s="25"/>
    </row>
    <row r="62" spans="1:8">
      <c r="A62" s="28"/>
      <c r="B62" s="23"/>
      <c r="C62" s="22"/>
      <c r="D62" s="22"/>
      <c r="E62" s="22"/>
      <c r="F62" s="24"/>
      <c r="G62" s="24"/>
      <c r="H62" s="22"/>
    </row>
    <row r="63" spans="1:8">
      <c r="A63" s="28"/>
      <c r="B63" s="23"/>
      <c r="C63" s="22"/>
      <c r="D63" s="22"/>
      <c r="F63" s="24"/>
      <c r="G63" s="24"/>
      <c r="H63" s="22"/>
    </row>
    <row r="64" spans="1:8">
      <c r="A64" s="28"/>
      <c r="B64" s="29"/>
      <c r="C64" s="29"/>
      <c r="D64" s="29"/>
      <c r="E64" s="29"/>
      <c r="F64" s="29"/>
      <c r="G64" s="29"/>
      <c r="H64" s="29"/>
    </row>
    <row r="65" spans="1:8">
      <c r="A65" s="28"/>
      <c r="B65" s="29"/>
      <c r="C65" s="29"/>
      <c r="D65" s="29"/>
      <c r="E65" s="29"/>
      <c r="F65" s="29"/>
      <c r="G65" s="29"/>
      <c r="H65" s="29"/>
    </row>
    <row r="66" spans="1:8">
      <c r="A66" s="30"/>
      <c r="B66" s="23"/>
      <c r="C66" s="22"/>
      <c r="D66" s="22"/>
      <c r="E66" s="22"/>
      <c r="F66" s="22"/>
      <c r="G66" s="22"/>
      <c r="H66" s="22"/>
    </row>
    <row r="67" spans="1:8">
      <c r="A67" s="31"/>
      <c r="B67" s="23"/>
      <c r="C67" s="23"/>
      <c r="D67" s="23"/>
      <c r="E67" s="23"/>
      <c r="F67" s="23"/>
      <c r="G67" s="22"/>
      <c r="H67" s="23"/>
    </row>
    <row r="68" spans="1:8">
      <c r="A68" s="28"/>
      <c r="B68" s="23"/>
      <c r="C68" s="23"/>
      <c r="D68" s="23"/>
      <c r="E68" s="23"/>
      <c r="F68" s="23"/>
      <c r="G68" s="23"/>
      <c r="H68" s="23"/>
    </row>
    <row r="69" spans="1:8">
      <c r="A69" s="28"/>
      <c r="B69" s="23"/>
      <c r="C69" s="23"/>
      <c r="D69" s="23"/>
      <c r="E69" s="23"/>
      <c r="F69" s="23"/>
      <c r="G69" s="23"/>
      <c r="H69" s="23"/>
    </row>
    <row r="70" spans="1:8">
      <c r="A70" s="28"/>
      <c r="B70" s="23"/>
      <c r="C70" s="23"/>
      <c r="D70" s="23"/>
      <c r="E70" s="23"/>
      <c r="F70" s="23"/>
      <c r="G70" s="23"/>
      <c r="H70" s="23"/>
    </row>
    <row r="71" spans="1:8">
      <c r="A71" s="28"/>
      <c r="B71" s="23"/>
      <c r="C71" s="23"/>
      <c r="D71" s="23"/>
      <c r="E71" s="23"/>
      <c r="F71" s="23"/>
      <c r="G71" s="23"/>
      <c r="H71" s="23"/>
    </row>
    <row r="72" spans="1:8">
      <c r="A72" s="28"/>
      <c r="B72" s="23"/>
      <c r="C72" s="23"/>
      <c r="D72" s="23"/>
      <c r="E72" s="23"/>
      <c r="F72" s="23"/>
      <c r="G72" s="23"/>
      <c r="H72" s="23"/>
    </row>
    <row r="73" spans="1:8">
      <c r="A73" s="28"/>
      <c r="B73" s="23"/>
      <c r="C73" s="23"/>
      <c r="D73" s="23"/>
      <c r="E73" s="23"/>
      <c r="F73" s="23"/>
      <c r="G73" s="23"/>
      <c r="H73" s="23"/>
    </row>
    <row r="74" spans="1:8">
      <c r="A74" s="28"/>
      <c r="B74" s="23"/>
      <c r="C74" s="23"/>
      <c r="D74" s="23"/>
      <c r="E74" s="23"/>
      <c r="F74" s="23"/>
      <c r="G74" s="23"/>
      <c r="H74" s="23"/>
    </row>
    <row r="75" spans="1:8">
      <c r="A75" s="28"/>
      <c r="B75" s="23"/>
      <c r="C75" s="23"/>
      <c r="D75" s="23"/>
      <c r="E75" s="23"/>
      <c r="F75" s="23"/>
      <c r="G75" s="23"/>
      <c r="H75" s="23"/>
    </row>
    <row r="76" spans="1:8">
      <c r="A76" s="28"/>
      <c r="B76" s="23"/>
      <c r="C76" s="23"/>
      <c r="D76" s="23"/>
      <c r="E76" s="23"/>
      <c r="F76" s="23"/>
      <c r="G76" s="23"/>
      <c r="H76" s="23"/>
    </row>
    <row r="77" spans="1:8">
      <c r="A77" s="28"/>
      <c r="B77" s="23"/>
      <c r="C77" s="23"/>
      <c r="D77" s="23"/>
      <c r="E77" s="23"/>
      <c r="F77" s="23"/>
      <c r="G77" s="23"/>
      <c r="H77" s="23"/>
    </row>
    <row r="78" spans="1:8">
      <c r="A78" s="28"/>
      <c r="B78" s="22"/>
      <c r="C78" s="22"/>
      <c r="D78" s="22"/>
      <c r="E78" s="22"/>
      <c r="F78" s="23"/>
      <c r="G78" s="22"/>
      <c r="H78" s="22"/>
    </row>
    <row r="79" spans="1:8">
      <c r="A79" s="28"/>
      <c r="B79" s="23"/>
      <c r="C79" s="23"/>
      <c r="D79" s="23"/>
      <c r="E79" s="23"/>
      <c r="F79" s="23"/>
      <c r="G79" s="23"/>
      <c r="H79" s="23"/>
    </row>
    <row r="80" spans="1:8">
      <c r="A80" s="32"/>
      <c r="B80" s="33"/>
      <c r="C80" s="33"/>
      <c r="D80" s="33"/>
      <c r="E80" s="33"/>
      <c r="F80" s="33"/>
      <c r="G80" s="34"/>
      <c r="H80" s="33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9" orientation="portrait" r:id="rId1"/>
  <headerFooter alignWithMargins="0">
    <oddFooter>&amp;R&amp;P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zoomScaleNormal="100" workbookViewId="0">
      <selection activeCell="C7" sqref="C7"/>
    </sheetView>
  </sheetViews>
  <sheetFormatPr baseColWidth="10" defaultRowHeight="12.75"/>
  <cols>
    <col min="1" max="1" width="22.42578125" customWidth="1"/>
    <col min="2" max="2" width="19.7109375" bestFit="1" customWidth="1"/>
    <col min="3" max="3" width="17.85546875" customWidth="1"/>
    <col min="4" max="4" width="17.7109375" customWidth="1"/>
    <col min="5" max="5" width="19.7109375" customWidth="1"/>
    <col min="6" max="6" width="20.140625" customWidth="1"/>
  </cols>
  <sheetData>
    <row r="1" spans="1:8" ht="18" customHeight="1"/>
    <row r="2" spans="1:8" ht="20.100000000000001" customHeight="1">
      <c r="A2" s="260" t="s">
        <v>269</v>
      </c>
      <c r="B2" s="4"/>
      <c r="C2" s="4"/>
      <c r="D2" s="4"/>
    </row>
    <row r="3" spans="1:8" ht="18">
      <c r="A3" s="264" t="s">
        <v>130</v>
      </c>
      <c r="B3" s="4"/>
      <c r="C3" s="4"/>
      <c r="D3" s="4"/>
      <c r="E3" s="4"/>
    </row>
    <row r="5" spans="1:8">
      <c r="D5" s="14"/>
    </row>
    <row r="6" spans="1:8">
      <c r="D6" s="14"/>
    </row>
    <row r="7" spans="1:8">
      <c r="B7" s="78"/>
    </row>
    <row r="8" spans="1:8">
      <c r="B8" s="14"/>
    </row>
    <row r="10" spans="1:8" ht="18">
      <c r="A10" s="263" t="s">
        <v>301</v>
      </c>
    </row>
    <row r="11" spans="1:8" ht="3" customHeight="1"/>
    <row r="12" spans="1:8" ht="25.5">
      <c r="A12" s="231">
        <v>39599</v>
      </c>
      <c r="B12" s="110" t="s">
        <v>287</v>
      </c>
      <c r="C12" s="111" t="s">
        <v>232</v>
      </c>
      <c r="D12" s="112" t="s">
        <v>233</v>
      </c>
      <c r="E12" s="113" t="s">
        <v>244</v>
      </c>
      <c r="F12" s="113"/>
    </row>
    <row r="13" spans="1:8" ht="25.5">
      <c r="A13" s="114" t="s">
        <v>127</v>
      </c>
      <c r="B13" s="115">
        <v>20</v>
      </c>
      <c r="C13" s="116">
        <v>4</v>
      </c>
      <c r="D13" s="116">
        <v>5</v>
      </c>
      <c r="E13" s="116">
        <v>45</v>
      </c>
      <c r="F13" s="116"/>
      <c r="H13" s="77"/>
    </row>
    <row r="14" spans="1:8" ht="26.25" thickBot="1">
      <c r="A14" s="117" t="s">
        <v>247</v>
      </c>
      <c r="B14" s="118">
        <v>2093</v>
      </c>
      <c r="C14" s="119">
        <v>22</v>
      </c>
      <c r="D14" s="119">
        <v>1601</v>
      </c>
      <c r="E14" s="119">
        <v>196</v>
      </c>
      <c r="F14" s="119"/>
      <c r="H14" s="77"/>
    </row>
    <row r="15" spans="1:8">
      <c r="A15" s="123" t="s">
        <v>177</v>
      </c>
      <c r="B15" s="124">
        <v>483512525.17000002</v>
      </c>
      <c r="C15" s="126">
        <v>993467795.80000007</v>
      </c>
      <c r="D15" s="124">
        <v>48931569.319999993</v>
      </c>
      <c r="E15" s="124">
        <v>132822655.39999999</v>
      </c>
      <c r="F15" s="124"/>
      <c r="H15" s="77"/>
    </row>
    <row r="16" spans="1:8">
      <c r="A16" s="235" t="s">
        <v>274</v>
      </c>
      <c r="B16" s="115">
        <v>49534581.729999997</v>
      </c>
      <c r="C16" s="115">
        <v>108040044</v>
      </c>
      <c r="D16" s="115">
        <v>2482714.2799999998</v>
      </c>
      <c r="E16" s="115">
        <v>82148805.159999996</v>
      </c>
      <c r="F16" s="115"/>
      <c r="H16" s="77"/>
    </row>
    <row r="17" spans="1:8">
      <c r="A17" s="123" t="s">
        <v>275</v>
      </c>
      <c r="B17" s="124">
        <v>30132228.5</v>
      </c>
      <c r="C17" s="124">
        <v>56633668.700000003</v>
      </c>
      <c r="D17" s="124">
        <v>1381949.46</v>
      </c>
      <c r="E17" s="124">
        <v>53102519.759999998</v>
      </c>
      <c r="F17" s="124"/>
      <c r="H17" s="77"/>
    </row>
    <row r="18" spans="1:8">
      <c r="A18" s="121" t="s">
        <v>276</v>
      </c>
      <c r="B18" s="115">
        <v>30452061.84</v>
      </c>
      <c r="C18" s="115">
        <v>57248797.119999997</v>
      </c>
      <c r="D18" s="115">
        <v>744943.6</v>
      </c>
      <c r="E18" s="115">
        <v>79268220.819999993</v>
      </c>
      <c r="F18" s="115"/>
      <c r="H18" s="77"/>
    </row>
    <row r="19" spans="1:8">
      <c r="A19" s="123" t="s">
        <v>277</v>
      </c>
      <c r="B19" s="124">
        <v>23568134.739999998</v>
      </c>
      <c r="C19" s="124">
        <v>49671809.240000002</v>
      </c>
      <c r="D19" s="124">
        <v>1220135.8799999999</v>
      </c>
      <c r="E19" s="124">
        <v>18738601.059999999</v>
      </c>
      <c r="F19" s="124"/>
      <c r="H19" s="77"/>
    </row>
    <row r="20" spans="1:8">
      <c r="A20" s="121" t="s">
        <v>278</v>
      </c>
      <c r="B20" s="115">
        <v>21982838.890000001</v>
      </c>
      <c r="C20" s="115">
        <v>33461564.48</v>
      </c>
      <c r="D20" s="115">
        <v>2903538.54</v>
      </c>
      <c r="E20" s="115">
        <v>378094.74</v>
      </c>
      <c r="F20" s="115"/>
      <c r="H20" s="77"/>
    </row>
    <row r="21" spans="1:8">
      <c r="A21" s="123" t="s">
        <v>279</v>
      </c>
      <c r="B21" s="124"/>
      <c r="C21" s="124"/>
      <c r="D21" s="124"/>
      <c r="E21" s="124"/>
      <c r="F21" s="124"/>
      <c r="H21" s="77"/>
    </row>
    <row r="22" spans="1:8">
      <c r="A22" s="121" t="s">
        <v>280</v>
      </c>
      <c r="B22" s="115"/>
      <c r="C22" s="115"/>
      <c r="D22" s="115"/>
      <c r="E22" s="115"/>
      <c r="F22" s="115"/>
      <c r="H22" s="77"/>
    </row>
    <row r="23" spans="1:8">
      <c r="A23" s="123" t="s">
        <v>281</v>
      </c>
      <c r="B23" s="124"/>
      <c r="C23" s="124"/>
      <c r="D23" s="124"/>
      <c r="E23" s="124"/>
      <c r="F23" s="124"/>
      <c r="H23" s="77"/>
    </row>
    <row r="24" spans="1:8">
      <c r="A24" s="121" t="s">
        <v>282</v>
      </c>
      <c r="B24" s="115"/>
      <c r="C24" s="115"/>
      <c r="D24" s="115"/>
      <c r="E24" s="115"/>
      <c r="F24" s="115"/>
      <c r="H24" s="77"/>
    </row>
    <row r="25" spans="1:8">
      <c r="A25" s="123" t="s">
        <v>283</v>
      </c>
      <c r="B25" s="124"/>
      <c r="C25" s="124"/>
      <c r="D25" s="124"/>
      <c r="E25" s="124"/>
      <c r="F25" s="124"/>
      <c r="H25" s="77"/>
    </row>
    <row r="26" spans="1:8">
      <c r="A26" s="121" t="s">
        <v>284</v>
      </c>
      <c r="B26" s="116"/>
      <c r="C26" s="116"/>
      <c r="D26" s="116"/>
      <c r="E26" s="116"/>
      <c r="F26" s="116"/>
      <c r="H26" s="77"/>
    </row>
    <row r="27" spans="1:8">
      <c r="A27" s="123" t="s">
        <v>285</v>
      </c>
      <c r="B27" s="124"/>
      <c r="C27" s="124"/>
      <c r="D27" s="124"/>
      <c r="E27" s="124"/>
      <c r="F27" s="124"/>
      <c r="H27" s="77"/>
    </row>
    <row r="28" spans="1:8">
      <c r="A28" s="245" t="s">
        <v>286</v>
      </c>
      <c r="B28" s="129">
        <v>155669845.69999999</v>
      </c>
      <c r="C28" s="130">
        <v>305055883.54000002</v>
      </c>
      <c r="D28" s="129">
        <v>8733281.7599999998</v>
      </c>
      <c r="E28" s="129">
        <v>233636241.53999999</v>
      </c>
      <c r="F28" s="129"/>
      <c r="H28" s="77"/>
    </row>
    <row r="29" spans="1:8">
      <c r="A29" s="265" t="s">
        <v>131</v>
      </c>
      <c r="F29" s="4"/>
    </row>
    <row r="30" spans="1:8">
      <c r="A30" s="120"/>
      <c r="E30" s="14"/>
      <c r="F30" s="4"/>
    </row>
    <row r="31" spans="1:8">
      <c r="A31" s="120"/>
      <c r="E31" s="14"/>
      <c r="F31" s="4"/>
    </row>
    <row r="32" spans="1:8">
      <c r="E32" s="14"/>
      <c r="F32" s="252"/>
    </row>
    <row r="33" spans="1:8">
      <c r="E33" s="14"/>
      <c r="F33" s="252"/>
    </row>
    <row r="34" spans="1:8">
      <c r="E34" s="14"/>
      <c r="F34" s="252"/>
    </row>
    <row r="35" spans="1:8">
      <c r="F35" s="4"/>
    </row>
    <row r="36" spans="1:8" ht="18">
      <c r="A36" s="262" t="s">
        <v>300</v>
      </c>
    </row>
    <row r="37" spans="1:8" ht="18">
      <c r="A37" s="262" t="s">
        <v>305</v>
      </c>
    </row>
    <row r="38" spans="1:8" ht="3" customHeight="1"/>
    <row r="39" spans="1:8" ht="38.25">
      <c r="A39" s="231">
        <v>39599</v>
      </c>
      <c r="B39" s="113" t="s">
        <v>132</v>
      </c>
      <c r="C39" s="111" t="s">
        <v>133</v>
      </c>
      <c r="D39" s="113" t="s">
        <v>134</v>
      </c>
      <c r="E39" s="112" t="s">
        <v>248</v>
      </c>
      <c r="F39" s="242" t="s">
        <v>135</v>
      </c>
    </row>
    <row r="40" spans="1:8" ht="25.5">
      <c r="A40" s="114" t="s">
        <v>127</v>
      </c>
      <c r="B40" s="115">
        <v>99</v>
      </c>
      <c r="C40" s="116">
        <v>95</v>
      </c>
      <c r="D40" s="116">
        <v>20</v>
      </c>
      <c r="E40" s="116">
        <v>4</v>
      </c>
      <c r="F40" s="116">
        <v>182</v>
      </c>
      <c r="H40" s="77"/>
    </row>
    <row r="41" spans="1:8" ht="25.5">
      <c r="A41" s="131" t="s">
        <v>247</v>
      </c>
      <c r="B41" s="115">
        <v>106</v>
      </c>
      <c r="C41" s="116">
        <v>2169</v>
      </c>
      <c r="D41" s="116">
        <v>3651</v>
      </c>
      <c r="E41" s="116">
        <v>10</v>
      </c>
      <c r="F41" s="116">
        <v>5936</v>
      </c>
      <c r="H41" s="77"/>
    </row>
    <row r="42" spans="1:8" ht="25.5">
      <c r="A42" s="114" t="s">
        <v>128</v>
      </c>
      <c r="B42" s="115">
        <v>133419677876.09999</v>
      </c>
      <c r="C42" s="116" t="s">
        <v>325</v>
      </c>
      <c r="D42" s="115" t="s">
        <v>325</v>
      </c>
      <c r="E42" s="116">
        <v>623155732</v>
      </c>
      <c r="F42" s="115">
        <v>134042833608.09999</v>
      </c>
      <c r="H42" s="77"/>
    </row>
    <row r="43" spans="1:8" ht="25.5" customHeight="1" thickBot="1">
      <c r="A43" s="132" t="s">
        <v>129</v>
      </c>
      <c r="B43" s="118">
        <v>55344864670.690002</v>
      </c>
      <c r="C43" s="119" t="s">
        <v>325</v>
      </c>
      <c r="D43" s="118" t="s">
        <v>325</v>
      </c>
      <c r="E43" s="119" t="s">
        <v>32</v>
      </c>
      <c r="F43" s="118">
        <v>55344864670.690002</v>
      </c>
      <c r="H43" s="77"/>
    </row>
    <row r="44" spans="1:8" s="4" customFormat="1" ht="12.75" customHeight="1">
      <c r="A44" s="235" t="s">
        <v>274</v>
      </c>
      <c r="B44" s="115">
        <v>19150206794.440002</v>
      </c>
      <c r="C44" s="115">
        <v>61058543.487130001</v>
      </c>
      <c r="D44" s="115">
        <v>159607016.69</v>
      </c>
      <c r="E44" s="115">
        <v>15424532.18</v>
      </c>
      <c r="F44" s="116">
        <v>19386296886.797131</v>
      </c>
    </row>
    <row r="45" spans="1:8" s="4" customFormat="1" ht="12.75" customHeight="1">
      <c r="A45" s="123" t="s">
        <v>275</v>
      </c>
      <c r="B45" s="124">
        <v>13203318876.860001</v>
      </c>
      <c r="C45" s="124">
        <v>60635531.370000005</v>
      </c>
      <c r="D45" s="124">
        <v>87772862.539999992</v>
      </c>
      <c r="E45" s="124">
        <v>10101307.060000001</v>
      </c>
      <c r="F45" s="126">
        <v>13361828577.830002</v>
      </c>
    </row>
    <row r="46" spans="1:8" s="4" customFormat="1" ht="12.75" customHeight="1">
      <c r="A46" s="121" t="s">
        <v>276</v>
      </c>
      <c r="B46" s="115">
        <v>12525924729.959999</v>
      </c>
      <c r="C46" s="115">
        <v>75817070.109999999</v>
      </c>
      <c r="D46" s="115">
        <v>88328225.279999986</v>
      </c>
      <c r="E46" s="115">
        <v>7312085.5199999996</v>
      </c>
      <c r="F46" s="116">
        <v>12697382110.870001</v>
      </c>
    </row>
    <row r="47" spans="1:8" s="4" customFormat="1" ht="12.75" customHeight="1">
      <c r="A47" s="123" t="s">
        <v>277</v>
      </c>
      <c r="B47" s="124">
        <v>11228410379.98</v>
      </c>
      <c r="C47" s="124">
        <v>127259408.91000001</v>
      </c>
      <c r="D47" s="124">
        <v>74252500.479999989</v>
      </c>
      <c r="E47" s="124">
        <v>5271883.9800000004</v>
      </c>
      <c r="F47" s="126">
        <v>11435194173.349998</v>
      </c>
    </row>
    <row r="48" spans="1:8" s="4" customFormat="1" ht="12.75" customHeight="1">
      <c r="A48" s="121" t="s">
        <v>278</v>
      </c>
      <c r="B48" s="115">
        <v>12549650808.260002</v>
      </c>
      <c r="C48" s="115">
        <v>121033455.8</v>
      </c>
      <c r="D48" s="115">
        <v>58278631.309999995</v>
      </c>
      <c r="E48" s="115">
        <v>4465277.42</v>
      </c>
      <c r="F48" s="116">
        <v>12733428172.790001</v>
      </c>
    </row>
    <row r="49" spans="1:6">
      <c r="A49" s="123" t="s">
        <v>279</v>
      </c>
      <c r="B49" s="124"/>
      <c r="C49" s="124"/>
      <c r="D49" s="124"/>
      <c r="E49" s="124"/>
      <c r="F49" s="126"/>
    </row>
    <row r="50" spans="1:6">
      <c r="A50" s="121" t="s">
        <v>280</v>
      </c>
      <c r="B50" s="115"/>
      <c r="C50" s="115"/>
      <c r="D50" s="115"/>
      <c r="E50" s="115"/>
      <c r="F50" s="116"/>
    </row>
    <row r="51" spans="1:6">
      <c r="A51" s="123" t="s">
        <v>281</v>
      </c>
      <c r="B51" s="124"/>
      <c r="C51" s="124"/>
      <c r="D51" s="124"/>
      <c r="E51" s="124"/>
      <c r="F51" s="126"/>
    </row>
    <row r="52" spans="1:6">
      <c r="A52" s="121" t="s">
        <v>282</v>
      </c>
      <c r="B52" s="115"/>
      <c r="C52" s="115"/>
      <c r="D52" s="115"/>
      <c r="E52" s="115"/>
      <c r="F52" s="116"/>
    </row>
    <row r="53" spans="1:6">
      <c r="A53" s="123" t="s">
        <v>283</v>
      </c>
      <c r="B53" s="124"/>
      <c r="C53" s="124"/>
      <c r="D53" s="124"/>
      <c r="E53" s="124"/>
      <c r="F53" s="126"/>
    </row>
    <row r="54" spans="1:6">
      <c r="A54" s="121" t="s">
        <v>284</v>
      </c>
      <c r="B54" s="115"/>
      <c r="C54" s="115"/>
      <c r="D54" s="115"/>
      <c r="E54" s="116"/>
      <c r="F54" s="116"/>
    </row>
    <row r="55" spans="1:6">
      <c r="A55" s="123" t="s">
        <v>285</v>
      </c>
      <c r="B55" s="124"/>
      <c r="C55" s="124"/>
      <c r="D55" s="124"/>
      <c r="E55" s="124"/>
      <c r="F55" s="126"/>
    </row>
    <row r="56" spans="1:6">
      <c r="A56" s="245" t="s">
        <v>286</v>
      </c>
      <c r="B56" s="129">
        <v>68657511589.500008</v>
      </c>
      <c r="C56" s="129">
        <v>445804009.67713004</v>
      </c>
      <c r="D56" s="129">
        <v>468239236.30000001</v>
      </c>
      <c r="E56" s="129">
        <v>42575086.160000004</v>
      </c>
      <c r="F56" s="129">
        <v>69614129921.637131</v>
      </c>
    </row>
    <row r="57" spans="1:6">
      <c r="A57" s="265" t="s">
        <v>131</v>
      </c>
      <c r="B57" s="29"/>
      <c r="C57" s="29"/>
      <c r="D57" s="29"/>
      <c r="E57" s="29"/>
      <c r="F57" s="24"/>
    </row>
    <row r="58" spans="1:6">
      <c r="A58" s="32"/>
      <c r="B58" s="87"/>
      <c r="C58" s="87"/>
      <c r="D58" s="87"/>
      <c r="E58" s="87"/>
      <c r="F58" s="87"/>
    </row>
    <row r="59" spans="1:6">
      <c r="A59" s="14"/>
      <c r="B59" s="14"/>
      <c r="C59" s="14"/>
      <c r="D59" s="14"/>
      <c r="E59" s="14"/>
      <c r="F59" s="73"/>
    </row>
    <row r="60" spans="1:6">
      <c r="E60" s="14"/>
      <c r="F60" s="74"/>
    </row>
    <row r="61" spans="1:6">
      <c r="E61" s="14"/>
      <c r="F61" s="74"/>
    </row>
    <row r="62" spans="1:6">
      <c r="E62" s="14"/>
      <c r="F62" s="74"/>
    </row>
    <row r="67" spans="6:6" ht="15.75">
      <c r="F67" s="39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4" orientation="portrait" r:id="rId1"/>
  <headerFooter alignWithMargins="0">
    <oddFooter>&amp;R&amp;P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workbookViewId="0">
      <selection activeCell="B6" sqref="B6"/>
    </sheetView>
  </sheetViews>
  <sheetFormatPr baseColWidth="10" defaultRowHeight="12.75"/>
  <cols>
    <col min="1" max="1" width="22.42578125" customWidth="1"/>
    <col min="2" max="2" width="19.7109375" bestFit="1" customWidth="1"/>
    <col min="3" max="3" width="17.85546875" customWidth="1"/>
    <col min="4" max="4" width="17.7109375" customWidth="1"/>
    <col min="5" max="5" width="18.140625" customWidth="1"/>
    <col min="6" max="6" width="20.140625" customWidth="1"/>
  </cols>
  <sheetData>
    <row r="1" spans="1:6" ht="18" customHeight="1"/>
    <row r="2" spans="1:6" ht="20.100000000000001" customHeight="1">
      <c r="A2" s="259" t="s">
        <v>270</v>
      </c>
      <c r="B2" s="4"/>
      <c r="C2" s="4"/>
      <c r="D2" s="4"/>
      <c r="E2" s="4"/>
    </row>
    <row r="3" spans="1:6" ht="18">
      <c r="A3" s="264" t="s">
        <v>130</v>
      </c>
      <c r="B3" s="4"/>
      <c r="C3" s="4"/>
      <c r="D3" s="4"/>
      <c r="E3" s="4"/>
    </row>
    <row r="5" spans="1:6">
      <c r="D5" s="14"/>
    </row>
    <row r="7" spans="1:6" ht="15">
      <c r="D7" s="14"/>
      <c r="F7" s="56"/>
    </row>
    <row r="8" spans="1:6" ht="15">
      <c r="B8" s="78"/>
      <c r="F8" s="56"/>
    </row>
    <row r="9" spans="1:6">
      <c r="B9" s="14"/>
    </row>
    <row r="10" spans="1:6" ht="18">
      <c r="A10" s="262" t="s">
        <v>300</v>
      </c>
    </row>
    <row r="11" spans="1:6" ht="18">
      <c r="A11" s="263" t="s">
        <v>306</v>
      </c>
    </row>
    <row r="12" spans="1:6" ht="3" customHeight="1"/>
    <row r="13" spans="1:6" ht="38.25">
      <c r="A13" s="231">
        <v>39599</v>
      </c>
      <c r="B13" s="113" t="s">
        <v>132</v>
      </c>
      <c r="C13" s="111" t="s">
        <v>133</v>
      </c>
      <c r="D13" s="113" t="s">
        <v>134</v>
      </c>
      <c r="E13" s="112" t="s">
        <v>248</v>
      </c>
      <c r="F13" s="242" t="s">
        <v>135</v>
      </c>
    </row>
    <row r="14" spans="1:6" ht="25.5">
      <c r="A14" s="114" t="s">
        <v>127</v>
      </c>
      <c r="B14" s="115">
        <v>1</v>
      </c>
      <c r="C14" s="116">
        <v>188</v>
      </c>
      <c r="D14" s="116">
        <v>58</v>
      </c>
      <c r="E14" s="116">
        <v>33</v>
      </c>
      <c r="F14" s="116">
        <v>273</v>
      </c>
    </row>
    <row r="15" spans="1:6" ht="25.5">
      <c r="A15" s="131" t="s">
        <v>247</v>
      </c>
      <c r="B15" s="115">
        <v>1</v>
      </c>
      <c r="C15" s="116">
        <v>1082</v>
      </c>
      <c r="D15" s="116">
        <v>261</v>
      </c>
      <c r="E15" s="116">
        <v>33</v>
      </c>
      <c r="F15" s="116">
        <v>1377</v>
      </c>
    </row>
    <row r="16" spans="1:6" ht="25.5">
      <c r="A16" s="114" t="s">
        <v>128</v>
      </c>
      <c r="B16" s="115">
        <v>36750000</v>
      </c>
      <c r="C16" s="116" t="s">
        <v>325</v>
      </c>
      <c r="D16" s="115" t="s">
        <v>325</v>
      </c>
      <c r="E16" s="116">
        <v>686464784.67999995</v>
      </c>
      <c r="F16" s="115">
        <v>723214784.67999995</v>
      </c>
    </row>
    <row r="17" spans="1:6" ht="25.5" customHeight="1" thickBot="1">
      <c r="A17" s="132" t="s">
        <v>129</v>
      </c>
      <c r="B17" s="118" t="s">
        <v>32</v>
      </c>
      <c r="C17" s="119" t="s">
        <v>325</v>
      </c>
      <c r="D17" s="118" t="s">
        <v>325</v>
      </c>
      <c r="E17" s="119">
        <v>1118634023.3900001</v>
      </c>
      <c r="F17" s="118">
        <v>1118634023.3900001</v>
      </c>
    </row>
    <row r="18" spans="1:6" s="4" customFormat="1" ht="12.75" customHeight="1">
      <c r="A18" s="235" t="s">
        <v>274</v>
      </c>
      <c r="B18" s="115">
        <v>6800</v>
      </c>
      <c r="C18" s="115">
        <v>7769087.7200000007</v>
      </c>
      <c r="D18" s="115">
        <v>82599128.479999989</v>
      </c>
      <c r="E18" s="115">
        <v>63051287.740000002</v>
      </c>
      <c r="F18" s="116">
        <v>153426303.94</v>
      </c>
    </row>
    <row r="19" spans="1:6" s="4" customFormat="1" ht="12.75" customHeight="1">
      <c r="A19" s="123" t="s">
        <v>275</v>
      </c>
      <c r="B19" s="124">
        <v>46165.599999999999</v>
      </c>
      <c r="C19" s="124">
        <v>8189967.1999999993</v>
      </c>
      <c r="D19" s="124">
        <v>53477503.879999995</v>
      </c>
      <c r="E19" s="124">
        <v>29878610.559999999</v>
      </c>
      <c r="F19" s="126">
        <v>91592247.239999995</v>
      </c>
    </row>
    <row r="20" spans="1:6" s="4" customFormat="1" ht="12.75" customHeight="1">
      <c r="A20" s="121" t="s">
        <v>276</v>
      </c>
      <c r="B20" s="115">
        <v>53514</v>
      </c>
      <c r="C20" s="115">
        <v>34569461.240000002</v>
      </c>
      <c r="D20" s="115">
        <v>79385798.099999994</v>
      </c>
      <c r="E20" s="115">
        <v>40188699.380000003</v>
      </c>
      <c r="F20" s="116">
        <v>154197472.72</v>
      </c>
    </row>
    <row r="21" spans="1:6" s="4" customFormat="1" ht="12.75" customHeight="1">
      <c r="A21" s="123" t="s">
        <v>277</v>
      </c>
      <c r="B21" s="124">
        <v>62046</v>
      </c>
      <c r="C21" s="124">
        <v>32621447.330000002</v>
      </c>
      <c r="D21" s="124">
        <v>18946180.439999998</v>
      </c>
      <c r="E21" s="124">
        <v>49444734.899999999</v>
      </c>
      <c r="F21" s="126">
        <v>101074408.66999999</v>
      </c>
    </row>
    <row r="22" spans="1:6" s="4" customFormat="1" ht="12.75" customHeight="1">
      <c r="A22" s="121" t="s">
        <v>278</v>
      </c>
      <c r="B22" s="115">
        <v>31401</v>
      </c>
      <c r="C22" s="115">
        <v>34321317.790000007</v>
      </c>
      <c r="D22" s="115">
        <v>447405.34</v>
      </c>
      <c r="E22" s="115">
        <v>40432697.020000003</v>
      </c>
      <c r="F22" s="116">
        <v>75232821.150000006</v>
      </c>
    </row>
    <row r="23" spans="1:6">
      <c r="A23" s="123" t="s">
        <v>279</v>
      </c>
      <c r="B23" s="124"/>
      <c r="C23" s="124"/>
      <c r="D23" s="124"/>
      <c r="E23" s="124"/>
      <c r="F23" s="126"/>
    </row>
    <row r="24" spans="1:6">
      <c r="A24" s="121" t="s">
        <v>280</v>
      </c>
      <c r="B24" s="115"/>
      <c r="C24" s="115"/>
      <c r="D24" s="115"/>
      <c r="E24" s="115"/>
      <c r="F24" s="116"/>
    </row>
    <row r="25" spans="1:6">
      <c r="A25" s="123" t="s">
        <v>281</v>
      </c>
      <c r="B25" s="124"/>
      <c r="C25" s="124"/>
      <c r="D25" s="124"/>
      <c r="E25" s="124"/>
      <c r="F25" s="126"/>
    </row>
    <row r="26" spans="1:6">
      <c r="A26" s="121" t="s">
        <v>282</v>
      </c>
      <c r="B26" s="115"/>
      <c r="C26" s="115"/>
      <c r="D26" s="115"/>
      <c r="E26" s="115"/>
      <c r="F26" s="116"/>
    </row>
    <row r="27" spans="1:6">
      <c r="A27" s="123" t="s">
        <v>283</v>
      </c>
      <c r="B27" s="124"/>
      <c r="C27" s="124"/>
      <c r="D27" s="124"/>
      <c r="E27" s="124"/>
      <c r="F27" s="126"/>
    </row>
    <row r="28" spans="1:6">
      <c r="A28" s="121" t="s">
        <v>284</v>
      </c>
      <c r="B28" s="115"/>
      <c r="C28" s="115"/>
      <c r="D28" s="115"/>
      <c r="E28" s="116"/>
      <c r="F28" s="116"/>
    </row>
    <row r="29" spans="1:6">
      <c r="A29" s="123" t="s">
        <v>285</v>
      </c>
      <c r="B29" s="124"/>
      <c r="C29" s="124"/>
      <c r="D29" s="124"/>
      <c r="E29" s="124"/>
      <c r="F29" s="126"/>
    </row>
    <row r="30" spans="1:6">
      <c r="A30" s="245" t="s">
        <v>286</v>
      </c>
      <c r="B30" s="129">
        <v>199926.6</v>
      </c>
      <c r="C30" s="129">
        <v>117471281.28000002</v>
      </c>
      <c r="D30" s="129">
        <v>234856016.23999998</v>
      </c>
      <c r="E30" s="129">
        <v>222996029.60000002</v>
      </c>
      <c r="F30" s="129">
        <v>575523253.71999991</v>
      </c>
    </row>
    <row r="31" spans="1:6">
      <c r="A31" s="265" t="s">
        <v>131</v>
      </c>
      <c r="B31" s="29"/>
      <c r="C31" s="29"/>
      <c r="D31" s="29"/>
      <c r="E31" s="29"/>
      <c r="F31" s="24"/>
    </row>
    <row r="32" spans="1:6" s="3" customFormat="1" ht="12.75" customHeight="1">
      <c r="A32" s="249"/>
      <c r="B32" s="246"/>
      <c r="C32" s="85"/>
      <c r="D32" s="85"/>
      <c r="E32" s="85"/>
      <c r="F32" s="85"/>
    </row>
    <row r="33" spans="1:6" s="3" customFormat="1" ht="12.75" customHeight="1">
      <c r="A33" s="249"/>
      <c r="B33" s="246"/>
      <c r="C33" s="85"/>
      <c r="D33" s="85"/>
      <c r="E33" s="85"/>
      <c r="F33" s="85"/>
    </row>
    <row r="34" spans="1:6" s="3" customFormat="1" ht="12.75" customHeight="1">
      <c r="A34" s="250"/>
    </row>
    <row r="38" spans="1:6" ht="18">
      <c r="A38" s="262" t="s">
        <v>300</v>
      </c>
    </row>
    <row r="39" spans="1:6" ht="18">
      <c r="A39" s="263" t="s">
        <v>304</v>
      </c>
    </row>
    <row r="40" spans="1:6" ht="3" customHeight="1"/>
    <row r="41" spans="1:6" ht="38.450000000000003" customHeight="1">
      <c r="A41" s="231">
        <v>39599</v>
      </c>
      <c r="B41" s="113" t="s">
        <v>132</v>
      </c>
      <c r="C41" s="111" t="s">
        <v>133</v>
      </c>
      <c r="D41" s="113" t="s">
        <v>134</v>
      </c>
      <c r="E41" s="112" t="s">
        <v>248</v>
      </c>
      <c r="F41" s="242" t="s">
        <v>135</v>
      </c>
    </row>
    <row r="42" spans="1:6" ht="25.5">
      <c r="A42" s="114" t="s">
        <v>127</v>
      </c>
      <c r="B42" s="115">
        <v>100</v>
      </c>
      <c r="C42" s="116">
        <v>249</v>
      </c>
      <c r="D42" s="116">
        <v>71</v>
      </c>
      <c r="E42" s="116">
        <v>37</v>
      </c>
      <c r="F42" s="116">
        <v>407</v>
      </c>
    </row>
    <row r="43" spans="1:6" ht="25.5">
      <c r="A43" s="131" t="s">
        <v>247</v>
      </c>
      <c r="B43" s="115">
        <v>107</v>
      </c>
      <c r="C43" s="116">
        <v>3251</v>
      </c>
      <c r="D43" s="116">
        <v>3912</v>
      </c>
      <c r="E43" s="116">
        <v>43</v>
      </c>
      <c r="F43" s="116">
        <v>7313</v>
      </c>
    </row>
    <row r="44" spans="1:6" ht="25.5">
      <c r="A44" s="114" t="s">
        <v>128</v>
      </c>
      <c r="B44" s="115">
        <v>133456427876.09999</v>
      </c>
      <c r="C44" s="116" t="s">
        <v>325</v>
      </c>
      <c r="D44" s="115" t="s">
        <v>325</v>
      </c>
      <c r="E44" s="116">
        <v>1309620516.6800001</v>
      </c>
      <c r="F44" s="115">
        <v>134766048392.77998</v>
      </c>
    </row>
    <row r="45" spans="1:6" ht="25.5" customHeight="1" thickBot="1">
      <c r="A45" s="132" t="s">
        <v>129</v>
      </c>
      <c r="B45" s="118">
        <v>55344864670.690002</v>
      </c>
      <c r="C45" s="119" t="s">
        <v>325</v>
      </c>
      <c r="D45" s="118" t="s">
        <v>325</v>
      </c>
      <c r="E45" s="119">
        <v>1118634023.3900001</v>
      </c>
      <c r="F45" s="118">
        <v>56463498694.080002</v>
      </c>
    </row>
    <row r="46" spans="1:6">
      <c r="A46" s="123" t="s">
        <v>177</v>
      </c>
      <c r="B46" s="124">
        <v>187876019169.28003</v>
      </c>
      <c r="C46" s="124">
        <v>1140291116.1100001</v>
      </c>
      <c r="D46" s="124">
        <v>1658734545.6900001</v>
      </c>
      <c r="E46" s="124">
        <v>1097225543.3</v>
      </c>
      <c r="F46" s="124">
        <v>191772270374.38004</v>
      </c>
    </row>
    <row r="47" spans="1:6">
      <c r="A47" s="235" t="s">
        <v>274</v>
      </c>
      <c r="B47" s="115">
        <v>19150213594.440002</v>
      </c>
      <c r="C47" s="115">
        <v>68827631.20713</v>
      </c>
      <c r="D47" s="115">
        <v>242206145.16999999</v>
      </c>
      <c r="E47" s="115">
        <v>78475819.920000002</v>
      </c>
      <c r="F47" s="116">
        <v>19539723190.737129</v>
      </c>
    </row>
    <row r="48" spans="1:6">
      <c r="A48" s="123" t="s">
        <v>275</v>
      </c>
      <c r="B48" s="124">
        <v>13203365042.460001</v>
      </c>
      <c r="C48" s="124">
        <v>68825498.569999993</v>
      </c>
      <c r="D48" s="124">
        <v>141250366.41999999</v>
      </c>
      <c r="E48" s="124">
        <v>39979917.619999997</v>
      </c>
      <c r="F48" s="126">
        <v>13453420825.070002</v>
      </c>
    </row>
    <row r="49" spans="1:6">
      <c r="A49" s="121" t="s">
        <v>276</v>
      </c>
      <c r="B49" s="115">
        <v>12525978243.959999</v>
      </c>
      <c r="C49" s="115">
        <v>110386531.35000001</v>
      </c>
      <c r="D49" s="115">
        <v>167714023.38</v>
      </c>
      <c r="E49" s="115">
        <v>47500784.899999999</v>
      </c>
      <c r="F49" s="116">
        <v>12851579583.589998</v>
      </c>
    </row>
    <row r="50" spans="1:6">
      <c r="A50" s="123" t="s">
        <v>277</v>
      </c>
      <c r="B50" s="124">
        <v>11228472425.98</v>
      </c>
      <c r="C50" s="124">
        <v>159880856.24000001</v>
      </c>
      <c r="D50" s="124">
        <v>93198680.920000002</v>
      </c>
      <c r="E50" s="124">
        <v>54716618.880000003</v>
      </c>
      <c r="F50" s="126">
        <v>11536268582.019999</v>
      </c>
    </row>
    <row r="51" spans="1:6">
      <c r="A51" s="121" t="s">
        <v>278</v>
      </c>
      <c r="B51" s="115">
        <v>12549682209.260002</v>
      </c>
      <c r="C51" s="115">
        <v>155354773.58999997</v>
      </c>
      <c r="D51" s="115">
        <v>58726036.650000006</v>
      </c>
      <c r="E51" s="115">
        <v>44897974.439999998</v>
      </c>
      <c r="F51" s="116">
        <v>12808660993.940002</v>
      </c>
    </row>
    <row r="52" spans="1:6">
      <c r="A52" s="123" t="s">
        <v>279</v>
      </c>
      <c r="B52" s="124"/>
      <c r="C52" s="124"/>
      <c r="D52" s="124"/>
      <c r="E52" s="124"/>
      <c r="F52" s="126"/>
    </row>
    <row r="53" spans="1:6">
      <c r="A53" s="121" t="s">
        <v>280</v>
      </c>
      <c r="B53" s="115"/>
      <c r="C53" s="115"/>
      <c r="D53" s="115"/>
      <c r="E53" s="115"/>
      <c r="F53" s="116"/>
    </row>
    <row r="54" spans="1:6">
      <c r="A54" s="123" t="s">
        <v>281</v>
      </c>
      <c r="B54" s="124"/>
      <c r="C54" s="124"/>
      <c r="D54" s="124"/>
      <c r="E54" s="124"/>
      <c r="F54" s="126"/>
    </row>
    <row r="55" spans="1:6">
      <c r="A55" s="121" t="s">
        <v>282</v>
      </c>
      <c r="B55" s="115"/>
      <c r="C55" s="115"/>
      <c r="D55" s="115"/>
      <c r="E55" s="115"/>
      <c r="F55" s="116"/>
    </row>
    <row r="56" spans="1:6">
      <c r="A56" s="123" t="s">
        <v>283</v>
      </c>
      <c r="B56" s="124"/>
      <c r="C56" s="124"/>
      <c r="D56" s="124"/>
      <c r="E56" s="124"/>
      <c r="F56" s="126"/>
    </row>
    <row r="57" spans="1:6">
      <c r="A57" s="121" t="s">
        <v>284</v>
      </c>
      <c r="B57" s="115"/>
      <c r="C57" s="115"/>
      <c r="D57" s="115"/>
      <c r="E57" s="116"/>
      <c r="F57" s="116"/>
    </row>
    <row r="58" spans="1:6">
      <c r="A58" s="123" t="s">
        <v>285</v>
      </c>
      <c r="B58" s="124"/>
      <c r="C58" s="124"/>
      <c r="D58" s="124"/>
      <c r="E58" s="124"/>
      <c r="F58" s="126"/>
    </row>
    <row r="59" spans="1:6">
      <c r="A59" s="245" t="s">
        <v>286</v>
      </c>
      <c r="B59" s="129">
        <v>68657711516.099998</v>
      </c>
      <c r="C59" s="129">
        <v>563275290.95712996</v>
      </c>
      <c r="D59" s="129">
        <v>703095252.53999996</v>
      </c>
      <c r="E59" s="129">
        <v>265571115.75999999</v>
      </c>
      <c r="F59" s="129">
        <v>70189653175.357117</v>
      </c>
    </row>
    <row r="60" spans="1:6">
      <c r="A60" s="265" t="s">
        <v>131</v>
      </c>
    </row>
    <row r="65" spans="6:6" ht="15.75">
      <c r="F65" s="39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4" orientation="portrait" r:id="rId1"/>
  <headerFooter alignWithMargins="0">
    <oddFooter>&amp;R&amp;P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workbookViewId="0">
      <selection activeCell="F5" sqref="F5"/>
    </sheetView>
  </sheetViews>
  <sheetFormatPr baseColWidth="10" defaultRowHeight="12.75"/>
  <cols>
    <col min="1" max="1" width="15" bestFit="1" customWidth="1"/>
    <col min="2" max="2" width="15.140625" customWidth="1"/>
    <col min="3" max="3" width="15.85546875" bestFit="1" customWidth="1"/>
    <col min="4" max="4" width="14.5703125" bestFit="1" customWidth="1"/>
    <col min="5" max="5" width="11.28515625" bestFit="1" customWidth="1"/>
    <col min="6" max="6" width="10.85546875" customWidth="1"/>
    <col min="7" max="7" width="12.28515625" bestFit="1" customWidth="1"/>
    <col min="8" max="8" width="12.140625" customWidth="1"/>
    <col min="9" max="9" width="13.85546875" bestFit="1" customWidth="1"/>
    <col min="10" max="10" width="15.85546875" bestFit="1" customWidth="1"/>
  </cols>
  <sheetData>
    <row r="1" spans="1:10" ht="18" customHeight="1"/>
    <row r="2" spans="1:10" ht="20.100000000000001" customHeight="1">
      <c r="A2" s="267" t="s">
        <v>271</v>
      </c>
      <c r="B2" s="4"/>
      <c r="C2" s="4"/>
      <c r="D2" s="4"/>
      <c r="E2" s="4"/>
      <c r="F2" s="4"/>
      <c r="G2" s="4"/>
      <c r="H2" s="4"/>
      <c r="I2" s="4"/>
    </row>
    <row r="3" spans="1:10" ht="20.25">
      <c r="A3" s="268" t="s">
        <v>249</v>
      </c>
      <c r="B3" s="4"/>
      <c r="C3" s="4"/>
      <c r="D3" s="4"/>
      <c r="E3" s="4"/>
      <c r="F3" s="4"/>
      <c r="G3" s="4"/>
      <c r="H3" s="4"/>
      <c r="I3" s="4"/>
    </row>
    <row r="5" spans="1:10">
      <c r="E5" s="14"/>
    </row>
    <row r="6" spans="1:10">
      <c r="B6" s="14"/>
      <c r="D6" t="s">
        <v>229</v>
      </c>
      <c r="F6" s="14"/>
    </row>
    <row r="10" spans="1:10" ht="18">
      <c r="A10" s="263" t="s">
        <v>299</v>
      </c>
    </row>
    <row r="11" spans="1:10" ht="3.95" customHeight="1"/>
    <row r="12" spans="1:10" ht="52.5" customHeight="1">
      <c r="A12" s="231">
        <v>39599</v>
      </c>
      <c r="B12" s="110" t="s">
        <v>243</v>
      </c>
      <c r="C12" s="110" t="s">
        <v>237</v>
      </c>
      <c r="D12" s="110" t="s">
        <v>288</v>
      </c>
      <c r="E12" s="111" t="s">
        <v>173</v>
      </c>
      <c r="F12" s="111" t="s">
        <v>174</v>
      </c>
      <c r="G12" s="111" t="s">
        <v>139</v>
      </c>
      <c r="H12" s="111" t="s">
        <v>140</v>
      </c>
      <c r="I12" s="110" t="s">
        <v>232</v>
      </c>
      <c r="J12" s="241" t="s">
        <v>135</v>
      </c>
    </row>
    <row r="13" spans="1:10" ht="25.5">
      <c r="A13" s="114" t="s">
        <v>127</v>
      </c>
      <c r="B13" s="137">
        <v>9</v>
      </c>
      <c r="C13" s="137">
        <v>87</v>
      </c>
      <c r="D13" s="137">
        <v>4</v>
      </c>
      <c r="E13" s="137">
        <v>3</v>
      </c>
      <c r="F13" s="137">
        <v>3</v>
      </c>
      <c r="G13" s="116">
        <v>95</v>
      </c>
      <c r="H13" s="137">
        <v>16</v>
      </c>
      <c r="I13" s="137">
        <v>4</v>
      </c>
      <c r="J13" s="138">
        <v>182</v>
      </c>
    </row>
    <row r="14" spans="1:10" ht="25.5">
      <c r="A14" s="131" t="s">
        <v>247</v>
      </c>
      <c r="B14" s="137">
        <v>9</v>
      </c>
      <c r="C14" s="137">
        <v>94</v>
      </c>
      <c r="D14" s="137">
        <v>10</v>
      </c>
      <c r="E14" s="137">
        <v>1570</v>
      </c>
      <c r="F14" s="137">
        <v>3</v>
      </c>
      <c r="G14" s="116">
        <v>2169</v>
      </c>
      <c r="H14" s="137">
        <v>2059</v>
      </c>
      <c r="I14" s="137">
        <v>22</v>
      </c>
      <c r="J14" s="138">
        <v>5936</v>
      </c>
    </row>
    <row r="15" spans="1:10" ht="26.25" thickBot="1">
      <c r="A15" s="132" t="s">
        <v>136</v>
      </c>
      <c r="B15" s="139">
        <v>55344864670.690002</v>
      </c>
      <c r="C15" s="139">
        <v>133311583876.10001</v>
      </c>
      <c r="D15" s="139">
        <v>623155732</v>
      </c>
      <c r="E15" s="119" t="s">
        <v>8</v>
      </c>
      <c r="F15" s="139">
        <v>108094000</v>
      </c>
      <c r="G15" s="119" t="s">
        <v>8</v>
      </c>
      <c r="H15" s="119" t="s">
        <v>8</v>
      </c>
      <c r="I15" s="119" t="s">
        <v>8</v>
      </c>
      <c r="J15" s="140">
        <v>189387698278.79001</v>
      </c>
    </row>
    <row r="16" spans="1:10">
      <c r="A16" s="123" t="s">
        <v>177</v>
      </c>
      <c r="B16" s="142">
        <v>11553540770.139999</v>
      </c>
      <c r="C16" s="142">
        <v>176333152981.26001</v>
      </c>
      <c r="D16" s="142">
        <v>264158912.11999997</v>
      </c>
      <c r="E16" s="142">
        <v>48716140.159999996</v>
      </c>
      <c r="F16" s="142">
        <v>4427959.16</v>
      </c>
      <c r="G16" s="142">
        <v>950400140.29000008</v>
      </c>
      <c r="H16" s="142">
        <v>476650992.09000003</v>
      </c>
      <c r="I16" s="142">
        <v>993467795.80000007</v>
      </c>
      <c r="J16" s="143">
        <v>190624515691.01996</v>
      </c>
    </row>
    <row r="17" spans="1:10">
      <c r="A17" s="121" t="s">
        <v>274</v>
      </c>
      <c r="B17" s="141">
        <v>332592004.94</v>
      </c>
      <c r="C17" s="141">
        <v>18817233735.700001</v>
      </c>
      <c r="D17" s="141">
        <v>15424532.18</v>
      </c>
      <c r="E17" s="141">
        <v>2481041.96</v>
      </c>
      <c r="F17" s="141">
        <v>381053.8</v>
      </c>
      <c r="G17" s="141">
        <v>61058543.487130001</v>
      </c>
      <c r="H17" s="141">
        <v>49085930.729999997</v>
      </c>
      <c r="I17" s="141">
        <v>108040044</v>
      </c>
      <c r="J17" s="138">
        <v>19386296886.797127</v>
      </c>
    </row>
    <row r="18" spans="1:10">
      <c r="A18" s="123" t="s">
        <v>275</v>
      </c>
      <c r="B18" s="142">
        <v>182898317.34</v>
      </c>
      <c r="C18" s="142">
        <v>13020037581.620001</v>
      </c>
      <c r="D18" s="142">
        <v>10101307.060000001</v>
      </c>
      <c r="E18" s="142">
        <v>1381949.46</v>
      </c>
      <c r="F18" s="142">
        <v>382977.9</v>
      </c>
      <c r="G18" s="142">
        <v>60635531.369999997</v>
      </c>
      <c r="H18" s="142">
        <v>29757244.379999999</v>
      </c>
      <c r="I18" s="142">
        <v>56633668.700000003</v>
      </c>
      <c r="J18" s="143">
        <v>13361828577.83</v>
      </c>
    </row>
    <row r="19" spans="1:10">
      <c r="A19" s="121" t="s">
        <v>276</v>
      </c>
      <c r="B19" s="141">
        <v>184478326.97999999</v>
      </c>
      <c r="C19" s="141">
        <v>12341118361.98</v>
      </c>
      <c r="D19" s="141">
        <v>7312085.5199999996</v>
      </c>
      <c r="E19" s="141">
        <v>744483.52</v>
      </c>
      <c r="F19" s="141">
        <v>328041</v>
      </c>
      <c r="G19" s="141">
        <v>75817070.109999999</v>
      </c>
      <c r="H19" s="141">
        <v>30334944.640000001</v>
      </c>
      <c r="I19" s="141">
        <v>57248797.119999997</v>
      </c>
      <c r="J19" s="138">
        <v>12697382110.870001</v>
      </c>
    </row>
    <row r="20" spans="1:10">
      <c r="A20" s="125" t="s">
        <v>277</v>
      </c>
      <c r="B20" s="142">
        <v>184189310</v>
      </c>
      <c r="C20" s="142">
        <v>11043325449.98</v>
      </c>
      <c r="D20" s="142">
        <v>5271883.9800000004</v>
      </c>
      <c r="E20" s="142">
        <v>1220135.8799999999</v>
      </c>
      <c r="F20" s="142">
        <v>895620</v>
      </c>
      <c r="G20" s="142">
        <v>127259408.91</v>
      </c>
      <c r="H20" s="142">
        <v>23360555.359999999</v>
      </c>
      <c r="I20" s="142">
        <v>49671809.240000002</v>
      </c>
      <c r="J20" s="143">
        <v>11435194173.349998</v>
      </c>
    </row>
    <row r="21" spans="1:10">
      <c r="A21" s="121" t="s">
        <v>278</v>
      </c>
      <c r="B21" s="141">
        <v>173815176.24000001</v>
      </c>
      <c r="C21" s="141">
        <v>12375397862.02</v>
      </c>
      <c r="D21" s="141">
        <v>4465277.42</v>
      </c>
      <c r="E21" s="141">
        <v>2903538.54</v>
      </c>
      <c r="F21" s="141">
        <v>437770</v>
      </c>
      <c r="G21" s="141">
        <v>121033455.8</v>
      </c>
      <c r="H21" s="141">
        <v>21913528.289999999</v>
      </c>
      <c r="I21" s="141">
        <v>33461564.48</v>
      </c>
      <c r="J21" s="138">
        <v>12733428172.790001</v>
      </c>
    </row>
    <row r="22" spans="1:10">
      <c r="A22" s="123" t="s">
        <v>279</v>
      </c>
      <c r="B22" s="142"/>
      <c r="C22" s="142"/>
      <c r="D22" s="142"/>
      <c r="E22" s="142"/>
      <c r="F22" s="142"/>
      <c r="G22" s="142"/>
      <c r="H22" s="142"/>
      <c r="I22" s="142"/>
      <c r="J22" s="143"/>
    </row>
    <row r="23" spans="1:10">
      <c r="A23" s="121" t="s">
        <v>280</v>
      </c>
      <c r="B23" s="141"/>
      <c r="C23" s="141"/>
      <c r="D23" s="141"/>
      <c r="E23" s="141"/>
      <c r="F23" s="141"/>
      <c r="G23" s="141"/>
      <c r="H23" s="141"/>
      <c r="I23" s="141"/>
      <c r="J23" s="138"/>
    </row>
    <row r="24" spans="1:10">
      <c r="A24" s="125" t="s">
        <v>281</v>
      </c>
      <c r="B24" s="142"/>
      <c r="C24" s="142"/>
      <c r="D24" s="142"/>
      <c r="E24" s="142"/>
      <c r="F24" s="142"/>
      <c r="G24" s="142"/>
      <c r="H24" s="142"/>
      <c r="I24" s="142"/>
      <c r="J24" s="143"/>
    </row>
    <row r="25" spans="1:10">
      <c r="A25" s="122" t="s">
        <v>282</v>
      </c>
      <c r="B25" s="141"/>
      <c r="C25" s="141"/>
      <c r="D25" s="141"/>
      <c r="E25" s="141"/>
      <c r="F25" s="141"/>
      <c r="G25" s="141"/>
      <c r="H25" s="141"/>
      <c r="I25" s="141"/>
      <c r="J25" s="138"/>
    </row>
    <row r="26" spans="1:10">
      <c r="A26" s="123" t="s">
        <v>283</v>
      </c>
      <c r="B26" s="142"/>
      <c r="C26" s="142"/>
      <c r="D26" s="144"/>
      <c r="E26" s="142"/>
      <c r="F26" s="142"/>
      <c r="G26" s="142"/>
      <c r="H26" s="142"/>
      <c r="I26" s="142"/>
      <c r="J26" s="143"/>
    </row>
    <row r="27" spans="1:10">
      <c r="A27" s="122" t="s">
        <v>284</v>
      </c>
      <c r="B27" s="137"/>
      <c r="C27" s="137"/>
      <c r="D27" s="137"/>
      <c r="E27" s="137"/>
      <c r="F27" s="137"/>
      <c r="G27" s="137"/>
      <c r="H27" s="137"/>
      <c r="I27" s="137"/>
      <c r="J27" s="138"/>
    </row>
    <row r="28" spans="1:10">
      <c r="A28" s="123" t="s">
        <v>285</v>
      </c>
      <c r="B28" s="142"/>
      <c r="C28" s="142"/>
      <c r="D28" s="142"/>
      <c r="E28" s="142"/>
      <c r="F28" s="142"/>
      <c r="G28" s="142"/>
      <c r="H28" s="142"/>
      <c r="I28" s="142"/>
      <c r="J28" s="143"/>
    </row>
    <row r="29" spans="1:10">
      <c r="A29" s="128" t="s">
        <v>286</v>
      </c>
      <c r="B29" s="136">
        <v>1057973135.5</v>
      </c>
      <c r="C29" s="136">
        <v>67597112991.300003</v>
      </c>
      <c r="D29" s="136">
        <v>42575086.160000004</v>
      </c>
      <c r="E29" s="136">
        <v>8731149.3599999994</v>
      </c>
      <c r="F29" s="136">
        <v>2425462.7000000002</v>
      </c>
      <c r="G29" s="136">
        <v>445804009.67713004</v>
      </c>
      <c r="H29" s="136">
        <v>154452203.40000001</v>
      </c>
      <c r="I29" s="136">
        <v>305055883.54000002</v>
      </c>
      <c r="J29" s="136">
        <v>69614129921.637131</v>
      </c>
    </row>
    <row r="30" spans="1:10">
      <c r="A30" s="265" t="s">
        <v>131</v>
      </c>
    </row>
    <row r="31" spans="1:10">
      <c r="A31" s="266" t="s">
        <v>250</v>
      </c>
    </row>
    <row r="32" spans="1:10">
      <c r="A32" s="265" t="s">
        <v>137</v>
      </c>
    </row>
    <row r="33" spans="1:10">
      <c r="A33" s="265" t="s">
        <v>138</v>
      </c>
    </row>
    <row r="34" spans="1:10">
      <c r="J34" s="36"/>
    </row>
    <row r="35" spans="1:10">
      <c r="J35" s="36"/>
    </row>
    <row r="40" spans="1:10" ht="18">
      <c r="A40" s="263" t="s">
        <v>303</v>
      </c>
    </row>
    <row r="41" spans="1:10" ht="3.95" customHeight="1"/>
    <row r="42" spans="1:10" ht="52.5" customHeight="1">
      <c r="A42" s="231">
        <v>39599</v>
      </c>
      <c r="B42" s="110" t="s">
        <v>243</v>
      </c>
      <c r="C42" s="110" t="s">
        <v>237</v>
      </c>
      <c r="D42" s="110" t="s">
        <v>288</v>
      </c>
      <c r="E42" s="111" t="s">
        <v>173</v>
      </c>
      <c r="F42" s="111" t="s">
        <v>174</v>
      </c>
      <c r="G42" s="111" t="s">
        <v>139</v>
      </c>
      <c r="H42" s="111" t="s">
        <v>140</v>
      </c>
      <c r="I42" s="110" t="s">
        <v>245</v>
      </c>
      <c r="J42" s="241" t="s">
        <v>135</v>
      </c>
    </row>
    <row r="43" spans="1:10" ht="25.5">
      <c r="A43" s="114" t="s">
        <v>127</v>
      </c>
      <c r="B43" s="137">
        <v>9</v>
      </c>
      <c r="C43" s="137">
        <v>16</v>
      </c>
      <c r="D43" s="137">
        <v>8</v>
      </c>
      <c r="E43" s="116">
        <v>4</v>
      </c>
      <c r="F43" s="137">
        <v>1</v>
      </c>
      <c r="G43" s="116">
        <v>188</v>
      </c>
      <c r="H43" s="137">
        <v>11</v>
      </c>
      <c r="I43" s="141">
        <v>45</v>
      </c>
      <c r="J43" s="138">
        <v>273</v>
      </c>
    </row>
    <row r="44" spans="1:10" ht="25.5">
      <c r="A44" s="131" t="s">
        <v>247</v>
      </c>
      <c r="B44" s="137">
        <v>9</v>
      </c>
      <c r="C44" s="137">
        <v>16</v>
      </c>
      <c r="D44" s="137">
        <v>8</v>
      </c>
      <c r="E44" s="116">
        <v>31</v>
      </c>
      <c r="F44" s="137">
        <v>1</v>
      </c>
      <c r="G44" s="116">
        <v>1082</v>
      </c>
      <c r="H44" s="137">
        <v>34</v>
      </c>
      <c r="I44" s="141">
        <v>196</v>
      </c>
      <c r="J44" s="138">
        <v>1377</v>
      </c>
    </row>
    <row r="45" spans="1:10" ht="26.25" thickBot="1">
      <c r="A45" s="132" t="s">
        <v>136</v>
      </c>
      <c r="B45" s="139">
        <v>1118634023.3900001</v>
      </c>
      <c r="C45" s="139">
        <v>483774817</v>
      </c>
      <c r="D45" s="139">
        <v>225995065.88</v>
      </c>
      <c r="E45" s="119" t="s">
        <v>8</v>
      </c>
      <c r="F45" s="139">
        <v>13444901.800000001</v>
      </c>
      <c r="G45" s="119" t="s">
        <v>8</v>
      </c>
      <c r="H45" s="119" t="s">
        <v>8</v>
      </c>
      <c r="I45" s="118" t="s">
        <v>8</v>
      </c>
      <c r="J45" s="140">
        <v>1841848808.0699999</v>
      </c>
    </row>
    <row r="46" spans="1:10">
      <c r="A46" s="127" t="s">
        <v>177</v>
      </c>
      <c r="B46" s="142">
        <v>764793508.82000005</v>
      </c>
      <c r="C46" s="142">
        <v>36075300.159999989</v>
      </c>
      <c r="D46" s="142">
        <v>17095280.919999998</v>
      </c>
      <c r="E46" s="142">
        <v>215429.16</v>
      </c>
      <c r="F46" s="124" t="s">
        <v>32</v>
      </c>
      <c r="G46" s="142">
        <v>189890975.81999999</v>
      </c>
      <c r="H46" s="142">
        <v>6861533.080000001</v>
      </c>
      <c r="I46" s="322">
        <v>132822655.39999999</v>
      </c>
      <c r="J46" s="143">
        <v>1147754683.3599999</v>
      </c>
    </row>
    <row r="47" spans="1:10">
      <c r="A47" s="121" t="s">
        <v>274</v>
      </c>
      <c r="B47" s="141">
        <v>58957150.859999999</v>
      </c>
      <c r="C47" s="141">
        <v>2003553.38</v>
      </c>
      <c r="D47" s="141">
        <v>2097383.5</v>
      </c>
      <c r="E47" s="141">
        <v>1672.32</v>
      </c>
      <c r="F47" s="115" t="s">
        <v>32</v>
      </c>
      <c r="G47" s="141">
        <v>7769087.7199999997</v>
      </c>
      <c r="H47" s="141">
        <v>448651</v>
      </c>
      <c r="I47" s="141">
        <v>82148805.159999996</v>
      </c>
      <c r="J47" s="138">
        <v>153426303.94</v>
      </c>
    </row>
    <row r="48" spans="1:10">
      <c r="A48" s="123" t="s">
        <v>275</v>
      </c>
      <c r="B48" s="142">
        <v>27263704.68</v>
      </c>
      <c r="C48" s="142">
        <v>824126.44</v>
      </c>
      <c r="D48" s="142">
        <v>1836945.04</v>
      </c>
      <c r="E48" s="124" t="s">
        <v>32</v>
      </c>
      <c r="F48" s="124" t="s">
        <v>32</v>
      </c>
      <c r="G48" s="142">
        <v>8189967.2000000002</v>
      </c>
      <c r="H48" s="142">
        <v>374984.12</v>
      </c>
      <c r="I48" s="142">
        <v>53102519.759999998</v>
      </c>
      <c r="J48" s="143">
        <v>91592247.239999995</v>
      </c>
    </row>
    <row r="49" spans="1:10">
      <c r="A49" s="121" t="s">
        <v>276</v>
      </c>
      <c r="B49" s="141">
        <v>38002294.880000003</v>
      </c>
      <c r="C49" s="141">
        <v>848865.68</v>
      </c>
      <c r="D49" s="141">
        <v>1391052.82</v>
      </c>
      <c r="E49" s="115">
        <v>460.08</v>
      </c>
      <c r="F49" s="115" t="s">
        <v>32</v>
      </c>
      <c r="G49" s="141">
        <v>34569461.240000002</v>
      </c>
      <c r="H49" s="141">
        <v>117117.2</v>
      </c>
      <c r="I49" s="141">
        <v>79268220.819999993</v>
      </c>
      <c r="J49" s="138">
        <v>154197472.72</v>
      </c>
    </row>
    <row r="50" spans="1:10">
      <c r="A50" s="125" t="s">
        <v>277</v>
      </c>
      <c r="B50" s="142">
        <v>43992718.700000003</v>
      </c>
      <c r="C50" s="142">
        <v>3115661.04</v>
      </c>
      <c r="D50" s="142">
        <v>2398401.16</v>
      </c>
      <c r="E50" s="124" t="s">
        <v>32</v>
      </c>
      <c r="F50" s="124" t="s">
        <v>32</v>
      </c>
      <c r="G50" s="142">
        <v>32621447.329999998</v>
      </c>
      <c r="H50" s="142">
        <v>207579.38</v>
      </c>
      <c r="I50" s="142">
        <v>18738601.059999999</v>
      </c>
      <c r="J50" s="143">
        <v>101074408.67</v>
      </c>
    </row>
    <row r="51" spans="1:10">
      <c r="A51" s="121" t="s">
        <v>278</v>
      </c>
      <c r="B51" s="141">
        <v>38915704.799999997</v>
      </c>
      <c r="C51" s="141">
        <v>826348.4</v>
      </c>
      <c r="D51" s="141">
        <v>722044.82</v>
      </c>
      <c r="E51" s="115" t="s">
        <v>32</v>
      </c>
      <c r="F51" s="115" t="s">
        <v>32</v>
      </c>
      <c r="G51" s="141">
        <v>34321317.789999999</v>
      </c>
      <c r="H51" s="141">
        <v>69310.600000000006</v>
      </c>
      <c r="I51" s="141">
        <v>378094.74</v>
      </c>
      <c r="J51" s="138">
        <v>75232821.149999991</v>
      </c>
    </row>
    <row r="52" spans="1:10">
      <c r="A52" s="123" t="s">
        <v>279</v>
      </c>
      <c r="B52" s="142"/>
      <c r="C52" s="142"/>
      <c r="D52" s="142"/>
      <c r="E52" s="124"/>
      <c r="F52" s="124"/>
      <c r="G52" s="142"/>
      <c r="H52" s="142"/>
      <c r="I52" s="142"/>
      <c r="J52" s="143"/>
    </row>
    <row r="53" spans="1:10">
      <c r="A53" s="121" t="s">
        <v>280</v>
      </c>
      <c r="B53" s="141"/>
      <c r="C53" s="141"/>
      <c r="D53" s="141"/>
      <c r="E53" s="141"/>
      <c r="F53" s="115"/>
      <c r="G53" s="141"/>
      <c r="H53" s="141"/>
      <c r="I53" s="141"/>
      <c r="J53" s="138"/>
    </row>
    <row r="54" spans="1:10">
      <c r="A54" s="125" t="s">
        <v>281</v>
      </c>
      <c r="B54" s="142"/>
      <c r="C54" s="142"/>
      <c r="D54" s="142"/>
      <c r="E54" s="142"/>
      <c r="F54" s="124"/>
      <c r="G54" s="142"/>
      <c r="H54" s="142"/>
      <c r="I54" s="142"/>
      <c r="J54" s="143"/>
    </row>
    <row r="55" spans="1:10">
      <c r="A55" s="122" t="s">
        <v>282</v>
      </c>
      <c r="B55" s="141"/>
      <c r="C55" s="141"/>
      <c r="D55" s="141"/>
      <c r="E55" s="141"/>
      <c r="F55" s="115"/>
      <c r="G55" s="141"/>
      <c r="H55" s="141"/>
      <c r="I55" s="141"/>
      <c r="J55" s="138"/>
    </row>
    <row r="56" spans="1:10">
      <c r="A56" s="123" t="s">
        <v>283</v>
      </c>
      <c r="B56" s="142"/>
      <c r="C56" s="142"/>
      <c r="D56" s="142"/>
      <c r="E56" s="142"/>
      <c r="F56" s="124"/>
      <c r="G56" s="142"/>
      <c r="H56" s="142"/>
      <c r="I56" s="142"/>
      <c r="J56" s="143"/>
    </row>
    <row r="57" spans="1:10">
      <c r="A57" s="122" t="s">
        <v>284</v>
      </c>
      <c r="B57" s="137"/>
      <c r="C57" s="137"/>
      <c r="D57" s="137"/>
      <c r="E57" s="137"/>
      <c r="F57" s="115"/>
      <c r="G57" s="137"/>
      <c r="H57" s="137"/>
      <c r="I57" s="141"/>
      <c r="J57" s="138"/>
    </row>
    <row r="58" spans="1:10">
      <c r="A58" s="123" t="s">
        <v>285</v>
      </c>
      <c r="B58" s="142"/>
      <c r="C58" s="142"/>
      <c r="D58" s="142"/>
      <c r="E58" s="142"/>
      <c r="F58" s="124"/>
      <c r="G58" s="142"/>
      <c r="H58" s="142"/>
      <c r="I58" s="142"/>
      <c r="J58" s="143"/>
    </row>
    <row r="59" spans="1:10">
      <c r="A59" s="128" t="s">
        <v>286</v>
      </c>
      <c r="B59" s="136">
        <v>207131573.92000002</v>
      </c>
      <c r="C59" s="136">
        <v>7618554.9400000004</v>
      </c>
      <c r="D59" s="136">
        <v>8445827.3399999999</v>
      </c>
      <c r="E59" s="136">
        <v>2132.4</v>
      </c>
      <c r="F59" s="129" t="s">
        <v>32</v>
      </c>
      <c r="G59" s="136">
        <v>117471281.28</v>
      </c>
      <c r="H59" s="136">
        <v>1217642.3</v>
      </c>
      <c r="I59" s="136">
        <v>233636241.53999999</v>
      </c>
      <c r="J59" s="136">
        <v>575523253.72000003</v>
      </c>
    </row>
    <row r="60" spans="1:10">
      <c r="A60" s="265" t="s">
        <v>131</v>
      </c>
    </row>
    <row r="61" spans="1:10">
      <c r="A61" s="266" t="s">
        <v>250</v>
      </c>
    </row>
    <row r="62" spans="1:10">
      <c r="A62" s="265" t="s">
        <v>137</v>
      </c>
      <c r="C62" s="77"/>
    </row>
    <row r="63" spans="1:10">
      <c r="A63" s="265" t="s">
        <v>138</v>
      </c>
    </row>
    <row r="69" spans="10:10" ht="15.75">
      <c r="J69" s="39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4" orientation="portrait" r:id="rId1"/>
  <headerFooter alignWithMargins="0">
    <oddFooter>&amp;R&amp;P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zoomScaleNormal="100" workbookViewId="0">
      <selection activeCell="E5" sqref="E5"/>
    </sheetView>
  </sheetViews>
  <sheetFormatPr baseColWidth="10" defaultRowHeight="12.75"/>
  <cols>
    <col min="1" max="1" width="18.140625" customWidth="1"/>
    <col min="2" max="2" width="12" customWidth="1"/>
    <col min="3" max="3" width="11.85546875" customWidth="1"/>
    <col min="4" max="4" width="12" customWidth="1"/>
    <col min="5" max="5" width="11.85546875" customWidth="1"/>
    <col min="6" max="7" width="11.5703125" customWidth="1"/>
    <col min="9" max="9" width="9.85546875" bestFit="1" customWidth="1"/>
  </cols>
  <sheetData>
    <row r="1" spans="1:13" ht="18" customHeight="1"/>
    <row r="2" spans="1:13" ht="20.100000000000001" customHeight="1">
      <c r="A2" s="133" t="s">
        <v>355</v>
      </c>
      <c r="B2" s="4"/>
      <c r="D2" s="4"/>
      <c r="E2" s="4"/>
      <c r="F2" s="4"/>
      <c r="G2" s="4"/>
    </row>
    <row r="3" spans="1:13" ht="15">
      <c r="A3" s="134" t="s">
        <v>356</v>
      </c>
      <c r="B3" s="4"/>
      <c r="D3" s="4"/>
      <c r="E3" s="4"/>
      <c r="F3" s="4"/>
      <c r="G3" s="4"/>
      <c r="H3" s="4"/>
    </row>
    <row r="4" spans="1:13" ht="12.75" customHeight="1">
      <c r="H4" s="21"/>
    </row>
    <row r="5" spans="1:13" ht="12.75" customHeight="1">
      <c r="H5" s="21"/>
    </row>
    <row r="6" spans="1:13" ht="12.75" customHeight="1">
      <c r="E6" s="14"/>
      <c r="F6" s="14"/>
      <c r="G6" s="14"/>
      <c r="H6" s="333"/>
      <c r="I6" s="14"/>
    </row>
    <row r="7" spans="1:13" ht="12.75" customHeight="1">
      <c r="E7" s="14"/>
      <c r="H7" s="21"/>
    </row>
    <row r="8" spans="1:13" ht="12.75" customHeight="1">
      <c r="H8" s="21"/>
    </row>
    <row r="9" spans="1:13" ht="12.75" customHeight="1">
      <c r="H9" s="21"/>
    </row>
    <row r="10" spans="1:13" ht="3.95" customHeight="1"/>
    <row r="11" spans="1:13">
      <c r="A11" s="145"/>
      <c r="B11" s="145"/>
      <c r="C11" s="145"/>
      <c r="D11" s="145"/>
      <c r="E11" s="145"/>
      <c r="F11" s="145"/>
      <c r="G11" s="145"/>
      <c r="H11" s="145"/>
      <c r="L11" s="14"/>
      <c r="M11" s="14"/>
    </row>
    <row r="12" spans="1:13">
      <c r="A12" s="146"/>
      <c r="B12" s="147" t="s">
        <v>9</v>
      </c>
      <c r="C12" s="147" t="s">
        <v>10</v>
      </c>
      <c r="D12" s="147" t="s">
        <v>11</v>
      </c>
      <c r="E12" s="147" t="s">
        <v>14</v>
      </c>
      <c r="F12" s="147" t="s">
        <v>13</v>
      </c>
      <c r="G12" s="147" t="s">
        <v>12</v>
      </c>
      <c r="H12" s="147"/>
      <c r="L12" s="334"/>
      <c r="M12" s="335"/>
    </row>
    <row r="13" spans="1:13">
      <c r="A13" s="244" t="s">
        <v>321</v>
      </c>
      <c r="B13" s="148">
        <v>4512.9799999999996</v>
      </c>
      <c r="C13" s="148">
        <v>2128.73</v>
      </c>
      <c r="D13" s="148">
        <v>2936.68</v>
      </c>
      <c r="E13" s="148">
        <v>1653.79</v>
      </c>
      <c r="F13" s="148">
        <v>247.29</v>
      </c>
      <c r="G13" s="148">
        <v>3536.41</v>
      </c>
      <c r="H13" s="148"/>
      <c r="L13" s="336"/>
      <c r="M13" s="337"/>
    </row>
    <row r="14" spans="1:13">
      <c r="A14" s="244" t="s">
        <v>373</v>
      </c>
      <c r="B14" s="150">
        <v>4264.79</v>
      </c>
      <c r="C14" s="150">
        <v>2005.58</v>
      </c>
      <c r="D14" s="150">
        <v>2749.82</v>
      </c>
      <c r="E14" s="150">
        <v>1568.74</v>
      </c>
      <c r="F14" s="150">
        <v>235.4</v>
      </c>
      <c r="G14" s="150">
        <v>3169.96</v>
      </c>
      <c r="H14" s="150"/>
      <c r="L14" s="338"/>
      <c r="M14" s="339"/>
    </row>
    <row r="15" spans="1:13">
      <c r="A15" s="162">
        <v>39569</v>
      </c>
      <c r="B15" s="163" t="s">
        <v>32</v>
      </c>
      <c r="C15" s="163" t="s">
        <v>32</v>
      </c>
      <c r="D15" s="163" t="s">
        <v>32</v>
      </c>
      <c r="E15" s="163" t="s">
        <v>32</v>
      </c>
      <c r="F15" s="163" t="s">
        <v>32</v>
      </c>
      <c r="G15" s="163" t="s">
        <v>32</v>
      </c>
      <c r="H15" s="163"/>
      <c r="L15" s="340"/>
      <c r="M15" s="340"/>
    </row>
    <row r="16" spans="1:13">
      <c r="A16" s="162">
        <v>39570</v>
      </c>
      <c r="B16" s="163">
        <v>4353.18</v>
      </c>
      <c r="C16" s="163">
        <v>2044.89</v>
      </c>
      <c r="D16" s="163">
        <v>2812.07</v>
      </c>
      <c r="E16" s="163">
        <v>1597.21</v>
      </c>
      <c r="F16" s="163">
        <v>238.01</v>
      </c>
      <c r="G16" s="163">
        <v>3214.8</v>
      </c>
      <c r="H16" s="163"/>
      <c r="L16" s="341"/>
      <c r="M16" s="340"/>
    </row>
    <row r="17" spans="1:13">
      <c r="A17" s="162">
        <v>39573</v>
      </c>
      <c r="B17" s="163">
        <v>4341.75</v>
      </c>
      <c r="C17" s="163">
        <v>2041.35</v>
      </c>
      <c r="D17" s="163">
        <v>2800.99</v>
      </c>
      <c r="E17" s="163">
        <v>1596.91</v>
      </c>
      <c r="F17" s="163">
        <v>239.92</v>
      </c>
      <c r="G17" s="163">
        <v>3243.71</v>
      </c>
      <c r="H17" s="163"/>
      <c r="L17" s="341"/>
      <c r="M17" s="340"/>
    </row>
    <row r="18" spans="1:13">
      <c r="A18" s="162">
        <v>39574</v>
      </c>
      <c r="B18" s="163">
        <v>4303.76</v>
      </c>
      <c r="C18" s="163">
        <v>2026.45</v>
      </c>
      <c r="D18" s="163">
        <v>2769.42</v>
      </c>
      <c r="E18" s="163">
        <v>1586.99</v>
      </c>
      <c r="F18" s="163">
        <v>239.37</v>
      </c>
      <c r="G18" s="163">
        <v>3208.35</v>
      </c>
      <c r="H18" s="163"/>
      <c r="L18" s="341"/>
      <c r="M18" s="340"/>
    </row>
    <row r="19" spans="1:13">
      <c r="A19" s="162">
        <v>39575</v>
      </c>
      <c r="B19" s="163">
        <v>4370.5200000000004</v>
      </c>
      <c r="C19" s="163">
        <v>2054.17</v>
      </c>
      <c r="D19" s="163">
        <v>2808.31</v>
      </c>
      <c r="E19" s="163">
        <v>1607.3</v>
      </c>
      <c r="F19" s="163">
        <v>240.83</v>
      </c>
      <c r="G19" s="163">
        <v>3266.61</v>
      </c>
      <c r="H19" s="163"/>
      <c r="L19" s="341"/>
      <c r="M19" s="340"/>
    </row>
    <row r="20" spans="1:13">
      <c r="A20" s="162">
        <v>39576</v>
      </c>
      <c r="B20" s="163">
        <v>4294.8900000000003</v>
      </c>
      <c r="C20" s="163">
        <v>2021.77</v>
      </c>
      <c r="D20" s="163">
        <v>2754.55</v>
      </c>
      <c r="E20" s="163">
        <v>1583.69</v>
      </c>
      <c r="F20" s="163">
        <v>238.81</v>
      </c>
      <c r="G20" s="163">
        <v>3211.61</v>
      </c>
      <c r="H20" s="163"/>
      <c r="L20" s="341"/>
      <c r="M20" s="340"/>
    </row>
    <row r="21" spans="1:13">
      <c r="A21" s="162">
        <v>39577</v>
      </c>
      <c r="B21" s="163">
        <v>4262.17</v>
      </c>
      <c r="C21" s="163">
        <v>2005.87</v>
      </c>
      <c r="D21" s="163">
        <v>2726.36</v>
      </c>
      <c r="E21" s="163">
        <v>1573.26</v>
      </c>
      <c r="F21" s="163">
        <v>236.46</v>
      </c>
      <c r="G21" s="163">
        <v>3233.96</v>
      </c>
      <c r="H21" s="163"/>
      <c r="L21" s="341"/>
      <c r="M21" s="340"/>
    </row>
    <row r="22" spans="1:13">
      <c r="A22" s="162">
        <v>39580</v>
      </c>
      <c r="B22" s="163" t="s">
        <v>32</v>
      </c>
      <c r="C22" s="163" t="s">
        <v>32</v>
      </c>
      <c r="D22" s="163" t="s">
        <v>32</v>
      </c>
      <c r="E22" s="163" t="s">
        <v>32</v>
      </c>
      <c r="F22" s="163" t="s">
        <v>32</v>
      </c>
      <c r="G22" s="163" t="s">
        <v>32</v>
      </c>
      <c r="H22" s="163"/>
      <c r="L22" s="341"/>
      <c r="M22" s="340"/>
    </row>
    <row r="23" spans="1:13">
      <c r="A23" s="162">
        <v>39581</v>
      </c>
      <c r="B23" s="163">
        <v>4343.63</v>
      </c>
      <c r="C23" s="163">
        <v>2039.71</v>
      </c>
      <c r="D23" s="163">
        <v>2780.56</v>
      </c>
      <c r="E23" s="163">
        <v>1592.94</v>
      </c>
      <c r="F23" s="163">
        <v>238.42</v>
      </c>
      <c r="G23" s="163">
        <v>3320.7</v>
      </c>
      <c r="H23" s="163"/>
      <c r="L23" s="341"/>
      <c r="M23" s="340"/>
    </row>
    <row r="24" spans="1:13">
      <c r="A24" s="162">
        <v>39582</v>
      </c>
      <c r="B24" s="163">
        <v>4402.71</v>
      </c>
      <c r="C24" s="163">
        <v>2061.39</v>
      </c>
      <c r="D24" s="163">
        <v>2840.79</v>
      </c>
      <c r="E24" s="163">
        <v>1605.36</v>
      </c>
      <c r="F24" s="163">
        <v>236.93</v>
      </c>
      <c r="G24" s="163">
        <v>3332.31</v>
      </c>
      <c r="H24" s="163"/>
      <c r="L24" s="341"/>
      <c r="M24" s="340"/>
    </row>
    <row r="25" spans="1:13">
      <c r="A25" s="162">
        <v>39583</v>
      </c>
      <c r="B25" s="163">
        <v>4410.7</v>
      </c>
      <c r="C25" s="163">
        <v>2068.4299999999998</v>
      </c>
      <c r="D25" s="163">
        <v>2839.28</v>
      </c>
      <c r="E25" s="163">
        <v>1608.05</v>
      </c>
      <c r="F25" s="163">
        <v>239.55</v>
      </c>
      <c r="G25" s="163">
        <v>3387.22</v>
      </c>
      <c r="H25" s="163"/>
      <c r="L25" s="341"/>
      <c r="M25" s="340"/>
    </row>
    <row r="26" spans="1:13">
      <c r="A26" s="162">
        <v>39584</v>
      </c>
      <c r="B26" s="163">
        <v>4498.25</v>
      </c>
      <c r="C26" s="163">
        <v>2107.7199999999998</v>
      </c>
      <c r="D26" s="163">
        <v>2903.18</v>
      </c>
      <c r="E26" s="163">
        <v>1631.57</v>
      </c>
      <c r="F26" s="163">
        <v>243.64</v>
      </c>
      <c r="G26" s="163">
        <v>3411.77</v>
      </c>
      <c r="H26" s="163"/>
      <c r="L26" s="341"/>
      <c r="M26" s="340"/>
    </row>
    <row r="27" spans="1:13">
      <c r="A27" s="162">
        <v>39587</v>
      </c>
      <c r="B27" s="163">
        <v>4532.1000000000004</v>
      </c>
      <c r="C27" s="163">
        <v>2123</v>
      </c>
      <c r="D27" s="163">
        <v>2918.43</v>
      </c>
      <c r="E27" s="163">
        <v>1643.62</v>
      </c>
      <c r="F27" s="163">
        <v>244.29</v>
      </c>
      <c r="G27" s="163">
        <v>3446.69</v>
      </c>
      <c r="H27" s="163"/>
      <c r="L27" s="341"/>
      <c r="M27" s="340"/>
    </row>
    <row r="28" spans="1:13">
      <c r="A28" s="162">
        <v>39588</v>
      </c>
      <c r="B28" s="163">
        <v>4409.03</v>
      </c>
      <c r="C28" s="163">
        <v>2072.83</v>
      </c>
      <c r="D28" s="163">
        <v>2828.15</v>
      </c>
      <c r="E28" s="163">
        <v>1610.88</v>
      </c>
      <c r="F28" s="163">
        <v>242.75</v>
      </c>
      <c r="G28" s="163">
        <v>3375.45</v>
      </c>
      <c r="H28" s="163"/>
      <c r="L28" s="341"/>
      <c r="M28" s="340"/>
    </row>
    <row r="29" spans="1:13">
      <c r="A29" s="162">
        <v>39589</v>
      </c>
      <c r="B29" s="163">
        <v>4422.47</v>
      </c>
      <c r="C29" s="163">
        <v>2081.87</v>
      </c>
      <c r="D29" s="163">
        <v>2854.56</v>
      </c>
      <c r="E29" s="163">
        <v>1616</v>
      </c>
      <c r="F29" s="163">
        <v>244.64</v>
      </c>
      <c r="G29" s="163">
        <v>3349.21</v>
      </c>
      <c r="H29" s="163"/>
      <c r="L29" s="341"/>
      <c r="M29" s="340"/>
    </row>
    <row r="30" spans="1:13">
      <c r="A30" s="162">
        <v>39590</v>
      </c>
      <c r="B30" s="163" t="s">
        <v>32</v>
      </c>
      <c r="C30" s="163" t="s">
        <v>32</v>
      </c>
      <c r="D30" s="163" t="s">
        <v>32</v>
      </c>
      <c r="E30" s="163" t="s">
        <v>32</v>
      </c>
      <c r="F30" s="163" t="s">
        <v>32</v>
      </c>
      <c r="G30" s="163" t="s">
        <v>32</v>
      </c>
      <c r="H30" s="163"/>
      <c r="L30" s="340"/>
      <c r="M30" s="340"/>
    </row>
    <row r="31" spans="1:13">
      <c r="A31" s="162">
        <v>39591</v>
      </c>
      <c r="B31" s="163">
        <v>4371.47</v>
      </c>
      <c r="C31" s="163">
        <v>2058.7800000000002</v>
      </c>
      <c r="D31" s="163">
        <v>2821.48</v>
      </c>
      <c r="E31" s="163">
        <v>1601.18</v>
      </c>
      <c r="F31" s="163">
        <v>242.29</v>
      </c>
      <c r="G31" s="163">
        <v>3406.97</v>
      </c>
      <c r="H31" s="163"/>
      <c r="L31" s="340"/>
      <c r="M31" s="340"/>
    </row>
    <row r="32" spans="1:13">
      <c r="A32" s="162">
        <v>39594</v>
      </c>
      <c r="B32" s="163">
        <v>4344.88</v>
      </c>
      <c r="C32" s="163">
        <v>2046.07</v>
      </c>
      <c r="D32" s="163">
        <v>2794.64</v>
      </c>
      <c r="E32" s="163">
        <v>1592.21</v>
      </c>
      <c r="F32" s="163">
        <v>240.32</v>
      </c>
      <c r="G32" s="163">
        <v>3375.2</v>
      </c>
      <c r="H32" s="163"/>
      <c r="L32" s="341"/>
      <c r="M32" s="340"/>
    </row>
    <row r="33" spans="1:13">
      <c r="A33" s="162">
        <v>39595</v>
      </c>
      <c r="B33" s="163">
        <v>4333.88</v>
      </c>
      <c r="C33" s="163">
        <v>2038.79</v>
      </c>
      <c r="D33" s="163">
        <v>2775.57</v>
      </c>
      <c r="E33" s="163">
        <v>1589.19</v>
      </c>
      <c r="F33" s="163">
        <v>238.66</v>
      </c>
      <c r="G33" s="163">
        <v>3327.12</v>
      </c>
      <c r="H33" s="163"/>
      <c r="L33" s="341"/>
      <c r="M33" s="340"/>
    </row>
    <row r="34" spans="1:13">
      <c r="A34" s="162">
        <v>39596</v>
      </c>
      <c r="B34" s="163">
        <v>4388.7700000000004</v>
      </c>
      <c r="C34" s="163">
        <v>2057.7199999999998</v>
      </c>
      <c r="D34" s="163">
        <v>2812.79</v>
      </c>
      <c r="E34" s="163">
        <v>1600.53</v>
      </c>
      <c r="F34" s="163">
        <v>237.33</v>
      </c>
      <c r="G34" s="163">
        <v>3353.66</v>
      </c>
      <c r="H34" s="163"/>
      <c r="L34" s="341"/>
      <c r="M34" s="340"/>
    </row>
    <row r="35" spans="1:13">
      <c r="A35" s="162">
        <v>39597</v>
      </c>
      <c r="B35" s="163">
        <v>4390.99</v>
      </c>
      <c r="C35" s="163">
        <v>2057.4</v>
      </c>
      <c r="D35" s="163">
        <v>2816.07</v>
      </c>
      <c r="E35" s="163">
        <v>1601.88</v>
      </c>
      <c r="F35" s="163">
        <v>236.86</v>
      </c>
      <c r="G35" s="163">
        <v>3365.6</v>
      </c>
      <c r="H35" s="163"/>
      <c r="L35" s="340"/>
      <c r="M35" s="340"/>
    </row>
    <row r="36" spans="1:13">
      <c r="A36" s="162">
        <v>39598</v>
      </c>
      <c r="B36" s="163">
        <v>4394.71</v>
      </c>
      <c r="C36" s="163">
        <v>2066.1999999999998</v>
      </c>
      <c r="D36" s="163">
        <v>2821.17</v>
      </c>
      <c r="E36" s="163">
        <v>1610.71</v>
      </c>
      <c r="F36" s="163">
        <v>239.8</v>
      </c>
      <c r="G36" s="163">
        <v>3351.48</v>
      </c>
      <c r="H36" s="163"/>
      <c r="L36" s="341"/>
      <c r="M36" s="340"/>
    </row>
    <row r="37" spans="1:13">
      <c r="A37" s="253" t="s">
        <v>322</v>
      </c>
      <c r="B37" s="152">
        <v>-2.6200000000000001E-2</v>
      </c>
      <c r="C37" s="152">
        <v>-2.9399999999999999E-2</v>
      </c>
      <c r="D37" s="152">
        <v>-3.9300000000000002E-2</v>
      </c>
      <c r="E37" s="152">
        <v>-2.5999999999999999E-2</v>
      </c>
      <c r="F37" s="152">
        <v>-3.0300000000000001E-2</v>
      </c>
      <c r="G37" s="152">
        <v>-5.2299999999999999E-2</v>
      </c>
      <c r="H37" s="152"/>
      <c r="L37" s="342"/>
      <c r="M37" s="343"/>
    </row>
    <row r="38" spans="1:13">
      <c r="A38" s="154" t="s">
        <v>374</v>
      </c>
      <c r="B38" s="155">
        <v>3.0499999999999999E-2</v>
      </c>
      <c r="C38" s="155">
        <v>3.0200000000000001E-2</v>
      </c>
      <c r="D38" s="155">
        <v>2.5899999999999999E-2</v>
      </c>
      <c r="E38" s="155">
        <v>2.6800000000000001E-2</v>
      </c>
      <c r="F38" s="155">
        <v>1.8700000000000001E-2</v>
      </c>
      <c r="G38" s="155">
        <v>5.7299999999999997E-2</v>
      </c>
      <c r="H38" s="155"/>
      <c r="L38" s="342"/>
      <c r="M38" s="344"/>
    </row>
    <row r="39" spans="1:13">
      <c r="A39" s="165" t="s">
        <v>119</v>
      </c>
      <c r="B39" s="163">
        <v>4532.1000000000004</v>
      </c>
      <c r="C39" s="163">
        <v>2123</v>
      </c>
      <c r="D39" s="163">
        <v>2918.43</v>
      </c>
      <c r="E39" s="163">
        <v>1643.62</v>
      </c>
      <c r="F39" s="163">
        <v>244.64</v>
      </c>
      <c r="G39" s="163">
        <v>3446.69</v>
      </c>
      <c r="H39" s="163"/>
      <c r="L39" s="341"/>
      <c r="M39" s="340"/>
    </row>
    <row r="40" spans="1:13">
      <c r="A40" s="166" t="s">
        <v>117</v>
      </c>
      <c r="B40" s="167">
        <v>39587</v>
      </c>
      <c r="C40" s="167">
        <v>39587</v>
      </c>
      <c r="D40" s="167">
        <v>39587</v>
      </c>
      <c r="E40" s="167">
        <v>39587</v>
      </c>
      <c r="F40" s="167">
        <v>39589</v>
      </c>
      <c r="G40" s="167">
        <v>39587</v>
      </c>
      <c r="H40" s="167"/>
      <c r="L40" s="345"/>
      <c r="M40" s="346"/>
    </row>
    <row r="41" spans="1:13">
      <c r="A41" s="156" t="s">
        <v>120</v>
      </c>
      <c r="B41" s="157">
        <v>4262.17</v>
      </c>
      <c r="C41" s="157">
        <v>2005.87</v>
      </c>
      <c r="D41" s="157">
        <v>2726.36</v>
      </c>
      <c r="E41" s="157">
        <v>1573.26</v>
      </c>
      <c r="F41" s="157">
        <v>236.46</v>
      </c>
      <c r="G41" s="157">
        <v>3208.35</v>
      </c>
      <c r="H41" s="157"/>
      <c r="L41" s="341"/>
      <c r="M41" s="340"/>
    </row>
    <row r="42" spans="1:13">
      <c r="A42" s="159" t="s">
        <v>118</v>
      </c>
      <c r="B42" s="160">
        <v>39577</v>
      </c>
      <c r="C42" s="160">
        <v>39577</v>
      </c>
      <c r="D42" s="160">
        <v>39577</v>
      </c>
      <c r="E42" s="160">
        <v>39577</v>
      </c>
      <c r="F42" s="160">
        <v>39577</v>
      </c>
      <c r="G42" s="160">
        <v>39574</v>
      </c>
      <c r="H42" s="160"/>
      <c r="L42" s="345"/>
      <c r="M42" s="346"/>
    </row>
    <row r="43" spans="1:13">
      <c r="A43" s="169" t="s">
        <v>251</v>
      </c>
      <c r="B43" s="163">
        <v>4532.1000000000004</v>
      </c>
      <c r="C43" s="163">
        <v>2127.12</v>
      </c>
      <c r="D43" s="163">
        <v>2940.6</v>
      </c>
      <c r="E43" s="163">
        <v>1654.94</v>
      </c>
      <c r="F43" s="163">
        <v>245.88</v>
      </c>
      <c r="G43" s="163">
        <v>3544.99</v>
      </c>
      <c r="H43" s="163"/>
      <c r="L43" s="341"/>
      <c r="M43" s="340"/>
    </row>
    <row r="44" spans="1:13">
      <c r="A44" s="166" t="s">
        <v>121</v>
      </c>
      <c r="B44" s="167">
        <v>39587</v>
      </c>
      <c r="C44" s="167">
        <v>39449</v>
      </c>
      <c r="D44" s="167">
        <v>39449</v>
      </c>
      <c r="E44" s="167">
        <v>39449</v>
      </c>
      <c r="F44" s="167">
        <v>39450</v>
      </c>
      <c r="G44" s="167">
        <v>39449</v>
      </c>
      <c r="H44" s="167"/>
      <c r="L44" s="345"/>
      <c r="M44" s="346"/>
    </row>
    <row r="45" spans="1:13">
      <c r="A45" s="154" t="s">
        <v>252</v>
      </c>
      <c r="B45" s="157">
        <v>3524.64</v>
      </c>
      <c r="C45" s="157">
        <v>1695.62</v>
      </c>
      <c r="D45" s="157">
        <v>2181.13</v>
      </c>
      <c r="E45" s="157">
        <v>1371.53</v>
      </c>
      <c r="F45" s="157">
        <v>200.43</v>
      </c>
      <c r="G45" s="157">
        <v>2865.96</v>
      </c>
      <c r="H45" s="157"/>
      <c r="L45" s="341"/>
      <c r="M45" s="340"/>
    </row>
    <row r="46" spans="1:13">
      <c r="A46" s="159" t="s">
        <v>122</v>
      </c>
      <c r="B46" s="160">
        <v>39524</v>
      </c>
      <c r="C46" s="160">
        <v>39524</v>
      </c>
      <c r="D46" s="160">
        <v>39524</v>
      </c>
      <c r="E46" s="160">
        <v>39524</v>
      </c>
      <c r="F46" s="160">
        <v>39470</v>
      </c>
      <c r="G46" s="160">
        <v>39527</v>
      </c>
      <c r="H46" s="160"/>
      <c r="L46" s="345"/>
      <c r="M46" s="346"/>
    </row>
    <row r="47" spans="1:13">
      <c r="A47" s="165" t="s">
        <v>123</v>
      </c>
      <c r="B47" s="163">
        <v>4981.87</v>
      </c>
      <c r="C47" s="163">
        <v>2506.81</v>
      </c>
      <c r="D47" s="163">
        <v>3233.92</v>
      </c>
      <c r="E47" s="163">
        <v>1876.02</v>
      </c>
      <c r="F47" s="163">
        <v>393.13</v>
      </c>
      <c r="G47" s="163">
        <v>4058.3</v>
      </c>
      <c r="H47" s="163"/>
      <c r="L47" s="341"/>
      <c r="M47" s="340"/>
    </row>
    <row r="48" spans="1:13">
      <c r="A48" s="166" t="s">
        <v>125</v>
      </c>
      <c r="B48" s="167">
        <v>39272</v>
      </c>
      <c r="C48" s="167">
        <v>39234</v>
      </c>
      <c r="D48" s="167">
        <v>39269</v>
      </c>
      <c r="E48" s="167">
        <v>39248</v>
      </c>
      <c r="F48" s="167">
        <v>39182</v>
      </c>
      <c r="G48" s="167">
        <v>39234</v>
      </c>
      <c r="H48" s="167"/>
      <c r="L48" s="345"/>
      <c r="M48" s="346"/>
    </row>
    <row r="49" spans="1:13">
      <c r="A49" s="156" t="s">
        <v>124</v>
      </c>
      <c r="B49" s="157">
        <v>682.96</v>
      </c>
      <c r="C49" s="157">
        <v>533.04</v>
      </c>
      <c r="D49" s="157">
        <v>1017.31</v>
      </c>
      <c r="E49" s="157">
        <v>94.46</v>
      </c>
      <c r="F49" s="157">
        <v>155.47</v>
      </c>
      <c r="G49" s="157">
        <v>570.32000000000005</v>
      </c>
      <c r="H49" s="157"/>
      <c r="L49" s="341"/>
      <c r="M49" s="340"/>
    </row>
    <row r="50" spans="1:13">
      <c r="A50" s="159" t="s">
        <v>126</v>
      </c>
      <c r="B50" s="160">
        <v>33829</v>
      </c>
      <c r="C50" s="160">
        <v>37539</v>
      </c>
      <c r="D50" s="160">
        <v>37988</v>
      </c>
      <c r="E50" s="160">
        <v>25384</v>
      </c>
      <c r="F50" s="160">
        <v>35066</v>
      </c>
      <c r="G50" s="160">
        <v>37540</v>
      </c>
      <c r="H50" s="160"/>
      <c r="L50" s="345"/>
      <c r="M50" s="346"/>
    </row>
    <row r="67" spans="3:3" ht="15.75">
      <c r="C67" s="39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4" orientation="portrait" r:id="rId1"/>
  <headerFooter alignWithMargins="0">
    <oddFooter>&amp;R&amp;P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workbookViewId="0">
      <selection activeCell="D5" sqref="D5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3.140625" customWidth="1"/>
    <col min="6" max="6" width="11.5703125" bestFit="1" customWidth="1"/>
    <col min="7" max="7" width="11.28515625" customWidth="1"/>
    <col min="8" max="8" width="10.5703125" customWidth="1"/>
  </cols>
  <sheetData>
    <row r="1" spans="1:9" ht="18" customHeight="1"/>
    <row r="2" spans="1:9" ht="20.100000000000001" customHeight="1">
      <c r="A2" s="107" t="s">
        <v>357</v>
      </c>
      <c r="B2" s="4"/>
      <c r="C2" s="4"/>
      <c r="D2" s="4"/>
      <c r="E2" s="4"/>
      <c r="F2" s="4"/>
      <c r="G2" s="4"/>
      <c r="I2" s="4"/>
    </row>
    <row r="3" spans="1:9" ht="15">
      <c r="A3" s="134" t="s">
        <v>358</v>
      </c>
      <c r="B3" s="4"/>
      <c r="C3" s="4"/>
      <c r="D3" s="4"/>
      <c r="E3" s="4"/>
      <c r="F3" s="4"/>
      <c r="G3" s="4"/>
      <c r="I3" s="4"/>
    </row>
    <row r="4" spans="1:9" ht="12.75" customHeight="1">
      <c r="G4" s="21"/>
    </row>
    <row r="5" spans="1:9" ht="12.75" customHeight="1">
      <c r="F5" s="14"/>
      <c r="G5" s="21"/>
    </row>
    <row r="6" spans="1:9" ht="12.75" customHeight="1">
      <c r="E6" s="14"/>
      <c r="G6" s="21"/>
    </row>
    <row r="7" spans="1:9" ht="12.75" customHeight="1">
      <c r="G7" s="21"/>
    </row>
    <row r="8" spans="1:9" ht="12.75" customHeight="1">
      <c r="D8" s="14"/>
      <c r="G8" s="21"/>
    </row>
    <row r="9" spans="1:9" ht="17.100000000000001" customHeight="1">
      <c r="A9" s="99" t="s">
        <v>267</v>
      </c>
      <c r="G9" s="21"/>
    </row>
    <row r="10" spans="1:9" ht="3.95" customHeight="1"/>
    <row r="11" spans="1:9">
      <c r="A11" s="145"/>
      <c r="B11" s="145"/>
      <c r="C11" s="145"/>
      <c r="D11" s="145"/>
      <c r="E11" s="145"/>
      <c r="F11" s="145"/>
      <c r="G11" s="145"/>
      <c r="H11" s="145"/>
    </row>
    <row r="12" spans="1:9">
      <c r="A12" s="146"/>
      <c r="B12" s="147" t="s">
        <v>17</v>
      </c>
      <c r="C12" s="147" t="s">
        <v>18</v>
      </c>
      <c r="D12" s="147" t="s">
        <v>16</v>
      </c>
      <c r="E12" s="147" t="s">
        <v>290</v>
      </c>
      <c r="F12" s="147" t="s">
        <v>363</v>
      </c>
      <c r="G12" s="147"/>
      <c r="H12" s="147"/>
      <c r="I12" s="334"/>
    </row>
    <row r="13" spans="1:9">
      <c r="A13" s="244" t="s">
        <v>321</v>
      </c>
      <c r="B13" s="150">
        <v>2799.58</v>
      </c>
      <c r="C13" s="150">
        <v>2606.11</v>
      </c>
      <c r="D13" s="150">
        <v>1908.04</v>
      </c>
      <c r="E13" s="150">
        <v>3814.97</v>
      </c>
      <c r="F13" s="150">
        <v>1978.03</v>
      </c>
      <c r="G13" s="150"/>
      <c r="H13" s="151"/>
      <c r="I13" s="339"/>
    </row>
    <row r="14" spans="1:9">
      <c r="A14" s="244" t="s">
        <v>373</v>
      </c>
      <c r="B14" s="148">
        <v>2542.46</v>
      </c>
      <c r="C14" s="148">
        <v>1956.13</v>
      </c>
      <c r="D14" s="148">
        <v>1668.75</v>
      </c>
      <c r="E14" s="148">
        <v>2958.38</v>
      </c>
      <c r="F14" s="148">
        <v>1789.11</v>
      </c>
      <c r="G14" s="148"/>
      <c r="H14" s="149"/>
      <c r="I14" s="337"/>
    </row>
    <row r="15" spans="1:9">
      <c r="A15" s="162">
        <v>39569</v>
      </c>
      <c r="B15" s="163" t="s">
        <v>32</v>
      </c>
      <c r="C15" s="163" t="s">
        <v>32</v>
      </c>
      <c r="D15" s="163" t="s">
        <v>32</v>
      </c>
      <c r="E15" s="163" t="s">
        <v>32</v>
      </c>
      <c r="F15" s="163" t="s">
        <v>32</v>
      </c>
      <c r="G15" s="163"/>
      <c r="H15" s="163"/>
      <c r="I15" s="340"/>
    </row>
    <row r="16" spans="1:9">
      <c r="A16" s="162">
        <v>39570</v>
      </c>
      <c r="B16" s="163">
        <v>2573.7800000000002</v>
      </c>
      <c r="C16" s="163" t="s">
        <v>32</v>
      </c>
      <c r="D16" s="163">
        <v>1686.71</v>
      </c>
      <c r="E16" s="163">
        <v>2963.98</v>
      </c>
      <c r="F16" s="163">
        <v>1813</v>
      </c>
      <c r="G16" s="163"/>
      <c r="H16" s="163"/>
      <c r="I16" s="340"/>
    </row>
    <row r="17" spans="1:9">
      <c r="A17" s="162">
        <v>39573</v>
      </c>
      <c r="B17" s="163">
        <v>2604.02</v>
      </c>
      <c r="C17" s="163">
        <v>1982</v>
      </c>
      <c r="D17" s="163">
        <v>1706.08</v>
      </c>
      <c r="E17" s="163">
        <v>3015.22</v>
      </c>
      <c r="F17" s="163">
        <v>1826.72</v>
      </c>
      <c r="G17" s="163"/>
      <c r="H17" s="164"/>
      <c r="I17" s="340"/>
    </row>
    <row r="18" spans="1:9">
      <c r="A18" s="162">
        <v>39574</v>
      </c>
      <c r="B18" s="163">
        <v>2607.9299999999998</v>
      </c>
      <c r="C18" s="163">
        <v>2007.2</v>
      </c>
      <c r="D18" s="163">
        <v>1711.83</v>
      </c>
      <c r="E18" s="163">
        <v>3044.54</v>
      </c>
      <c r="F18" s="163">
        <v>1827.06</v>
      </c>
      <c r="G18" s="163"/>
      <c r="H18" s="164"/>
      <c r="I18" s="340"/>
    </row>
    <row r="19" spans="1:9">
      <c r="A19" s="162">
        <v>39575</v>
      </c>
      <c r="B19" s="163">
        <v>2657.14</v>
      </c>
      <c r="C19" s="163">
        <v>2012.31</v>
      </c>
      <c r="D19" s="163">
        <v>1739.42</v>
      </c>
      <c r="E19" s="163">
        <v>3079.26</v>
      </c>
      <c r="F19" s="163">
        <v>1855.96</v>
      </c>
      <c r="G19" s="163"/>
      <c r="H19" s="164"/>
      <c r="I19" s="340"/>
    </row>
    <row r="20" spans="1:9">
      <c r="A20" s="162">
        <v>39576</v>
      </c>
      <c r="B20" s="163">
        <v>2632.45</v>
      </c>
      <c r="C20" s="163">
        <v>1999.41</v>
      </c>
      <c r="D20" s="163">
        <v>1724.09</v>
      </c>
      <c r="E20" s="163">
        <v>3061.72</v>
      </c>
      <c r="F20" s="163">
        <v>1831.99</v>
      </c>
      <c r="G20" s="163"/>
      <c r="H20" s="164"/>
      <c r="I20" s="340"/>
    </row>
    <row r="21" spans="1:9">
      <c r="A21" s="162">
        <v>39577</v>
      </c>
      <c r="B21" s="163">
        <v>2636</v>
      </c>
      <c r="C21" s="163">
        <v>1986.95</v>
      </c>
      <c r="D21" s="163">
        <v>1724.24</v>
      </c>
      <c r="E21" s="163">
        <v>3089.2</v>
      </c>
      <c r="F21" s="163">
        <v>1826.62</v>
      </c>
      <c r="G21" s="163"/>
      <c r="H21" s="163"/>
      <c r="I21" s="340"/>
    </row>
    <row r="22" spans="1:9">
      <c r="A22" s="162">
        <v>39580</v>
      </c>
      <c r="B22" s="163">
        <v>2661.45</v>
      </c>
      <c r="C22" s="163">
        <v>2010.26</v>
      </c>
      <c r="D22" s="163">
        <v>1741.48</v>
      </c>
      <c r="E22" s="163">
        <v>3177.69</v>
      </c>
      <c r="F22" s="163">
        <v>1835</v>
      </c>
      <c r="G22" s="163"/>
      <c r="H22" s="163"/>
      <c r="I22" s="340"/>
    </row>
    <row r="23" spans="1:9">
      <c r="A23" s="162">
        <v>39581</v>
      </c>
      <c r="B23" s="163">
        <v>2655.98</v>
      </c>
      <c r="C23" s="163">
        <v>2017.93</v>
      </c>
      <c r="D23" s="163">
        <v>1739.6</v>
      </c>
      <c r="E23" s="163">
        <v>3161.05</v>
      </c>
      <c r="F23" s="163">
        <v>1849.87</v>
      </c>
      <c r="G23" s="163"/>
      <c r="H23" s="163"/>
      <c r="I23" s="340"/>
    </row>
    <row r="24" spans="1:9">
      <c r="A24" s="162">
        <v>39582</v>
      </c>
      <c r="B24" s="163">
        <v>2669.66</v>
      </c>
      <c r="C24" s="163">
        <v>2044.18</v>
      </c>
      <c r="D24" s="163">
        <v>1750.83</v>
      </c>
      <c r="E24" s="163">
        <v>3173.07</v>
      </c>
      <c r="F24" s="163">
        <v>1868.67</v>
      </c>
      <c r="G24" s="163"/>
      <c r="H24" s="164"/>
      <c r="I24" s="340"/>
    </row>
    <row r="25" spans="1:9">
      <c r="A25" s="162">
        <v>39583</v>
      </c>
      <c r="B25" s="163">
        <v>2656.92</v>
      </c>
      <c r="C25" s="163">
        <v>2069.4499999999998</v>
      </c>
      <c r="D25" s="163">
        <v>1747.52</v>
      </c>
      <c r="E25" s="163">
        <v>3170.67</v>
      </c>
      <c r="F25" s="163">
        <v>1869.89</v>
      </c>
      <c r="G25" s="163"/>
      <c r="H25" s="164"/>
      <c r="I25" s="340"/>
    </row>
    <row r="26" spans="1:9">
      <c r="A26" s="162">
        <v>39584</v>
      </c>
      <c r="B26" s="163">
        <v>2684.54</v>
      </c>
      <c r="C26" s="163">
        <v>2093.8200000000002</v>
      </c>
      <c r="D26" s="163">
        <v>1766.1</v>
      </c>
      <c r="E26" s="163">
        <v>3172.27</v>
      </c>
      <c r="F26" s="163">
        <v>1898.36</v>
      </c>
      <c r="G26" s="163"/>
      <c r="H26" s="164"/>
      <c r="I26" s="340"/>
    </row>
    <row r="27" spans="1:9">
      <c r="A27" s="162">
        <v>39587</v>
      </c>
      <c r="B27" s="163">
        <v>2666.53</v>
      </c>
      <c r="C27" s="163">
        <v>2090.39</v>
      </c>
      <c r="D27" s="163">
        <v>1755.78</v>
      </c>
      <c r="E27" s="163">
        <v>3176.59</v>
      </c>
      <c r="F27" s="163">
        <v>1895.78</v>
      </c>
      <c r="G27" s="163"/>
      <c r="H27" s="164"/>
      <c r="I27" s="340"/>
    </row>
    <row r="28" spans="1:9">
      <c r="A28" s="162">
        <v>39588</v>
      </c>
      <c r="B28" s="163">
        <v>2642</v>
      </c>
      <c r="C28" s="163">
        <v>2070.8000000000002</v>
      </c>
      <c r="D28" s="163">
        <v>1739.58</v>
      </c>
      <c r="E28" s="163">
        <v>3140.34</v>
      </c>
      <c r="F28" s="163">
        <v>1865.01</v>
      </c>
      <c r="G28" s="163"/>
      <c r="H28" s="164"/>
      <c r="I28" s="340"/>
    </row>
    <row r="29" spans="1:9">
      <c r="A29" s="162">
        <v>39589</v>
      </c>
      <c r="B29" s="163">
        <v>2609.34</v>
      </c>
      <c r="C29" s="163">
        <v>2050.04</v>
      </c>
      <c r="D29" s="163">
        <v>1718.77</v>
      </c>
      <c r="E29" s="163">
        <v>3131.96</v>
      </c>
      <c r="F29" s="163">
        <v>1859.23</v>
      </c>
      <c r="G29" s="163"/>
      <c r="H29" s="164"/>
      <c r="I29" s="340"/>
    </row>
    <row r="30" spans="1:9">
      <c r="A30" s="162">
        <v>39590</v>
      </c>
      <c r="B30" s="163">
        <v>2609.6799999999998</v>
      </c>
      <c r="C30" s="163">
        <v>2032.85</v>
      </c>
      <c r="D30" s="163">
        <v>1716.48</v>
      </c>
      <c r="E30" s="163">
        <v>3125.53</v>
      </c>
      <c r="F30" s="163">
        <v>1857.31</v>
      </c>
      <c r="G30" s="163"/>
      <c r="H30" s="164"/>
      <c r="I30" s="340"/>
    </row>
    <row r="31" spans="1:9">
      <c r="A31" s="162">
        <v>39591</v>
      </c>
      <c r="B31" s="163">
        <v>2594.12</v>
      </c>
      <c r="C31" s="163">
        <v>2022.32</v>
      </c>
      <c r="D31" s="163">
        <v>1706.48</v>
      </c>
      <c r="E31" s="163">
        <v>3094.7</v>
      </c>
      <c r="F31" s="163">
        <v>1840.71</v>
      </c>
      <c r="G31" s="163"/>
      <c r="H31" s="164"/>
      <c r="I31" s="340"/>
    </row>
    <row r="32" spans="1:9">
      <c r="A32" s="162">
        <v>39594</v>
      </c>
      <c r="B32" s="163">
        <v>2598.29</v>
      </c>
      <c r="C32" s="163">
        <v>2010.93</v>
      </c>
      <c r="D32" s="163">
        <v>1707.11</v>
      </c>
      <c r="E32" s="163">
        <v>3065.78</v>
      </c>
      <c r="F32" s="163">
        <v>1833.71</v>
      </c>
      <c r="G32" s="163"/>
      <c r="H32" s="164"/>
      <c r="I32" s="340"/>
    </row>
    <row r="33" spans="1:9">
      <c r="A33" s="162">
        <v>39595</v>
      </c>
      <c r="B33" s="163">
        <v>2581.31</v>
      </c>
      <c r="C33" s="163">
        <v>2013.04</v>
      </c>
      <c r="D33" s="163">
        <v>1698.15</v>
      </c>
      <c r="E33" s="163">
        <v>3105.56</v>
      </c>
      <c r="F33" s="163">
        <v>1827.2</v>
      </c>
      <c r="G33" s="163"/>
      <c r="H33" s="164"/>
      <c r="I33" s="340"/>
    </row>
    <row r="34" spans="1:9">
      <c r="A34" s="162">
        <v>39596</v>
      </c>
      <c r="B34" s="163">
        <v>2613.64</v>
      </c>
      <c r="C34" s="163">
        <v>2030.57</v>
      </c>
      <c r="D34" s="163">
        <v>1718.31</v>
      </c>
      <c r="E34" s="163">
        <v>3132.02</v>
      </c>
      <c r="F34" s="163">
        <v>1849.33</v>
      </c>
      <c r="G34" s="163"/>
      <c r="H34" s="164"/>
      <c r="I34" s="340"/>
    </row>
    <row r="35" spans="1:9">
      <c r="A35" s="162">
        <v>39597</v>
      </c>
      <c r="B35" s="163">
        <v>2625.81</v>
      </c>
      <c r="C35" s="163">
        <v>2044.24</v>
      </c>
      <c r="D35" s="163">
        <v>1726.92</v>
      </c>
      <c r="E35" s="163">
        <v>3125.36</v>
      </c>
      <c r="F35" s="163">
        <v>1860.17</v>
      </c>
      <c r="G35" s="163"/>
      <c r="H35" s="164"/>
      <c r="I35" s="340"/>
    </row>
    <row r="36" spans="1:9">
      <c r="A36" s="162">
        <v>39598</v>
      </c>
      <c r="B36" s="163">
        <v>2631.47</v>
      </c>
      <c r="C36" s="163">
        <v>2074.96</v>
      </c>
      <c r="D36" s="163">
        <v>1734.42</v>
      </c>
      <c r="E36" s="163">
        <v>3172.53</v>
      </c>
      <c r="F36" s="163">
        <v>1862.95</v>
      </c>
      <c r="G36" s="163"/>
      <c r="H36" s="164"/>
      <c r="I36" s="340"/>
    </row>
    <row r="37" spans="1:9">
      <c r="A37" s="253" t="s">
        <v>322</v>
      </c>
      <c r="B37" s="152">
        <v>-0.06</v>
      </c>
      <c r="C37" s="152">
        <v>-0.20380000000000001</v>
      </c>
      <c r="D37" s="152">
        <v>-9.0999999999999998E-2</v>
      </c>
      <c r="E37" s="152">
        <v>-0.16839999999999999</v>
      </c>
      <c r="F37" s="152">
        <v>-5.8200000000000002E-2</v>
      </c>
      <c r="G37" s="152"/>
      <c r="H37" s="153"/>
      <c r="I37" s="343"/>
    </row>
    <row r="38" spans="1:9">
      <c r="A38" s="154" t="s">
        <v>374</v>
      </c>
      <c r="B38" s="155">
        <v>3.5000000000000003E-2</v>
      </c>
      <c r="C38" s="155">
        <v>6.0699999999999997E-2</v>
      </c>
      <c r="D38" s="155">
        <v>3.9399999999999998E-2</v>
      </c>
      <c r="E38" s="155">
        <v>7.2400000000000006E-2</v>
      </c>
      <c r="F38" s="155">
        <v>4.1300000000000003E-2</v>
      </c>
      <c r="G38" s="155"/>
      <c r="H38" s="170"/>
      <c r="I38" s="344"/>
    </row>
    <row r="39" spans="1:9">
      <c r="A39" s="165" t="s">
        <v>119</v>
      </c>
      <c r="B39" s="163">
        <v>2684.54</v>
      </c>
      <c r="C39" s="163">
        <v>2093.8200000000002</v>
      </c>
      <c r="D39" s="163">
        <v>1766.1</v>
      </c>
      <c r="E39" s="163">
        <v>3177.69</v>
      </c>
      <c r="F39" s="163">
        <v>1898.36</v>
      </c>
      <c r="G39" s="163"/>
      <c r="H39" s="164"/>
      <c r="I39" s="340"/>
    </row>
    <row r="40" spans="1:9">
      <c r="A40" s="166" t="s">
        <v>117</v>
      </c>
      <c r="B40" s="167">
        <v>39584</v>
      </c>
      <c r="C40" s="167">
        <v>39584</v>
      </c>
      <c r="D40" s="167">
        <v>39584</v>
      </c>
      <c r="E40" s="167">
        <v>39580</v>
      </c>
      <c r="F40" s="167">
        <v>39584</v>
      </c>
      <c r="G40" s="167"/>
      <c r="H40" s="168"/>
      <c r="I40" s="346"/>
    </row>
    <row r="41" spans="1:9">
      <c r="A41" s="156" t="s">
        <v>120</v>
      </c>
      <c r="B41" s="157">
        <v>2573.7800000000002</v>
      </c>
      <c r="C41" s="157">
        <v>1982</v>
      </c>
      <c r="D41" s="157">
        <v>1686.71</v>
      </c>
      <c r="E41" s="157">
        <v>2963.98</v>
      </c>
      <c r="F41" s="157">
        <v>1813</v>
      </c>
      <c r="G41" s="157"/>
      <c r="H41" s="158"/>
      <c r="I41" s="340"/>
    </row>
    <row r="42" spans="1:9">
      <c r="A42" s="159" t="s">
        <v>118</v>
      </c>
      <c r="B42" s="160">
        <v>39570</v>
      </c>
      <c r="C42" s="160">
        <v>39573</v>
      </c>
      <c r="D42" s="160">
        <v>39570</v>
      </c>
      <c r="E42" s="160">
        <v>39570</v>
      </c>
      <c r="F42" s="160">
        <v>39570</v>
      </c>
      <c r="G42" s="160"/>
      <c r="H42" s="161"/>
      <c r="I42" s="346"/>
    </row>
    <row r="43" spans="1:9">
      <c r="A43" s="169" t="s">
        <v>251</v>
      </c>
      <c r="B43" s="163">
        <v>2787.73</v>
      </c>
      <c r="C43" s="163">
        <v>2601.88</v>
      </c>
      <c r="D43" s="163">
        <v>1891.14</v>
      </c>
      <c r="E43" s="163">
        <v>3809.35</v>
      </c>
      <c r="F43" s="163">
        <v>1971.16</v>
      </c>
      <c r="G43" s="163"/>
      <c r="H43" s="164"/>
      <c r="I43" s="340"/>
    </row>
    <row r="44" spans="1:9">
      <c r="A44" s="166" t="s">
        <v>121</v>
      </c>
      <c r="B44" s="167">
        <v>39450</v>
      </c>
      <c r="C44" s="167">
        <v>39449</v>
      </c>
      <c r="D44" s="167">
        <v>39450</v>
      </c>
      <c r="E44" s="167">
        <v>39449</v>
      </c>
      <c r="F44" s="167">
        <v>39449</v>
      </c>
      <c r="G44" s="167"/>
      <c r="H44" s="168"/>
      <c r="I44" s="346"/>
    </row>
    <row r="45" spans="1:9">
      <c r="A45" s="154" t="s">
        <v>252</v>
      </c>
      <c r="B45" s="157">
        <v>2292.36</v>
      </c>
      <c r="C45" s="157">
        <v>1815.56</v>
      </c>
      <c r="D45" s="157">
        <v>1545.68</v>
      </c>
      <c r="E45" s="157">
        <v>2823.66</v>
      </c>
      <c r="F45" s="157">
        <v>1580.92</v>
      </c>
      <c r="G45" s="157"/>
      <c r="H45" s="158"/>
      <c r="I45" s="340"/>
    </row>
    <row r="46" spans="1:9">
      <c r="A46" s="159" t="s">
        <v>122</v>
      </c>
      <c r="B46" s="160">
        <v>39524</v>
      </c>
      <c r="C46" s="160">
        <v>39553</v>
      </c>
      <c r="D46" s="160">
        <v>39524</v>
      </c>
      <c r="E46" s="160">
        <v>39552</v>
      </c>
      <c r="F46" s="160">
        <v>39524</v>
      </c>
      <c r="G46" s="160"/>
      <c r="H46" s="161"/>
      <c r="I46" s="346"/>
    </row>
    <row r="47" spans="1:9">
      <c r="A47" s="165" t="s">
        <v>123</v>
      </c>
      <c r="B47" s="164">
        <v>3058.2</v>
      </c>
      <c r="C47" s="164">
        <v>2900.29</v>
      </c>
      <c r="D47" s="164">
        <v>2049.21</v>
      </c>
      <c r="E47" s="164">
        <v>4488.79</v>
      </c>
      <c r="F47" s="164">
        <v>2114.15</v>
      </c>
      <c r="G47" s="164"/>
      <c r="H47" s="164"/>
      <c r="I47" s="341"/>
    </row>
    <row r="48" spans="1:9">
      <c r="A48" s="166" t="s">
        <v>125</v>
      </c>
      <c r="B48" s="168">
        <v>39384</v>
      </c>
      <c r="C48" s="168">
        <v>39302</v>
      </c>
      <c r="D48" s="168">
        <v>39384</v>
      </c>
      <c r="E48" s="168">
        <v>39367</v>
      </c>
      <c r="F48" s="168">
        <v>39384</v>
      </c>
      <c r="G48" s="168"/>
      <c r="H48" s="168"/>
      <c r="I48" s="345"/>
    </row>
    <row r="49" spans="1:9">
      <c r="A49" s="156" t="s">
        <v>124</v>
      </c>
      <c r="B49" s="158">
        <v>643.27</v>
      </c>
      <c r="C49" s="158">
        <v>1017.75</v>
      </c>
      <c r="D49" s="158">
        <v>986.95</v>
      </c>
      <c r="E49" s="158">
        <v>1006.75</v>
      </c>
      <c r="F49" s="158">
        <v>995.27</v>
      </c>
      <c r="G49" s="158"/>
      <c r="H49" s="158"/>
      <c r="I49" s="341"/>
    </row>
    <row r="50" spans="1:9">
      <c r="A50" s="159" t="s">
        <v>126</v>
      </c>
      <c r="B50" s="161">
        <v>37158</v>
      </c>
      <c r="C50" s="161">
        <v>38355</v>
      </c>
      <c r="D50" s="161">
        <v>38488</v>
      </c>
      <c r="E50" s="161">
        <v>38355</v>
      </c>
      <c r="F50" s="161">
        <v>38358</v>
      </c>
      <c r="G50" s="161"/>
      <c r="H50" s="161"/>
      <c r="I50" s="345"/>
    </row>
    <row r="67" spans="8:8" ht="15.75">
      <c r="H67" s="39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21</vt:i4>
      </vt:variant>
      <vt:variant>
        <vt:lpstr>Benannte Bereiche</vt:lpstr>
      </vt:variant>
      <vt:variant>
        <vt:i4>5</vt:i4>
      </vt:variant>
    </vt:vector>
  </HeadingPairs>
  <TitlesOfParts>
    <vt:vector size="26" baseType="lpstr">
      <vt:lpstr>1.Seite</vt:lpstr>
      <vt:lpstr>Umsätze1</vt:lpstr>
      <vt:lpstr>Umsätze2</vt:lpstr>
      <vt:lpstr>Umsätze3</vt:lpstr>
      <vt:lpstr>Umsätze4</vt:lpstr>
      <vt:lpstr>Umsätze5</vt:lpstr>
      <vt:lpstr>Umsätze6</vt:lpstr>
      <vt:lpstr>ÖsterrIndizes</vt:lpstr>
      <vt:lpstr>CEERegIndizes</vt:lpstr>
      <vt:lpstr>CEELändIndizes</vt:lpstr>
      <vt:lpstr>CEEBranIndizes</vt:lpstr>
      <vt:lpstr>CISIndizes</vt:lpstr>
      <vt:lpstr>AsiatischeIndizes</vt:lpstr>
      <vt:lpstr>Theme&amp;StyleIndizes</vt:lpstr>
      <vt:lpstr>primemarket</vt:lpstr>
      <vt:lpstr>cont und mid</vt:lpstr>
      <vt:lpstr>auction</vt:lpstr>
      <vt:lpstr>OTC1</vt:lpstr>
      <vt:lpstr>OTC2</vt:lpstr>
      <vt:lpstr>Bonds</vt:lpstr>
      <vt:lpstr>Terminmarkt</vt:lpstr>
      <vt:lpstr>OTC1!Druckbereich</vt:lpstr>
      <vt:lpstr>Umsätze1!Druckbereich</vt:lpstr>
      <vt:lpstr>Umsätze2!Druckbereich</vt:lpstr>
      <vt:lpstr>Umsätze3!Druckbereich</vt:lpstr>
      <vt:lpstr>Umsätze4!Druckbereich</vt:lpstr>
    </vt:vector>
  </TitlesOfParts>
  <Company>Wiener Börse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julia.kollmitzer</dc:creator>
  <cp:lastModifiedBy>AIGNER, Sebastian</cp:lastModifiedBy>
  <cp:lastPrinted>2008-06-03T17:34:30Z</cp:lastPrinted>
  <dcterms:created xsi:type="dcterms:W3CDTF">1996-10-17T05:27:31Z</dcterms:created>
  <dcterms:modified xsi:type="dcterms:W3CDTF">2016-02-17T09:54:25Z</dcterms:modified>
</cp:coreProperties>
</file>