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-15" yWindow="6615" windowWidth="19170" windowHeight="6675" tabRatio="925"/>
  </bookViews>
  <sheets>
    <sheet name="1.Seite" sheetId="54" r:id="rId1"/>
    <sheet name="Umsätze1" sheetId="55" r:id="rId2"/>
    <sheet name="Umsätze2" sheetId="56" r:id="rId3"/>
    <sheet name="Umsätze3" sheetId="57" r:id="rId4"/>
    <sheet name="Umsätze4" sheetId="58" r:id="rId5"/>
    <sheet name="Umsätze5" sheetId="59" r:id="rId6"/>
    <sheet name="Umsätze6" sheetId="60" r:id="rId7"/>
    <sheet name="ÖsterrIndizes" sheetId="61" r:id="rId8"/>
    <sheet name="CEERegIndizes" sheetId="62" r:id="rId9"/>
    <sheet name="CEELändIndizes" sheetId="63" r:id="rId10"/>
    <sheet name="CEESektIndizes" sheetId="64" r:id="rId11"/>
    <sheet name="CISLändIndizes" sheetId="65" r:id="rId12"/>
    <sheet name="CISSektIndizes" sheetId="66" r:id="rId13"/>
    <sheet name="AsiatischeIndizes" sheetId="67" r:id="rId14"/>
    <sheet name="Theme&amp;StyleIndizes" sheetId="68" r:id="rId15"/>
    <sheet name="Theme&amp;StyleIndizes2" sheetId="69" r:id="rId16"/>
    <sheet name="primemarket" sheetId="70" r:id="rId17"/>
    <sheet name="cont und mid" sheetId="71" r:id="rId18"/>
    <sheet name="auction" sheetId="72" r:id="rId19"/>
    <sheet name="OTC1" sheetId="74" r:id="rId20"/>
    <sheet name="OTC2" sheetId="77" r:id="rId21"/>
    <sheet name="Bonds" sheetId="75" r:id="rId22"/>
    <sheet name="Terminmarkt" sheetId="76" r:id="rId23"/>
  </sheets>
  <definedNames>
    <definedName name="_xlnm.Print_Area" localSheetId="0">'1.Seite'!$A$1:$K$64</definedName>
    <definedName name="_xlnm.Print_Area" localSheetId="22">Terminmarkt!$A$1:$O$104</definedName>
    <definedName name="_xlnm.Print_Area" localSheetId="1">Umsätze1!$A$1:$F$64</definedName>
    <definedName name="_xlnm.Print_Area" localSheetId="2">Umsätze2!$A$1:$E$54</definedName>
    <definedName name="_xlnm.Print_Area" localSheetId="3">Umsätze3!$A$1:$E$59</definedName>
    <definedName name="_xlnm.Print_Area" localSheetId="4">Umsätze4!$A$1:$F$57</definedName>
    <definedName name="ECu_Wert">#REF!</definedName>
    <definedName name="Kurs">#REF!</definedName>
  </definedNames>
  <calcPr calcId="145621"/>
</workbook>
</file>

<file path=xl/calcChain.xml><?xml version="1.0" encoding="utf-8"?>
<calcChain xmlns="http://schemas.openxmlformats.org/spreadsheetml/2006/main">
  <c r="F10" i="77" l="1"/>
  <c r="C10" i="77" s="1"/>
  <c r="E10" i="77"/>
  <c r="F11" i="77"/>
  <c r="E11" i="77" s="1"/>
  <c r="C11" i="77"/>
  <c r="F12" i="77"/>
  <c r="E12" i="77" s="1"/>
  <c r="F13" i="77"/>
  <c r="C13" i="77"/>
  <c r="E13" i="77"/>
  <c r="F14" i="77"/>
  <c r="C14" i="77" s="1"/>
  <c r="E14" i="77"/>
  <c r="F15" i="77"/>
  <c r="E15" i="77" s="1"/>
  <c r="C15" i="77"/>
  <c r="F16" i="77"/>
  <c r="C16" i="77" s="1"/>
  <c r="E16" i="77"/>
  <c r="F17" i="77"/>
  <c r="C17" i="77"/>
  <c r="E17" i="77"/>
  <c r="F18" i="77"/>
  <c r="C18" i="77" s="1"/>
  <c r="F19" i="77"/>
  <c r="E19" i="77" s="1"/>
  <c r="C19" i="77"/>
  <c r="F20" i="77"/>
  <c r="C20" i="77" s="1"/>
  <c r="E20" i="77"/>
  <c r="F21" i="77"/>
  <c r="C21" i="77"/>
  <c r="E21" i="77"/>
  <c r="F22" i="77"/>
  <c r="C22" i="77" s="1"/>
  <c r="E22" i="77"/>
  <c r="F23" i="77"/>
  <c r="E23" i="77" s="1"/>
  <c r="C23" i="77"/>
  <c r="F24" i="77"/>
  <c r="C24" i="77" s="1"/>
  <c r="E24" i="77"/>
  <c r="F25" i="77"/>
  <c r="C25" i="77"/>
  <c r="E25" i="77"/>
  <c r="F26" i="77"/>
  <c r="C26" i="77" s="1"/>
  <c r="F27" i="77"/>
  <c r="E27" i="77" s="1"/>
  <c r="C27" i="77"/>
  <c r="F28" i="77"/>
  <c r="C28" i="77" s="1"/>
  <c r="E28" i="77"/>
  <c r="F29" i="77"/>
  <c r="C29" i="77"/>
  <c r="E29" i="77"/>
  <c r="F30" i="77"/>
  <c r="C30" i="77" s="1"/>
  <c r="F31" i="77"/>
  <c r="E31" i="77" s="1"/>
  <c r="C31" i="77"/>
  <c r="F32" i="77"/>
  <c r="C32" i="77" s="1"/>
  <c r="E32" i="77"/>
  <c r="F33" i="77"/>
  <c r="C33" i="77"/>
  <c r="E33" i="77"/>
  <c r="F34" i="77"/>
  <c r="C34" i="77" s="1"/>
  <c r="F35" i="77"/>
  <c r="E35" i="77" s="1"/>
  <c r="C35" i="77"/>
  <c r="F36" i="77"/>
  <c r="C36" i="77" s="1"/>
  <c r="E36" i="77"/>
  <c r="F37" i="77"/>
  <c r="C37" i="77"/>
  <c r="E37" i="77"/>
  <c r="F38" i="77"/>
  <c r="C38" i="77" s="1"/>
  <c r="F39" i="77"/>
  <c r="E39" i="77" s="1"/>
  <c r="C39" i="77"/>
  <c r="F40" i="77"/>
  <c r="C40" i="77" s="1"/>
  <c r="E40" i="77"/>
  <c r="F41" i="77"/>
  <c r="C41" i="77"/>
  <c r="E41" i="77"/>
  <c r="F42" i="77"/>
  <c r="C42" i="77" s="1"/>
  <c r="F43" i="77"/>
  <c r="E43" i="77" s="1"/>
  <c r="C43" i="77"/>
  <c r="F44" i="77"/>
  <c r="C44" i="77" s="1"/>
  <c r="E44" i="77"/>
  <c r="F45" i="77"/>
  <c r="C45" i="77"/>
  <c r="E45" i="77"/>
  <c r="F46" i="77"/>
  <c r="C46" i="77" s="1"/>
  <c r="F47" i="77"/>
  <c r="E47" i="77" s="1"/>
  <c r="C47" i="77"/>
  <c r="F48" i="77"/>
  <c r="C48" i="77" s="1"/>
  <c r="E48" i="77"/>
  <c r="F49" i="77"/>
  <c r="C49" i="77"/>
  <c r="E49" i="77"/>
  <c r="F50" i="77"/>
  <c r="C50" i="77" s="1"/>
  <c r="F51" i="77"/>
  <c r="E51" i="77" s="1"/>
  <c r="C51" i="77"/>
  <c r="B52" i="77"/>
  <c r="C52" i="77" s="1"/>
  <c r="D52" i="77"/>
  <c r="F52" i="77"/>
  <c r="E52" i="77" s="1"/>
  <c r="C12" i="77" l="1"/>
  <c r="E46" i="77"/>
  <c r="E34" i="77"/>
  <c r="E30" i="77"/>
  <c r="E26" i="77"/>
  <c r="E18" i="77"/>
  <c r="E50" i="77"/>
  <c r="E42" i="77"/>
  <c r="E38" i="77"/>
</calcChain>
</file>

<file path=xl/sharedStrings.xml><?xml version="1.0" encoding="utf-8"?>
<sst xmlns="http://schemas.openxmlformats.org/spreadsheetml/2006/main" count="1613" uniqueCount="405">
  <si>
    <t>Umsätze nach Marktsegmenten</t>
  </si>
  <si>
    <t>Turnover by market segments</t>
  </si>
  <si>
    <t>equity market.at</t>
  </si>
  <si>
    <t>prime market</t>
  </si>
  <si>
    <t>standard market continuous</t>
  </si>
  <si>
    <t>standard market auction</t>
  </si>
  <si>
    <t>mid market</t>
  </si>
  <si>
    <t>Geregelter Markt/
Regulated Market</t>
  </si>
  <si>
    <t>Dritter Markt als MTF/
Third market (MTF)</t>
  </si>
  <si>
    <t>-</t>
  </si>
  <si>
    <t>Total 2010</t>
  </si>
  <si>
    <t>January 2011</t>
  </si>
  <si>
    <t>February 2011</t>
  </si>
  <si>
    <t>March 2011</t>
  </si>
  <si>
    <t>April 2011</t>
  </si>
  <si>
    <t>May 2011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</si>
  <si>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</si>
  <si>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</si>
  <si>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</si>
  <si>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</si>
  <si>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</si>
  <si>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</si>
  <si>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</si>
  <si>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Total 2011</t>
  </si>
  <si>
    <t>Geldumsatz in Doppelzählung (Käufe und Verkäufe) / Turnover value with double count method (purchases and sales)</t>
  </si>
  <si>
    <t>financial sector</t>
  </si>
  <si>
    <t>public sector</t>
  </si>
  <si>
    <t>corporate sector</t>
  </si>
  <si>
    <t xml:space="preserve">performance linked bonds </t>
  </si>
  <si>
    <r>
      <t>Emittenten</t>
    </r>
    <r>
      <rPr>
        <sz val="10"/>
        <rFont val="Arial"/>
        <family val="2"/>
      </rPr>
      <t xml:space="preserve"> 
Issuers</t>
    </r>
  </si>
  <si>
    <r>
      <t>Titel</t>
    </r>
    <r>
      <rPr>
        <sz val="10"/>
        <rFont val="Arial"/>
        <family val="2"/>
      </rPr>
      <t xml:space="preserve">
Instruments</t>
    </r>
  </si>
  <si>
    <r>
      <t>Kapitalisierung Inland</t>
    </r>
    <r>
      <rPr>
        <sz val="10"/>
        <rFont val="Arial"/>
        <family val="2"/>
      </rPr>
      <t xml:space="preserve">
Capitalization domestic</t>
    </r>
  </si>
  <si>
    <r>
      <t xml:space="preserve">Kapitalisierung Ausland
</t>
    </r>
    <r>
      <rPr>
        <sz val="10"/>
        <rFont val="Arial"/>
        <family val="2"/>
      </rPr>
      <t>Capitalization foreign</t>
    </r>
  </si>
  <si>
    <r>
      <t>bond market.at - Geregelter Markt</t>
    </r>
    <r>
      <rPr>
        <sz val="14"/>
        <color indexed="45"/>
        <rFont val="Arial"/>
        <family val="2"/>
      </rPr>
      <t xml:space="preserve"> / Regulated Market</t>
    </r>
  </si>
  <si>
    <r>
      <t>Emittenten</t>
    </r>
    <r>
      <rPr>
        <sz val="9"/>
        <rFont val="Arial"/>
        <family val="2"/>
      </rPr>
      <t xml:space="preserve"> 
Issuers</t>
    </r>
  </si>
  <si>
    <r>
      <t>Titel</t>
    </r>
    <r>
      <rPr>
        <sz val="9"/>
        <rFont val="Arial"/>
        <family val="2"/>
      </rPr>
      <t xml:space="preserve">
Instruments</t>
    </r>
  </si>
  <si>
    <r>
      <t>bond market.at - Dritter Markt als MTF</t>
    </r>
    <r>
      <rPr>
        <sz val="12"/>
        <color indexed="45"/>
        <rFont val="Arial"/>
        <family val="2"/>
      </rPr>
      <t xml:space="preserve"> / Third Market (MTF)</t>
    </r>
  </si>
  <si>
    <r>
      <t>bond market.at - Alle Titel</t>
    </r>
    <r>
      <rPr>
        <sz val="12"/>
        <color indexed="45"/>
        <rFont val="Arial"/>
        <family val="2"/>
      </rPr>
      <t xml:space="preserve"> / All instruments</t>
    </r>
  </si>
  <si>
    <t>certificates</t>
  </si>
  <si>
    <t>exchange traded funds</t>
  </si>
  <si>
    <t>warrants</t>
  </si>
  <si>
    <t>investment funds</t>
  </si>
  <si>
    <r>
      <t>structured products.at - Geregelter Markt</t>
    </r>
    <r>
      <rPr>
        <sz val="12"/>
        <color indexed="45"/>
        <rFont val="Arial"/>
        <family val="2"/>
      </rPr>
      <t xml:space="preserve"> / Regulated Market</t>
    </r>
  </si>
  <si>
    <r>
      <t>structured products.at</t>
    </r>
    <r>
      <rPr>
        <sz val="12"/>
        <color indexed="45"/>
        <rFont val="Arial"/>
        <family val="2"/>
      </rPr>
      <t xml:space="preserve"> </t>
    </r>
    <r>
      <rPr>
        <b/>
        <sz val="12"/>
        <color indexed="45"/>
        <rFont val="Arial"/>
        <family val="2"/>
      </rPr>
      <t>- Dritter Markt als MTF</t>
    </r>
    <r>
      <rPr>
        <sz val="12"/>
        <color indexed="45"/>
        <rFont val="Arial"/>
        <family val="2"/>
      </rPr>
      <t xml:space="preserve"> / Third Market (MTF)</t>
    </r>
  </si>
  <si>
    <t>TOTAL
equity market.at</t>
  </si>
  <si>
    <t>TOTAL
bond market.at</t>
  </si>
  <si>
    <t>TOTAL
structured
products.at</t>
  </si>
  <si>
    <t>other securities.at</t>
  </si>
  <si>
    <t>GESAMT
TOTAL</t>
  </si>
  <si>
    <t>n.a</t>
  </si>
  <si>
    <r>
      <t>structured products.at - Alle Titel</t>
    </r>
    <r>
      <rPr>
        <sz val="14"/>
        <color indexed="45"/>
        <rFont val="Arial"/>
        <family val="2"/>
      </rPr>
      <t xml:space="preserve"> / All instruments</t>
    </r>
  </si>
  <si>
    <r>
      <t>Gesamtumsätze nach Marktsegmenten</t>
    </r>
    <r>
      <rPr>
        <sz val="14"/>
        <color indexed="45"/>
        <rFont val="Arial"/>
        <family val="2"/>
      </rPr>
      <t xml:space="preserve"> / Turnover by market segments</t>
    </r>
  </si>
  <si>
    <r>
      <t>Geregelter Markt</t>
    </r>
    <r>
      <rPr>
        <sz val="14"/>
        <color indexed="45"/>
        <rFont val="Arial"/>
        <family val="2"/>
      </rPr>
      <t xml:space="preserve"> / Regulated Market</t>
    </r>
  </si>
  <si>
    <t>Gesamtumsätze nach Marktsegmenten</t>
  </si>
  <si>
    <r>
      <t>Dritter Markt als MTF</t>
    </r>
    <r>
      <rPr>
        <sz val="14"/>
        <color indexed="45"/>
        <rFont val="Arial"/>
        <family val="2"/>
      </rPr>
      <t xml:space="preserve"> / Third market (MTF)</t>
    </r>
  </si>
  <si>
    <r>
      <t>Alle Titel</t>
    </r>
    <r>
      <rPr>
        <sz val="14"/>
        <color indexed="45"/>
        <rFont val="Arial"/>
        <family val="2"/>
      </rPr>
      <t xml:space="preserve"> / All instruments</t>
    </r>
  </si>
  <si>
    <t>Umsätze nach Märkten</t>
  </si>
  <si>
    <t>Turnover by markets</t>
  </si>
  <si>
    <t xml:space="preserve"> </t>
  </si>
  <si>
    <t>n.a.</t>
  </si>
  <si>
    <t>1 … Genussscheine / Dividend rights certificates</t>
  </si>
  <si>
    <t>2 … Optionsscheine / Warrants</t>
  </si>
  <si>
    <t>3 … Partizipationsscheine / Participation certificates</t>
  </si>
  <si>
    <r>
      <t>Umsatz Amtlicher Handel und Geregelter Freiverkehr</t>
    </r>
    <r>
      <rPr>
        <sz val="14"/>
        <color indexed="45"/>
        <rFont val="Arial"/>
        <family val="2"/>
      </rPr>
      <t xml:space="preserve"> / Turnover Official Market and Second Regulated Market</t>
    </r>
  </si>
  <si>
    <r>
      <t xml:space="preserve">Aktien Ausland 
+ ADCs
</t>
    </r>
    <r>
      <rPr>
        <sz val="10"/>
        <color indexed="9"/>
        <rFont val="Arial"/>
        <family val="2"/>
      </rPr>
      <t>Foreign shares 
+ ADCs</t>
    </r>
  </si>
  <si>
    <r>
      <t xml:space="preserve">Aktien Inland 
+ ADCs
</t>
    </r>
    <r>
      <rPr>
        <sz val="10"/>
        <color indexed="9"/>
        <rFont val="Arial"/>
        <family val="2"/>
      </rPr>
      <t>Domestic shares 
+ ADCs</t>
    </r>
  </si>
  <si>
    <r>
      <t xml:space="preserve"> GS¹
</t>
    </r>
    <r>
      <rPr>
        <sz val="10"/>
        <color indexed="9"/>
        <rFont val="Arial"/>
        <family val="2"/>
      </rPr>
      <t>DRC</t>
    </r>
    <r>
      <rPr>
        <sz val="10"/>
        <color indexed="9"/>
        <rFont val="Arial"/>
      </rPr>
      <t>¹</t>
    </r>
  </si>
  <si>
    <r>
      <t>OS</t>
    </r>
    <r>
      <rPr>
        <b/>
        <sz val="10"/>
        <color indexed="9"/>
        <rFont val="Arial"/>
      </rPr>
      <t>²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W²</t>
    </r>
  </si>
  <si>
    <r>
      <t>PS</t>
    </r>
    <r>
      <rPr>
        <b/>
        <sz val="10"/>
        <color indexed="9"/>
        <rFont val="Arial"/>
      </rPr>
      <t>³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PC³</t>
    </r>
  </si>
  <si>
    <r>
      <t xml:space="preserve">Renten
</t>
    </r>
    <r>
      <rPr>
        <sz val="10"/>
        <color indexed="9"/>
        <rFont val="Arial"/>
        <family val="2"/>
      </rPr>
      <t>Bonds</t>
    </r>
  </si>
  <si>
    <r>
      <t xml:space="preserve">Zertifikate
</t>
    </r>
    <r>
      <rPr>
        <sz val="10"/>
        <color indexed="9"/>
        <rFont val="Arial"/>
        <family val="2"/>
      </rPr>
      <t>Certificates</t>
    </r>
  </si>
  <si>
    <r>
      <t>Kapitalisierung</t>
    </r>
    <r>
      <rPr>
        <sz val="10"/>
        <rFont val="Arial"/>
        <family val="2"/>
      </rPr>
      <t xml:space="preserve">
Capitalization</t>
    </r>
  </si>
  <si>
    <r>
      <t>Dritter Markt als MTF</t>
    </r>
    <r>
      <rPr>
        <sz val="14"/>
        <color indexed="45"/>
        <rFont val="Arial"/>
        <family val="2"/>
      </rPr>
      <t xml:space="preserve"> / Third Market (MTF)</t>
    </r>
  </si>
  <si>
    <r>
      <t xml:space="preserve">Investment Fonds
</t>
    </r>
    <r>
      <rPr>
        <sz val="10"/>
        <color indexed="9"/>
        <rFont val="Arial"/>
        <family val="2"/>
      </rPr>
      <t>investment funds</t>
    </r>
  </si>
  <si>
    <t>Österreichische Indizes</t>
  </si>
  <si>
    <t>Austrian indices</t>
  </si>
  <si>
    <t>ATX</t>
  </si>
  <si>
    <t>ATXPrime</t>
  </si>
  <si>
    <t>ATX five</t>
  </si>
  <si>
    <t>WBI</t>
  </si>
  <si>
    <t>IATX</t>
  </si>
  <si>
    <t>ATXTR</t>
  </si>
  <si>
    <t>ATX NTR</t>
  </si>
  <si>
    <t>ATX BI</t>
  </si>
  <si>
    <t>ATX CPS</t>
  </si>
  <si>
    <t>ATX FIN</t>
  </si>
  <si>
    <t>ATX IGS</t>
  </si>
  <si>
    <t>Ultimo 12/2010</t>
  </si>
  <si>
    <t>Ultimo 10/2011</t>
  </si>
  <si>
    <t>% zu Ultimo 12/2010</t>
  </si>
  <si>
    <t>% zu Ultimo 10/2011</t>
  </si>
  <si>
    <t>Monatshoch</t>
  </si>
  <si>
    <t>All-month high</t>
  </si>
  <si>
    <t>Monatstief</t>
  </si>
  <si>
    <t>All-month low</t>
  </si>
  <si>
    <t>Jahreshoch</t>
  </si>
  <si>
    <t>All-year high</t>
  </si>
  <si>
    <t>Jahrestief</t>
  </si>
  <si>
    <t>All-year low</t>
  </si>
  <si>
    <t>Hist. Höchstwert</t>
  </si>
  <si>
    <t>All-time high</t>
  </si>
  <si>
    <t>Hist. Tiefstwert</t>
  </si>
  <si>
    <t>All-time low</t>
  </si>
  <si>
    <t>CEE Indizes</t>
  </si>
  <si>
    <t>CEE indices</t>
  </si>
  <si>
    <t>CECE
EUR</t>
  </si>
  <si>
    <t>SETX
EUR</t>
  </si>
  <si>
    <t>CECExt
EUR</t>
  </si>
  <si>
    <t>CECE
MID EUR</t>
  </si>
  <si>
    <t>NTX
EUR</t>
  </si>
  <si>
    <t>CEETX
EUR</t>
  </si>
  <si>
    <t>CEESEG
EUR</t>
  </si>
  <si>
    <t>CECE
TR EUR</t>
  </si>
  <si>
    <t>CECE
NTR EUR</t>
  </si>
  <si>
    <r>
      <t>Regionale Indizes</t>
    </r>
    <r>
      <rPr>
        <sz val="12"/>
        <color indexed="45"/>
        <rFont val="Arial"/>
        <family val="2"/>
      </rPr>
      <t xml:space="preserve"> / Regional indices</t>
    </r>
  </si>
  <si>
    <t>CTX EUR</t>
  </si>
  <si>
    <t>HTX EUR</t>
  </si>
  <si>
    <t>PTX EUR</t>
  </si>
  <si>
    <t>ROTX EUR</t>
  </si>
  <si>
    <t>SRX EUR</t>
  </si>
  <si>
    <t>CROX EUR</t>
  </si>
  <si>
    <t>BTX EUR</t>
  </si>
  <si>
    <t>BATX EUR</t>
  </si>
  <si>
    <r>
      <t>Länder Indizes</t>
    </r>
    <r>
      <rPr>
        <sz val="12"/>
        <color indexed="45"/>
        <rFont val="Arial"/>
        <family val="2"/>
      </rPr>
      <t xml:space="preserve"> / Country indices</t>
    </r>
  </si>
  <si>
    <t>CECE
BNK</t>
  </si>
  <si>
    <t>CECE
HCA</t>
  </si>
  <si>
    <t>CECE
OIL</t>
  </si>
  <si>
    <t>CECE
TEL</t>
  </si>
  <si>
    <t>CECE
INF</t>
  </si>
  <si>
    <t>CERX
EUR</t>
  </si>
  <si>
    <t>CEESEG
BI</t>
  </si>
  <si>
    <t>CEESEG
CPS</t>
  </si>
  <si>
    <t>CEESEG
FIN</t>
  </si>
  <si>
    <t>CEESEG
IGS</t>
  </si>
  <si>
    <r>
      <t>Sektor Indizes</t>
    </r>
    <r>
      <rPr>
        <sz val="12"/>
        <color indexed="45"/>
        <rFont val="Arial"/>
        <family val="2"/>
      </rPr>
      <t xml:space="preserve"> / Sector indices</t>
    </r>
  </si>
  <si>
    <t>CIS Indizes</t>
  </si>
  <si>
    <t>CIS indices</t>
  </si>
  <si>
    <t>RTX
USD</t>
  </si>
  <si>
    <t>RTX
EUR</t>
  </si>
  <si>
    <t>RTX
MID EUR</t>
  </si>
  <si>
    <t>RDX
EUR</t>
  </si>
  <si>
    <t>RDXxt
EUR</t>
  </si>
  <si>
    <t>UTX
EUR</t>
  </si>
  <si>
    <t>KTX
EUR</t>
  </si>
  <si>
    <t>RDXTR
EUR</t>
  </si>
  <si>
    <t>RDX
NTR EUR</t>
  </si>
  <si>
    <t>RTX NRG USD</t>
  </si>
  <si>
    <t>RTX MET USD</t>
  </si>
  <si>
    <t>RTX OIL USD</t>
  </si>
  <si>
    <t>RDX OIL EUR</t>
  </si>
  <si>
    <t>RDX MET EUR</t>
  </si>
  <si>
    <t>Asiatische Indizes</t>
  </si>
  <si>
    <t>Asian indices</t>
  </si>
  <si>
    <t>CNX EUR</t>
  </si>
  <si>
    <t>CNX USD</t>
  </si>
  <si>
    <t>CNX RMB</t>
  </si>
  <si>
    <t>Themen- &amp; Style Indizes 1/2</t>
  </si>
  <si>
    <t>Theme- &amp; style indices 1/2</t>
  </si>
  <si>
    <t>SATX</t>
  </si>
  <si>
    <t>SCECE</t>
  </si>
  <si>
    <t>ATX FND</t>
  </si>
  <si>
    <t>ATX DVP</t>
  </si>
  <si>
    <t>CECE
EUR DVP</t>
  </si>
  <si>
    <t>VÖNIX</t>
  </si>
  <si>
    <t>CEERIUS</t>
  </si>
  <si>
    <t>CECE
FND EUR</t>
  </si>
  <si>
    <t>SRDX EUR</t>
  </si>
  <si>
    <t>Themen- &amp; Style Indizes 2/2</t>
  </si>
  <si>
    <t>Theme- &amp; style indices 2/2</t>
  </si>
  <si>
    <t>ATX
TD</t>
  </si>
  <si>
    <t>ATX
TD TR</t>
  </si>
  <si>
    <t>ATX
TD NTR</t>
  </si>
  <si>
    <t>CECE TD
EUR</t>
  </si>
  <si>
    <t>CECE TD
TR EUR</t>
  </si>
  <si>
    <t>CECE TD
NTR EUR</t>
  </si>
  <si>
    <t>CEESEG
TD EUR</t>
  </si>
  <si>
    <t>CEESEG TD
TR EUR</t>
  </si>
  <si>
    <t>CEESEG TD
NTR EUR</t>
  </si>
  <si>
    <t>Last Price</t>
  </si>
  <si>
    <t>Oct 2011</t>
  </si>
  <si>
    <t>AGRANA BETEILIGUNGS-AG</t>
  </si>
  <si>
    <t>GM</t>
  </si>
  <si>
    <t>AMAG AUSTRIA METALL AG</t>
  </si>
  <si>
    <t>ANDRITZ AG</t>
  </si>
  <si>
    <t>AT&amp;S Austria Tech.&amp;Systemtech.</t>
  </si>
  <si>
    <t>BENE AG</t>
  </si>
  <si>
    <t>BWT AG</t>
  </si>
  <si>
    <t>CA IMMOBILIEN ANLAGEN AG</t>
  </si>
  <si>
    <t>CENTURY CASINOS INC</t>
  </si>
  <si>
    <t>CONWERT IMMOBILIEN INVEST SE</t>
  </si>
  <si>
    <t>DO&amp;CO RESTAURANTS&amp;CATERING AG</t>
  </si>
  <si>
    <t>ERSTE GROUP BANK AG</t>
  </si>
  <si>
    <t>EVN AG</t>
  </si>
  <si>
    <t>FLUGHAFEN WIEN AG</t>
  </si>
  <si>
    <t>FRAUENTHAL HOLDING AG</t>
  </si>
  <si>
    <t>HTI HIGH TECH INDUSTRIES AG</t>
  </si>
  <si>
    <t>IMMOFINANZ AG</t>
  </si>
  <si>
    <t>INTERCELL AG</t>
  </si>
  <si>
    <t>KAPSCH TRAFFICCOM AG</t>
  </si>
  <si>
    <t>LENZING AG</t>
  </si>
  <si>
    <t>MAYR-MELNHOF KARTON AG</t>
  </si>
  <si>
    <t>OESTERR. POST AG</t>
  </si>
  <si>
    <t>OMV AG</t>
  </si>
  <si>
    <t>PALFINGER AG</t>
  </si>
  <si>
    <t>POLYTEC HOLDING AG</t>
  </si>
  <si>
    <t>RAIFFEISEN BANK INTERNAT. AG</t>
  </si>
  <si>
    <t>RHI AG</t>
  </si>
  <si>
    <t>ROSENBAUER INTERNATIONAL AG</t>
  </si>
  <si>
    <t>S IMMO AG</t>
  </si>
  <si>
    <t>SCHOELLER-BLECKMANN AG</t>
  </si>
  <si>
    <t>SEMPERIT AG HOLDING</t>
  </si>
  <si>
    <t>STRABAG SE</t>
  </si>
  <si>
    <t>TELEKOM AUSTRIA AG</t>
  </si>
  <si>
    <t>UNIQA VERSICHERUNGEN AG</t>
  </si>
  <si>
    <t>VERBUND AG  KAT. A</t>
  </si>
  <si>
    <t>VIENNA INSURANCE GROUP AG</t>
  </si>
  <si>
    <t>VOESTALPINE AG</t>
  </si>
  <si>
    <t>WARIMPEX FINANZ- UND BET. AG</t>
  </si>
  <si>
    <t>WIENERBERGER AG</t>
  </si>
  <si>
    <t>WOLFORD AG</t>
  </si>
  <si>
    <t>ZUMTOBEL AG</t>
  </si>
  <si>
    <t>1 … GM = Geregelter Markt (Amtlicher Handel, Geregelter Freiverkehr) / GM = Regulated Market (Official Market, Second Regulated Market)</t>
  </si>
  <si>
    <t>2 … Geldumsatz in Doppelzählung (Käufe und Verkäufe) / Turnover value with double count method (purchases and sales)</t>
  </si>
  <si>
    <r>
      <t>Unternehmen</t>
    </r>
    <r>
      <rPr>
        <sz val="10"/>
        <color indexed="9"/>
        <rFont val="Arial"/>
        <family val="2"/>
      </rPr>
      <t xml:space="preserve">
Company</t>
    </r>
  </si>
  <si>
    <r>
      <t>Umsatz</t>
    </r>
    <r>
      <rPr>
        <b/>
        <vertAlign val="superscript"/>
        <sz val="10"/>
        <color indexed="9"/>
        <rFont val="Arial"/>
        <family val="2"/>
      </rPr>
      <t>2</t>
    </r>
    <r>
      <rPr>
        <sz val="10"/>
        <color indexed="9"/>
        <rFont val="Arial"/>
        <family val="2"/>
      </rPr>
      <t xml:space="preserve">
Turnover value</t>
    </r>
  </si>
  <si>
    <r>
      <t>Kapitalisierung</t>
    </r>
    <r>
      <rPr>
        <sz val="10"/>
        <color indexed="9"/>
        <rFont val="Arial"/>
        <family val="2"/>
      </rPr>
      <t xml:space="preserve">
Capitalization</t>
    </r>
  </si>
  <si>
    <r>
      <t>Letzter Preis</t>
    </r>
    <r>
      <rPr>
        <sz val="10"/>
        <color indexed="9"/>
        <rFont val="Arial"/>
        <family val="2"/>
      </rPr>
      <t xml:space="preserve">
Last price</t>
    </r>
  </si>
  <si>
    <r>
      <t xml:space="preserve">Performance zu Ultimo
</t>
    </r>
    <r>
      <rPr>
        <sz val="10"/>
        <color indexed="9"/>
        <rFont val="Arial"/>
        <family val="2"/>
      </rPr>
      <t>Performance to ultimo</t>
    </r>
  </si>
  <si>
    <r>
      <t>Markt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Market</t>
    </r>
  </si>
  <si>
    <t>standard market continuous und mid market</t>
  </si>
  <si>
    <t>standard market continuous and mid market</t>
  </si>
  <si>
    <t>A-TEC INDUSTRIES AG</t>
  </si>
  <si>
    <t>ATRIUM EUROP.REAL EST.LTD</t>
  </si>
  <si>
    <t>BRAIN FORCE HOLDING AG</t>
  </si>
  <si>
    <t>ECO BUSINESS-IMMOBILIEN AG</t>
  </si>
  <si>
    <t>HIRSCH SERVO AG</t>
  </si>
  <si>
    <t>S&amp;T SYSTEM INT.&amp;TECH. DISTR.AG</t>
  </si>
  <si>
    <t>SW UMWELTTECHNIK AG</t>
  </si>
  <si>
    <t>TEAK HOLZ INT. AG</t>
  </si>
  <si>
    <t>1 … GM = Amtlicher Handel (Geregelter Markt, Geregelter Freiverkehr) / GM = Regulated Market (Official Market, Second Regulated Market)</t>
  </si>
  <si>
    <t>BINDER+CO AG</t>
  </si>
  <si>
    <t>MTF</t>
  </si>
  <si>
    <t>HEAD N.V.</t>
  </si>
  <si>
    <t>HUTTER &amp; SCHRANTZ STAHLBAU AG</t>
  </si>
  <si>
    <t>KTM POWER SPORTS AG</t>
  </si>
  <si>
    <t>PANKL RACING SYSTEMS AG</t>
  </si>
  <si>
    <t>SANOCHEMIA PHARMAZEUTIKA AG</t>
  </si>
  <si>
    <t>UNTERNEHMENS INVEST AG</t>
  </si>
  <si>
    <t>1 … GM = Geregelter Markt (Amtlicher Handel, Geregelter Freiverkehr), MTF = Multilaterales Handelssystem (Dritter Markt)</t>
  </si>
  <si>
    <t xml:space="preserve">       GM = Regulated Market (Official Market, Second Regulated Market), MTF = Multilateral Trading Facility (Third Market)</t>
  </si>
  <si>
    <t>ALLG.BAUGES.-A.PORR AG ST</t>
  </si>
  <si>
    <t>ALLG.BAUGES.-A.PORR AG VZ</t>
  </si>
  <si>
    <t>ATB AUSTRIA ANTRIEBSTECHNIK AG</t>
  </si>
  <si>
    <t>BANK FÜR TIROL UND VBG AG ST</t>
  </si>
  <si>
    <t>BANK FÜR TIROL UND VBG AG VZ</t>
  </si>
  <si>
    <t>BKS BANK AG ST</t>
  </si>
  <si>
    <t>BKS BANK AG VZ</t>
  </si>
  <si>
    <t>BURGENLAND HOLDING AG</t>
  </si>
  <si>
    <t>C-QUADRAT INVESTMENT AG</t>
  </si>
  <si>
    <t>CEG I BETEILIGUNGS AG</t>
  </si>
  <si>
    <t>ÖSTERR. VOLKSBANKEN AG PS</t>
  </si>
  <si>
    <t>JOSEF MANNER &amp; COMP. AG</t>
  </si>
  <si>
    <t>JOWOOD ENTERTAINMENT AG</t>
  </si>
  <si>
    <t>LINZ TEXTIL HOLDING AG</t>
  </si>
  <si>
    <t>MASCHINENFABRIK HEID AG</t>
  </si>
  <si>
    <t>MIBA AG VZ KAT. B</t>
  </si>
  <si>
    <t>OBERBANK AG ST</t>
  </si>
  <si>
    <t>OBERBANK AG VZ</t>
  </si>
  <si>
    <t>OTTAKRINGER GETRÄNKE AG ST</t>
  </si>
  <si>
    <t>OTTAKRINGER GETRÄNKE AG VZ</t>
  </si>
  <si>
    <t>RATH AG</t>
  </si>
  <si>
    <t>ROBECO N.V.</t>
  </si>
  <si>
    <t>ROLINCO N.V.</t>
  </si>
  <si>
    <t>RORENTO N.V.</t>
  </si>
  <si>
    <t>SCHLUMBERGER AG ST</t>
  </si>
  <si>
    <t>SCHLUMBERGER AG VZ</t>
  </si>
  <si>
    <t>STADLAUER MALZFABRIK AG</t>
  </si>
  <si>
    <t>TELETRADER SOFTWARE AG</t>
  </si>
  <si>
    <t>UBM REALITÄTENENTWICKLUNG AG</t>
  </si>
  <si>
    <t>VOLKSBANK VORARLBERG PS</t>
  </si>
  <si>
    <t>VORARLBERGER KRAFTWERKE AG</t>
  </si>
  <si>
    <t>WIENER PRIVATBANK SE</t>
  </si>
  <si>
    <t>3 … Erstnotiz der OESTER STAATSDRUCKEREI HOLDING am 11.11.2011</t>
  </si>
  <si>
    <r>
      <t>OESTER STAATSDRUCKEREI HOLDING</t>
    </r>
    <r>
      <rPr>
        <b/>
        <vertAlign val="superscript"/>
        <sz val="10"/>
        <rFont val="Arial"/>
        <family val="2"/>
      </rPr>
      <t>3</t>
    </r>
  </si>
  <si>
    <t>OTC Umsätze Oktober 2011</t>
  </si>
  <si>
    <t>OTC Turnover October 2011</t>
  </si>
  <si>
    <t>* Einfachzählung / single count method</t>
  </si>
  <si>
    <t xml:space="preserve">** Ohne korrespondierende Börsegeschäfte / without corresponding exchange trades   </t>
  </si>
  <si>
    <t xml:space="preserve">    Meldedaten Österreich (FMA) / Reporting Data Austria (FMA) </t>
  </si>
  <si>
    <r>
      <t>Umsatz Börse*</t>
    </r>
    <r>
      <rPr>
        <sz val="10"/>
        <color indexed="9"/>
        <rFont val="Arial"/>
        <family val="2"/>
      </rPr>
      <t xml:space="preserve">
Exchange Turnover*</t>
    </r>
  </si>
  <si>
    <r>
      <t>Anteil Börse</t>
    </r>
    <r>
      <rPr>
        <sz val="10"/>
        <color indexed="9"/>
        <rFont val="Arial"/>
        <family val="2"/>
      </rPr>
      <t xml:space="preserve">
Exchange stake</t>
    </r>
  </si>
  <si>
    <r>
      <t xml:space="preserve">Umsatz OTC**
</t>
    </r>
    <r>
      <rPr>
        <sz val="10"/>
        <color indexed="9"/>
        <rFont val="Arial"/>
        <family val="2"/>
      </rPr>
      <t>OTC Turnover**</t>
    </r>
  </si>
  <si>
    <r>
      <t xml:space="preserve">Anteil OTC
</t>
    </r>
    <r>
      <rPr>
        <sz val="10"/>
        <color indexed="9"/>
        <rFont val="Arial"/>
        <family val="2"/>
      </rPr>
      <t>OTC stake</t>
    </r>
  </si>
  <si>
    <r>
      <t xml:space="preserve">Gesamtumsatz
</t>
    </r>
    <r>
      <rPr>
        <sz val="10"/>
        <color indexed="9"/>
        <rFont val="Arial"/>
        <family val="2"/>
      </rPr>
      <t>Overall Turnover</t>
    </r>
  </si>
  <si>
    <r>
      <t>in Summe</t>
    </r>
    <r>
      <rPr>
        <sz val="10"/>
        <color indexed="9"/>
        <rFont val="Arial"/>
        <family val="2"/>
      </rPr>
      <t xml:space="preserve">
in Total</t>
    </r>
  </si>
  <si>
    <t>bond market</t>
  </si>
  <si>
    <t>performance 
linked bonds</t>
  </si>
  <si>
    <t>Total</t>
  </si>
  <si>
    <r>
      <t>Amtlicher Handel</t>
    </r>
    <r>
      <rPr>
        <sz val="10"/>
        <rFont val="Arial"/>
      </rPr>
      <t xml:space="preserve">
Official Market</t>
    </r>
  </si>
  <si>
    <r>
      <t>Geregelter Freiverkehr</t>
    </r>
    <r>
      <rPr>
        <sz val="10"/>
        <rFont val="Arial"/>
      </rPr>
      <t xml:space="preserve">
Second Regulated Market</t>
    </r>
  </si>
  <si>
    <r>
      <t>Dritter Markt als MTF</t>
    </r>
    <r>
      <rPr>
        <sz val="10"/>
        <rFont val="Arial"/>
      </rPr>
      <t xml:space="preserve">
Third Market (MTF)</t>
    </r>
  </si>
  <si>
    <r>
      <t>Gesamtergebnis</t>
    </r>
    <r>
      <rPr>
        <sz val="10"/>
        <rFont val="Arial"/>
      </rPr>
      <t xml:space="preserve">
Total</t>
    </r>
  </si>
  <si>
    <t>01.01.2011 - 30.11.2011</t>
  </si>
  <si>
    <t>December 2010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</si>
  <si>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</si>
  <si>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</si>
  <si>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</si>
  <si>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</si>
  <si>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</si>
  <si>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</si>
  <si>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</si>
  <si>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</si>
  <si>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</si>
  <si>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</si>
  <si>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</si>
  <si>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∆ December 2010³</t>
  </si>
  <si>
    <t>1 … Renditen in % / Yields in %</t>
  </si>
  <si>
    <t>Quelle: OeKB / Source: OeKB</t>
  </si>
  <si>
    <t>2 … Preis in % vom Nennwert / Prices in % of par value</t>
  </si>
  <si>
    <t>3 … Basispunkte / Basis points</t>
  </si>
  <si>
    <r>
      <t>Rentenwerte</t>
    </r>
    <r>
      <rPr>
        <sz val="16"/>
        <color indexed="45"/>
        <rFont val="Arial"/>
        <family val="2"/>
      </rPr>
      <t xml:space="preserve"> / bonds</t>
    </r>
  </si>
  <si>
    <r>
      <t>nach Emissionsvolumen in EUR</t>
    </r>
    <r>
      <rPr>
        <sz val="10"/>
        <color indexed="9"/>
        <rFont val="Arial"/>
        <family val="2"/>
      </rPr>
      <t xml:space="preserve"> / Issue volume in EUR</t>
    </r>
  </si>
  <si>
    <r>
      <t>nach der Anzahl</t>
    </r>
    <r>
      <rPr>
        <sz val="10"/>
        <color indexed="9"/>
        <rFont val="Arial"/>
        <family val="2"/>
      </rPr>
      <t xml:space="preserve"> / by number</t>
    </r>
  </si>
  <si>
    <r>
      <t>Neunotierung bzw. Einbeziehung von Rentenwerten</t>
    </r>
    <r>
      <rPr>
        <sz val="16"/>
        <color indexed="45"/>
        <rFont val="Arial"/>
        <family val="2"/>
      </rPr>
      <t xml:space="preserve"> / new bonds</t>
    </r>
  </si>
  <si>
    <r>
      <t>Renditen und Preise</t>
    </r>
    <r>
      <rPr>
        <sz val="16"/>
        <color indexed="45"/>
        <rFont val="Arial"/>
        <family val="2"/>
      </rPr>
      <t xml:space="preserve"> / Yields and Prices</t>
    </r>
  </si>
  <si>
    <r>
      <t>Emittenten gesamt</t>
    </r>
    <r>
      <rPr>
        <sz val="10"/>
        <color indexed="9"/>
        <rFont val="Arial"/>
        <family val="2"/>
      </rPr>
      <t xml:space="preserve"> / Bonds</t>
    </r>
  </si>
  <si>
    <r>
      <t>Bundesanleihen</t>
    </r>
    <r>
      <rPr>
        <sz val="10"/>
        <color indexed="9"/>
        <rFont val="Arial"/>
        <family val="2"/>
      </rPr>
      <t xml:space="preserve"> / Government bonds</t>
    </r>
  </si>
  <si>
    <r>
      <t>Renditen</t>
    </r>
    <r>
      <rPr>
        <sz val="10"/>
        <rFont val="Arial"/>
        <family val="2"/>
      </rPr>
      <t xml:space="preserve"> / Yields</t>
    </r>
    <r>
      <rPr>
        <sz val="10"/>
        <rFont val="Arial"/>
      </rPr>
      <t>¹</t>
    </r>
  </si>
  <si>
    <r>
      <t>Preise</t>
    </r>
    <r>
      <rPr>
        <sz val="10"/>
        <rFont val="Arial"/>
        <family val="2"/>
      </rPr>
      <t xml:space="preserve"> / Prices</t>
    </r>
    <r>
      <rPr>
        <sz val="10"/>
        <rFont val="Arial"/>
      </rPr>
      <t>²</t>
    </r>
  </si>
  <si>
    <t>Terminmarkt November 2011</t>
  </si>
  <si>
    <t>Derivatives market November 2011</t>
  </si>
  <si>
    <t>Underlying</t>
  </si>
  <si>
    <t xml:space="preserve">Call </t>
  </si>
  <si>
    <t>Put</t>
  </si>
  <si>
    <t>Options Total</t>
  </si>
  <si>
    <t>Futures Total</t>
  </si>
  <si>
    <t>Index</t>
  </si>
  <si>
    <t xml:space="preserve">ATF </t>
  </si>
  <si>
    <t xml:space="preserve">ATX </t>
  </si>
  <si>
    <t xml:space="preserve">AXD </t>
  </si>
  <si>
    <t xml:space="preserve">IAX </t>
  </si>
  <si>
    <t>Total Index</t>
  </si>
  <si>
    <t>Stock</t>
  </si>
  <si>
    <t xml:space="preserve">AGR </t>
  </si>
  <si>
    <t xml:space="preserve">AND </t>
  </si>
  <si>
    <t xml:space="preserve">BWT </t>
  </si>
  <si>
    <t xml:space="preserve">EBS </t>
  </si>
  <si>
    <t xml:space="preserve">EVN </t>
  </si>
  <si>
    <t xml:space="preserve">FLU </t>
  </si>
  <si>
    <t xml:space="preserve">ICL </t>
  </si>
  <si>
    <t xml:space="preserve">IIA </t>
  </si>
  <si>
    <t xml:space="preserve">MMK </t>
  </si>
  <si>
    <t xml:space="preserve">OMV </t>
  </si>
  <si>
    <t xml:space="preserve">PAL </t>
  </si>
  <si>
    <t xml:space="preserve">PST </t>
  </si>
  <si>
    <t xml:space="preserve">RBI </t>
  </si>
  <si>
    <t xml:space="preserve">RHI </t>
  </si>
  <si>
    <t xml:space="preserve">SBO </t>
  </si>
  <si>
    <t xml:space="preserve">SEM </t>
  </si>
  <si>
    <t xml:space="preserve">STR </t>
  </si>
  <si>
    <t xml:space="preserve">TKA </t>
  </si>
  <si>
    <t xml:space="preserve">UQA </t>
  </si>
  <si>
    <t xml:space="preserve">VER </t>
  </si>
  <si>
    <t xml:space="preserve">VIG </t>
  </si>
  <si>
    <t xml:space="preserve">VOE </t>
  </si>
  <si>
    <t xml:space="preserve">WIE </t>
  </si>
  <si>
    <t xml:space="preserve">WOL </t>
  </si>
  <si>
    <t xml:space="preserve">ZAG </t>
  </si>
  <si>
    <t>Total Stock</t>
  </si>
  <si>
    <t>CeCe</t>
  </si>
  <si>
    <t xml:space="preserve">CCE </t>
  </si>
  <si>
    <t xml:space="preserve">CED </t>
  </si>
  <si>
    <t xml:space="preserve">CTE </t>
  </si>
  <si>
    <t xml:space="preserve">CXE </t>
  </si>
  <si>
    <t xml:space="preserve">HTE </t>
  </si>
  <si>
    <t xml:space="preserve">NTX </t>
  </si>
  <si>
    <t xml:space="preserve">PTE </t>
  </si>
  <si>
    <t xml:space="preserve">RDU </t>
  </si>
  <si>
    <t xml:space="preserve">RDX </t>
  </si>
  <si>
    <t xml:space="preserve">RTX </t>
  </si>
  <si>
    <t>Total CeCe</t>
  </si>
  <si>
    <t>Einfachzählung / Single count method</t>
  </si>
  <si>
    <t>1 ... from last trading day</t>
  </si>
  <si>
    <t xml:space="preserve">Cross Rate 1 USD = EUR </t>
  </si>
  <si>
    <t>Doppelzählung (Käufe und Verkäufe) / Double count method (purchases and sales)</t>
  </si>
  <si>
    <t>2 ... Contract Value and Premium for RTX and RDU are converted to EUR
       (products are traded in USD)</t>
  </si>
  <si>
    <r>
      <t>Gehandelte Kontrakte</t>
    </r>
    <r>
      <rPr>
        <sz val="24"/>
        <color indexed="24"/>
        <rFont val="Arial"/>
        <family val="2"/>
      </rPr>
      <t xml:space="preserve"> / Traded contracts</t>
    </r>
  </si>
  <si>
    <r>
      <t>Offene Kontraktanzahl</t>
    </r>
    <r>
      <rPr>
        <sz val="24"/>
        <color indexed="24"/>
        <rFont val="Arial"/>
        <family val="2"/>
      </rPr>
      <t xml:space="preserve"> / Open interest¹</t>
    </r>
  </si>
  <si>
    <r>
      <t>Prämienvolumen</t>
    </r>
    <r>
      <rPr>
        <sz val="24"/>
        <color indexed="24"/>
        <rFont val="Arial"/>
        <family val="2"/>
      </rPr>
      <t xml:space="preserve"> / Premium turnover (TSD EUR)</t>
    </r>
  </si>
  <si>
    <r>
      <t>Kontraktwert</t>
    </r>
    <r>
      <rPr>
        <sz val="24"/>
        <color indexed="24"/>
        <rFont val="Arial"/>
        <family val="2"/>
      </rPr>
      <t xml:space="preserve"> / Contract value (MIO EUR)</t>
    </r>
  </si>
  <si>
    <r>
      <t>RDU</t>
    </r>
    <r>
      <rPr>
        <vertAlign val="superscript"/>
        <sz val="16"/>
        <rFont val="Arial"/>
        <family val="2"/>
      </rPr>
      <t>2</t>
    </r>
  </si>
  <si>
    <r>
      <t>RTX</t>
    </r>
    <r>
      <rPr>
        <vertAlign val="superscript"/>
        <sz val="16"/>
        <rFont val="Arial"/>
        <family val="2"/>
      </rPr>
      <t>2</t>
    </r>
  </si>
  <si>
    <t>OTC Gesamtumsätze Jänner - Oktober 2011</t>
  </si>
  <si>
    <t>OTC Overall Turnover January - October 2011</t>
  </si>
  <si>
    <t>** Ohne korrespondierende Börsegeschäfte / without corresponding exchange trades</t>
  </si>
  <si>
    <t>1 … Umsätze bis Februar 2011 / Turnover until February 2011</t>
  </si>
  <si>
    <t>2 … Umsätze bis März 2011 / Turnover until March 2011</t>
  </si>
  <si>
    <t>3 … Umsätze ab April 2011 / Turnover as of April 2011</t>
  </si>
  <si>
    <t>4 … Umsätze ab Mai 2011 / Turnover as of May 2011</t>
  </si>
  <si>
    <r>
      <t>AMAG AUSTRIA METALL AG</t>
    </r>
    <r>
      <rPr>
        <b/>
        <vertAlign val="superscript"/>
        <sz val="10"/>
        <rFont val="Arial"/>
        <family val="2"/>
      </rPr>
      <t>3</t>
    </r>
  </si>
  <si>
    <r>
      <t>BWIN INT. ENTERT. AG</t>
    </r>
    <r>
      <rPr>
        <b/>
        <vertAlign val="superscript"/>
        <sz val="10"/>
        <rFont val="Arial"/>
        <family val="2"/>
      </rPr>
      <t>2</t>
    </r>
  </si>
  <si>
    <r>
      <t>ECO BUSINESS-IMMOBILIEN AG</t>
    </r>
    <r>
      <rPr>
        <b/>
        <vertAlign val="superscript"/>
        <sz val="10"/>
        <rFont val="Arial"/>
        <family val="2"/>
      </rPr>
      <t>1</t>
    </r>
  </si>
  <si>
    <r>
      <t>HTI HIGH TECH INDUSTRIES AG</t>
    </r>
    <r>
      <rPr>
        <b/>
        <vertAlign val="superscript"/>
        <sz val="10"/>
        <rFont val="Arial"/>
        <family val="2"/>
      </rPr>
      <t>4</t>
    </r>
  </si>
  <si>
    <r>
      <t>LENZING AG</t>
    </r>
    <r>
      <rPr>
        <b/>
        <vertAlign val="superscript"/>
        <sz val="10"/>
        <rFont val="Arial"/>
        <family val="2"/>
      </rPr>
      <t>3</t>
    </r>
  </si>
  <si>
    <t>CEETX
 FND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</si>
</sst>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7" formatCode="_(* #,##0.00_);_(* \(#,##0.00\);_(* &quot;-&quot;??_);_(@_)"/>
    <numFmt numFmtId="168" formatCode="_(* #,##0_);_(* \(#,##0\);_(* &quot;-&quot;??_);_(@_)"/>
    <numFmt numFmtId="169" formatCode="#,##0.000"/>
    <numFmt numFmtId="170" formatCode="0.000"/>
    <numFmt numFmtId="171" formatCode="\-"/>
    <numFmt numFmtId="172" formatCode="0.00000"/>
  </numFmts>
  <fonts count="69">
    <font>
      <sz val="10"/>
      <name val="Arial"/>
    </font>
    <font>
      <sz val="10"/>
      <name val="Arial"/>
    </font>
    <font>
      <sz val="8"/>
      <name val="Arial"/>
    </font>
    <font>
      <b/>
      <sz val="20"/>
      <name val="Arial"/>
      <family val="2"/>
    </font>
    <font>
      <b/>
      <sz val="16"/>
      <color indexed="45"/>
      <name val="Arial"/>
      <family val="2"/>
    </font>
    <font>
      <b/>
      <sz val="12"/>
      <name val="Arial"/>
      <family val="2"/>
    </font>
    <font>
      <sz val="14"/>
      <color indexed="45"/>
      <name val="Arial"/>
    </font>
    <font>
      <sz val="12"/>
      <name val="Arial"/>
    </font>
    <font>
      <b/>
      <sz val="14"/>
      <color indexed="45"/>
      <name val="Arial"/>
      <family val="2"/>
    </font>
    <font>
      <b/>
      <sz val="10"/>
      <color indexed="45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color indexed="45"/>
      <name val="Arial"/>
      <family val="2"/>
    </font>
    <font>
      <b/>
      <sz val="9"/>
      <color indexed="45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color indexed="45"/>
      <name val="Arial"/>
    </font>
    <font>
      <sz val="12"/>
      <color indexed="45"/>
      <name val="Arial"/>
      <family val="2"/>
    </font>
    <font>
      <b/>
      <sz val="12"/>
      <color indexed="45"/>
      <name val="Arial"/>
      <family val="2"/>
    </font>
    <font>
      <sz val="7"/>
      <name val="Arial"/>
    </font>
    <font>
      <sz val="9"/>
      <name val="Arial"/>
    </font>
    <font>
      <b/>
      <sz val="11"/>
      <name val="Arial"/>
      <family val="2"/>
    </font>
    <font>
      <b/>
      <sz val="18"/>
      <color indexed="45"/>
      <name val="Arial"/>
      <family val="2"/>
    </font>
    <font>
      <sz val="16"/>
      <color indexed="45"/>
      <name val="Arial"/>
      <family val="2"/>
    </font>
    <font>
      <sz val="10"/>
      <color indexed="9"/>
      <name val="Arial"/>
    </font>
    <font>
      <b/>
      <sz val="10"/>
      <color indexed="9"/>
      <name val="Arial"/>
    </font>
    <font>
      <b/>
      <sz val="9"/>
      <color indexed="9"/>
      <name val="Arial"/>
    </font>
    <font>
      <b/>
      <sz val="9"/>
      <color indexed="45"/>
      <name val="Arial"/>
    </font>
    <font>
      <b/>
      <sz val="9"/>
      <name val="Arial"/>
    </font>
    <font>
      <b/>
      <sz val="20"/>
      <color indexed="45"/>
      <name val="Arial"/>
      <family val="2"/>
    </font>
    <font>
      <sz val="18"/>
      <color indexed="45"/>
      <name val="Arial"/>
      <family val="2"/>
    </font>
    <font>
      <b/>
      <vertAlign val="superscript"/>
      <sz val="10"/>
      <color indexed="9"/>
      <name val="Arial"/>
      <family val="2"/>
    </font>
    <font>
      <b/>
      <sz val="10"/>
      <color indexed="8"/>
      <name val="Arial"/>
      <family val="2"/>
    </font>
    <font>
      <u/>
      <sz val="10"/>
      <name val="Arial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8"/>
      <color indexed="24"/>
      <name val="Arial"/>
      <family val="2"/>
    </font>
    <font>
      <sz val="16"/>
      <color indexed="24"/>
      <name val="Arial"/>
      <family val="2"/>
    </font>
    <font>
      <b/>
      <sz val="16"/>
      <color indexed="24"/>
      <name val="Arial"/>
      <family val="2"/>
    </font>
    <font>
      <sz val="10"/>
      <name val="Geneva"/>
    </font>
    <font>
      <b/>
      <sz val="30"/>
      <color indexed="24"/>
      <name val="Arial"/>
      <family val="2"/>
    </font>
    <font>
      <sz val="30"/>
      <name val="Geneva"/>
    </font>
    <font>
      <sz val="30"/>
      <name val="Helv"/>
    </font>
    <font>
      <sz val="26"/>
      <color indexed="24"/>
      <name val="Arial"/>
      <family val="2"/>
    </font>
    <font>
      <sz val="26"/>
      <color indexed="10"/>
      <name val="Arial"/>
      <family val="2"/>
    </font>
    <font>
      <sz val="20"/>
      <color indexed="10"/>
      <name val="Arial"/>
      <family val="2"/>
    </font>
    <font>
      <b/>
      <sz val="22"/>
      <name val="Arial"/>
      <family val="2"/>
    </font>
    <font>
      <sz val="22"/>
      <name val="Arial"/>
    </font>
    <font>
      <sz val="14"/>
      <name val="Arial"/>
      <family val="2"/>
    </font>
    <font>
      <sz val="24"/>
      <color indexed="24"/>
      <name val="Arial"/>
      <family val="2"/>
    </font>
    <font>
      <b/>
      <sz val="24"/>
      <color indexed="24"/>
      <name val="Arial"/>
      <family val="2"/>
    </font>
    <font>
      <sz val="14"/>
      <name val="Geneva"/>
    </font>
    <font>
      <sz val="14"/>
      <name val="FuturaOETOB"/>
    </font>
    <font>
      <b/>
      <sz val="12"/>
      <name val="FuturaOETOB"/>
    </font>
    <font>
      <b/>
      <sz val="16"/>
      <color indexed="9"/>
      <name val="Arial"/>
      <family val="2"/>
    </font>
    <font>
      <b/>
      <sz val="10"/>
      <name val="FuturaOETOB"/>
    </font>
    <font>
      <sz val="10"/>
      <name val="FuturaOETOB"/>
    </font>
    <font>
      <sz val="16"/>
      <name val="Arial"/>
      <family val="2"/>
    </font>
    <font>
      <sz val="16"/>
      <name val="FuturaOETOB"/>
    </font>
    <font>
      <b/>
      <sz val="16"/>
      <name val="Arial"/>
      <family val="2"/>
    </font>
    <font>
      <sz val="12"/>
      <name val="FuturaOETOB"/>
    </font>
    <font>
      <sz val="16"/>
      <name val="Arial"/>
    </font>
    <font>
      <vertAlign val="superscript"/>
      <sz val="16"/>
      <name val="Arial"/>
      <family val="2"/>
    </font>
    <font>
      <sz val="14"/>
      <name val="Arial"/>
    </font>
  </fonts>
  <fills count="8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0" fontId="44" fillId="0" borderId="0"/>
  </cellStyleXfs>
  <cellXfs count="348">
    <xf numFmtId="0" fontId="0" fillId="0" borderId="0" xfId="0"/>
    <xf numFmtId="0" fontId="0" fillId="0" borderId="0" xfId="0" applyFill="1"/>
    <xf numFmtId="0" fontId="0" fillId="2" borderId="0" xfId="0" applyFill="1"/>
    <xf numFmtId="0" fontId="4" fillId="0" borderId="0" xfId="0" applyFont="1" applyBorder="1" applyAlignment="1"/>
    <xf numFmtId="0" fontId="5" fillId="0" borderId="0" xfId="0" applyFont="1" applyBorder="1" applyAlignment="1"/>
    <xf numFmtId="0" fontId="0" fillId="0" borderId="0" xfId="0" applyBorder="1"/>
    <xf numFmtId="0" fontId="6" fillId="0" borderId="0" xfId="0" applyFont="1" applyBorder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14" fontId="9" fillId="3" borderId="0" xfId="0" quotePrefix="1" applyNumberFormat="1" applyFont="1" applyFill="1" applyBorder="1" applyAlignment="1">
      <alignment horizontal="left" vertical="top"/>
    </xf>
    <xf numFmtId="168" fontId="10" fillId="3" borderId="0" xfId="1" applyNumberFormat="1" applyFont="1" applyFill="1" applyBorder="1" applyAlignment="1">
      <alignment horizontal="right" wrapText="1"/>
    </xf>
    <xf numFmtId="14" fontId="11" fillId="3" borderId="0" xfId="0" quotePrefix="1" applyNumberFormat="1" applyFont="1" applyFill="1" applyBorder="1" applyAlignment="1">
      <alignment horizontal="left" vertical="top"/>
    </xf>
    <xf numFmtId="0" fontId="12" fillId="3" borderId="0" xfId="0" quotePrefix="1" applyFont="1" applyFill="1" applyAlignment="1">
      <alignment horizontal="right" wrapText="1"/>
    </xf>
    <xf numFmtId="49" fontId="14" fillId="4" borderId="0" xfId="0" applyNumberFormat="1" applyFont="1" applyFill="1" applyBorder="1" applyAlignment="1">
      <alignment wrapText="1"/>
    </xf>
    <xf numFmtId="3" fontId="13" fillId="4" borderId="0" xfId="1" applyNumberFormat="1" applyFont="1" applyFill="1" applyBorder="1" applyAlignment="1">
      <alignment horizontal="right"/>
    </xf>
    <xf numFmtId="0" fontId="13" fillId="4" borderId="0" xfId="0" applyFont="1" applyFill="1" applyAlignment="1">
      <alignment horizontal="right"/>
    </xf>
    <xf numFmtId="49" fontId="14" fillId="4" borderId="0" xfId="0" quotePrefix="1" applyNumberFormat="1" applyFont="1" applyFill="1" applyBorder="1" applyAlignment="1">
      <alignment horizontal="left" wrapText="1"/>
    </xf>
    <xf numFmtId="3" fontId="13" fillId="4" borderId="0" xfId="0" applyNumberFormat="1" applyFont="1" applyFill="1" applyBorder="1" applyAlignment="1">
      <alignment horizontal="right"/>
    </xf>
    <xf numFmtId="3" fontId="13" fillId="4" borderId="0" xfId="0" applyNumberFormat="1" applyFont="1" applyFill="1" applyAlignment="1">
      <alignment horizontal="right"/>
    </xf>
    <xf numFmtId="49" fontId="14" fillId="4" borderId="1" xfId="0" applyNumberFormat="1" applyFont="1" applyFill="1" applyBorder="1" applyAlignment="1">
      <alignment wrapText="1"/>
    </xf>
    <xf numFmtId="3" fontId="13" fillId="4" borderId="1" xfId="0" applyNumberFormat="1" applyFont="1" applyFill="1" applyBorder="1" applyAlignment="1">
      <alignment horizontal="right"/>
    </xf>
    <xf numFmtId="49" fontId="13" fillId="5" borderId="0" xfId="0" applyNumberFormat="1" applyFont="1" applyFill="1" applyBorder="1" applyAlignment="1">
      <alignment horizontal="left"/>
    </xf>
    <xf numFmtId="3" fontId="13" fillId="5" borderId="0" xfId="1" applyNumberFormat="1" applyFont="1" applyFill="1" applyBorder="1" applyAlignment="1">
      <alignment horizontal="right"/>
    </xf>
    <xf numFmtId="3" fontId="13" fillId="5" borderId="0" xfId="0" applyNumberFormat="1" applyFont="1" applyFill="1" applyAlignment="1">
      <alignment horizontal="right"/>
    </xf>
    <xf numFmtId="3" fontId="0" fillId="0" borderId="0" xfId="0" applyNumberFormat="1"/>
    <xf numFmtId="49" fontId="13" fillId="6" borderId="0" xfId="0" applyNumberFormat="1" applyFont="1" applyFill="1" applyBorder="1" applyAlignment="1">
      <alignment horizontal="left"/>
    </xf>
    <xf numFmtId="3" fontId="13" fillId="6" borderId="0" xfId="1" applyNumberFormat="1" applyFont="1" applyFill="1" applyBorder="1" applyAlignment="1">
      <alignment horizontal="right"/>
    </xf>
    <xf numFmtId="3" fontId="13" fillId="6" borderId="0" xfId="0" applyNumberFormat="1" applyFont="1" applyFill="1" applyAlignment="1">
      <alignment horizontal="right"/>
    </xf>
    <xf numFmtId="49" fontId="13" fillId="4" borderId="0" xfId="0" applyNumberFormat="1" applyFont="1" applyFill="1" applyBorder="1" applyAlignment="1">
      <alignment horizontal="left"/>
    </xf>
    <xf numFmtId="49" fontId="10" fillId="3" borderId="0" xfId="1" applyNumberFormat="1" applyFont="1" applyFill="1" applyBorder="1" applyAlignment="1">
      <alignment horizontal="left"/>
    </xf>
    <xf numFmtId="3" fontId="10" fillId="3" borderId="0" xfId="1" applyNumberFormat="1" applyFont="1" applyFill="1" applyBorder="1" applyAlignment="1">
      <alignment horizontal="right"/>
    </xf>
    <xf numFmtId="3" fontId="10" fillId="3" borderId="0" xfId="0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quotePrefix="1" applyFont="1" applyFill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8" fillId="0" borderId="0" xfId="0" quotePrefix="1" applyFont="1" applyAlignment="1">
      <alignment horizontal="left"/>
    </xf>
    <xf numFmtId="14" fontId="16" fillId="3" borderId="0" xfId="0" quotePrefix="1" applyNumberFormat="1" applyFont="1" applyFill="1" applyBorder="1" applyAlignment="1">
      <alignment horizontal="left" vertical="top"/>
    </xf>
    <xf numFmtId="168" fontId="17" fillId="3" borderId="0" xfId="1" applyNumberFormat="1" applyFont="1" applyFill="1" applyBorder="1" applyAlignment="1">
      <alignment horizontal="right" wrapText="1"/>
    </xf>
    <xf numFmtId="0" fontId="17" fillId="3" borderId="0" xfId="0" applyFont="1" applyFill="1" applyBorder="1" applyAlignment="1">
      <alignment horizontal="right" wrapText="1"/>
    </xf>
    <xf numFmtId="49" fontId="19" fillId="4" borderId="0" xfId="0" applyNumberFormat="1" applyFont="1" applyFill="1" applyBorder="1" applyAlignment="1">
      <alignment wrapText="1"/>
    </xf>
    <xf numFmtId="49" fontId="19" fillId="4" borderId="1" xfId="0" quotePrefix="1" applyNumberFormat="1" applyFont="1" applyFill="1" applyBorder="1" applyAlignment="1">
      <alignment horizontal="left" wrapText="1"/>
    </xf>
    <xf numFmtId="3" fontId="13" fillId="4" borderId="1" xfId="1" applyNumberFormat="1" applyFont="1" applyFill="1" applyBorder="1" applyAlignment="1">
      <alignment horizontal="right"/>
    </xf>
    <xf numFmtId="49" fontId="13" fillId="0" borderId="0" xfId="0" applyNumberFormat="1" applyFont="1" applyFill="1" applyBorder="1"/>
    <xf numFmtId="3" fontId="13" fillId="0" borderId="0" xfId="1" applyNumberFormat="1" applyFont="1" applyFill="1" applyBorder="1"/>
    <xf numFmtId="3" fontId="13" fillId="0" borderId="0" xfId="0" applyNumberFormat="1" applyFont="1" applyFill="1" applyBorder="1"/>
    <xf numFmtId="3" fontId="13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3" fontId="13" fillId="0" borderId="0" xfId="1" applyNumberFormat="1" applyFont="1" applyFill="1" applyBorder="1" applyAlignment="1">
      <alignment horizontal="right"/>
    </xf>
    <xf numFmtId="49" fontId="14" fillId="0" borderId="0" xfId="0" applyNumberFormat="1" applyFont="1" applyFill="1" applyBorder="1" applyAlignment="1">
      <alignment horizontal="left"/>
    </xf>
    <xf numFmtId="49" fontId="13" fillId="0" borderId="0" xfId="0" applyNumberFormat="1" applyFont="1" applyFill="1" applyBorder="1" applyAlignment="1">
      <alignment horizontal="left"/>
    </xf>
    <xf numFmtId="0" fontId="14" fillId="0" borderId="0" xfId="0" applyFont="1"/>
    <xf numFmtId="49" fontId="10" fillId="0" borderId="0" xfId="1" applyNumberFormat="1" applyFont="1" applyFill="1" applyBorder="1" applyAlignment="1">
      <alignment horizontal="left"/>
    </xf>
    <xf numFmtId="3" fontId="14" fillId="0" borderId="0" xfId="1" applyNumberFormat="1" applyFont="1" applyFill="1" applyBorder="1"/>
    <xf numFmtId="0" fontId="8" fillId="0" borderId="0" xfId="0" applyFont="1" applyBorder="1" applyAlignment="1"/>
    <xf numFmtId="0" fontId="20" fillId="0" borderId="0" xfId="0" applyFont="1" applyBorder="1" applyAlignment="1">
      <alignment horizontal="left"/>
    </xf>
    <xf numFmtId="0" fontId="22" fillId="0" borderId="0" xfId="0" quotePrefix="1" applyFont="1" applyAlignment="1">
      <alignment horizontal="left"/>
    </xf>
    <xf numFmtId="3" fontId="18" fillId="4" borderId="0" xfId="1" applyNumberFormat="1" applyFont="1" applyFill="1" applyBorder="1" applyAlignment="1">
      <alignment horizontal="right"/>
    </xf>
    <xf numFmtId="0" fontId="18" fillId="4" borderId="0" xfId="0" applyFont="1" applyFill="1" applyAlignment="1">
      <alignment horizontal="right"/>
    </xf>
    <xf numFmtId="49" fontId="19" fillId="4" borderId="0" xfId="0" quotePrefix="1" applyNumberFormat="1" applyFont="1" applyFill="1" applyBorder="1" applyAlignment="1">
      <alignment horizontal="left" wrapText="1"/>
    </xf>
    <xf numFmtId="49" fontId="18" fillId="6" borderId="2" xfId="0" applyNumberFormat="1" applyFont="1" applyFill="1" applyBorder="1" applyAlignment="1">
      <alignment horizontal="left"/>
    </xf>
    <xf numFmtId="3" fontId="18" fillId="6" borderId="2" xfId="1" applyNumberFormat="1" applyFont="1" applyFill="1" applyBorder="1" applyAlignment="1">
      <alignment horizontal="right"/>
    </xf>
    <xf numFmtId="3" fontId="18" fillId="6" borderId="2" xfId="0" applyNumberFormat="1" applyFont="1" applyFill="1" applyBorder="1" applyAlignment="1">
      <alignment horizontal="right"/>
    </xf>
    <xf numFmtId="49" fontId="18" fillId="5" borderId="0" xfId="0" applyNumberFormat="1" applyFont="1" applyFill="1" applyBorder="1" applyAlignment="1">
      <alignment horizontal="left"/>
    </xf>
    <xf numFmtId="3" fontId="18" fillId="5" borderId="0" xfId="1" applyNumberFormat="1" applyFont="1" applyFill="1" applyBorder="1" applyAlignment="1">
      <alignment horizontal="right"/>
    </xf>
    <xf numFmtId="171" fontId="18" fillId="5" borderId="0" xfId="1" applyNumberFormat="1" applyFont="1" applyFill="1" applyBorder="1" applyAlignment="1">
      <alignment horizontal="right"/>
    </xf>
    <xf numFmtId="3" fontId="18" fillId="5" borderId="0" xfId="0" applyNumberFormat="1" applyFont="1" applyFill="1" applyAlignment="1">
      <alignment horizontal="right"/>
    </xf>
    <xf numFmtId="49" fontId="18" fillId="4" borderId="0" xfId="0" applyNumberFormat="1" applyFont="1" applyFill="1" applyBorder="1" applyAlignment="1">
      <alignment horizontal="left"/>
    </xf>
    <xf numFmtId="3" fontId="18" fillId="4" borderId="0" xfId="0" applyNumberFormat="1" applyFont="1" applyFill="1" applyAlignment="1">
      <alignment horizontal="right"/>
    </xf>
    <xf numFmtId="3" fontId="18" fillId="4" borderId="0" xfId="0" applyNumberFormat="1" applyFont="1" applyFill="1" applyBorder="1" applyAlignment="1">
      <alignment horizontal="right"/>
    </xf>
    <xf numFmtId="49" fontId="17" fillId="3" borderId="0" xfId="1" applyNumberFormat="1" applyFont="1" applyFill="1" applyBorder="1" applyAlignment="1">
      <alignment horizontal="left"/>
    </xf>
    <xf numFmtId="3" fontId="17" fillId="3" borderId="0" xfId="1" applyNumberFormat="1" applyFont="1" applyFill="1" applyBorder="1" applyAlignment="1">
      <alignment horizontal="right"/>
    </xf>
    <xf numFmtId="3" fontId="17" fillId="3" borderId="0" xfId="0" applyNumberFormat="1" applyFont="1" applyFill="1" applyAlignment="1">
      <alignment horizontal="right"/>
    </xf>
    <xf numFmtId="0" fontId="23" fillId="0" borderId="0" xfId="0" quotePrefix="1" applyFont="1" applyFill="1" applyAlignment="1">
      <alignment horizontal="left"/>
    </xf>
    <xf numFmtId="0" fontId="22" fillId="0" borderId="0" xfId="0" quotePrefix="1" applyFont="1" applyAlignment="1"/>
    <xf numFmtId="14" fontId="9" fillId="3" borderId="0" xfId="0" applyNumberFormat="1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right" wrapText="1"/>
    </xf>
    <xf numFmtId="3" fontId="18" fillId="4" borderId="1" xfId="1" applyNumberFormat="1" applyFont="1" applyFill="1" applyBorder="1" applyAlignment="1">
      <alignment horizontal="right"/>
    </xf>
    <xf numFmtId="3" fontId="18" fillId="4" borderId="1" xfId="0" applyNumberFormat="1" applyFont="1" applyFill="1" applyBorder="1" applyAlignment="1">
      <alignment horizontal="right"/>
    </xf>
    <xf numFmtId="49" fontId="18" fillId="6" borderId="0" xfId="0" applyNumberFormat="1" applyFont="1" applyFill="1" applyBorder="1" applyAlignment="1">
      <alignment horizontal="left"/>
    </xf>
    <xf numFmtId="49" fontId="19" fillId="0" borderId="0" xfId="0" quotePrefix="1" applyNumberFormat="1" applyFont="1" applyFill="1" applyBorder="1" applyAlignment="1">
      <alignment horizontal="left" wrapText="1"/>
    </xf>
    <xf numFmtId="3" fontId="18" fillId="0" borderId="0" xfId="1" applyNumberFormat="1" applyFont="1" applyFill="1" applyBorder="1"/>
    <xf numFmtId="3" fontId="18" fillId="0" borderId="0" xfId="0" applyNumberFormat="1" applyFont="1" applyFill="1" applyBorder="1"/>
    <xf numFmtId="49" fontId="18" fillId="0" borderId="0" xfId="0" quotePrefix="1" applyNumberFormat="1" applyFont="1" applyFill="1" applyBorder="1" applyAlignment="1">
      <alignment horizontal="left"/>
    </xf>
    <xf numFmtId="3" fontId="18" fillId="0" borderId="0" xfId="1" applyNumberFormat="1" applyFont="1" applyFill="1" applyBorder="1" applyAlignment="1">
      <alignment horizontal="right"/>
    </xf>
    <xf numFmtId="49" fontId="18" fillId="0" borderId="0" xfId="0" quotePrefix="1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3" fontId="14" fillId="0" borderId="0" xfId="0" applyNumberFormat="1" applyFont="1" applyFill="1" applyBorder="1"/>
    <xf numFmtId="0" fontId="8" fillId="0" borderId="0" xfId="0" applyFont="1" applyBorder="1" applyAlignment="1">
      <alignment horizontal="left"/>
    </xf>
    <xf numFmtId="0" fontId="21" fillId="0" borderId="0" xfId="0" applyFont="1" applyBorder="1" applyAlignment="1"/>
    <xf numFmtId="0" fontId="10" fillId="3" borderId="0" xfId="0" quotePrefix="1" applyFont="1" applyFill="1" applyBorder="1" applyAlignment="1">
      <alignment horizontal="right" wrapText="1"/>
    </xf>
    <xf numFmtId="168" fontId="10" fillId="3" borderId="0" xfId="1" quotePrefix="1" applyNumberFormat="1" applyFont="1" applyFill="1" applyBorder="1" applyAlignment="1">
      <alignment horizontal="right" wrapText="1"/>
    </xf>
    <xf numFmtId="0" fontId="17" fillId="0" borderId="0" xfId="0" applyFont="1" applyFill="1" applyAlignment="1">
      <alignment horizontal="center"/>
    </xf>
    <xf numFmtId="0" fontId="18" fillId="0" borderId="0" xfId="0" applyFont="1" applyFill="1"/>
    <xf numFmtId="49" fontId="14" fillId="4" borderId="1" xfId="0" quotePrefix="1" applyNumberFormat="1" applyFont="1" applyFill="1" applyBorder="1" applyAlignment="1">
      <alignment horizontal="left" wrapText="1"/>
    </xf>
    <xf numFmtId="3" fontId="18" fillId="0" borderId="0" xfId="0" applyNumberFormat="1" applyFont="1" applyFill="1" applyAlignment="1">
      <alignment horizontal="right"/>
    </xf>
    <xf numFmtId="3" fontId="18" fillId="0" borderId="0" xfId="0" applyNumberFormat="1" applyFont="1" applyFill="1"/>
    <xf numFmtId="3" fontId="17" fillId="0" borderId="0" xfId="0" applyNumberFormat="1" applyFont="1" applyFill="1"/>
    <xf numFmtId="0" fontId="17" fillId="0" borderId="0" xfId="0" applyFont="1" applyFill="1" applyBorder="1" applyAlignment="1">
      <alignment horizontal="right" wrapText="1"/>
    </xf>
    <xf numFmtId="49" fontId="13" fillId="0" borderId="0" xfId="0" quotePrefix="1" applyNumberFormat="1" applyFont="1" applyFill="1" applyBorder="1" applyAlignment="1">
      <alignment horizontal="left" wrapText="1"/>
    </xf>
    <xf numFmtId="14" fontId="11" fillId="0" borderId="0" xfId="0" applyNumberFormat="1" applyFont="1" applyFill="1" applyBorder="1" applyAlignment="1">
      <alignment horizontal="left" vertical="top"/>
    </xf>
    <xf numFmtId="168" fontId="14" fillId="0" borderId="0" xfId="1" applyNumberFormat="1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0" fillId="0" borderId="0" xfId="0" quotePrefix="1" applyAlignment="1">
      <alignment horizontal="left"/>
    </xf>
    <xf numFmtId="3" fontId="13" fillId="5" borderId="0" xfId="0" applyNumberFormat="1" applyFont="1" applyFill="1" applyBorder="1" applyAlignment="1">
      <alignment horizontal="right"/>
    </xf>
    <xf numFmtId="3" fontId="10" fillId="3" borderId="0" xfId="0" applyNumberFormat="1" applyFont="1" applyFill="1" applyBorder="1" applyAlignment="1">
      <alignment horizontal="right"/>
    </xf>
    <xf numFmtId="0" fontId="24" fillId="0" borderId="0" xfId="0" applyFont="1" applyAlignment="1">
      <alignment horizontal="left"/>
    </xf>
    <xf numFmtId="0" fontId="2" fillId="0" borderId="0" xfId="0" applyFont="1" applyFill="1" applyBorder="1" applyAlignment="1">
      <alignment horizontal="right"/>
    </xf>
    <xf numFmtId="168" fontId="9" fillId="3" borderId="0" xfId="1" applyNumberFormat="1" applyFont="1" applyFill="1" applyBorder="1" applyAlignment="1">
      <alignment horizontal="right" wrapText="1"/>
    </xf>
    <xf numFmtId="3" fontId="10" fillId="0" borderId="0" xfId="1" applyNumberFormat="1" applyFont="1" applyFill="1" applyBorder="1" applyAlignment="1">
      <alignment horizontal="right"/>
    </xf>
    <xf numFmtId="0" fontId="2" fillId="0" borderId="0" xfId="0" quotePrefix="1" applyFont="1" applyFill="1" applyAlignment="1">
      <alignment horizontal="right"/>
    </xf>
    <xf numFmtId="0" fontId="5" fillId="0" borderId="0" xfId="0" applyFont="1"/>
    <xf numFmtId="0" fontId="4" fillId="0" borderId="0" xfId="0" quotePrefix="1" applyFont="1" applyBorder="1" applyAlignment="1">
      <alignment horizontal="left"/>
    </xf>
    <xf numFmtId="0" fontId="25" fillId="0" borderId="0" xfId="0" applyFont="1" applyAlignment="1">
      <alignment horizontal="right"/>
    </xf>
    <xf numFmtId="3" fontId="0" fillId="0" borderId="0" xfId="0" applyNumberFormat="1" applyBorder="1"/>
    <xf numFmtId="0" fontId="26" fillId="0" borderId="0" xfId="0" quotePrefix="1" applyFont="1" applyBorder="1" applyAlignment="1">
      <alignment horizontal="left"/>
    </xf>
    <xf numFmtId="0" fontId="27" fillId="0" borderId="0" xfId="0" quotePrefix="1" applyFont="1" applyBorder="1" applyAlignment="1">
      <alignment horizontal="left"/>
    </xf>
    <xf numFmtId="0" fontId="9" fillId="3" borderId="0" xfId="0" quotePrefix="1" applyFont="1" applyFill="1" applyBorder="1" applyAlignment="1">
      <alignment horizontal="right" wrapText="1"/>
    </xf>
    <xf numFmtId="3" fontId="14" fillId="4" borderId="0" xfId="1" applyNumberFormat="1" applyFont="1" applyFill="1" applyBorder="1" applyAlignment="1">
      <alignment horizontal="right"/>
    </xf>
    <xf numFmtId="3" fontId="14" fillId="4" borderId="1" xfId="1" applyNumberFormat="1" applyFont="1" applyFill="1" applyBorder="1" applyAlignment="1">
      <alignment horizontal="right"/>
    </xf>
    <xf numFmtId="3" fontId="14" fillId="5" borderId="0" xfId="1" applyNumberFormat="1" applyFont="1" applyFill="1" applyBorder="1" applyAlignment="1">
      <alignment horizontal="right"/>
    </xf>
    <xf numFmtId="49" fontId="13" fillId="5" borderId="0" xfId="0" applyNumberFormat="1" applyFont="1" applyFill="1" applyBorder="1"/>
    <xf numFmtId="49" fontId="13" fillId="4" borderId="0" xfId="0" applyNumberFormat="1" applyFont="1" applyFill="1" applyBorder="1"/>
    <xf numFmtId="0" fontId="24" fillId="0" borderId="0" xfId="0" quotePrefix="1" applyFont="1" applyAlignment="1">
      <alignment horizontal="left"/>
    </xf>
    <xf numFmtId="3" fontId="13" fillId="4" borderId="0" xfId="1" applyNumberFormat="1" applyFont="1" applyFill="1" applyBorder="1" applyAlignment="1">
      <alignment horizontal="right" wrapText="1"/>
    </xf>
    <xf numFmtId="0" fontId="5" fillId="0" borderId="0" xfId="0" applyFont="1" applyAlignment="1">
      <alignment horizontal="right"/>
    </xf>
    <xf numFmtId="0" fontId="5" fillId="0" borderId="0" xfId="0" applyFont="1" applyFill="1" applyAlignment="1">
      <alignment horizontal="right"/>
    </xf>
    <xf numFmtId="0" fontId="0" fillId="3" borderId="0" xfId="0" applyFill="1"/>
    <xf numFmtId="0" fontId="24" fillId="3" borderId="0" xfId="0" applyFont="1" applyFill="1"/>
    <xf numFmtId="0" fontId="30" fillId="3" borderId="0" xfId="0" applyFont="1" applyFill="1" applyAlignment="1">
      <alignment horizontal="right"/>
    </xf>
    <xf numFmtId="0" fontId="30" fillId="0" borderId="0" xfId="0" applyFont="1" applyFill="1" applyAlignment="1">
      <alignment horizontal="right"/>
    </xf>
    <xf numFmtId="0" fontId="30" fillId="0" borderId="0" xfId="0" quotePrefix="1" applyFont="1" applyFill="1" applyAlignment="1">
      <alignment horizontal="right"/>
    </xf>
    <xf numFmtId="0" fontId="31" fillId="5" borderId="0" xfId="0" applyFont="1" applyFill="1" applyAlignment="1">
      <alignment horizontal="left"/>
    </xf>
    <xf numFmtId="4" fontId="19" fillId="5" borderId="0" xfId="0" applyNumberFormat="1" applyFont="1" applyFill="1" applyAlignment="1">
      <alignment horizontal="right"/>
    </xf>
    <xf numFmtId="4" fontId="19" fillId="0" borderId="0" xfId="0" applyNumberFormat="1" applyFont="1" applyFill="1"/>
    <xf numFmtId="4" fontId="19" fillId="0" borderId="0" xfId="0" applyNumberFormat="1" applyFont="1" applyFill="1" applyAlignment="1">
      <alignment horizontal="right"/>
    </xf>
    <xf numFmtId="4" fontId="32" fillId="5" borderId="0" xfId="0" applyNumberFormat="1" applyFont="1" applyFill="1" applyAlignment="1">
      <alignment horizontal="right"/>
    </xf>
    <xf numFmtId="4" fontId="32" fillId="0" borderId="0" xfId="0" applyNumberFormat="1" applyFont="1" applyFill="1"/>
    <xf numFmtId="4" fontId="32" fillId="0" borderId="0" xfId="0" applyNumberFormat="1" applyFont="1" applyFill="1" applyAlignment="1">
      <alignment horizontal="right"/>
    </xf>
    <xf numFmtId="14" fontId="24" fillId="4" borderId="0" xfId="0" applyNumberFormat="1" applyFont="1" applyFill="1" applyAlignment="1">
      <alignment horizontal="left"/>
    </xf>
    <xf numFmtId="4" fontId="24" fillId="4" borderId="0" xfId="0" applyNumberFormat="1" applyFont="1" applyFill="1" applyAlignment="1">
      <alignment horizontal="right"/>
    </xf>
    <xf numFmtId="4" fontId="24" fillId="0" borderId="0" xfId="0" applyNumberFormat="1" applyFont="1" applyFill="1" applyAlignment="1">
      <alignment horizontal="right"/>
    </xf>
    <xf numFmtId="14" fontId="19" fillId="5" borderId="0" xfId="0" applyNumberFormat="1" applyFont="1" applyFill="1" applyAlignment="1">
      <alignment horizontal="left"/>
    </xf>
    <xf numFmtId="10" fontId="19" fillId="5" borderId="0" xfId="0" applyNumberFormat="1" applyFont="1" applyFill="1" applyAlignment="1">
      <alignment horizontal="right"/>
    </xf>
    <xf numFmtId="10" fontId="19" fillId="0" borderId="0" xfId="0" applyNumberFormat="1" applyFont="1" applyFill="1"/>
    <xf numFmtId="10" fontId="19" fillId="0" borderId="0" xfId="0" applyNumberFormat="1" applyFont="1" applyFill="1" applyAlignment="1">
      <alignment horizontal="right"/>
    </xf>
    <xf numFmtId="0" fontId="32" fillId="5" borderId="0" xfId="0" applyFont="1" applyFill="1" applyAlignment="1">
      <alignment horizontal="left"/>
    </xf>
    <xf numFmtId="10" fontId="32" fillId="5" borderId="0" xfId="0" applyNumberFormat="1" applyFont="1" applyFill="1" applyAlignment="1">
      <alignment horizontal="right"/>
    </xf>
    <xf numFmtId="10" fontId="32" fillId="0" borderId="0" xfId="0" applyNumberFormat="1" applyFont="1" applyFill="1" applyAlignment="1">
      <alignment horizontal="right"/>
    </xf>
    <xf numFmtId="0" fontId="32" fillId="4" borderId="0" xfId="0" applyFont="1" applyFill="1"/>
    <xf numFmtId="4" fontId="24" fillId="0" borderId="0" xfId="0" applyNumberFormat="1" applyFont="1" applyFill="1"/>
    <xf numFmtId="0" fontId="24" fillId="4" borderId="0" xfId="0" applyFont="1" applyFill="1"/>
    <xf numFmtId="14" fontId="24" fillId="4" borderId="0" xfId="0" applyNumberFormat="1" applyFont="1" applyFill="1" applyAlignment="1">
      <alignment horizontal="right"/>
    </xf>
    <xf numFmtId="14" fontId="24" fillId="0" borderId="0" xfId="0" applyNumberFormat="1" applyFont="1" applyFill="1"/>
    <xf numFmtId="14" fontId="24" fillId="0" borderId="0" xfId="0" applyNumberFormat="1" applyFont="1" applyFill="1" applyAlignment="1">
      <alignment horizontal="right"/>
    </xf>
    <xf numFmtId="0" fontId="32" fillId="5" borderId="0" xfId="0" applyFont="1" applyFill="1"/>
    <xf numFmtId="4" fontId="24" fillId="5" borderId="0" xfId="0" applyNumberFormat="1" applyFont="1" applyFill="1" applyAlignment="1">
      <alignment horizontal="right"/>
    </xf>
    <xf numFmtId="0" fontId="24" fillId="5" borderId="0" xfId="0" applyFont="1" applyFill="1"/>
    <xf numFmtId="14" fontId="24" fillId="5" borderId="0" xfId="0" applyNumberFormat="1" applyFont="1" applyFill="1" applyAlignment="1">
      <alignment horizontal="right"/>
    </xf>
    <xf numFmtId="0" fontId="32" fillId="4" borderId="0" xfId="0" applyFont="1" applyFill="1" applyAlignment="1">
      <alignment horizontal="left"/>
    </xf>
    <xf numFmtId="0" fontId="21" fillId="0" borderId="0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30" fillId="3" borderId="0" xfId="0" applyFont="1" applyFill="1" applyAlignment="1">
      <alignment horizontal="right" wrapText="1"/>
    </xf>
    <xf numFmtId="4" fontId="24" fillId="4" borderId="0" xfId="0" applyNumberFormat="1" applyFont="1" applyFill="1"/>
    <xf numFmtId="14" fontId="24" fillId="4" borderId="0" xfId="0" applyNumberFormat="1" applyFont="1" applyFill="1"/>
    <xf numFmtId="4" fontId="24" fillId="5" borderId="0" xfId="0" applyNumberFormat="1" applyFont="1" applyFill="1"/>
    <xf numFmtId="14" fontId="24" fillId="5" borderId="0" xfId="0" applyNumberFormat="1" applyFont="1" applyFill="1"/>
    <xf numFmtId="0" fontId="30" fillId="3" borderId="0" xfId="0" quotePrefix="1" applyFont="1" applyFill="1" applyAlignment="1">
      <alignment horizontal="right"/>
    </xf>
    <xf numFmtId="4" fontId="32" fillId="5" borderId="0" xfId="0" applyNumberFormat="1" applyFont="1" applyFill="1"/>
    <xf numFmtId="4" fontId="19" fillId="5" borderId="0" xfId="0" applyNumberFormat="1" applyFont="1" applyFill="1"/>
    <xf numFmtId="10" fontId="19" fillId="5" borderId="0" xfId="0" applyNumberFormat="1" applyFont="1" applyFill="1"/>
    <xf numFmtId="10" fontId="32" fillId="5" borderId="0" xfId="0" applyNumberFormat="1" applyFont="1" applyFill="1"/>
    <xf numFmtId="0" fontId="14" fillId="0" borderId="0" xfId="0" applyFont="1" applyAlignment="1">
      <alignment horizontal="right"/>
    </xf>
    <xf numFmtId="0" fontId="33" fillId="0" borderId="0" xfId="0" applyFont="1" applyBorder="1" applyAlignment="1">
      <alignment horizontal="left"/>
    </xf>
    <xf numFmtId="17" fontId="0" fillId="0" borderId="0" xfId="0" applyNumberFormat="1"/>
    <xf numFmtId="0" fontId="34" fillId="0" borderId="0" xfId="0" applyFont="1" applyBorder="1" applyAlignment="1">
      <alignment horizontal="left"/>
    </xf>
    <xf numFmtId="0" fontId="10" fillId="3" borderId="0" xfId="0" quotePrefix="1" applyFont="1" applyFill="1" applyAlignment="1">
      <alignment horizontal="left" wrapText="1"/>
    </xf>
    <xf numFmtId="0" fontId="12" fillId="3" borderId="0" xfId="0" applyFont="1" applyFill="1"/>
    <xf numFmtId="0" fontId="10" fillId="3" borderId="3" xfId="0" applyFont="1" applyFill="1" applyBorder="1" applyAlignment="1">
      <alignment horizontal="right" wrapText="1"/>
    </xf>
    <xf numFmtId="0" fontId="10" fillId="3" borderId="4" xfId="0" applyFont="1" applyFill="1" applyBorder="1" applyAlignment="1">
      <alignment horizontal="right" wrapText="1"/>
    </xf>
    <xf numFmtId="0" fontId="10" fillId="3" borderId="4" xfId="0" quotePrefix="1" applyFont="1" applyFill="1" applyBorder="1" applyAlignment="1">
      <alignment horizontal="right" wrapText="1"/>
    </xf>
    <xf numFmtId="0" fontId="10" fillId="3" borderId="0" xfId="0" applyFont="1" applyFill="1" applyAlignment="1">
      <alignment horizontal="right" wrapText="1"/>
    </xf>
    <xf numFmtId="0" fontId="10" fillId="3" borderId="5" xfId="0" quotePrefix="1" applyFont="1" applyFill="1" applyBorder="1" applyAlignment="1">
      <alignment horizontal="right" wrapText="1"/>
    </xf>
    <xf numFmtId="49" fontId="14" fillId="0" borderId="0" xfId="0" applyNumberFormat="1" applyFont="1" applyFill="1" applyAlignment="1">
      <alignment horizontal="right"/>
    </xf>
    <xf numFmtId="14" fontId="14" fillId="0" borderId="0" xfId="0" applyNumberFormat="1" applyFont="1" applyFill="1" applyAlignment="1">
      <alignment horizontal="right"/>
    </xf>
    <xf numFmtId="0" fontId="14" fillId="0" borderId="0" xfId="0" applyFont="1" applyFill="1" applyAlignment="1">
      <alignment horizontal="right"/>
    </xf>
    <xf numFmtId="0" fontId="14" fillId="4" borderId="0" xfId="0" applyFont="1" applyFill="1"/>
    <xf numFmtId="3" fontId="0" fillId="4" borderId="0" xfId="0" applyNumberFormat="1" applyFill="1" applyAlignment="1">
      <alignment horizontal="right"/>
    </xf>
    <xf numFmtId="169" fontId="0" fillId="4" borderId="0" xfId="0" applyNumberFormat="1" applyFill="1" applyAlignment="1">
      <alignment horizontal="right"/>
    </xf>
    <xf numFmtId="10" fontId="0" fillId="4" borderId="0" xfId="0" applyNumberFormat="1" applyFill="1" applyAlignment="1">
      <alignment horizontal="right"/>
    </xf>
    <xf numFmtId="0" fontId="0" fillId="4" borderId="0" xfId="0" applyFill="1" applyAlignment="1">
      <alignment horizontal="right"/>
    </xf>
    <xf numFmtId="0" fontId="2" fillId="0" borderId="0" xfId="0" applyFont="1"/>
    <xf numFmtId="0" fontId="4" fillId="0" borderId="0" xfId="0" quotePrefix="1" applyFont="1" applyAlignment="1">
      <alignment horizontal="left"/>
    </xf>
    <xf numFmtId="17" fontId="14" fillId="0" borderId="0" xfId="0" applyNumberFormat="1" applyFont="1" applyFill="1" applyAlignment="1">
      <alignment horizontal="right"/>
    </xf>
    <xf numFmtId="0" fontId="36" fillId="4" borderId="0" xfId="0" applyFont="1" applyFill="1"/>
    <xf numFmtId="169" fontId="13" fillId="4" borderId="0" xfId="0" applyNumberFormat="1" applyFont="1" applyFill="1" applyAlignment="1">
      <alignment horizontal="right"/>
    </xf>
    <xf numFmtId="10" fontId="13" fillId="4" borderId="0" xfId="0" applyNumberFormat="1" applyFont="1" applyFill="1" applyAlignment="1">
      <alignment horizontal="right"/>
    </xf>
    <xf numFmtId="0" fontId="2" fillId="0" borderId="0" xfId="0" applyFont="1" applyFill="1"/>
    <xf numFmtId="0" fontId="4" fillId="0" borderId="0" xfId="0" applyFont="1" applyAlignment="1">
      <alignment horizontal="left"/>
    </xf>
    <xf numFmtId="0" fontId="37" fillId="0" borderId="0" xfId="0" applyFont="1" applyBorder="1"/>
    <xf numFmtId="49" fontId="39" fillId="0" borderId="0" xfId="0" applyNumberFormat="1" applyFont="1"/>
    <xf numFmtId="49" fontId="40" fillId="0" borderId="0" xfId="0" applyNumberFormat="1" applyFont="1"/>
    <xf numFmtId="3" fontId="40" fillId="0" borderId="0" xfId="0" applyNumberFormat="1" applyFont="1"/>
    <xf numFmtId="3" fontId="40" fillId="0" borderId="0" xfId="0" applyNumberFormat="1" applyFont="1" applyAlignment="1">
      <alignment horizontal="right"/>
    </xf>
    <xf numFmtId="0" fontId="41" fillId="0" borderId="0" xfId="0" applyFont="1" applyBorder="1" applyAlignment="1">
      <alignment horizontal="left"/>
    </xf>
    <xf numFmtId="0" fontId="42" fillId="0" borderId="0" xfId="0" applyFont="1" applyBorder="1" applyAlignment="1">
      <alignment horizontal="left"/>
    </xf>
    <xf numFmtId="10" fontId="40" fillId="0" borderId="0" xfId="0" applyNumberFormat="1" applyFont="1"/>
    <xf numFmtId="0" fontId="43" fillId="0" borderId="0" xfId="0" applyFont="1" applyAlignment="1">
      <alignment horizontal="left"/>
    </xf>
    <xf numFmtId="3" fontId="14" fillId="4" borderId="0" xfId="0" applyNumberFormat="1" applyFont="1" applyFill="1"/>
    <xf numFmtId="3" fontId="13" fillId="4" borderId="0" xfId="0" applyNumberFormat="1" applyFont="1" applyFill="1"/>
    <xf numFmtId="10" fontId="13" fillId="4" borderId="0" xfId="0" applyNumberFormat="1" applyFont="1" applyFill="1"/>
    <xf numFmtId="0" fontId="10" fillId="3" borderId="0" xfId="0" applyFont="1" applyFill="1" applyAlignment="1">
      <alignment horizontal="left" wrapText="1"/>
    </xf>
    <xf numFmtId="3" fontId="10" fillId="3" borderId="0" xfId="0" applyNumberFormat="1" applyFont="1" applyFill="1" applyAlignment="1">
      <alignment horizontal="right" wrapText="1"/>
    </xf>
    <xf numFmtId="10" fontId="10" fillId="3" borderId="0" xfId="0" applyNumberFormat="1" applyFont="1" applyFill="1" applyAlignment="1">
      <alignment horizontal="right" wrapText="1"/>
    </xf>
    <xf numFmtId="0" fontId="5" fillId="0" borderId="0" xfId="0" applyFont="1" applyFill="1"/>
    <xf numFmtId="0" fontId="10" fillId="3" borderId="0" xfId="0" applyFont="1" applyFill="1" applyAlignment="1">
      <alignment horizontal="right"/>
    </xf>
    <xf numFmtId="0" fontId="10" fillId="0" borderId="0" xfId="0" applyFont="1" applyFill="1" applyAlignment="1">
      <alignment horizontal="right" wrapText="1"/>
    </xf>
    <xf numFmtId="0" fontId="12" fillId="0" borderId="0" xfId="0" applyFont="1" applyFill="1" applyAlignment="1">
      <alignment horizontal="right"/>
    </xf>
    <xf numFmtId="0" fontId="14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wrapText="1"/>
    </xf>
    <xf numFmtId="10" fontId="0" fillId="0" borderId="0" xfId="0" applyNumberFormat="1" applyFill="1" applyBorder="1"/>
    <xf numFmtId="0" fontId="14" fillId="4" borderId="0" xfId="0" applyFont="1" applyFill="1" applyBorder="1" applyAlignment="1">
      <alignment wrapText="1"/>
    </xf>
    <xf numFmtId="3" fontId="0" fillId="4" borderId="0" xfId="0" applyNumberFormat="1" applyFill="1" applyBorder="1" applyAlignment="1">
      <alignment horizontal="right"/>
    </xf>
    <xf numFmtId="0" fontId="14" fillId="4" borderId="0" xfId="0" quotePrefix="1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left"/>
    </xf>
    <xf numFmtId="3" fontId="0" fillId="0" borderId="0" xfId="0" applyNumberFormat="1" applyFill="1" applyBorder="1" applyAlignment="1">
      <alignment horizontal="right"/>
    </xf>
    <xf numFmtId="3" fontId="0" fillId="0" borderId="0" xfId="0" applyNumberFormat="1" applyFill="1" applyBorder="1"/>
    <xf numFmtId="10" fontId="0" fillId="0" borderId="0" xfId="0" applyNumberFormat="1" applyFill="1" applyBorder="1" applyAlignment="1">
      <alignment horizontal="right"/>
    </xf>
    <xf numFmtId="14" fontId="11" fillId="3" borderId="0" xfId="0" applyNumberFormat="1" applyFont="1" applyFill="1" applyBorder="1" applyAlignment="1">
      <alignment horizontal="left" vertical="top"/>
    </xf>
    <xf numFmtId="49" fontId="14" fillId="5" borderId="0" xfId="0" applyNumberFormat="1" applyFont="1" applyFill="1" applyBorder="1" applyAlignment="1">
      <alignment horizontal="left" wrapText="1"/>
    </xf>
    <xf numFmtId="170" fontId="14" fillId="5" borderId="0" xfId="0" applyNumberFormat="1" applyFont="1" applyFill="1" applyBorder="1" applyAlignment="1">
      <alignment horizontal="right"/>
    </xf>
    <xf numFmtId="170" fontId="14" fillId="5" borderId="0" xfId="0" applyNumberFormat="1" applyFont="1" applyFill="1" applyBorder="1"/>
    <xf numFmtId="4" fontId="0" fillId="5" borderId="0" xfId="0" applyNumberFormat="1" applyFill="1" applyBorder="1"/>
    <xf numFmtId="49" fontId="14" fillId="4" borderId="0" xfId="0" applyNumberFormat="1" applyFont="1" applyFill="1" applyBorder="1" applyAlignment="1">
      <alignment horizontal="left" wrapText="1"/>
    </xf>
    <xf numFmtId="170" fontId="13" fillId="4" borderId="0" xfId="0" applyNumberFormat="1" applyFont="1" applyFill="1"/>
    <xf numFmtId="4" fontId="0" fillId="4" borderId="0" xfId="0" applyNumberFormat="1" applyFill="1" applyBorder="1"/>
    <xf numFmtId="169" fontId="0" fillId="4" borderId="0" xfId="0" applyNumberFormat="1" applyFill="1" applyBorder="1"/>
    <xf numFmtId="169" fontId="0" fillId="4" borderId="0" xfId="0" applyNumberFormat="1" applyFill="1" applyBorder="1" applyAlignment="1">
      <alignment horizontal="right"/>
    </xf>
    <xf numFmtId="49" fontId="14" fillId="4" borderId="0" xfId="0" applyNumberFormat="1" applyFont="1" applyFill="1" applyBorder="1"/>
    <xf numFmtId="0" fontId="14" fillId="4" borderId="0" xfId="0" applyFont="1" applyFill="1" applyBorder="1" applyAlignment="1">
      <alignment horizontal="left"/>
    </xf>
    <xf numFmtId="0" fontId="14" fillId="4" borderId="0" xfId="0" applyFont="1" applyFill="1" applyBorder="1"/>
    <xf numFmtId="10" fontId="13" fillId="0" borderId="0" xfId="0" applyNumberFormat="1" applyFont="1" applyFill="1" applyBorder="1" applyAlignment="1">
      <alignment horizontal="right" vertical="center" wrapText="1"/>
    </xf>
    <xf numFmtId="4" fontId="10" fillId="4" borderId="0" xfId="0" applyNumberFormat="1" applyFont="1" applyFill="1"/>
    <xf numFmtId="0" fontId="10" fillId="0" borderId="0" xfId="0" applyFont="1" applyFill="1"/>
    <xf numFmtId="4" fontId="2" fillId="4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169" fontId="10" fillId="3" borderId="0" xfId="0" applyNumberFormat="1" applyFont="1" applyFill="1"/>
    <xf numFmtId="4" fontId="2" fillId="3" borderId="0" xfId="0" applyNumberFormat="1" applyFont="1" applyFill="1" applyAlignment="1">
      <alignment horizontal="right"/>
    </xf>
    <xf numFmtId="169" fontId="0" fillId="0" borderId="0" xfId="0" applyNumberFormat="1"/>
    <xf numFmtId="0" fontId="13" fillId="0" borderId="0" xfId="0" applyFont="1" applyFill="1" applyAlignment="1">
      <alignment horizontal="right"/>
    </xf>
    <xf numFmtId="0" fontId="2" fillId="0" borderId="0" xfId="0" quotePrefix="1" applyFont="1" applyAlignment="1">
      <alignment horizontal="left"/>
    </xf>
    <xf numFmtId="170" fontId="0" fillId="0" borderId="0" xfId="0" applyNumberFormat="1"/>
    <xf numFmtId="0" fontId="45" fillId="0" borderId="0" xfId="0" applyFont="1" applyFill="1" applyBorder="1" applyAlignment="1">
      <alignment horizontal="left"/>
    </xf>
    <xf numFmtId="0" fontId="46" fillId="0" borderId="0" xfId="2" applyFont="1" applyAlignment="1">
      <alignment horizontal="centerContinuous" vertical="center"/>
    </xf>
    <xf numFmtId="0" fontId="47" fillId="0" borderId="0" xfId="2" applyFont="1" applyBorder="1" applyAlignment="1">
      <alignment horizontal="centerContinuous" vertical="center"/>
    </xf>
    <xf numFmtId="0" fontId="47" fillId="0" borderId="0" xfId="2" applyFont="1" applyBorder="1" applyAlignment="1">
      <alignment vertical="center"/>
    </xf>
    <xf numFmtId="0" fontId="48" fillId="0" borderId="0" xfId="0" applyFont="1" applyFill="1" applyBorder="1" applyAlignment="1">
      <alignment horizontal="left"/>
    </xf>
    <xf numFmtId="0" fontId="49" fillId="0" borderId="0" xfId="0" applyFont="1" applyBorder="1"/>
    <xf numFmtId="0" fontId="50" fillId="0" borderId="0" xfId="0" applyFont="1" applyBorder="1"/>
    <xf numFmtId="0" fontId="50" fillId="0" borderId="0" xfId="0" applyFont="1"/>
    <xf numFmtId="0" fontId="51" fillId="0" borderId="0" xfId="0" applyFont="1" applyBorder="1" applyAlignment="1">
      <alignment horizontal="left"/>
    </xf>
    <xf numFmtId="0" fontId="51" fillId="0" borderId="0" xfId="0" applyFont="1" applyAlignment="1">
      <alignment horizontal="left"/>
    </xf>
    <xf numFmtId="0" fontId="52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0" borderId="0" xfId="0" applyFont="1" applyAlignment="1"/>
    <xf numFmtId="0" fontId="53" fillId="0" borderId="0" xfId="2" applyFont="1" applyBorder="1" applyAlignment="1">
      <alignment horizontal="centerContinuous"/>
    </xf>
    <xf numFmtId="0" fontId="13" fillId="0" borderId="0" xfId="2" applyFont="1" applyBorder="1" applyAlignment="1">
      <alignment horizontal="centerContinuous"/>
    </xf>
    <xf numFmtId="0" fontId="55" fillId="0" borderId="0" xfId="2" applyFont="1" applyBorder="1" applyAlignment="1">
      <alignment horizontal="left"/>
    </xf>
    <xf numFmtId="0" fontId="56" fillId="0" borderId="0" xfId="2" applyFont="1" applyBorder="1" applyAlignment="1">
      <alignment horizontal="centerContinuous"/>
    </xf>
    <xf numFmtId="0" fontId="57" fillId="0" borderId="0" xfId="2" applyFont="1" applyBorder="1" applyAlignment="1">
      <alignment horizontal="centerContinuous"/>
    </xf>
    <xf numFmtId="0" fontId="57" fillId="0" borderId="0" xfId="2" applyFont="1" applyBorder="1"/>
    <xf numFmtId="0" fontId="57" fillId="0" borderId="0" xfId="2" applyFont="1"/>
    <xf numFmtId="0" fontId="44" fillId="0" borderId="0" xfId="2" applyBorder="1" applyAlignment="1">
      <alignment horizontal="centerContinuous"/>
    </xf>
    <xf numFmtId="0" fontId="58" fillId="0" borderId="0" xfId="2" applyFont="1" applyBorder="1"/>
    <xf numFmtId="0" fontId="59" fillId="3" borderId="0" xfId="2" applyFont="1" applyFill="1" applyBorder="1" applyAlignment="1">
      <alignment horizontal="left" vertical="center" wrapText="1"/>
    </xf>
    <xf numFmtId="0" fontId="59" fillId="3" borderId="0" xfId="2" applyFont="1" applyFill="1" applyBorder="1" applyAlignment="1">
      <alignment horizontal="right" vertical="center" wrapText="1"/>
    </xf>
    <xf numFmtId="0" fontId="60" fillId="0" borderId="0" xfId="2" applyFont="1" applyBorder="1" applyAlignment="1">
      <alignment horizontal="centerContinuous"/>
    </xf>
    <xf numFmtId="0" fontId="61" fillId="0" borderId="0" xfId="2" applyFont="1"/>
    <xf numFmtId="0" fontId="59" fillId="3" borderId="0" xfId="2" applyFont="1" applyFill="1" applyBorder="1"/>
    <xf numFmtId="3" fontId="62" fillId="7" borderId="0" xfId="2" applyNumberFormat="1" applyFont="1" applyFill="1" applyBorder="1" applyAlignment="1">
      <alignment horizontal="right"/>
    </xf>
    <xf numFmtId="3" fontId="62" fillId="4" borderId="0" xfId="2" applyNumberFormat="1" applyFont="1" applyFill="1" applyBorder="1" applyAlignment="1">
      <alignment horizontal="right"/>
    </xf>
    <xf numFmtId="0" fontId="63" fillId="0" borderId="0" xfId="2" applyFont="1" applyBorder="1" applyAlignment="1">
      <alignment horizontal="centerContinuous"/>
    </xf>
    <xf numFmtId="0" fontId="58" fillId="3" borderId="0" xfId="2" applyFont="1" applyFill="1" applyBorder="1"/>
    <xf numFmtId="0" fontId="64" fillId="4" borderId="0" xfId="2" applyFont="1" applyFill="1" applyBorder="1"/>
    <xf numFmtId="3" fontId="64" fillId="4" borderId="0" xfId="2" applyNumberFormat="1" applyFont="1" applyFill="1" applyBorder="1" applyAlignment="1">
      <alignment horizontal="right"/>
    </xf>
    <xf numFmtId="0" fontId="64" fillId="3" borderId="0" xfId="2" applyFont="1" applyFill="1" applyBorder="1"/>
    <xf numFmtId="0" fontId="58" fillId="0" borderId="0" xfId="2" applyFont="1"/>
    <xf numFmtId="0" fontId="59" fillId="3" borderId="0" xfId="2" applyFont="1" applyFill="1" applyAlignment="1">
      <alignment horizontal="right"/>
    </xf>
    <xf numFmtId="3" fontId="59" fillId="3" borderId="0" xfId="2" applyNumberFormat="1" applyFont="1" applyFill="1" applyBorder="1" applyAlignment="1">
      <alignment horizontal="right"/>
    </xf>
    <xf numFmtId="3" fontId="59" fillId="3" borderId="0" xfId="2" applyNumberFormat="1" applyFont="1" applyFill="1" applyBorder="1"/>
    <xf numFmtId="0" fontId="65" fillId="0" borderId="0" xfId="2" applyFont="1"/>
    <xf numFmtId="0" fontId="65" fillId="0" borderId="0" xfId="2" applyFont="1" applyBorder="1"/>
    <xf numFmtId="0" fontId="62" fillId="0" borderId="0" xfId="2" applyFont="1" applyBorder="1"/>
    <xf numFmtId="0" fontId="66" fillId="0" borderId="0" xfId="0" quotePrefix="1" applyFont="1" applyAlignment="1">
      <alignment horizontal="right"/>
    </xf>
    <xf numFmtId="0" fontId="64" fillId="0" borderId="0" xfId="2" applyFont="1" applyBorder="1"/>
    <xf numFmtId="3" fontId="62" fillId="0" borderId="0" xfId="2" applyNumberFormat="1" applyFont="1" applyBorder="1" applyAlignment="1">
      <alignment horizontal="right"/>
    </xf>
    <xf numFmtId="3" fontId="64" fillId="0" borderId="0" xfId="2" applyNumberFormat="1" applyFont="1" applyBorder="1"/>
    <xf numFmtId="0" fontId="66" fillId="0" borderId="0" xfId="2" applyFont="1" applyAlignment="1">
      <alignment horizontal="right" vertical="center"/>
    </xf>
    <xf numFmtId="4" fontId="62" fillId="7" borderId="0" xfId="2" applyNumberFormat="1" applyFont="1" applyFill="1" applyBorder="1" applyAlignment="1">
      <alignment horizontal="right"/>
    </xf>
    <xf numFmtId="4" fontId="62" fillId="4" borderId="0" xfId="2" applyNumberFormat="1" applyFont="1" applyFill="1" applyBorder="1" applyAlignment="1">
      <alignment horizontal="right"/>
    </xf>
    <xf numFmtId="0" fontId="63" fillId="0" borderId="0" xfId="2" applyFont="1"/>
    <xf numFmtId="169" fontId="62" fillId="7" borderId="0" xfId="2" applyNumberFormat="1" applyFont="1" applyFill="1" applyBorder="1" applyAlignment="1">
      <alignment horizontal="right"/>
    </xf>
    <xf numFmtId="169" fontId="62" fillId="4" borderId="0" xfId="2" applyNumberFormat="1" applyFont="1" applyFill="1" applyBorder="1" applyAlignment="1">
      <alignment horizontal="right"/>
    </xf>
    <xf numFmtId="4" fontId="64" fillId="4" borderId="0" xfId="2" applyNumberFormat="1" applyFont="1" applyFill="1" applyBorder="1" applyAlignment="1">
      <alignment horizontal="right"/>
    </xf>
    <xf numFmtId="169" fontId="64" fillId="4" borderId="0" xfId="2" applyNumberFormat="1" applyFont="1" applyFill="1" applyBorder="1" applyAlignment="1">
      <alignment horizontal="right"/>
    </xf>
    <xf numFmtId="0" fontId="61" fillId="0" borderId="0" xfId="2" applyFont="1" applyBorder="1"/>
    <xf numFmtId="0" fontId="59" fillId="3" borderId="0" xfId="2" applyFont="1" applyFill="1" applyBorder="1" applyAlignment="1">
      <alignment horizontal="right"/>
    </xf>
    <xf numFmtId="4" fontId="59" fillId="3" borderId="0" xfId="2" applyNumberFormat="1" applyFont="1" applyFill="1" applyBorder="1" applyAlignment="1">
      <alignment horizontal="right"/>
    </xf>
    <xf numFmtId="169" fontId="59" fillId="3" borderId="0" xfId="2" applyNumberFormat="1" applyFont="1" applyFill="1" applyBorder="1" applyAlignment="1">
      <alignment horizontal="right"/>
    </xf>
    <xf numFmtId="169" fontId="58" fillId="0" borderId="0" xfId="2" applyNumberFormat="1" applyFont="1" applyBorder="1"/>
    <xf numFmtId="4" fontId="58" fillId="0" borderId="0" xfId="2" applyNumberFormat="1" applyFont="1" applyBorder="1"/>
    <xf numFmtId="4" fontId="58" fillId="0" borderId="0" xfId="2" applyNumberFormat="1" applyFont="1"/>
    <xf numFmtId="0" fontId="68" fillId="0" borderId="0" xfId="0" applyFont="1" applyFill="1" applyAlignment="1">
      <alignment horizontal="left"/>
    </xf>
    <xf numFmtId="172" fontId="53" fillId="0" borderId="0" xfId="2" applyNumberFormat="1" applyFont="1" applyBorder="1"/>
    <xf numFmtId="4" fontId="65" fillId="0" borderId="0" xfId="2" applyNumberFormat="1" applyFont="1" applyBorder="1"/>
    <xf numFmtId="0" fontId="53" fillId="0" borderId="0" xfId="0" applyFont="1" applyFill="1" applyAlignment="1">
      <alignment horizontal="left"/>
    </xf>
    <xf numFmtId="0" fontId="53" fillId="0" borderId="0" xfId="2" applyFont="1" applyBorder="1"/>
    <xf numFmtId="169" fontId="53" fillId="0" borderId="0" xfId="2" applyNumberFormat="1" applyFont="1" applyBorder="1"/>
    <xf numFmtId="169" fontId="65" fillId="0" borderId="0" xfId="2" applyNumberFormat="1" applyFont="1" applyBorder="1"/>
    <xf numFmtId="4" fontId="65" fillId="0" borderId="0" xfId="2" applyNumberFormat="1" applyFont="1"/>
    <xf numFmtId="0" fontId="68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169" fontId="65" fillId="0" borderId="0" xfId="2" applyNumberFormat="1" applyFont="1" applyBorder="1" applyAlignment="1">
      <alignment horizontal="right"/>
    </xf>
    <xf numFmtId="4" fontId="61" fillId="0" borderId="0" xfId="2" applyNumberFormat="1" applyFont="1" applyBorder="1"/>
    <xf numFmtId="4" fontId="61" fillId="0" borderId="0" xfId="2" applyNumberFormat="1" applyFont="1"/>
    <xf numFmtId="169" fontId="61" fillId="0" borderId="0" xfId="2" applyNumberFormat="1" applyFont="1" applyBorder="1"/>
    <xf numFmtId="0" fontId="60" fillId="0" borderId="0" xfId="2" applyFont="1"/>
    <xf numFmtId="0" fontId="62" fillId="7" borderId="0" xfId="2" applyFont="1" applyFill="1" applyBorder="1"/>
    <xf numFmtId="0" fontId="41" fillId="0" borderId="0" xfId="0" quotePrefix="1" applyFont="1" applyBorder="1" applyAlignment="1">
      <alignment horizontal="left"/>
    </xf>
    <xf numFmtId="0" fontId="42" fillId="0" borderId="0" xfId="0" quotePrefix="1" applyFont="1" applyBorder="1" applyAlignment="1">
      <alignment horizontal="left"/>
    </xf>
    <xf numFmtId="49" fontId="10" fillId="3" borderId="0" xfId="0" applyNumberFormat="1" applyFont="1" applyFill="1" applyAlignment="1">
      <alignment horizontal="right" wrapText="1"/>
    </xf>
    <xf numFmtId="0" fontId="14" fillId="0" borderId="0" xfId="0" applyFont="1" applyFill="1"/>
    <xf numFmtId="3" fontId="13" fillId="0" borderId="0" xfId="0" applyNumberFormat="1" applyFont="1" applyFill="1"/>
    <xf numFmtId="10" fontId="13" fillId="0" borderId="0" xfId="0" applyNumberFormat="1" applyFont="1" applyFill="1"/>
    <xf numFmtId="0" fontId="13" fillId="0" borderId="0" xfId="0" applyFont="1" applyFill="1"/>
    <xf numFmtId="49" fontId="2" fillId="0" borderId="0" xfId="0" quotePrefix="1" applyNumberFormat="1" applyFont="1" applyAlignment="1">
      <alignment horizontal="left"/>
    </xf>
    <xf numFmtId="49" fontId="2" fillId="0" borderId="0" xfId="0" quotePrefix="1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0" fontId="10" fillId="3" borderId="0" xfId="0" quotePrefix="1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0" xfId="0" applyFont="1" applyFill="1" applyAlignment="1">
      <alignment horizontal="right" wrapText="1"/>
    </xf>
    <xf numFmtId="0" fontId="12" fillId="3" borderId="0" xfId="0" applyFont="1" applyFill="1" applyAlignment="1">
      <alignment horizontal="right"/>
    </xf>
    <xf numFmtId="0" fontId="10" fillId="3" borderId="5" xfId="0" applyFont="1" applyFill="1" applyBorder="1" applyAlignment="1">
      <alignment horizontal="right" wrapText="1"/>
    </xf>
    <xf numFmtId="0" fontId="0" fillId="3" borderId="0" xfId="0" applyFill="1" applyAlignment="1">
      <alignment horizontal="right" wrapText="1"/>
    </xf>
    <xf numFmtId="0" fontId="53" fillId="0" borderId="0" xfId="2" quotePrefix="1" applyFont="1" applyAlignment="1">
      <alignment horizontal="left" vertical="center" wrapText="1"/>
    </xf>
    <xf numFmtId="0" fontId="0" fillId="0" borderId="0" xfId="0" applyAlignment="1"/>
  </cellXfs>
  <cellStyles count="3">
    <cellStyle name="Komma" xfId="1" builtinId="3"/>
    <cellStyle name="Standard" xfId="0" builtinId="0"/>
    <cellStyle name="Standard_Monatsstatistik199812_test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D00018"/>
      <rgbColor rgb="00EAEAEA"/>
      <rgbColor rgb="00C0C0C0"/>
      <rgbColor rgb="00B2B2B2"/>
      <rgbColor rgb="00660066"/>
      <rgbColor rgb="00FF8080"/>
      <rgbColor rgb="000066CC"/>
      <rgbColor rgb="00CCCCFF"/>
      <rgbColor rgb="00D00018"/>
      <rgbColor rgb="00FF00FF"/>
      <rgbColor rgb="00FFFF00"/>
      <rgbColor rgb="007A96A0"/>
      <rgbColor rgb="00598DA1"/>
      <rgbColor rgb="00B2CBD8"/>
      <rgbColor rgb="00CADBE5"/>
      <rgbColor rgb="00D71920"/>
      <rgbColor rgb="0000CCFF"/>
      <rgbColor rgb="00CCFFFF"/>
      <rgbColor rgb="00C0C0C0"/>
      <rgbColor rgb="00DDDDDD"/>
      <rgbColor rgb="0099CCFF"/>
      <rgbColor rgb="00D0001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60</xdr:row>
      <xdr:rowOff>57150</xdr:rowOff>
    </xdr:from>
    <xdr:to>
      <xdr:col>9</xdr:col>
      <xdr:colOff>447675</xdr:colOff>
      <xdr:row>63</xdr:row>
      <xdr:rowOff>123825</xdr:rowOff>
    </xdr:to>
    <xdr:pic>
      <xdr:nvPicPr>
        <xdr:cNvPr id="563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601200"/>
          <a:ext cx="120967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400050</xdr:colOff>
      <xdr:row>0</xdr:row>
      <xdr:rowOff>28575</xdr:rowOff>
    </xdr:from>
    <xdr:to>
      <xdr:col>10</xdr:col>
      <xdr:colOff>9525</xdr:colOff>
      <xdr:row>5</xdr:row>
      <xdr:rowOff>114300</xdr:rowOff>
    </xdr:to>
    <xdr:pic>
      <xdr:nvPicPr>
        <xdr:cNvPr id="5632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28575"/>
          <a:ext cx="1838325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34</xdr:row>
      <xdr:rowOff>142875</xdr:rowOff>
    </xdr:from>
    <xdr:to>
      <xdr:col>10</xdr:col>
      <xdr:colOff>0</xdr:colOff>
      <xdr:row>41</xdr:row>
      <xdr:rowOff>76200</xdr:rowOff>
    </xdr:to>
    <xdr:sp macro="" textlink="">
      <xdr:nvSpPr>
        <xdr:cNvPr id="56325" name="TitelBlattTextBox"/>
        <xdr:cNvSpPr txBox="1">
          <a:spLocks noChangeArrowheads="1"/>
        </xdr:cNvSpPr>
      </xdr:nvSpPr>
      <xdr:spPr bwMode="auto">
        <a:xfrm>
          <a:off x="1533525" y="5476875"/>
          <a:ext cx="52768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e-AT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Monatsstatistik November 2011</a:t>
          </a:r>
        </a:p>
        <a:p>
          <a:pPr algn="l" rtl="0">
            <a:defRPr sz="1000"/>
          </a:pPr>
          <a:r>
            <a:rPr lang="de-AT" sz="2000" b="0" i="0" u="none" strike="noStrike" baseline="0">
              <a:solidFill>
                <a:srgbClr val="000000"/>
              </a:solidFill>
              <a:latin typeface="Arial"/>
              <a:cs typeface="Arial"/>
            </a:rPr>
            <a:t>Monthly statistics November 2011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152400</xdr:colOff>
      <xdr:row>58</xdr:row>
      <xdr:rowOff>0</xdr:rowOff>
    </xdr:from>
    <xdr:ext cx="76200" cy="200025"/>
    <xdr:sp macro="" textlink="">
      <xdr:nvSpPr>
        <xdr:cNvPr id="57345" name="Text Box 1"/>
        <xdr:cNvSpPr txBox="1">
          <a:spLocks noChangeArrowheads="1"/>
        </xdr:cNvSpPr>
      </xdr:nvSpPr>
      <xdr:spPr bwMode="auto">
        <a:xfrm>
          <a:off x="2143125" y="9639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152400</xdr:colOff>
      <xdr:row>36</xdr:row>
      <xdr:rowOff>0</xdr:rowOff>
    </xdr:from>
    <xdr:ext cx="76200" cy="200025"/>
    <xdr:sp macro="" textlink="">
      <xdr:nvSpPr>
        <xdr:cNvPr id="57346" name="Text Box 2"/>
        <xdr:cNvSpPr txBox="1">
          <a:spLocks noChangeArrowheads="1"/>
        </xdr:cNvSpPr>
      </xdr:nvSpPr>
      <xdr:spPr bwMode="auto">
        <a:xfrm>
          <a:off x="2143125" y="6076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152400</xdr:colOff>
      <xdr:row>58</xdr:row>
      <xdr:rowOff>0</xdr:rowOff>
    </xdr:from>
    <xdr:ext cx="76200" cy="200025"/>
    <xdr:sp macro="" textlink="">
      <xdr:nvSpPr>
        <xdr:cNvPr id="58369" name="Text Box 1"/>
        <xdr:cNvSpPr txBox="1">
          <a:spLocks noChangeArrowheads="1"/>
        </xdr:cNvSpPr>
      </xdr:nvSpPr>
      <xdr:spPr bwMode="auto">
        <a:xfrm>
          <a:off x="2286000" y="9505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152400</xdr:colOff>
      <xdr:row>36</xdr:row>
      <xdr:rowOff>0</xdr:rowOff>
    </xdr:from>
    <xdr:ext cx="76200" cy="200025"/>
    <xdr:sp macro="" textlink="">
      <xdr:nvSpPr>
        <xdr:cNvPr id="58370" name="Text Box 2"/>
        <xdr:cNvSpPr txBox="1">
          <a:spLocks noChangeArrowheads="1"/>
        </xdr:cNvSpPr>
      </xdr:nvSpPr>
      <xdr:spPr bwMode="auto">
        <a:xfrm>
          <a:off x="2286000" y="5943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J52"/>
  <sheetViews>
    <sheetView tabSelected="1" zoomScale="75" zoomScaleNormal="75" workbookViewId="0"/>
  </sheetViews>
  <sheetFormatPr baseColWidth="10" defaultRowHeight="12.75"/>
  <cols>
    <col min="2" max="2" width="8.85546875" customWidth="1"/>
    <col min="3" max="3" width="2.7109375" customWidth="1"/>
    <col min="10" max="10" width="10.5703125" customWidth="1"/>
    <col min="11" max="11" width="1" customWidth="1"/>
  </cols>
  <sheetData>
    <row r="10" spans="1:10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6" customHeight="1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6" customHeight="1">
      <c r="A19" s="2"/>
      <c r="B19" s="2"/>
      <c r="C19" s="1"/>
      <c r="J19" s="2"/>
    </row>
    <row r="20" spans="1:10">
      <c r="A20" s="2"/>
      <c r="B20" s="2"/>
      <c r="C20" s="1"/>
      <c r="J20" s="2"/>
    </row>
    <row r="21" spans="1:10">
      <c r="A21" s="2"/>
      <c r="B21" s="2"/>
      <c r="C21" s="1"/>
      <c r="J21" s="2"/>
    </row>
    <row r="22" spans="1:10">
      <c r="A22" s="2"/>
      <c r="B22" s="2"/>
      <c r="C22" s="1"/>
      <c r="J22" s="2"/>
    </row>
    <row r="23" spans="1:10">
      <c r="A23" s="2"/>
      <c r="B23" s="2"/>
      <c r="C23" s="1"/>
      <c r="J23" s="2"/>
    </row>
    <row r="24" spans="1:10">
      <c r="A24" s="2"/>
      <c r="B24" s="2"/>
      <c r="C24" s="1"/>
      <c r="J24" s="2"/>
    </row>
    <row r="25" spans="1:10">
      <c r="A25" s="2"/>
      <c r="B25" s="2"/>
      <c r="C25" s="1"/>
      <c r="J25" s="2"/>
    </row>
    <row r="26" spans="1:10">
      <c r="A26" s="2"/>
      <c r="B26" s="2"/>
      <c r="C26" s="1"/>
      <c r="J26" s="2"/>
    </row>
    <row r="27" spans="1:10">
      <c r="A27" s="2"/>
      <c r="B27" s="2"/>
      <c r="C27" s="1"/>
      <c r="J27" s="2"/>
    </row>
    <row r="28" spans="1:10">
      <c r="A28" s="2"/>
      <c r="B28" s="2"/>
      <c r="C28" s="1"/>
      <c r="J28" s="2"/>
    </row>
    <row r="29" spans="1:10">
      <c r="A29" s="2"/>
      <c r="B29" s="2"/>
      <c r="C29" s="1"/>
      <c r="J29" s="2"/>
    </row>
    <row r="30" spans="1:10">
      <c r="A30" s="2"/>
      <c r="B30" s="2"/>
      <c r="C30" s="1"/>
      <c r="J30" s="2"/>
    </row>
    <row r="31" spans="1:10">
      <c r="A31" s="2"/>
      <c r="B31" s="2"/>
      <c r="C31" s="1"/>
      <c r="J31" s="2"/>
    </row>
    <row r="32" spans="1:10">
      <c r="A32" s="2"/>
      <c r="B32" s="2"/>
      <c r="C32" s="1"/>
    </row>
    <row r="33" spans="1:3">
      <c r="A33" s="2"/>
      <c r="B33" s="2"/>
      <c r="C33" s="1"/>
    </row>
    <row r="34" spans="1:3">
      <c r="A34" s="2"/>
      <c r="B34" s="2"/>
      <c r="C34" s="1"/>
    </row>
    <row r="35" spans="1:3">
      <c r="A35" s="2"/>
      <c r="B35" s="2"/>
      <c r="C35" s="1"/>
    </row>
    <row r="36" spans="1:3">
      <c r="A36" s="2"/>
      <c r="B36" s="2"/>
      <c r="C36" s="1"/>
    </row>
    <row r="37" spans="1:3">
      <c r="A37" s="2"/>
      <c r="B37" s="2"/>
      <c r="C37" s="1"/>
    </row>
    <row r="38" spans="1:3">
      <c r="A38" s="2"/>
      <c r="B38" s="2"/>
      <c r="C38" s="1"/>
    </row>
    <row r="39" spans="1:3">
      <c r="A39" s="2"/>
      <c r="B39" s="2"/>
      <c r="C39" s="1"/>
    </row>
    <row r="40" spans="1:3">
      <c r="A40" s="2"/>
      <c r="B40" s="2"/>
      <c r="C40" s="1"/>
    </row>
    <row r="41" spans="1:3">
      <c r="A41" s="2"/>
      <c r="B41" s="2"/>
      <c r="C41" s="1"/>
    </row>
    <row r="42" spans="1:3">
      <c r="A42" s="2"/>
      <c r="B42" s="2"/>
      <c r="C42" s="1"/>
    </row>
    <row r="43" spans="1:3">
      <c r="A43" s="2"/>
      <c r="B43" s="2"/>
      <c r="C43" s="1"/>
    </row>
    <row r="44" spans="1:3">
      <c r="A44" s="2"/>
      <c r="B44" s="2"/>
      <c r="C44" s="1"/>
    </row>
    <row r="45" spans="1:3">
      <c r="A45" s="2"/>
      <c r="B45" s="2"/>
      <c r="C45" s="1"/>
    </row>
    <row r="46" spans="1:3">
      <c r="A46" s="2"/>
      <c r="B46" s="2"/>
      <c r="C46" s="1"/>
    </row>
    <row r="47" spans="1:3">
      <c r="A47" s="2"/>
      <c r="B47" s="2"/>
      <c r="C47" s="1"/>
    </row>
    <row r="48" spans="1:3">
      <c r="A48" s="2"/>
      <c r="B48" s="2"/>
      <c r="C48" s="1"/>
    </row>
    <row r="49" spans="1:10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>
      <c r="A52" s="2"/>
      <c r="B52" s="2"/>
      <c r="C52" s="2"/>
      <c r="D52" s="2"/>
      <c r="E52" s="2"/>
      <c r="F52" s="2"/>
      <c r="G52" s="2"/>
      <c r="H52" s="2"/>
      <c r="I52" s="2"/>
      <c r="J52" s="2"/>
    </row>
  </sheetData>
  <phoneticPr fontId="2" type="noConversion"/>
  <printOptions horizontalCentered="1" verticalCentered="1"/>
  <pageMargins left="0" right="0" top="0.59055118110236227" bottom="0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zoomScaleNormal="100" workbookViewId="0"/>
  </sheetViews>
  <sheetFormatPr baseColWidth="10" defaultRowHeight="12.75"/>
  <cols>
    <col min="1" max="1" width="16.5703125" customWidth="1"/>
    <col min="2" max="9" width="9.85546875" customWidth="1"/>
    <col min="10" max="13" width="10.42578125" customWidth="1"/>
  </cols>
  <sheetData>
    <row r="1" spans="1:9" ht="18" customHeight="1"/>
    <row r="2" spans="1:9" ht="20.100000000000001" customHeight="1">
      <c r="A2" s="88" t="s">
        <v>103</v>
      </c>
      <c r="B2" s="5"/>
      <c r="C2" s="5"/>
      <c r="D2" s="5"/>
      <c r="E2" s="5"/>
      <c r="F2" s="5"/>
      <c r="G2" s="5"/>
    </row>
    <row r="3" spans="1:9" ht="15">
      <c r="A3" s="162" t="s">
        <v>104</v>
      </c>
      <c r="B3" s="5"/>
      <c r="C3" s="5"/>
      <c r="D3" s="5"/>
      <c r="E3" s="5"/>
      <c r="F3" s="5"/>
      <c r="G3" s="5"/>
    </row>
    <row r="4" spans="1:9" ht="12.75" customHeight="1">
      <c r="G4" s="127"/>
    </row>
    <row r="5" spans="1:9" ht="12.75" customHeight="1">
      <c r="E5" s="1"/>
      <c r="G5" s="127"/>
    </row>
    <row r="6" spans="1:9" ht="12.75" customHeight="1">
      <c r="E6" s="1"/>
      <c r="F6" s="1"/>
      <c r="G6" s="127"/>
    </row>
    <row r="7" spans="1:9" ht="12.75" customHeight="1">
      <c r="G7" s="127"/>
    </row>
    <row r="8" spans="1:9" ht="12.75" customHeight="1">
      <c r="D8" s="1"/>
      <c r="G8" s="127"/>
    </row>
    <row r="9" spans="1:9" ht="17.100000000000001" customHeight="1">
      <c r="A9" s="163" t="s">
        <v>123</v>
      </c>
      <c r="G9" s="127"/>
    </row>
    <row r="10" spans="1:9" ht="3.95" customHeight="1"/>
    <row r="11" spans="1:9">
      <c r="A11" s="129"/>
      <c r="B11" s="129"/>
      <c r="C11" s="129"/>
      <c r="D11" s="129"/>
      <c r="E11" s="129"/>
      <c r="F11" s="129"/>
      <c r="G11" s="129"/>
      <c r="H11" s="129"/>
      <c r="I11" s="129"/>
    </row>
    <row r="12" spans="1:9">
      <c r="A12" s="130"/>
      <c r="B12" s="131" t="s">
        <v>115</v>
      </c>
      <c r="C12" s="131" t="s">
        <v>116</v>
      </c>
      <c r="D12" s="131" t="s">
        <v>117</v>
      </c>
      <c r="E12" s="131" t="s">
        <v>118</v>
      </c>
      <c r="F12" s="131" t="s">
        <v>119</v>
      </c>
      <c r="G12" s="169" t="s">
        <v>120</v>
      </c>
      <c r="H12" s="131" t="s">
        <v>121</v>
      </c>
      <c r="I12" s="131" t="s">
        <v>122</v>
      </c>
    </row>
    <row r="13" spans="1:9">
      <c r="A13" s="134" t="s">
        <v>87</v>
      </c>
      <c r="B13" s="138">
        <v>1949.13</v>
      </c>
      <c r="C13" s="138">
        <v>3493.22</v>
      </c>
      <c r="D13" s="138">
        <v>1518.9</v>
      </c>
      <c r="E13" s="138">
        <v>7183.01</v>
      </c>
      <c r="F13" s="138">
        <v>264.77999999999997</v>
      </c>
      <c r="G13" s="138">
        <v>1337.04</v>
      </c>
      <c r="H13" s="170">
        <v>1461.69</v>
      </c>
      <c r="I13" s="170">
        <v>827.37</v>
      </c>
    </row>
    <row r="14" spans="1:9">
      <c r="A14" s="134" t="s">
        <v>88</v>
      </c>
      <c r="B14" s="135">
        <v>1459.47</v>
      </c>
      <c r="C14" s="135">
        <v>2693.43</v>
      </c>
      <c r="D14" s="135">
        <v>1211.8399999999999</v>
      </c>
      <c r="E14" s="135">
        <v>5630.79</v>
      </c>
      <c r="F14" s="135">
        <v>184.74</v>
      </c>
      <c r="G14" s="135">
        <v>1005.09</v>
      </c>
      <c r="H14" s="171">
        <v>1370.98</v>
      </c>
      <c r="I14" s="171">
        <v>754.36</v>
      </c>
    </row>
    <row r="15" spans="1:9">
      <c r="A15" s="141">
        <v>40848</v>
      </c>
      <c r="B15" s="142">
        <v>1391.83</v>
      </c>
      <c r="C15" s="142" t="s">
        <v>9</v>
      </c>
      <c r="D15" s="142" t="s">
        <v>9</v>
      </c>
      <c r="E15" s="142">
        <v>5500.46</v>
      </c>
      <c r="F15" s="142">
        <v>186.22</v>
      </c>
      <c r="G15" s="142" t="s">
        <v>9</v>
      </c>
      <c r="H15" s="142">
        <v>1363.65</v>
      </c>
      <c r="I15" s="142">
        <v>754.99</v>
      </c>
    </row>
    <row r="16" spans="1:9">
      <c r="A16" s="141">
        <v>40849</v>
      </c>
      <c r="B16" s="142">
        <v>1402.9</v>
      </c>
      <c r="C16" s="142">
        <v>2582.6799999999998</v>
      </c>
      <c r="D16" s="142">
        <v>1203.3800000000001</v>
      </c>
      <c r="E16" s="142">
        <v>5431.14</v>
      </c>
      <c r="F16" s="142">
        <v>182.67</v>
      </c>
      <c r="G16" s="142">
        <v>986.29</v>
      </c>
      <c r="H16" s="142">
        <v>1344.53</v>
      </c>
      <c r="I16" s="142">
        <v>750.02</v>
      </c>
    </row>
    <row r="17" spans="1:9">
      <c r="A17" s="141">
        <v>40850</v>
      </c>
      <c r="B17" s="142">
        <v>1437.73</v>
      </c>
      <c r="C17" s="142">
        <v>2572.41</v>
      </c>
      <c r="D17" s="142">
        <v>1229.18</v>
      </c>
      <c r="E17" s="142">
        <v>5446.4</v>
      </c>
      <c r="F17" s="142">
        <v>180.71</v>
      </c>
      <c r="G17" s="142">
        <v>981.94</v>
      </c>
      <c r="H17" s="142">
        <v>1345.21</v>
      </c>
      <c r="I17" s="142">
        <v>756.38</v>
      </c>
    </row>
    <row r="18" spans="1:9">
      <c r="A18" s="141">
        <v>40851</v>
      </c>
      <c r="B18" s="142">
        <v>1429.54</v>
      </c>
      <c r="C18" s="142">
        <v>2584.1999999999998</v>
      </c>
      <c r="D18" s="142">
        <v>1208.52</v>
      </c>
      <c r="E18" s="142">
        <v>5469.8</v>
      </c>
      <c r="F18" s="142">
        <v>181.79</v>
      </c>
      <c r="G18" s="142">
        <v>997.41</v>
      </c>
      <c r="H18" s="142">
        <v>1359.63</v>
      </c>
      <c r="I18" s="142">
        <v>758.07</v>
      </c>
    </row>
    <row r="19" spans="1:9">
      <c r="A19" s="141">
        <v>40854</v>
      </c>
      <c r="B19" s="142">
        <v>1395.41</v>
      </c>
      <c r="C19" s="142">
        <v>2523.4899999999998</v>
      </c>
      <c r="D19" s="142">
        <v>1216</v>
      </c>
      <c r="E19" s="142">
        <v>5518.68</v>
      </c>
      <c r="F19" s="142">
        <v>180.78</v>
      </c>
      <c r="G19" s="142">
        <v>990.01</v>
      </c>
      <c r="H19" s="142">
        <v>1350.89</v>
      </c>
      <c r="I19" s="142" t="s">
        <v>9</v>
      </c>
    </row>
    <row r="20" spans="1:9">
      <c r="A20" s="141">
        <v>40855</v>
      </c>
      <c r="B20" s="142">
        <v>1402.78</v>
      </c>
      <c r="C20" s="142">
        <v>2543.12</v>
      </c>
      <c r="D20" s="142">
        <v>1231.53</v>
      </c>
      <c r="E20" s="142">
        <v>5506.55</v>
      </c>
      <c r="F20" s="142">
        <v>182.35</v>
      </c>
      <c r="G20" s="142">
        <v>996.24</v>
      </c>
      <c r="H20" s="142">
        <v>1356.63</v>
      </c>
      <c r="I20" s="142">
        <v>755.9</v>
      </c>
    </row>
    <row r="21" spans="1:9">
      <c r="A21" s="141">
        <v>40856</v>
      </c>
      <c r="B21" s="142">
        <v>1380.73</v>
      </c>
      <c r="C21" s="142">
        <v>2457.46</v>
      </c>
      <c r="D21" s="142">
        <v>1175.24</v>
      </c>
      <c r="E21" s="142">
        <v>5460.1</v>
      </c>
      <c r="F21" s="142">
        <v>180.75</v>
      </c>
      <c r="G21" s="142">
        <v>992.58</v>
      </c>
      <c r="H21" s="142">
        <v>1345.65</v>
      </c>
      <c r="I21" s="142">
        <v>753.06</v>
      </c>
    </row>
    <row r="22" spans="1:9">
      <c r="A22" s="141">
        <v>40857</v>
      </c>
      <c r="B22" s="142">
        <v>1365.73</v>
      </c>
      <c r="C22" s="142">
        <v>2445.29</v>
      </c>
      <c r="D22" s="142">
        <v>1156.42</v>
      </c>
      <c r="E22" s="142">
        <v>5453.24</v>
      </c>
      <c r="F22" s="142">
        <v>181.06</v>
      </c>
      <c r="G22" s="142">
        <v>1007.32</v>
      </c>
      <c r="H22" s="142">
        <v>1340.28</v>
      </c>
      <c r="I22" s="142">
        <v>756.35</v>
      </c>
    </row>
    <row r="23" spans="1:9">
      <c r="A23" s="141">
        <v>40858</v>
      </c>
      <c r="B23" s="142">
        <v>1379.21</v>
      </c>
      <c r="C23" s="142">
        <v>2570.67</v>
      </c>
      <c r="D23" s="142" t="s">
        <v>9</v>
      </c>
      <c r="E23" s="142">
        <v>5501.74</v>
      </c>
      <c r="F23" s="142">
        <v>181.74</v>
      </c>
      <c r="G23" s="142">
        <v>1013.09</v>
      </c>
      <c r="H23" s="142">
        <v>1342.61</v>
      </c>
      <c r="I23" s="142">
        <v>754.23</v>
      </c>
    </row>
    <row r="24" spans="1:9">
      <c r="A24" s="141">
        <v>40861</v>
      </c>
      <c r="B24" s="142">
        <v>1374.77</v>
      </c>
      <c r="C24" s="142">
        <v>2459.7600000000002</v>
      </c>
      <c r="D24" s="142">
        <v>1176.3599999999999</v>
      </c>
      <c r="E24" s="142">
        <v>5459.73</v>
      </c>
      <c r="F24" s="142">
        <v>181.08</v>
      </c>
      <c r="G24" s="142">
        <v>1013.72</v>
      </c>
      <c r="H24" s="142">
        <v>1343.88</v>
      </c>
      <c r="I24" s="142">
        <v>747.93</v>
      </c>
    </row>
    <row r="25" spans="1:9">
      <c r="A25" s="141">
        <v>40862</v>
      </c>
      <c r="B25" s="142">
        <v>1350.63</v>
      </c>
      <c r="C25" s="142">
        <v>2471.7399999999998</v>
      </c>
      <c r="D25" s="142">
        <v>1163.1199999999999</v>
      </c>
      <c r="E25" s="142">
        <v>5421.24</v>
      </c>
      <c r="F25" s="142">
        <v>178.46</v>
      </c>
      <c r="G25" s="142">
        <v>1010.87</v>
      </c>
      <c r="H25" s="142">
        <v>1350.89</v>
      </c>
      <c r="I25" s="142">
        <v>743.64</v>
      </c>
    </row>
    <row r="26" spans="1:9">
      <c r="A26" s="141">
        <v>40863</v>
      </c>
      <c r="B26" s="142">
        <v>1340.77</v>
      </c>
      <c r="C26" s="142">
        <v>2511.0500000000002</v>
      </c>
      <c r="D26" s="142">
        <v>1178.49</v>
      </c>
      <c r="E26" s="142">
        <v>5374.84</v>
      </c>
      <c r="F26" s="142">
        <v>179.68</v>
      </c>
      <c r="G26" s="142">
        <v>1001.3</v>
      </c>
      <c r="H26" s="142">
        <v>1345.59</v>
      </c>
      <c r="I26" s="142">
        <v>742.18</v>
      </c>
    </row>
    <row r="27" spans="1:9">
      <c r="A27" s="141">
        <v>40864</v>
      </c>
      <c r="B27" s="142" t="s">
        <v>9</v>
      </c>
      <c r="C27" s="142">
        <v>2635.2</v>
      </c>
      <c r="D27" s="142">
        <v>1159.3800000000001</v>
      </c>
      <c r="E27" s="142">
        <v>5331.98</v>
      </c>
      <c r="F27" s="142">
        <v>176.22</v>
      </c>
      <c r="G27" s="142">
        <v>1002.02</v>
      </c>
      <c r="H27" s="142">
        <v>1322.73</v>
      </c>
      <c r="I27" s="142">
        <v>741.36</v>
      </c>
    </row>
    <row r="28" spans="1:9">
      <c r="A28" s="141">
        <v>40865</v>
      </c>
      <c r="B28" s="142">
        <v>1321.65</v>
      </c>
      <c r="C28" s="142">
        <v>2617.09</v>
      </c>
      <c r="D28" s="142">
        <v>1133.52</v>
      </c>
      <c r="E28" s="142">
        <v>5278.55</v>
      </c>
      <c r="F28" s="142">
        <v>176.8</v>
      </c>
      <c r="G28" s="142">
        <v>996.8</v>
      </c>
      <c r="H28" s="142">
        <v>1301.99</v>
      </c>
      <c r="I28" s="142">
        <v>740.6</v>
      </c>
    </row>
    <row r="29" spans="1:9">
      <c r="A29" s="141">
        <v>40868</v>
      </c>
      <c r="B29" s="142">
        <v>1289.2</v>
      </c>
      <c r="C29" s="142">
        <v>2561.62</v>
      </c>
      <c r="D29" s="142">
        <v>1096.28</v>
      </c>
      <c r="E29" s="142">
        <v>5168.99</v>
      </c>
      <c r="F29" s="142">
        <v>173.38</v>
      </c>
      <c r="G29" s="142">
        <v>984.33</v>
      </c>
      <c r="H29" s="142">
        <v>1300</v>
      </c>
      <c r="I29" s="142">
        <v>736.61</v>
      </c>
    </row>
    <row r="30" spans="1:9">
      <c r="A30" s="141">
        <v>40869</v>
      </c>
      <c r="B30" s="142">
        <v>1275.54</v>
      </c>
      <c r="C30" s="142">
        <v>2578.41</v>
      </c>
      <c r="D30" s="142">
        <v>1092.78</v>
      </c>
      <c r="E30" s="142">
        <v>5112.13</v>
      </c>
      <c r="F30" s="142">
        <v>172.25</v>
      </c>
      <c r="G30" s="142">
        <v>986.43</v>
      </c>
      <c r="H30" s="142">
        <v>1306.19</v>
      </c>
      <c r="I30" s="142">
        <v>727.48</v>
      </c>
    </row>
    <row r="31" spans="1:9">
      <c r="A31" s="141">
        <v>40870</v>
      </c>
      <c r="B31" s="142">
        <v>1264.19</v>
      </c>
      <c r="C31" s="142">
        <v>2557.3200000000002</v>
      </c>
      <c r="D31" s="142">
        <v>1068</v>
      </c>
      <c r="E31" s="142">
        <v>5003.88</v>
      </c>
      <c r="F31" s="142">
        <v>170.73</v>
      </c>
      <c r="G31" s="142">
        <v>977.11</v>
      </c>
      <c r="H31" s="142">
        <v>1295.3599999999999</v>
      </c>
      <c r="I31" s="142">
        <v>719.99</v>
      </c>
    </row>
    <row r="32" spans="1:9">
      <c r="A32" s="141">
        <v>40871</v>
      </c>
      <c r="B32" s="142">
        <v>1271.1500000000001</v>
      </c>
      <c r="C32" s="142">
        <v>2539.86</v>
      </c>
      <c r="D32" s="142">
        <v>1076.56</v>
      </c>
      <c r="E32" s="142">
        <v>4969.54</v>
      </c>
      <c r="F32" s="142">
        <v>170.75</v>
      </c>
      <c r="G32" s="142">
        <v>969.59</v>
      </c>
      <c r="H32" s="142">
        <v>1280.27</v>
      </c>
      <c r="I32" s="142">
        <v>711.9</v>
      </c>
    </row>
    <row r="33" spans="1:9">
      <c r="A33" s="141">
        <v>40872</v>
      </c>
      <c r="B33" s="142">
        <v>1245.82</v>
      </c>
      <c r="C33" s="142">
        <v>2441.2600000000002</v>
      </c>
      <c r="D33" s="142">
        <v>1069.07</v>
      </c>
      <c r="E33" s="142">
        <v>4971.7700000000004</v>
      </c>
      <c r="F33" s="142">
        <v>167.88</v>
      </c>
      <c r="G33" s="142">
        <v>954.88</v>
      </c>
      <c r="H33" s="142">
        <v>1258.0999999999999</v>
      </c>
      <c r="I33" s="142" t="s">
        <v>9</v>
      </c>
    </row>
    <row r="34" spans="1:9">
      <c r="A34" s="141">
        <v>40875</v>
      </c>
      <c r="B34" s="142">
        <v>1289.46</v>
      </c>
      <c r="C34" s="142">
        <v>2541.34</v>
      </c>
      <c r="D34" s="142">
        <v>1093.08</v>
      </c>
      <c r="E34" s="142">
        <v>4953.78</v>
      </c>
      <c r="F34" s="142">
        <v>165.78</v>
      </c>
      <c r="G34" s="142">
        <v>963.16</v>
      </c>
      <c r="H34" s="142">
        <v>1249.9100000000001</v>
      </c>
      <c r="I34" s="142">
        <v>705.28</v>
      </c>
    </row>
    <row r="35" spans="1:9">
      <c r="A35" s="141">
        <v>40876</v>
      </c>
      <c r="B35" s="142">
        <v>1271.3900000000001</v>
      </c>
      <c r="C35" s="142">
        <v>2547.02</v>
      </c>
      <c r="D35" s="142">
        <v>1076.8499999999999</v>
      </c>
      <c r="E35" s="142">
        <v>4981.8900000000003</v>
      </c>
      <c r="F35" s="142">
        <v>164.17</v>
      </c>
      <c r="G35" s="142">
        <v>954.41</v>
      </c>
      <c r="H35" s="142">
        <v>1247.6400000000001</v>
      </c>
      <c r="I35" s="142">
        <v>702.11</v>
      </c>
    </row>
    <row r="36" spans="1:9">
      <c r="A36" s="141">
        <v>40877</v>
      </c>
      <c r="B36" s="142">
        <v>1344.72</v>
      </c>
      <c r="C36" s="142">
        <v>2698.19</v>
      </c>
      <c r="D36" s="142">
        <v>1137.8900000000001</v>
      </c>
      <c r="E36" s="142">
        <v>5087.3500000000004</v>
      </c>
      <c r="F36" s="142">
        <v>161.52000000000001</v>
      </c>
      <c r="G36" s="142">
        <v>964.06</v>
      </c>
      <c r="H36" s="142">
        <v>1239.67</v>
      </c>
      <c r="I36" s="142">
        <v>691.84</v>
      </c>
    </row>
    <row r="37" spans="1:9">
      <c r="A37" s="144" t="s">
        <v>89</v>
      </c>
      <c r="B37" s="145">
        <v>-0.31009999999999999</v>
      </c>
      <c r="C37" s="145">
        <v>-0.2276</v>
      </c>
      <c r="D37" s="145">
        <v>-0.25080000000000002</v>
      </c>
      <c r="E37" s="145">
        <v>-0.2918</v>
      </c>
      <c r="F37" s="145">
        <v>-0.39</v>
      </c>
      <c r="G37" s="145">
        <v>-0.27900000000000003</v>
      </c>
      <c r="H37" s="172">
        <v>-0.15190000000000001</v>
      </c>
      <c r="I37" s="172">
        <v>-0.1638</v>
      </c>
    </row>
    <row r="38" spans="1:9">
      <c r="A38" s="148" t="s">
        <v>90</v>
      </c>
      <c r="B38" s="149">
        <v>-7.8600000000000003E-2</v>
      </c>
      <c r="C38" s="149">
        <v>1.8E-3</v>
      </c>
      <c r="D38" s="149">
        <v>-6.0999999999999999E-2</v>
      </c>
      <c r="E38" s="149">
        <v>-9.6500000000000002E-2</v>
      </c>
      <c r="F38" s="149">
        <v>-0.12559999999999999</v>
      </c>
      <c r="G38" s="149">
        <v>-4.0800000000000003E-2</v>
      </c>
      <c r="H38" s="173">
        <v>-9.5799999999999996E-2</v>
      </c>
      <c r="I38" s="173">
        <v>-8.2900000000000001E-2</v>
      </c>
    </row>
    <row r="39" spans="1:9">
      <c r="A39" s="151" t="s">
        <v>91</v>
      </c>
      <c r="B39" s="142">
        <v>1437.73</v>
      </c>
      <c r="C39" s="142">
        <v>2698.19</v>
      </c>
      <c r="D39" s="142">
        <v>1231.53</v>
      </c>
      <c r="E39" s="142">
        <v>5518.68</v>
      </c>
      <c r="F39" s="142">
        <v>186.22</v>
      </c>
      <c r="G39" s="142">
        <v>1013.72</v>
      </c>
      <c r="H39" s="165">
        <v>1363.65</v>
      </c>
      <c r="I39" s="165">
        <v>758.07</v>
      </c>
    </row>
    <row r="40" spans="1:9">
      <c r="A40" s="153" t="s">
        <v>92</v>
      </c>
      <c r="B40" s="154">
        <v>40850</v>
      </c>
      <c r="C40" s="154">
        <v>40877</v>
      </c>
      <c r="D40" s="154">
        <v>40855</v>
      </c>
      <c r="E40" s="154">
        <v>40854</v>
      </c>
      <c r="F40" s="154">
        <v>40848</v>
      </c>
      <c r="G40" s="154">
        <v>40861</v>
      </c>
      <c r="H40" s="166">
        <v>40848</v>
      </c>
      <c r="I40" s="166">
        <v>40851</v>
      </c>
    </row>
    <row r="41" spans="1:9">
      <c r="A41" s="157" t="s">
        <v>93</v>
      </c>
      <c r="B41" s="158">
        <v>1245.82</v>
      </c>
      <c r="C41" s="158">
        <v>2441.2600000000002</v>
      </c>
      <c r="D41" s="158">
        <v>1068</v>
      </c>
      <c r="E41" s="158">
        <v>4953.78</v>
      </c>
      <c r="F41" s="158">
        <v>161.52000000000001</v>
      </c>
      <c r="G41" s="158">
        <v>954.41</v>
      </c>
      <c r="H41" s="167">
        <v>1239.67</v>
      </c>
      <c r="I41" s="167">
        <v>691.84</v>
      </c>
    </row>
    <row r="42" spans="1:9">
      <c r="A42" s="159" t="s">
        <v>94</v>
      </c>
      <c r="B42" s="160">
        <v>40872</v>
      </c>
      <c r="C42" s="160">
        <v>40872</v>
      </c>
      <c r="D42" s="160">
        <v>40870</v>
      </c>
      <c r="E42" s="160">
        <v>40875</v>
      </c>
      <c r="F42" s="160">
        <v>40877</v>
      </c>
      <c r="G42" s="160">
        <v>40876</v>
      </c>
      <c r="H42" s="168">
        <v>40877</v>
      </c>
      <c r="I42" s="168">
        <v>40877</v>
      </c>
    </row>
    <row r="43" spans="1:9">
      <c r="A43" s="161" t="s">
        <v>95</v>
      </c>
      <c r="B43" s="142">
        <v>2125.9699999999998</v>
      </c>
      <c r="C43" s="142">
        <v>4156.8500000000004</v>
      </c>
      <c r="D43" s="142">
        <v>1648.04</v>
      </c>
      <c r="E43" s="142">
        <v>8620.67</v>
      </c>
      <c r="F43" s="142">
        <v>320.27</v>
      </c>
      <c r="G43" s="142">
        <v>1471.51</v>
      </c>
      <c r="H43" s="165">
        <v>1908.2</v>
      </c>
      <c r="I43" s="165">
        <v>951.3</v>
      </c>
    </row>
    <row r="44" spans="1:9">
      <c r="A44" s="153" t="s">
        <v>96</v>
      </c>
      <c r="B44" s="154">
        <v>40665</v>
      </c>
      <c r="C44" s="154">
        <v>40641</v>
      </c>
      <c r="D44" s="154">
        <v>40661</v>
      </c>
      <c r="E44" s="154">
        <v>40627</v>
      </c>
      <c r="F44" s="154">
        <v>40612</v>
      </c>
      <c r="G44" s="154">
        <v>40583</v>
      </c>
      <c r="H44" s="166">
        <v>40637</v>
      </c>
      <c r="I44" s="166">
        <v>40619</v>
      </c>
    </row>
    <row r="45" spans="1:9">
      <c r="A45" s="148" t="s">
        <v>97</v>
      </c>
      <c r="B45" s="158">
        <v>1245.82</v>
      </c>
      <c r="C45" s="158">
        <v>2371.06</v>
      </c>
      <c r="D45" s="158">
        <v>1046.0999999999999</v>
      </c>
      <c r="E45" s="158">
        <v>4953.78</v>
      </c>
      <c r="F45" s="158">
        <v>161.52000000000001</v>
      </c>
      <c r="G45" s="158">
        <v>954.41</v>
      </c>
      <c r="H45" s="167">
        <v>1239.67</v>
      </c>
      <c r="I45" s="167">
        <v>691.84</v>
      </c>
    </row>
    <row r="46" spans="1:9">
      <c r="A46" s="159" t="s">
        <v>98</v>
      </c>
      <c r="B46" s="160">
        <v>40872</v>
      </c>
      <c r="C46" s="160">
        <v>40812</v>
      </c>
      <c r="D46" s="160">
        <v>40808</v>
      </c>
      <c r="E46" s="160">
        <v>40875</v>
      </c>
      <c r="F46" s="160">
        <v>40877</v>
      </c>
      <c r="G46" s="160">
        <v>40876</v>
      </c>
      <c r="H46" s="168">
        <v>40877</v>
      </c>
      <c r="I46" s="168">
        <v>40877</v>
      </c>
    </row>
    <row r="47" spans="1:9">
      <c r="A47" s="151" t="s">
        <v>99</v>
      </c>
      <c r="B47" s="165">
        <v>2926.82</v>
      </c>
      <c r="C47" s="165">
        <v>5432.54</v>
      </c>
      <c r="D47" s="165">
        <v>2270.94</v>
      </c>
      <c r="E47" s="165">
        <v>21615.62</v>
      </c>
      <c r="F47" s="165">
        <v>1847.62</v>
      </c>
      <c r="G47" s="165">
        <v>2899.36</v>
      </c>
      <c r="H47" s="165">
        <v>5248.01</v>
      </c>
      <c r="I47" s="165">
        <v>962.52</v>
      </c>
    </row>
    <row r="48" spans="1:9">
      <c r="A48" s="153" t="s">
        <v>100</v>
      </c>
      <c r="B48" s="166">
        <v>39384</v>
      </c>
      <c r="C48" s="166">
        <v>39286</v>
      </c>
      <c r="D48" s="166">
        <v>39384</v>
      </c>
      <c r="E48" s="166">
        <v>39286</v>
      </c>
      <c r="F48" s="166">
        <v>39205</v>
      </c>
      <c r="G48" s="166">
        <v>39370</v>
      </c>
      <c r="H48" s="166">
        <v>39587</v>
      </c>
      <c r="I48" s="166">
        <v>40224</v>
      </c>
    </row>
    <row r="49" spans="1:9">
      <c r="A49" s="157" t="s">
        <v>101</v>
      </c>
      <c r="B49" s="167">
        <v>331.21</v>
      </c>
      <c r="C49" s="167">
        <v>1203.23</v>
      </c>
      <c r="D49" s="167">
        <v>548.76</v>
      </c>
      <c r="E49" s="167">
        <v>2275.6</v>
      </c>
      <c r="F49" s="167">
        <v>153.41999999999999</v>
      </c>
      <c r="G49" s="167">
        <v>772.93</v>
      </c>
      <c r="H49" s="167">
        <v>987.8</v>
      </c>
      <c r="I49" s="167">
        <v>691.84</v>
      </c>
    </row>
    <row r="50" spans="1:9">
      <c r="A50" s="159" t="s">
        <v>102</v>
      </c>
      <c r="B50" s="168">
        <v>36220</v>
      </c>
      <c r="C50" s="168">
        <v>37155</v>
      </c>
      <c r="D50" s="168">
        <v>37711</v>
      </c>
      <c r="E50" s="168">
        <v>39869</v>
      </c>
      <c r="F50" s="168">
        <v>39883</v>
      </c>
      <c r="G50" s="168">
        <v>39881</v>
      </c>
      <c r="H50" s="168">
        <v>39864</v>
      </c>
      <c r="I50" s="168">
        <v>40877</v>
      </c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9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workbookViewId="0">
      <selection activeCell="J3" sqref="J3"/>
    </sheetView>
  </sheetViews>
  <sheetFormatPr baseColWidth="10" defaultRowHeight="12.75"/>
  <cols>
    <col min="1" max="1" width="20" customWidth="1"/>
    <col min="2" max="11" width="9.85546875" customWidth="1"/>
  </cols>
  <sheetData>
    <row r="1" spans="1:11" ht="18" customHeight="1"/>
    <row r="2" spans="1:11" ht="20.100000000000001" customHeight="1">
      <c r="A2" s="88" t="s">
        <v>103</v>
      </c>
      <c r="B2" s="5"/>
      <c r="C2" s="5"/>
      <c r="D2" s="5"/>
      <c r="E2" s="5"/>
      <c r="F2" s="5"/>
      <c r="G2" s="5"/>
    </row>
    <row r="3" spans="1:11" ht="15">
      <c r="A3" s="162" t="s">
        <v>104</v>
      </c>
      <c r="B3" s="5"/>
      <c r="C3" s="5"/>
      <c r="D3" s="5"/>
      <c r="E3" s="5"/>
      <c r="F3" s="5"/>
      <c r="G3" s="5"/>
    </row>
    <row r="4" spans="1:11" ht="24.6" customHeight="1">
      <c r="G4" s="127"/>
    </row>
    <row r="5" spans="1:11" ht="12.75" customHeight="1">
      <c r="E5" s="1"/>
      <c r="G5" s="127"/>
    </row>
    <row r="6" spans="1:11" ht="12.75" customHeight="1">
      <c r="F6" s="1"/>
      <c r="G6" s="127"/>
    </row>
    <row r="7" spans="1:11" ht="12.75" customHeight="1">
      <c r="D7" s="1"/>
      <c r="G7" s="127"/>
    </row>
    <row r="8" spans="1:11" ht="12.75" customHeight="1">
      <c r="G8" s="127"/>
    </row>
    <row r="9" spans="1:11" ht="17.100000000000001" customHeight="1">
      <c r="A9" s="163" t="s">
        <v>134</v>
      </c>
      <c r="G9" s="127"/>
    </row>
    <row r="10" spans="1:11" ht="3.95" customHeight="1"/>
    <row r="11" spans="1:11" ht="0.95" customHeight="1">
      <c r="A11" s="129"/>
      <c r="B11" s="129"/>
      <c r="C11" s="129"/>
      <c r="D11" s="129"/>
      <c r="E11" s="129"/>
      <c r="F11" s="129"/>
      <c r="G11" s="129"/>
      <c r="H11" s="129"/>
      <c r="I11" s="129"/>
      <c r="J11" s="129"/>
      <c r="K11" s="129"/>
    </row>
    <row r="12" spans="1:11" ht="24">
      <c r="A12" s="130"/>
      <c r="B12" s="164" t="s">
        <v>124</v>
      </c>
      <c r="C12" s="164" t="s">
        <v>125</v>
      </c>
      <c r="D12" s="164" t="s">
        <v>126</v>
      </c>
      <c r="E12" s="164" t="s">
        <v>127</v>
      </c>
      <c r="F12" s="164" t="s">
        <v>128</v>
      </c>
      <c r="G12" s="164" t="s">
        <v>129</v>
      </c>
      <c r="H12" s="164" t="s">
        <v>130</v>
      </c>
      <c r="I12" s="164" t="s">
        <v>131</v>
      </c>
      <c r="J12" s="164" t="s">
        <v>132</v>
      </c>
      <c r="K12" s="164" t="s">
        <v>133</v>
      </c>
    </row>
    <row r="13" spans="1:11">
      <c r="A13" s="134" t="s">
        <v>87</v>
      </c>
      <c r="B13" s="138">
        <v>1189.1300000000001</v>
      </c>
      <c r="C13" s="138">
        <v>1721.65</v>
      </c>
      <c r="D13" s="138">
        <v>1414.95</v>
      </c>
      <c r="E13" s="138">
        <v>875.95</v>
      </c>
      <c r="F13" s="138">
        <v>1265.74</v>
      </c>
      <c r="G13" s="138">
        <v>856.28</v>
      </c>
      <c r="H13" s="138" t="s">
        <v>9</v>
      </c>
      <c r="I13" s="138" t="s">
        <v>9</v>
      </c>
      <c r="J13" s="138" t="s">
        <v>9</v>
      </c>
      <c r="K13" s="138" t="s">
        <v>9</v>
      </c>
    </row>
    <row r="14" spans="1:11">
      <c r="A14" s="134" t="s">
        <v>88</v>
      </c>
      <c r="B14" s="135">
        <v>789.14</v>
      </c>
      <c r="C14" s="135">
        <v>1327.85</v>
      </c>
      <c r="D14" s="135">
        <v>1134.5</v>
      </c>
      <c r="E14" s="135">
        <v>806.01</v>
      </c>
      <c r="F14" s="135">
        <v>1030.0899999999999</v>
      </c>
      <c r="G14" s="135">
        <v>447.7</v>
      </c>
      <c r="H14" s="171">
        <v>889.93</v>
      </c>
      <c r="I14" s="171">
        <v>846.13</v>
      </c>
      <c r="J14" s="171">
        <v>719.14</v>
      </c>
      <c r="K14" s="135">
        <v>1154.78</v>
      </c>
    </row>
    <row r="15" spans="1:11">
      <c r="A15" s="141">
        <v>40848</v>
      </c>
      <c r="B15" s="142">
        <v>764.01</v>
      </c>
      <c r="C15" s="142">
        <v>1312.44</v>
      </c>
      <c r="D15" s="142">
        <v>1112.43</v>
      </c>
      <c r="E15" s="142">
        <v>794.88</v>
      </c>
      <c r="F15" s="142">
        <v>1009.68</v>
      </c>
      <c r="G15" s="142">
        <v>436.78</v>
      </c>
      <c r="H15" s="142">
        <v>883.41</v>
      </c>
      <c r="I15" s="142">
        <v>823.69</v>
      </c>
      <c r="J15" s="142">
        <v>709.72</v>
      </c>
      <c r="K15" s="142">
        <v>1154.43</v>
      </c>
    </row>
    <row r="16" spans="1:11">
      <c r="A16" s="141">
        <v>40849</v>
      </c>
      <c r="B16" s="142">
        <v>760.06</v>
      </c>
      <c r="C16" s="142">
        <v>1305.3900000000001</v>
      </c>
      <c r="D16" s="142">
        <v>1104.07</v>
      </c>
      <c r="E16" s="142">
        <v>799.87</v>
      </c>
      <c r="F16" s="142">
        <v>1016.2</v>
      </c>
      <c r="G16" s="142">
        <v>438.96</v>
      </c>
      <c r="H16" s="142">
        <v>857.77</v>
      </c>
      <c r="I16" s="142">
        <v>821.66</v>
      </c>
      <c r="J16" s="142">
        <v>685.63</v>
      </c>
      <c r="K16" s="142">
        <v>1152.21</v>
      </c>
    </row>
    <row r="17" spans="1:11">
      <c r="A17" s="141">
        <v>40850</v>
      </c>
      <c r="B17" s="142">
        <v>770.34</v>
      </c>
      <c r="C17" s="142">
        <v>1309.26</v>
      </c>
      <c r="D17" s="142">
        <v>1114.24</v>
      </c>
      <c r="E17" s="142">
        <v>808.15</v>
      </c>
      <c r="F17" s="142">
        <v>1025.3800000000001</v>
      </c>
      <c r="G17" s="142">
        <v>445.03</v>
      </c>
      <c r="H17" s="142">
        <v>872.61</v>
      </c>
      <c r="I17" s="142">
        <v>827.31</v>
      </c>
      <c r="J17" s="142">
        <v>695.81</v>
      </c>
      <c r="K17" s="142">
        <v>1155.04</v>
      </c>
    </row>
    <row r="18" spans="1:11">
      <c r="A18" s="141">
        <v>40851</v>
      </c>
      <c r="B18" s="142">
        <v>758.35</v>
      </c>
      <c r="C18" s="142">
        <v>1314.14</v>
      </c>
      <c r="D18" s="142">
        <v>1107.25</v>
      </c>
      <c r="E18" s="142">
        <v>806.9</v>
      </c>
      <c r="F18" s="142">
        <v>1017.29</v>
      </c>
      <c r="G18" s="142">
        <v>445.84</v>
      </c>
      <c r="H18" s="142">
        <v>882.31</v>
      </c>
      <c r="I18" s="142">
        <v>823.05</v>
      </c>
      <c r="J18" s="142">
        <v>697.3</v>
      </c>
      <c r="K18" s="142">
        <v>1163.21</v>
      </c>
    </row>
    <row r="19" spans="1:11">
      <c r="A19" s="141">
        <v>40854</v>
      </c>
      <c r="B19" s="142">
        <v>749.83</v>
      </c>
      <c r="C19" s="142">
        <v>1295.69</v>
      </c>
      <c r="D19" s="142">
        <v>1110.3599999999999</v>
      </c>
      <c r="E19" s="142">
        <v>802.46</v>
      </c>
      <c r="F19" s="142">
        <v>1014.45</v>
      </c>
      <c r="G19" s="142">
        <v>438.15</v>
      </c>
      <c r="H19" s="142">
        <v>863.37</v>
      </c>
      <c r="I19" s="142">
        <v>821.18</v>
      </c>
      <c r="J19" s="142">
        <v>679.16</v>
      </c>
      <c r="K19" s="142">
        <v>1154.5</v>
      </c>
    </row>
    <row r="20" spans="1:11">
      <c r="A20" s="141">
        <v>40855</v>
      </c>
      <c r="B20" s="142">
        <v>759.16</v>
      </c>
      <c r="C20" s="142">
        <v>1314.41</v>
      </c>
      <c r="D20" s="142">
        <v>1120.73</v>
      </c>
      <c r="E20" s="142">
        <v>812.03</v>
      </c>
      <c r="F20" s="142">
        <v>1021.42</v>
      </c>
      <c r="G20" s="142">
        <v>438.74</v>
      </c>
      <c r="H20" s="142">
        <v>875.05</v>
      </c>
      <c r="I20" s="142">
        <v>820.25</v>
      </c>
      <c r="J20" s="142">
        <v>689.94</v>
      </c>
      <c r="K20" s="142">
        <v>1177.5899999999999</v>
      </c>
    </row>
    <row r="21" spans="1:11">
      <c r="A21" s="141">
        <v>40856</v>
      </c>
      <c r="B21" s="142">
        <v>722.92</v>
      </c>
      <c r="C21" s="142">
        <v>1291.76</v>
      </c>
      <c r="D21" s="142">
        <v>1101.9000000000001</v>
      </c>
      <c r="E21" s="142">
        <v>804.61</v>
      </c>
      <c r="F21" s="142">
        <v>1003.62</v>
      </c>
      <c r="G21" s="142">
        <v>422.16</v>
      </c>
      <c r="H21" s="142">
        <v>842.69</v>
      </c>
      <c r="I21" s="142">
        <v>810.2</v>
      </c>
      <c r="J21" s="142">
        <v>661.61</v>
      </c>
      <c r="K21" s="142">
        <v>1155.1400000000001</v>
      </c>
    </row>
    <row r="22" spans="1:11">
      <c r="A22" s="141">
        <v>40857</v>
      </c>
      <c r="B22" s="142">
        <v>708.66</v>
      </c>
      <c r="C22" s="142">
        <v>1286.22</v>
      </c>
      <c r="D22" s="142">
        <v>1097.6500000000001</v>
      </c>
      <c r="E22" s="142">
        <v>808.33</v>
      </c>
      <c r="F22" s="142">
        <v>999.19</v>
      </c>
      <c r="G22" s="142">
        <v>413.37</v>
      </c>
      <c r="H22" s="142">
        <v>831.01</v>
      </c>
      <c r="I22" s="142">
        <v>800.32</v>
      </c>
      <c r="J22" s="142">
        <v>639.01</v>
      </c>
      <c r="K22" s="142">
        <v>1145.1500000000001</v>
      </c>
    </row>
    <row r="23" spans="1:11">
      <c r="A23" s="141">
        <v>40858</v>
      </c>
      <c r="B23" s="142">
        <v>719.86</v>
      </c>
      <c r="C23" s="142">
        <v>1314.78</v>
      </c>
      <c r="D23" s="142">
        <v>1122.73</v>
      </c>
      <c r="E23" s="142">
        <v>815.49</v>
      </c>
      <c r="F23" s="142">
        <v>1008.1</v>
      </c>
      <c r="G23" s="142">
        <v>416.47</v>
      </c>
      <c r="H23" s="142">
        <v>851.44</v>
      </c>
      <c r="I23" s="142">
        <v>804.62</v>
      </c>
      <c r="J23" s="142">
        <v>667.31</v>
      </c>
      <c r="K23" s="142">
        <v>1169.47</v>
      </c>
    </row>
    <row r="24" spans="1:11">
      <c r="A24" s="141">
        <v>40861</v>
      </c>
      <c r="B24" s="142">
        <v>715.34</v>
      </c>
      <c r="C24" s="142">
        <v>1303.49</v>
      </c>
      <c r="D24" s="142">
        <v>1115.53</v>
      </c>
      <c r="E24" s="142">
        <v>808.88</v>
      </c>
      <c r="F24" s="142">
        <v>1002.2</v>
      </c>
      <c r="G24" s="142">
        <v>408.62</v>
      </c>
      <c r="H24" s="142">
        <v>844.27</v>
      </c>
      <c r="I24" s="142">
        <v>819.19</v>
      </c>
      <c r="J24" s="142">
        <v>645.73</v>
      </c>
      <c r="K24" s="142">
        <v>1162.3599999999999</v>
      </c>
    </row>
    <row r="25" spans="1:11">
      <c r="A25" s="141">
        <v>40862</v>
      </c>
      <c r="B25" s="142">
        <v>699.53</v>
      </c>
      <c r="C25" s="142">
        <v>1304.51</v>
      </c>
      <c r="D25" s="142">
        <v>1098.04</v>
      </c>
      <c r="E25" s="142">
        <v>800.69</v>
      </c>
      <c r="F25" s="142">
        <v>991.39</v>
      </c>
      <c r="G25" s="142">
        <v>401.83</v>
      </c>
      <c r="H25" s="142">
        <v>838.74</v>
      </c>
      <c r="I25" s="142">
        <v>815.96</v>
      </c>
      <c r="J25" s="142">
        <v>627.6</v>
      </c>
      <c r="K25" s="142">
        <v>1143.3800000000001</v>
      </c>
    </row>
    <row r="26" spans="1:11">
      <c r="A26" s="141">
        <v>40863</v>
      </c>
      <c r="B26" s="142">
        <v>698.74</v>
      </c>
      <c r="C26" s="142">
        <v>1282.23</v>
      </c>
      <c r="D26" s="142">
        <v>1117.6300000000001</v>
      </c>
      <c r="E26" s="142">
        <v>799.64</v>
      </c>
      <c r="F26" s="142">
        <v>990.76</v>
      </c>
      <c r="G26" s="142">
        <v>401.65</v>
      </c>
      <c r="H26" s="142">
        <v>838.93</v>
      </c>
      <c r="I26" s="142">
        <v>813.71</v>
      </c>
      <c r="J26" s="142">
        <v>626.77</v>
      </c>
      <c r="K26" s="142">
        <v>1126.52</v>
      </c>
    </row>
    <row r="27" spans="1:11">
      <c r="A27" s="141">
        <v>40864</v>
      </c>
      <c r="B27" s="142">
        <v>699.24</v>
      </c>
      <c r="C27" s="142">
        <v>1314.86</v>
      </c>
      <c r="D27" s="142">
        <v>1131.8800000000001</v>
      </c>
      <c r="E27" s="142">
        <v>803.19</v>
      </c>
      <c r="F27" s="142">
        <v>998.72</v>
      </c>
      <c r="G27" s="142">
        <v>398.42</v>
      </c>
      <c r="H27" s="142">
        <v>830.43</v>
      </c>
      <c r="I27" s="142">
        <v>815.15</v>
      </c>
      <c r="J27" s="142">
        <v>622.94000000000005</v>
      </c>
      <c r="K27" s="142">
        <v>1106.8699999999999</v>
      </c>
    </row>
    <row r="28" spans="1:11">
      <c r="A28" s="141">
        <v>40865</v>
      </c>
      <c r="B28" s="142">
        <v>690.19</v>
      </c>
      <c r="C28" s="142">
        <v>1292.6500000000001</v>
      </c>
      <c r="D28" s="142">
        <v>1124.8499999999999</v>
      </c>
      <c r="E28" s="142">
        <v>804.12</v>
      </c>
      <c r="F28" s="142">
        <v>995.18</v>
      </c>
      <c r="G28" s="142">
        <v>400.88</v>
      </c>
      <c r="H28" s="142">
        <v>820.13</v>
      </c>
      <c r="I28" s="142">
        <v>806.15</v>
      </c>
      <c r="J28" s="142">
        <v>621.24</v>
      </c>
      <c r="K28" s="142">
        <v>1098.49</v>
      </c>
    </row>
    <row r="29" spans="1:11">
      <c r="A29" s="141">
        <v>40868</v>
      </c>
      <c r="B29" s="142">
        <v>667.65</v>
      </c>
      <c r="C29" s="142">
        <v>1281.4000000000001</v>
      </c>
      <c r="D29" s="142">
        <v>1094.6400000000001</v>
      </c>
      <c r="E29" s="142">
        <v>800.75</v>
      </c>
      <c r="F29" s="142">
        <v>980.47</v>
      </c>
      <c r="G29" s="142">
        <v>384.18</v>
      </c>
      <c r="H29" s="142">
        <v>788.59</v>
      </c>
      <c r="I29" s="142">
        <v>798</v>
      </c>
      <c r="J29" s="142">
        <v>591.29999999999995</v>
      </c>
      <c r="K29" s="142">
        <v>1066.71</v>
      </c>
    </row>
    <row r="30" spans="1:11">
      <c r="A30" s="141">
        <v>40869</v>
      </c>
      <c r="B30" s="142">
        <v>662.98</v>
      </c>
      <c r="C30" s="142">
        <v>1265.54</v>
      </c>
      <c r="D30" s="142">
        <v>1093.71</v>
      </c>
      <c r="E30" s="142">
        <v>801.25</v>
      </c>
      <c r="F30" s="142">
        <v>977.98</v>
      </c>
      <c r="G30" s="142">
        <v>389.05</v>
      </c>
      <c r="H30" s="142">
        <v>779.06</v>
      </c>
      <c r="I30" s="142">
        <v>795.48</v>
      </c>
      <c r="J30" s="142">
        <v>574.77</v>
      </c>
      <c r="K30" s="142">
        <v>1053.1300000000001</v>
      </c>
    </row>
    <row r="31" spans="1:11">
      <c r="A31" s="141">
        <v>40870</v>
      </c>
      <c r="B31" s="142">
        <v>648.53</v>
      </c>
      <c r="C31" s="142">
        <v>1254.1400000000001</v>
      </c>
      <c r="D31" s="142">
        <v>1084.8699999999999</v>
      </c>
      <c r="E31" s="142">
        <v>797.19</v>
      </c>
      <c r="F31" s="142">
        <v>960.92</v>
      </c>
      <c r="G31" s="142">
        <v>385.72</v>
      </c>
      <c r="H31" s="142">
        <v>784.09</v>
      </c>
      <c r="I31" s="142">
        <v>787.36</v>
      </c>
      <c r="J31" s="142">
        <v>571.29999999999995</v>
      </c>
      <c r="K31" s="142">
        <v>1043.98</v>
      </c>
    </row>
    <row r="32" spans="1:11">
      <c r="A32" s="141">
        <v>40871</v>
      </c>
      <c r="B32" s="142">
        <v>653.78</v>
      </c>
      <c r="C32" s="142">
        <v>1237.75</v>
      </c>
      <c r="D32" s="142">
        <v>1081.25</v>
      </c>
      <c r="E32" s="142">
        <v>793.92</v>
      </c>
      <c r="F32" s="142">
        <v>963.68</v>
      </c>
      <c r="G32" s="142">
        <v>377.16</v>
      </c>
      <c r="H32" s="142">
        <v>788.07</v>
      </c>
      <c r="I32" s="142">
        <v>783.92</v>
      </c>
      <c r="J32" s="142">
        <v>577.80999999999995</v>
      </c>
      <c r="K32" s="142">
        <v>1036.82</v>
      </c>
    </row>
    <row r="33" spans="1:11">
      <c r="A33" s="141">
        <v>40872</v>
      </c>
      <c r="B33" s="142">
        <v>642</v>
      </c>
      <c r="C33" s="142">
        <v>1220.1500000000001</v>
      </c>
      <c r="D33" s="142">
        <v>1066.58</v>
      </c>
      <c r="E33" s="142">
        <v>777.7</v>
      </c>
      <c r="F33" s="142">
        <v>945.56</v>
      </c>
      <c r="G33" s="142">
        <v>373.44</v>
      </c>
      <c r="H33" s="142">
        <v>783.24</v>
      </c>
      <c r="I33" s="142">
        <v>781.14</v>
      </c>
      <c r="J33" s="142">
        <v>567.62</v>
      </c>
      <c r="K33" s="142">
        <v>1041.22</v>
      </c>
    </row>
    <row r="34" spans="1:11">
      <c r="A34" s="141">
        <v>40875</v>
      </c>
      <c r="B34" s="142">
        <v>670.69</v>
      </c>
      <c r="C34" s="142">
        <v>1234.4000000000001</v>
      </c>
      <c r="D34" s="142">
        <v>1083.99</v>
      </c>
      <c r="E34" s="142">
        <v>794.04</v>
      </c>
      <c r="F34" s="142">
        <v>966.13</v>
      </c>
      <c r="G34" s="142">
        <v>376.06</v>
      </c>
      <c r="H34" s="142">
        <v>812.04</v>
      </c>
      <c r="I34" s="142">
        <v>798.62</v>
      </c>
      <c r="J34" s="142">
        <v>605.61</v>
      </c>
      <c r="K34" s="142">
        <v>1071.95</v>
      </c>
    </row>
    <row r="35" spans="1:11">
      <c r="A35" s="141">
        <v>40876</v>
      </c>
      <c r="B35" s="142">
        <v>661.17</v>
      </c>
      <c r="C35" s="142">
        <v>1226.46</v>
      </c>
      <c r="D35" s="142">
        <v>1076.1300000000001</v>
      </c>
      <c r="E35" s="142">
        <v>792.46</v>
      </c>
      <c r="F35" s="142">
        <v>956.66</v>
      </c>
      <c r="G35" s="142">
        <v>372.63</v>
      </c>
      <c r="H35" s="142">
        <v>813.73</v>
      </c>
      <c r="I35" s="142">
        <v>791.24</v>
      </c>
      <c r="J35" s="142">
        <v>612.55999999999995</v>
      </c>
      <c r="K35" s="142">
        <v>1079.18</v>
      </c>
    </row>
    <row r="36" spans="1:11">
      <c r="A36" s="141">
        <v>40877</v>
      </c>
      <c r="B36" s="142">
        <v>707.48</v>
      </c>
      <c r="C36" s="142">
        <v>1259.4000000000001</v>
      </c>
      <c r="D36" s="142">
        <v>1132.22</v>
      </c>
      <c r="E36" s="142">
        <v>812.97</v>
      </c>
      <c r="F36" s="142">
        <v>991.44</v>
      </c>
      <c r="G36" s="142">
        <v>385.39</v>
      </c>
      <c r="H36" s="142">
        <v>858.38</v>
      </c>
      <c r="I36" s="142">
        <v>806.98</v>
      </c>
      <c r="J36" s="142">
        <v>639.15</v>
      </c>
      <c r="K36" s="142">
        <v>1099.79</v>
      </c>
    </row>
    <row r="37" spans="1:11">
      <c r="A37" s="144" t="s">
        <v>89</v>
      </c>
      <c r="B37" s="145">
        <v>-0.40500000000000003</v>
      </c>
      <c r="C37" s="145">
        <v>-0.26850000000000002</v>
      </c>
      <c r="D37" s="145">
        <v>-0.19980000000000001</v>
      </c>
      <c r="E37" s="145">
        <v>-7.1900000000000006E-2</v>
      </c>
      <c r="F37" s="145">
        <v>-0.2167</v>
      </c>
      <c r="G37" s="145">
        <v>-0.54990000000000006</v>
      </c>
      <c r="H37" s="145" t="s">
        <v>9</v>
      </c>
      <c r="I37" s="145" t="s">
        <v>9</v>
      </c>
      <c r="J37" s="145" t="s">
        <v>9</v>
      </c>
      <c r="K37" s="145" t="s">
        <v>9</v>
      </c>
    </row>
    <row r="38" spans="1:11">
      <c r="A38" s="148" t="s">
        <v>90</v>
      </c>
      <c r="B38" s="149">
        <v>-0.10349999999999999</v>
      </c>
      <c r="C38" s="149">
        <v>-5.16E-2</v>
      </c>
      <c r="D38" s="149">
        <v>-2E-3</v>
      </c>
      <c r="E38" s="149">
        <v>8.6E-3</v>
      </c>
      <c r="F38" s="149">
        <v>-3.7499999999999999E-2</v>
      </c>
      <c r="G38" s="149">
        <v>-0.13919999999999999</v>
      </c>
      <c r="H38" s="173">
        <v>-3.5499999999999997E-2</v>
      </c>
      <c r="I38" s="173">
        <v>-4.6300000000000001E-2</v>
      </c>
      <c r="J38" s="173">
        <v>-0.11119999999999999</v>
      </c>
      <c r="K38" s="149">
        <v>-4.7600000000000003E-2</v>
      </c>
    </row>
    <row r="39" spans="1:11">
      <c r="A39" s="151" t="s">
        <v>91</v>
      </c>
      <c r="B39" s="142">
        <v>770.34</v>
      </c>
      <c r="C39" s="142">
        <v>1314.86</v>
      </c>
      <c r="D39" s="142">
        <v>1132.22</v>
      </c>
      <c r="E39" s="142">
        <v>815.49</v>
      </c>
      <c r="F39" s="142">
        <v>1025.3800000000001</v>
      </c>
      <c r="G39" s="142">
        <v>445.84</v>
      </c>
      <c r="H39" s="165">
        <v>883.41</v>
      </c>
      <c r="I39" s="165">
        <v>827.31</v>
      </c>
      <c r="J39" s="165">
        <v>709.72</v>
      </c>
      <c r="K39" s="142">
        <v>1177.5899999999999</v>
      </c>
    </row>
    <row r="40" spans="1:11">
      <c r="A40" s="153" t="s">
        <v>92</v>
      </c>
      <c r="B40" s="154">
        <v>40850</v>
      </c>
      <c r="C40" s="154">
        <v>40864</v>
      </c>
      <c r="D40" s="154">
        <v>40877</v>
      </c>
      <c r="E40" s="154">
        <v>40858</v>
      </c>
      <c r="F40" s="154">
        <v>40850</v>
      </c>
      <c r="G40" s="154">
        <v>40851</v>
      </c>
      <c r="H40" s="166">
        <v>40848</v>
      </c>
      <c r="I40" s="166">
        <v>40850</v>
      </c>
      <c r="J40" s="166">
        <v>40848</v>
      </c>
      <c r="K40" s="154">
        <v>40855</v>
      </c>
    </row>
    <row r="41" spans="1:11">
      <c r="A41" s="157" t="s">
        <v>93</v>
      </c>
      <c r="B41" s="158">
        <v>642</v>
      </c>
      <c r="C41" s="158">
        <v>1220.1500000000001</v>
      </c>
      <c r="D41" s="158">
        <v>1066.58</v>
      </c>
      <c r="E41" s="158">
        <v>777.7</v>
      </c>
      <c r="F41" s="158">
        <v>945.56</v>
      </c>
      <c r="G41" s="158">
        <v>372.63</v>
      </c>
      <c r="H41" s="167">
        <v>779.06</v>
      </c>
      <c r="I41" s="167">
        <v>781.14</v>
      </c>
      <c r="J41" s="167">
        <v>567.62</v>
      </c>
      <c r="K41" s="158">
        <v>1036.82</v>
      </c>
    </row>
    <row r="42" spans="1:11">
      <c r="A42" s="159" t="s">
        <v>94</v>
      </c>
      <c r="B42" s="160">
        <v>40872</v>
      </c>
      <c r="C42" s="160">
        <v>40872</v>
      </c>
      <c r="D42" s="160">
        <v>40872</v>
      </c>
      <c r="E42" s="160">
        <v>40872</v>
      </c>
      <c r="F42" s="160">
        <v>40872</v>
      </c>
      <c r="G42" s="160">
        <v>40876</v>
      </c>
      <c r="H42" s="168">
        <v>40869</v>
      </c>
      <c r="I42" s="168">
        <v>40872</v>
      </c>
      <c r="J42" s="168">
        <v>40872</v>
      </c>
      <c r="K42" s="160">
        <v>40871</v>
      </c>
    </row>
    <row r="43" spans="1:11">
      <c r="A43" s="161" t="s">
        <v>95</v>
      </c>
      <c r="B43" s="142">
        <v>1310.43</v>
      </c>
      <c r="C43" s="142">
        <v>1842.27</v>
      </c>
      <c r="D43" s="142">
        <v>1671.84</v>
      </c>
      <c r="E43" s="142">
        <v>961.16</v>
      </c>
      <c r="F43" s="142">
        <v>1358.6</v>
      </c>
      <c r="G43" s="142">
        <v>876.75</v>
      </c>
      <c r="H43" s="165">
        <v>969.23</v>
      </c>
      <c r="I43" s="165">
        <v>864.19</v>
      </c>
      <c r="J43" s="165">
        <v>892.44</v>
      </c>
      <c r="K43" s="142">
        <v>1221.94</v>
      </c>
    </row>
    <row r="44" spans="1:11">
      <c r="A44" s="153" t="s">
        <v>96</v>
      </c>
      <c r="B44" s="154">
        <v>40640</v>
      </c>
      <c r="C44" s="154">
        <v>40581</v>
      </c>
      <c r="D44" s="154">
        <v>40641</v>
      </c>
      <c r="E44" s="154">
        <v>40639</v>
      </c>
      <c r="F44" s="154">
        <v>40661</v>
      </c>
      <c r="G44" s="154">
        <v>40555</v>
      </c>
      <c r="H44" s="166">
        <v>40787</v>
      </c>
      <c r="I44" s="166">
        <v>40844</v>
      </c>
      <c r="J44" s="166">
        <v>40787</v>
      </c>
      <c r="K44" s="154">
        <v>40787</v>
      </c>
    </row>
    <row r="45" spans="1:11">
      <c r="A45" s="148" t="s">
        <v>97</v>
      </c>
      <c r="B45" s="158">
        <v>642</v>
      </c>
      <c r="C45" s="158">
        <v>1190.94</v>
      </c>
      <c r="D45" s="158">
        <v>1027.02</v>
      </c>
      <c r="E45" s="158">
        <v>777.7</v>
      </c>
      <c r="F45" s="158">
        <v>945.56</v>
      </c>
      <c r="G45" s="158">
        <v>372.63</v>
      </c>
      <c r="H45" s="167">
        <v>772.82</v>
      </c>
      <c r="I45" s="167">
        <v>747.56</v>
      </c>
      <c r="J45" s="167">
        <v>567.62</v>
      </c>
      <c r="K45" s="158">
        <v>1036.82</v>
      </c>
    </row>
    <row r="46" spans="1:11">
      <c r="A46" s="159" t="s">
        <v>98</v>
      </c>
      <c r="B46" s="160">
        <v>40872</v>
      </c>
      <c r="C46" s="160">
        <v>40820</v>
      </c>
      <c r="D46" s="160">
        <v>40808</v>
      </c>
      <c r="E46" s="160">
        <v>40872</v>
      </c>
      <c r="F46" s="160">
        <v>40872</v>
      </c>
      <c r="G46" s="160">
        <v>40876</v>
      </c>
      <c r="H46" s="168">
        <v>40820</v>
      </c>
      <c r="I46" s="168">
        <v>40809</v>
      </c>
      <c r="J46" s="168">
        <v>40872</v>
      </c>
      <c r="K46" s="160">
        <v>40871</v>
      </c>
    </row>
    <row r="47" spans="1:11">
      <c r="A47" s="151" t="s">
        <v>99</v>
      </c>
      <c r="B47" s="153">
        <v>2061.15</v>
      </c>
      <c r="C47" s="153">
        <v>2384.85</v>
      </c>
      <c r="D47" s="153">
        <v>2227.14</v>
      </c>
      <c r="E47" s="153">
        <v>1489.26</v>
      </c>
      <c r="F47" s="165">
        <v>2459.7199999999998</v>
      </c>
      <c r="G47" s="165">
        <v>2463.27</v>
      </c>
      <c r="H47" s="165">
        <v>969.23</v>
      </c>
      <c r="I47" s="165">
        <v>864.19</v>
      </c>
      <c r="J47" s="165">
        <v>892.44</v>
      </c>
      <c r="K47" s="165">
        <v>1221.94</v>
      </c>
    </row>
    <row r="48" spans="1:11">
      <c r="A48" s="153" t="s">
        <v>100</v>
      </c>
      <c r="B48" s="166">
        <v>39286</v>
      </c>
      <c r="C48" s="166">
        <v>39282</v>
      </c>
      <c r="D48" s="166">
        <v>39279</v>
      </c>
      <c r="E48" s="166">
        <v>39282</v>
      </c>
      <c r="F48" s="166">
        <v>39426</v>
      </c>
      <c r="G48" s="166">
        <v>39370</v>
      </c>
      <c r="H48" s="166">
        <v>40787</v>
      </c>
      <c r="I48" s="166">
        <v>40844</v>
      </c>
      <c r="J48" s="166">
        <v>40787</v>
      </c>
      <c r="K48" s="166">
        <v>40787</v>
      </c>
    </row>
    <row r="49" spans="1:11">
      <c r="A49" s="157" t="s">
        <v>101</v>
      </c>
      <c r="B49" s="159">
        <v>335.35</v>
      </c>
      <c r="C49" s="159">
        <v>1050.17</v>
      </c>
      <c r="D49" s="159">
        <v>645.37</v>
      </c>
      <c r="E49" s="159">
        <v>744.19</v>
      </c>
      <c r="F49" s="167">
        <v>938.32</v>
      </c>
      <c r="G49" s="167">
        <v>268.92</v>
      </c>
      <c r="H49" s="167">
        <v>772.82</v>
      </c>
      <c r="I49" s="167">
        <v>747.56</v>
      </c>
      <c r="J49" s="167">
        <v>567.62</v>
      </c>
      <c r="K49" s="167">
        <v>1036.82</v>
      </c>
    </row>
    <row r="50" spans="1:11">
      <c r="A50" s="159" t="s">
        <v>102</v>
      </c>
      <c r="B50" s="168">
        <v>39869</v>
      </c>
      <c r="C50" s="168">
        <v>39877</v>
      </c>
      <c r="D50" s="168">
        <v>39861</v>
      </c>
      <c r="E50" s="168">
        <v>39862</v>
      </c>
      <c r="F50" s="168">
        <v>39861</v>
      </c>
      <c r="G50" s="168">
        <v>39772</v>
      </c>
      <c r="H50" s="168">
        <v>40820</v>
      </c>
      <c r="I50" s="168">
        <v>40809</v>
      </c>
      <c r="J50" s="168">
        <v>40872</v>
      </c>
      <c r="K50" s="168">
        <v>40871</v>
      </c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2" orientation="portrait" r:id="rId1"/>
  <headerFooter alignWithMargins="0">
    <oddHeader>&amp;R&amp;G</oddHeader>
    <oddFooter>&amp;L&amp;8&amp;P |&amp;R&amp;G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workbookViewId="0"/>
  </sheetViews>
  <sheetFormatPr baseColWidth="10" defaultRowHeight="12.75"/>
  <cols>
    <col min="1" max="1" width="17.140625" customWidth="1"/>
    <col min="2" max="3" width="9.85546875" customWidth="1"/>
    <col min="5" max="8" width="9.85546875" customWidth="1"/>
    <col min="9" max="9" width="10.28515625" customWidth="1"/>
    <col min="10" max="10" width="11.85546875" customWidth="1"/>
  </cols>
  <sheetData>
    <row r="1" spans="1:10" ht="18" customHeight="1"/>
    <row r="2" spans="1:10" ht="20.100000000000001" customHeight="1">
      <c r="A2" s="88" t="s">
        <v>135</v>
      </c>
      <c r="B2" s="5"/>
      <c r="C2" s="5"/>
      <c r="D2" s="5"/>
      <c r="E2" s="5"/>
      <c r="F2" s="5"/>
      <c r="G2" s="5"/>
      <c r="H2" s="5"/>
      <c r="I2" s="5"/>
    </row>
    <row r="3" spans="1:10" ht="15">
      <c r="A3" s="162" t="s">
        <v>136</v>
      </c>
      <c r="B3" s="5"/>
      <c r="C3" s="5"/>
      <c r="D3" s="5"/>
      <c r="E3" s="5"/>
      <c r="F3" s="5"/>
      <c r="G3" s="5"/>
      <c r="H3" s="5"/>
      <c r="I3" s="5"/>
    </row>
    <row r="4" spans="1:10" ht="25.35" customHeight="1">
      <c r="G4" s="127"/>
      <c r="H4" s="127"/>
      <c r="I4" s="127"/>
    </row>
    <row r="5" spans="1:10" ht="12.75" customHeight="1">
      <c r="E5" s="1"/>
      <c r="G5" s="127"/>
      <c r="H5" s="127"/>
      <c r="I5" s="127"/>
    </row>
    <row r="6" spans="1:10" ht="12.75" customHeight="1">
      <c r="E6" s="1"/>
      <c r="F6" s="1"/>
      <c r="G6" s="127"/>
      <c r="H6" s="127"/>
      <c r="I6" s="127"/>
    </row>
    <row r="7" spans="1:10" ht="12.75" customHeight="1">
      <c r="G7" s="127"/>
      <c r="H7" s="127"/>
      <c r="I7" s="127"/>
    </row>
    <row r="8" spans="1:10" ht="12.75" customHeight="1">
      <c r="D8" s="1"/>
      <c r="G8" s="127"/>
      <c r="H8" s="127"/>
      <c r="I8" s="127"/>
    </row>
    <row r="9" spans="1:10" ht="17.100000000000001" customHeight="1">
      <c r="A9" s="163" t="s">
        <v>123</v>
      </c>
      <c r="G9" s="127"/>
      <c r="H9" s="127"/>
      <c r="I9" s="127"/>
    </row>
    <row r="10" spans="1:10" ht="3.95" customHeight="1"/>
    <row r="11" spans="1:10" ht="0.95" customHeight="1">
      <c r="A11" s="129"/>
      <c r="B11" s="129"/>
      <c r="C11" s="129"/>
      <c r="D11" s="129"/>
      <c r="E11" s="129"/>
      <c r="F11" s="129"/>
      <c r="G11" s="129"/>
      <c r="H11" s="129"/>
      <c r="I11" s="129"/>
      <c r="J11" s="129"/>
    </row>
    <row r="12" spans="1:10" ht="24">
      <c r="A12" s="130"/>
      <c r="B12" s="164" t="s">
        <v>137</v>
      </c>
      <c r="C12" s="164" t="s">
        <v>138</v>
      </c>
      <c r="D12" s="164" t="s">
        <v>139</v>
      </c>
      <c r="E12" s="164" t="s">
        <v>140</v>
      </c>
      <c r="F12" s="164" t="s">
        <v>141</v>
      </c>
      <c r="G12" s="164" t="s">
        <v>142</v>
      </c>
      <c r="H12" s="164" t="s">
        <v>143</v>
      </c>
      <c r="I12" s="164" t="s">
        <v>144</v>
      </c>
      <c r="J12" s="164" t="s">
        <v>145</v>
      </c>
    </row>
    <row r="13" spans="1:10">
      <c r="A13" s="134" t="s">
        <v>87</v>
      </c>
      <c r="B13" s="138">
        <v>2429.65</v>
      </c>
      <c r="C13" s="138">
        <v>2673.75</v>
      </c>
      <c r="D13" s="138">
        <v>2763.57</v>
      </c>
      <c r="E13" s="138">
        <v>1615.32</v>
      </c>
      <c r="F13" s="138">
        <v>2642.54</v>
      </c>
      <c r="G13" s="138">
        <v>907.02</v>
      </c>
      <c r="H13" s="138">
        <v>844.62</v>
      </c>
      <c r="I13" s="138">
        <v>1730.49</v>
      </c>
      <c r="J13" s="170">
        <v>1712.99</v>
      </c>
    </row>
    <row r="14" spans="1:10">
      <c r="A14" s="134" t="s">
        <v>88</v>
      </c>
      <c r="B14" s="135">
        <v>2203.13</v>
      </c>
      <c r="C14" s="135">
        <v>2308.71</v>
      </c>
      <c r="D14" s="135">
        <v>2217.56</v>
      </c>
      <c r="E14" s="135">
        <v>1385.85</v>
      </c>
      <c r="F14" s="135">
        <v>2196.73</v>
      </c>
      <c r="G14" s="135">
        <v>520.04999999999995</v>
      </c>
      <c r="H14" s="135">
        <v>553.35</v>
      </c>
      <c r="I14" s="135">
        <v>1513.87</v>
      </c>
      <c r="J14" s="171">
        <v>1492.77</v>
      </c>
    </row>
    <row r="15" spans="1:10">
      <c r="A15" s="141">
        <v>40848</v>
      </c>
      <c r="B15" s="142">
        <v>2096.25</v>
      </c>
      <c r="C15" s="142">
        <v>2240.4</v>
      </c>
      <c r="D15" s="142">
        <v>2152.25</v>
      </c>
      <c r="E15" s="142">
        <v>1343.69</v>
      </c>
      <c r="F15" s="142">
        <v>2122.73</v>
      </c>
      <c r="G15" s="142">
        <v>499.22</v>
      </c>
      <c r="H15" s="142">
        <v>532.54</v>
      </c>
      <c r="I15" s="142">
        <v>1467.82</v>
      </c>
      <c r="J15" s="142">
        <v>1447.37</v>
      </c>
    </row>
    <row r="16" spans="1:10">
      <c r="A16" s="141">
        <v>40849</v>
      </c>
      <c r="B16" s="142">
        <v>2170.9899999999998</v>
      </c>
      <c r="C16" s="142">
        <v>2299.2600000000002</v>
      </c>
      <c r="D16" s="142">
        <v>2190.54</v>
      </c>
      <c r="E16" s="142">
        <v>1379.99</v>
      </c>
      <c r="F16" s="142">
        <v>2177.6</v>
      </c>
      <c r="G16" s="142">
        <v>503.94</v>
      </c>
      <c r="H16" s="142">
        <v>544.39</v>
      </c>
      <c r="I16" s="142">
        <v>1507.47</v>
      </c>
      <c r="J16" s="142">
        <v>1486.47</v>
      </c>
    </row>
    <row r="17" spans="1:10">
      <c r="A17" s="141">
        <v>40850</v>
      </c>
      <c r="B17" s="142">
        <v>2194.48</v>
      </c>
      <c r="C17" s="142">
        <v>2333.94</v>
      </c>
      <c r="D17" s="142">
        <v>2228.75</v>
      </c>
      <c r="E17" s="142">
        <v>1403.47</v>
      </c>
      <c r="F17" s="142">
        <v>2212.2600000000002</v>
      </c>
      <c r="G17" s="142">
        <v>529.53</v>
      </c>
      <c r="H17" s="142">
        <v>555.63</v>
      </c>
      <c r="I17" s="142">
        <v>1533.11</v>
      </c>
      <c r="J17" s="142">
        <v>1511.75</v>
      </c>
    </row>
    <row r="18" spans="1:10">
      <c r="A18" s="141">
        <v>40851</v>
      </c>
      <c r="B18" s="142" t="s">
        <v>9</v>
      </c>
      <c r="C18" s="142" t="s">
        <v>9</v>
      </c>
      <c r="D18" s="142" t="s">
        <v>9</v>
      </c>
      <c r="E18" s="142">
        <v>1398.91</v>
      </c>
      <c r="F18" s="142">
        <v>2206.98</v>
      </c>
      <c r="G18" s="142">
        <v>523.61</v>
      </c>
      <c r="H18" s="142">
        <v>558.39</v>
      </c>
      <c r="I18" s="142">
        <v>1528.13</v>
      </c>
      <c r="J18" s="142">
        <v>1506.84</v>
      </c>
    </row>
    <row r="19" spans="1:10">
      <c r="A19" s="141">
        <v>40854</v>
      </c>
      <c r="B19" s="142">
        <v>2224.34</v>
      </c>
      <c r="C19" s="142">
        <v>2364.33</v>
      </c>
      <c r="D19" s="142">
        <v>2252.7199999999998</v>
      </c>
      <c r="E19" s="142">
        <v>1414.08</v>
      </c>
      <c r="F19" s="142">
        <v>2227.75</v>
      </c>
      <c r="G19" s="142">
        <v>523.70000000000005</v>
      </c>
      <c r="H19" s="142">
        <v>557.69000000000005</v>
      </c>
      <c r="I19" s="142">
        <v>1544.71</v>
      </c>
      <c r="J19" s="142">
        <v>1523.19</v>
      </c>
    </row>
    <row r="20" spans="1:10">
      <c r="A20" s="141">
        <v>40855</v>
      </c>
      <c r="B20" s="142">
        <v>2245.0100000000002</v>
      </c>
      <c r="C20" s="142">
        <v>2376.62</v>
      </c>
      <c r="D20" s="142">
        <v>2256.98</v>
      </c>
      <c r="E20" s="142">
        <v>1429.01</v>
      </c>
      <c r="F20" s="142">
        <v>2250.33</v>
      </c>
      <c r="G20" s="142">
        <v>541.89</v>
      </c>
      <c r="H20" s="142">
        <v>564.15</v>
      </c>
      <c r="I20" s="142">
        <v>1561.02</v>
      </c>
      <c r="J20" s="142">
        <v>1539.27</v>
      </c>
    </row>
    <row r="21" spans="1:10">
      <c r="A21" s="141">
        <v>40856</v>
      </c>
      <c r="B21" s="142">
        <v>2147.4699999999998</v>
      </c>
      <c r="C21" s="142">
        <v>2310.4299999999998</v>
      </c>
      <c r="D21" s="142">
        <v>2199.5700000000002</v>
      </c>
      <c r="E21" s="142">
        <v>1377.31</v>
      </c>
      <c r="F21" s="142">
        <v>2169.5500000000002</v>
      </c>
      <c r="G21" s="142">
        <v>530.41999999999996</v>
      </c>
      <c r="H21" s="142">
        <v>556.79999999999995</v>
      </c>
      <c r="I21" s="142">
        <v>1504.54</v>
      </c>
      <c r="J21" s="142">
        <v>1483.57</v>
      </c>
    </row>
    <row r="22" spans="1:10">
      <c r="A22" s="141">
        <v>40857</v>
      </c>
      <c r="B22" s="142">
        <v>2173.9899999999998</v>
      </c>
      <c r="C22" s="142">
        <v>2338.6999999999998</v>
      </c>
      <c r="D22" s="142">
        <v>2216.6</v>
      </c>
      <c r="E22" s="142">
        <v>1385.81</v>
      </c>
      <c r="F22" s="142">
        <v>2176.83</v>
      </c>
      <c r="G22" s="142">
        <v>538.78</v>
      </c>
      <c r="H22" s="142">
        <v>559.54</v>
      </c>
      <c r="I22" s="142">
        <v>1513.83</v>
      </c>
      <c r="J22" s="142">
        <v>1492.74</v>
      </c>
    </row>
    <row r="23" spans="1:10">
      <c r="A23" s="141">
        <v>40858</v>
      </c>
      <c r="B23" s="142">
        <v>2186.75</v>
      </c>
      <c r="C23" s="142">
        <v>2327.08</v>
      </c>
      <c r="D23" s="142">
        <v>2217.17</v>
      </c>
      <c r="E23" s="142">
        <v>1393.98</v>
      </c>
      <c r="F23" s="142">
        <v>2193.58</v>
      </c>
      <c r="G23" s="142">
        <v>551.38</v>
      </c>
      <c r="H23" s="142">
        <v>567.4</v>
      </c>
      <c r="I23" s="142">
        <v>1522.75</v>
      </c>
      <c r="J23" s="142">
        <v>1501.53</v>
      </c>
    </row>
    <row r="24" spans="1:10">
      <c r="A24" s="141">
        <v>40861</v>
      </c>
      <c r="B24" s="142">
        <v>2169.98</v>
      </c>
      <c r="C24" s="142">
        <v>2326.5100000000002</v>
      </c>
      <c r="D24" s="142">
        <v>2244.94</v>
      </c>
      <c r="E24" s="142">
        <v>1400.75</v>
      </c>
      <c r="F24" s="142">
        <v>2208.35</v>
      </c>
      <c r="G24" s="142">
        <v>568.97</v>
      </c>
      <c r="H24" s="142">
        <v>559.88</v>
      </c>
      <c r="I24" s="142">
        <v>1530.15</v>
      </c>
      <c r="J24" s="142">
        <v>1508.83</v>
      </c>
    </row>
    <row r="25" spans="1:10">
      <c r="A25" s="141">
        <v>40862</v>
      </c>
      <c r="B25" s="142" t="s">
        <v>9</v>
      </c>
      <c r="C25" s="142" t="s">
        <v>9</v>
      </c>
      <c r="D25" s="142" t="s">
        <v>9</v>
      </c>
      <c r="E25" s="142">
        <v>1406.13</v>
      </c>
      <c r="F25" s="142">
        <v>2205.39</v>
      </c>
      <c r="G25" s="142">
        <v>570.45000000000005</v>
      </c>
      <c r="H25" s="142">
        <v>556.67999999999995</v>
      </c>
      <c r="I25" s="142">
        <v>1536.02</v>
      </c>
      <c r="J25" s="142">
        <v>1514.62</v>
      </c>
    </row>
    <row r="26" spans="1:10">
      <c r="A26" s="141">
        <v>40863</v>
      </c>
      <c r="B26" s="142">
        <v>2165.0700000000002</v>
      </c>
      <c r="C26" s="142">
        <v>2338.91</v>
      </c>
      <c r="D26" s="142">
        <v>2251.3000000000002</v>
      </c>
      <c r="E26" s="142">
        <v>1393.66</v>
      </c>
      <c r="F26" s="142">
        <v>2183.0100000000002</v>
      </c>
      <c r="G26" s="142">
        <v>572.92999999999995</v>
      </c>
      <c r="H26" s="142">
        <v>555.84</v>
      </c>
      <c r="I26" s="142">
        <v>1522.41</v>
      </c>
      <c r="J26" s="142">
        <v>1501.19</v>
      </c>
    </row>
    <row r="27" spans="1:10">
      <c r="A27" s="141">
        <v>40864</v>
      </c>
      <c r="B27" s="142">
        <v>2144.41</v>
      </c>
      <c r="C27" s="142">
        <v>2319.34</v>
      </c>
      <c r="D27" s="142">
        <v>2243.37</v>
      </c>
      <c r="E27" s="142">
        <v>1386.42</v>
      </c>
      <c r="F27" s="142">
        <v>2172.54</v>
      </c>
      <c r="G27" s="142">
        <v>567.34</v>
      </c>
      <c r="H27" s="142">
        <v>541.92999999999995</v>
      </c>
      <c r="I27" s="142">
        <v>1514.5</v>
      </c>
      <c r="J27" s="142">
        <v>1493.39</v>
      </c>
    </row>
    <row r="28" spans="1:10">
      <c r="A28" s="141">
        <v>40865</v>
      </c>
      <c r="B28" s="142">
        <v>2113.66</v>
      </c>
      <c r="C28" s="142">
        <v>2284.5700000000002</v>
      </c>
      <c r="D28" s="142">
        <v>2217.94</v>
      </c>
      <c r="E28" s="142">
        <v>1362.34</v>
      </c>
      <c r="F28" s="142">
        <v>2142.1999999999998</v>
      </c>
      <c r="G28" s="142">
        <v>568.95000000000005</v>
      </c>
      <c r="H28" s="142">
        <v>534.66</v>
      </c>
      <c r="I28" s="142">
        <v>1488.19</v>
      </c>
      <c r="J28" s="142">
        <v>1467.46</v>
      </c>
    </row>
    <row r="29" spans="1:10">
      <c r="A29" s="141">
        <v>40868</v>
      </c>
      <c r="B29" s="142">
        <v>1986.24</v>
      </c>
      <c r="C29" s="142">
        <v>2155.69</v>
      </c>
      <c r="D29" s="142">
        <v>2120.11</v>
      </c>
      <c r="E29" s="142">
        <v>1282.83</v>
      </c>
      <c r="F29" s="142">
        <v>2020.56</v>
      </c>
      <c r="G29" s="142">
        <v>545.23</v>
      </c>
      <c r="H29" s="142">
        <v>512.45000000000005</v>
      </c>
      <c r="I29" s="142">
        <v>1401.33</v>
      </c>
      <c r="J29" s="142">
        <v>1381.81</v>
      </c>
    </row>
    <row r="30" spans="1:10">
      <c r="A30" s="141">
        <v>40869</v>
      </c>
      <c r="B30" s="142">
        <v>2002.52</v>
      </c>
      <c r="C30" s="142">
        <v>2168.9299999999998</v>
      </c>
      <c r="D30" s="142">
        <v>2148.7199999999998</v>
      </c>
      <c r="E30" s="142">
        <v>1295.28</v>
      </c>
      <c r="F30" s="142">
        <v>2040.91</v>
      </c>
      <c r="G30" s="142">
        <v>545.28</v>
      </c>
      <c r="H30" s="142">
        <v>509.96</v>
      </c>
      <c r="I30" s="142">
        <v>1414.94</v>
      </c>
      <c r="J30" s="142">
        <v>1395.22</v>
      </c>
    </row>
    <row r="31" spans="1:10">
      <c r="A31" s="141">
        <v>40870</v>
      </c>
      <c r="B31" s="142">
        <v>1983.91</v>
      </c>
      <c r="C31" s="142">
        <v>2171.86</v>
      </c>
      <c r="D31" s="142">
        <v>2158.36</v>
      </c>
      <c r="E31" s="142">
        <v>1289.07</v>
      </c>
      <c r="F31" s="142">
        <v>2031.08</v>
      </c>
      <c r="G31" s="142">
        <v>550.95000000000005</v>
      </c>
      <c r="H31" s="142">
        <v>506.99</v>
      </c>
      <c r="I31" s="142">
        <v>1408.15</v>
      </c>
      <c r="J31" s="142">
        <v>1388.53</v>
      </c>
    </row>
    <row r="32" spans="1:10">
      <c r="A32" s="141">
        <v>40871</v>
      </c>
      <c r="B32" s="142">
        <v>1966.82</v>
      </c>
      <c r="C32" s="142">
        <v>2157.84</v>
      </c>
      <c r="D32" s="142">
        <v>2162.69</v>
      </c>
      <c r="E32" s="142">
        <v>1288.81</v>
      </c>
      <c r="F32" s="142">
        <v>2035.48</v>
      </c>
      <c r="G32" s="142">
        <v>562.35</v>
      </c>
      <c r="H32" s="142">
        <v>508.59</v>
      </c>
      <c r="I32" s="142">
        <v>1407.86</v>
      </c>
      <c r="J32" s="142">
        <v>1388.25</v>
      </c>
    </row>
    <row r="33" spans="1:10">
      <c r="A33" s="141">
        <v>40872</v>
      </c>
      <c r="B33" s="142">
        <v>1985.7</v>
      </c>
      <c r="C33" s="142">
        <v>2187.34</v>
      </c>
      <c r="D33" s="142">
        <v>2234.61</v>
      </c>
      <c r="E33" s="142">
        <v>1295.67</v>
      </c>
      <c r="F33" s="142">
        <v>2047.08</v>
      </c>
      <c r="G33" s="142">
        <v>567.35</v>
      </c>
      <c r="H33" s="142">
        <v>510.94</v>
      </c>
      <c r="I33" s="142">
        <v>1415.36</v>
      </c>
      <c r="J33" s="142">
        <v>1395.64</v>
      </c>
    </row>
    <row r="34" spans="1:10">
      <c r="A34" s="141">
        <v>40875</v>
      </c>
      <c r="B34" s="142">
        <v>2084.0300000000002</v>
      </c>
      <c r="C34" s="142">
        <v>2281.4699999999998</v>
      </c>
      <c r="D34" s="142">
        <v>2295.13</v>
      </c>
      <c r="E34" s="142">
        <v>1361.14</v>
      </c>
      <c r="F34" s="142">
        <v>2150.67</v>
      </c>
      <c r="G34" s="142">
        <v>581.61</v>
      </c>
      <c r="H34" s="142">
        <v>528.67999999999995</v>
      </c>
      <c r="I34" s="142">
        <v>1486.88</v>
      </c>
      <c r="J34" s="142">
        <v>1466.16</v>
      </c>
    </row>
    <row r="35" spans="1:10">
      <c r="A35" s="141">
        <v>40876</v>
      </c>
      <c r="B35" s="142">
        <v>2074.83</v>
      </c>
      <c r="C35" s="142">
        <v>2274.1999999999998</v>
      </c>
      <c r="D35" s="142">
        <v>2297.12</v>
      </c>
      <c r="E35" s="142">
        <v>1364.23</v>
      </c>
      <c r="F35" s="142">
        <v>2158.46</v>
      </c>
      <c r="G35" s="142">
        <v>583.04999999999995</v>
      </c>
      <c r="H35" s="142">
        <v>533.66</v>
      </c>
      <c r="I35" s="142">
        <v>1490.26</v>
      </c>
      <c r="J35" s="142">
        <v>1469.49</v>
      </c>
    </row>
    <row r="36" spans="1:10">
      <c r="A36" s="141">
        <v>40877</v>
      </c>
      <c r="B36" s="142">
        <v>2182.52</v>
      </c>
      <c r="C36" s="142">
        <v>2369.7600000000002</v>
      </c>
      <c r="D36" s="142">
        <v>2360.16</v>
      </c>
      <c r="E36" s="142">
        <v>1430.21</v>
      </c>
      <c r="F36" s="142">
        <v>2255</v>
      </c>
      <c r="G36" s="142">
        <v>583.02</v>
      </c>
      <c r="H36" s="142">
        <v>552.20000000000005</v>
      </c>
      <c r="I36" s="142">
        <v>1562.33</v>
      </c>
      <c r="J36" s="142">
        <v>1540.56</v>
      </c>
    </row>
    <row r="37" spans="1:10">
      <c r="A37" s="144" t="s">
        <v>89</v>
      </c>
      <c r="B37" s="145">
        <v>-0.1017</v>
      </c>
      <c r="C37" s="145">
        <v>-0.1137</v>
      </c>
      <c r="D37" s="145">
        <v>-0.14599999999999999</v>
      </c>
      <c r="E37" s="145">
        <v>-0.11459999999999999</v>
      </c>
      <c r="F37" s="145">
        <v>-0.1467</v>
      </c>
      <c r="G37" s="145">
        <v>-0.35720000000000002</v>
      </c>
      <c r="H37" s="145">
        <v>-0.34620000000000001</v>
      </c>
      <c r="I37" s="145">
        <v>-9.7199999999999995E-2</v>
      </c>
      <c r="J37" s="172">
        <v>-0.1007</v>
      </c>
    </row>
    <row r="38" spans="1:10">
      <c r="A38" s="148" t="s">
        <v>90</v>
      </c>
      <c r="B38" s="149">
        <v>-9.4000000000000004E-3</v>
      </c>
      <c r="C38" s="149">
        <v>2.64E-2</v>
      </c>
      <c r="D38" s="149">
        <v>6.4299999999999996E-2</v>
      </c>
      <c r="E38" s="149">
        <v>3.2000000000000001E-2</v>
      </c>
      <c r="F38" s="149">
        <v>2.6499999999999999E-2</v>
      </c>
      <c r="G38" s="149">
        <v>0.1211</v>
      </c>
      <c r="H38" s="149">
        <v>-2.0999999999999999E-3</v>
      </c>
      <c r="I38" s="149">
        <v>3.2000000000000001E-2</v>
      </c>
      <c r="J38" s="173">
        <v>3.2000000000000001E-2</v>
      </c>
    </row>
    <row r="39" spans="1:10">
      <c r="A39" s="151" t="s">
        <v>91</v>
      </c>
      <c r="B39" s="142">
        <v>2245.0100000000002</v>
      </c>
      <c r="C39" s="142">
        <v>2376.62</v>
      </c>
      <c r="D39" s="142">
        <v>2360.16</v>
      </c>
      <c r="E39" s="142">
        <v>1430.21</v>
      </c>
      <c r="F39" s="142">
        <v>2255</v>
      </c>
      <c r="G39" s="142">
        <v>583.04999999999995</v>
      </c>
      <c r="H39" s="142">
        <v>567.4</v>
      </c>
      <c r="I39" s="142">
        <v>1562.33</v>
      </c>
      <c r="J39" s="165">
        <v>1540.56</v>
      </c>
    </row>
    <row r="40" spans="1:10">
      <c r="A40" s="153" t="s">
        <v>92</v>
      </c>
      <c r="B40" s="154">
        <v>40855</v>
      </c>
      <c r="C40" s="154">
        <v>40855</v>
      </c>
      <c r="D40" s="154">
        <v>40877</v>
      </c>
      <c r="E40" s="154">
        <v>40877</v>
      </c>
      <c r="F40" s="154">
        <v>40877</v>
      </c>
      <c r="G40" s="154">
        <v>40876</v>
      </c>
      <c r="H40" s="154">
        <v>40858</v>
      </c>
      <c r="I40" s="154">
        <v>40877</v>
      </c>
      <c r="J40" s="166">
        <v>40877</v>
      </c>
    </row>
    <row r="41" spans="1:10">
      <c r="A41" s="157" t="s">
        <v>93</v>
      </c>
      <c r="B41" s="158">
        <v>1966.82</v>
      </c>
      <c r="C41" s="158">
        <v>2155.69</v>
      </c>
      <c r="D41" s="158">
        <v>2120.11</v>
      </c>
      <c r="E41" s="158">
        <v>1282.83</v>
      </c>
      <c r="F41" s="158">
        <v>2020.56</v>
      </c>
      <c r="G41" s="158">
        <v>499.22</v>
      </c>
      <c r="H41" s="158">
        <v>506.99</v>
      </c>
      <c r="I41" s="158">
        <v>1401.33</v>
      </c>
      <c r="J41" s="167">
        <v>1381.81</v>
      </c>
    </row>
    <row r="42" spans="1:10">
      <c r="A42" s="159" t="s">
        <v>94</v>
      </c>
      <c r="B42" s="160">
        <v>40871</v>
      </c>
      <c r="C42" s="160">
        <v>40868</v>
      </c>
      <c r="D42" s="160">
        <v>40868</v>
      </c>
      <c r="E42" s="160">
        <v>40868</v>
      </c>
      <c r="F42" s="160">
        <v>40868</v>
      </c>
      <c r="G42" s="160">
        <v>40848</v>
      </c>
      <c r="H42" s="160">
        <v>40870</v>
      </c>
      <c r="I42" s="160">
        <v>40868</v>
      </c>
      <c r="J42" s="168">
        <v>40868</v>
      </c>
    </row>
    <row r="43" spans="1:10">
      <c r="A43" s="161" t="s">
        <v>95</v>
      </c>
      <c r="B43" s="142">
        <v>2990.32</v>
      </c>
      <c r="C43" s="142">
        <v>3035.19</v>
      </c>
      <c r="D43" s="142">
        <v>2907.72</v>
      </c>
      <c r="E43" s="142">
        <v>1854.71</v>
      </c>
      <c r="F43" s="142">
        <v>2930.8</v>
      </c>
      <c r="G43" s="142">
        <v>1072.3900000000001</v>
      </c>
      <c r="H43" s="142">
        <v>923.06</v>
      </c>
      <c r="I43" s="142">
        <v>1987.73</v>
      </c>
      <c r="J43" s="165">
        <v>1967.49</v>
      </c>
    </row>
    <row r="44" spans="1:10">
      <c r="A44" s="153" t="s">
        <v>96</v>
      </c>
      <c r="B44" s="154">
        <v>40641</v>
      </c>
      <c r="C44" s="154">
        <v>40637</v>
      </c>
      <c r="D44" s="154">
        <v>40561</v>
      </c>
      <c r="E44" s="154">
        <v>40637</v>
      </c>
      <c r="F44" s="154">
        <v>40637</v>
      </c>
      <c r="G44" s="154">
        <v>40591</v>
      </c>
      <c r="H44" s="154">
        <v>40561</v>
      </c>
      <c r="I44" s="154">
        <v>40637</v>
      </c>
      <c r="J44" s="166">
        <v>40637</v>
      </c>
    </row>
    <row r="45" spans="1:10">
      <c r="A45" s="148" t="s">
        <v>97</v>
      </c>
      <c r="B45" s="158">
        <v>1702.06</v>
      </c>
      <c r="C45" s="158">
        <v>1869.19</v>
      </c>
      <c r="D45" s="158">
        <v>1790.57</v>
      </c>
      <c r="E45" s="158">
        <v>1100.98</v>
      </c>
      <c r="F45" s="158">
        <v>1746.31</v>
      </c>
      <c r="G45" s="158">
        <v>480.05</v>
      </c>
      <c r="H45" s="158">
        <v>477.03</v>
      </c>
      <c r="I45" s="158">
        <v>1200.2</v>
      </c>
      <c r="J45" s="167">
        <v>1183.9100000000001</v>
      </c>
    </row>
    <row r="46" spans="1:10">
      <c r="A46" s="159" t="s">
        <v>98</v>
      </c>
      <c r="B46" s="160">
        <v>40821</v>
      </c>
      <c r="C46" s="160">
        <v>40821</v>
      </c>
      <c r="D46" s="160">
        <v>40821</v>
      </c>
      <c r="E46" s="160">
        <v>40820</v>
      </c>
      <c r="F46" s="160">
        <v>40820</v>
      </c>
      <c r="G46" s="160">
        <v>40835</v>
      </c>
      <c r="H46" s="160">
        <v>40820</v>
      </c>
      <c r="I46" s="160">
        <v>40820</v>
      </c>
      <c r="J46" s="168">
        <v>40820</v>
      </c>
    </row>
    <row r="47" spans="1:10">
      <c r="A47" s="151" t="s">
        <v>99</v>
      </c>
      <c r="B47" s="165">
        <v>3713.03</v>
      </c>
      <c r="C47" s="165">
        <v>3203.5</v>
      </c>
      <c r="D47" s="165">
        <v>3331.8</v>
      </c>
      <c r="E47" s="165">
        <v>2351.1799999999998</v>
      </c>
      <c r="F47" s="165">
        <v>3300.9</v>
      </c>
      <c r="G47" s="165">
        <v>1072.3900000000001</v>
      </c>
      <c r="H47" s="165">
        <v>1149.74</v>
      </c>
      <c r="I47" s="165">
        <v>2423.9499999999998</v>
      </c>
      <c r="J47" s="165">
        <v>1967.49</v>
      </c>
    </row>
    <row r="48" spans="1:10">
      <c r="A48" s="153" t="s">
        <v>100</v>
      </c>
      <c r="B48" s="166">
        <v>39584</v>
      </c>
      <c r="C48" s="166">
        <v>39622</v>
      </c>
      <c r="D48" s="166">
        <v>39618</v>
      </c>
      <c r="E48" s="166">
        <v>39587</v>
      </c>
      <c r="F48" s="166">
        <v>39587</v>
      </c>
      <c r="G48" s="166">
        <v>40591</v>
      </c>
      <c r="H48" s="166">
        <v>39587</v>
      </c>
      <c r="I48" s="166">
        <v>39587</v>
      </c>
      <c r="J48" s="166">
        <v>40637</v>
      </c>
    </row>
    <row r="49" spans="1:10">
      <c r="A49" s="157" t="s">
        <v>101</v>
      </c>
      <c r="B49" s="167">
        <v>49.27</v>
      </c>
      <c r="C49" s="167">
        <v>932.62</v>
      </c>
      <c r="D49" s="167">
        <v>472.61</v>
      </c>
      <c r="E49" s="167">
        <v>210.36</v>
      </c>
      <c r="F49" s="167">
        <v>812.84</v>
      </c>
      <c r="G49" s="167">
        <v>171.31</v>
      </c>
      <c r="H49" s="167">
        <v>229.82</v>
      </c>
      <c r="I49" s="167">
        <v>595.80999999999995</v>
      </c>
      <c r="J49" s="167">
        <v>1183.9100000000001</v>
      </c>
    </row>
    <row r="50" spans="1:10">
      <c r="A50" s="159" t="s">
        <v>102</v>
      </c>
      <c r="B50" s="168">
        <v>36070</v>
      </c>
      <c r="C50" s="168">
        <v>39836</v>
      </c>
      <c r="D50" s="168">
        <v>39772</v>
      </c>
      <c r="E50" s="168">
        <v>36259</v>
      </c>
      <c r="F50" s="168">
        <v>39772</v>
      </c>
      <c r="G50" s="168">
        <v>39868</v>
      </c>
      <c r="H50" s="168">
        <v>39772</v>
      </c>
      <c r="I50" s="168">
        <v>39832</v>
      </c>
      <c r="J50" s="168">
        <v>40820</v>
      </c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7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workbookViewId="0"/>
  </sheetViews>
  <sheetFormatPr baseColWidth="10" defaultRowHeight="12.75"/>
  <cols>
    <col min="1" max="1" width="20" customWidth="1"/>
    <col min="2" max="7" width="12" customWidth="1"/>
    <col min="8" max="8" width="10" customWidth="1"/>
  </cols>
  <sheetData>
    <row r="1" spans="1:8" ht="18" customHeight="1"/>
    <row r="2" spans="1:8" ht="20.100000000000001" customHeight="1">
      <c r="A2" s="88" t="s">
        <v>135</v>
      </c>
      <c r="B2" s="5"/>
      <c r="C2" s="5"/>
      <c r="D2" s="5"/>
      <c r="E2" s="5"/>
      <c r="F2" s="5"/>
      <c r="G2" s="5"/>
    </row>
    <row r="3" spans="1:8" ht="15">
      <c r="A3" s="162" t="s">
        <v>136</v>
      </c>
      <c r="B3" s="5"/>
      <c r="C3" s="5"/>
      <c r="D3" s="5"/>
      <c r="E3" s="5"/>
      <c r="F3" s="5"/>
      <c r="G3" s="5"/>
    </row>
    <row r="4" spans="1:8" ht="12.75" customHeight="1">
      <c r="G4" s="127"/>
    </row>
    <row r="5" spans="1:8" ht="12.75" customHeight="1">
      <c r="E5" s="1"/>
      <c r="G5" s="127"/>
    </row>
    <row r="6" spans="1:8" ht="12.75" customHeight="1">
      <c r="F6" s="1"/>
      <c r="G6" s="127"/>
    </row>
    <row r="7" spans="1:8" ht="12.75" customHeight="1">
      <c r="D7" s="1"/>
      <c r="G7" s="127"/>
    </row>
    <row r="8" spans="1:8" ht="12.75" customHeight="1">
      <c r="G8" s="127"/>
    </row>
    <row r="9" spans="1:8" ht="17.100000000000001" customHeight="1">
      <c r="A9" s="163" t="s">
        <v>134</v>
      </c>
      <c r="G9" s="127"/>
    </row>
    <row r="10" spans="1:8" ht="3.95" customHeight="1"/>
    <row r="11" spans="1:8">
      <c r="A11" s="129"/>
      <c r="B11" s="129"/>
      <c r="C11" s="129"/>
      <c r="D11" s="129"/>
      <c r="E11" s="129"/>
      <c r="F11" s="129"/>
      <c r="G11" s="129"/>
      <c r="H11" s="129"/>
    </row>
    <row r="12" spans="1:8">
      <c r="A12" s="130"/>
      <c r="B12" s="131" t="s">
        <v>146</v>
      </c>
      <c r="C12" s="131" t="s">
        <v>147</v>
      </c>
      <c r="D12" s="131" t="s">
        <v>148</v>
      </c>
      <c r="E12" s="131" t="s">
        <v>149</v>
      </c>
      <c r="F12" s="131" t="s">
        <v>150</v>
      </c>
      <c r="G12" s="131"/>
      <c r="H12" s="131"/>
    </row>
    <row r="13" spans="1:8">
      <c r="A13" s="134" t="s">
        <v>87</v>
      </c>
      <c r="B13" s="138">
        <v>3587.35</v>
      </c>
      <c r="C13" s="138">
        <v>4107.7</v>
      </c>
      <c r="D13" s="138">
        <v>2022.17</v>
      </c>
      <c r="E13" s="138">
        <v>2158.75</v>
      </c>
      <c r="F13" s="138">
        <v>4450.05</v>
      </c>
      <c r="G13" s="138"/>
      <c r="H13" s="167"/>
    </row>
    <row r="14" spans="1:8">
      <c r="A14" s="134" t="s">
        <v>88</v>
      </c>
      <c r="B14" s="135">
        <v>2483.48</v>
      </c>
      <c r="C14" s="135">
        <v>2909.99</v>
      </c>
      <c r="D14" s="135">
        <v>2028.42</v>
      </c>
      <c r="E14" s="135">
        <v>2048.2600000000002</v>
      </c>
      <c r="F14" s="135">
        <v>2768.96</v>
      </c>
      <c r="G14" s="135"/>
      <c r="H14" s="171"/>
    </row>
    <row r="15" spans="1:8">
      <c r="A15" s="141">
        <v>40848</v>
      </c>
      <c r="B15" s="142">
        <v>2360.6</v>
      </c>
      <c r="C15" s="142">
        <v>2716.79</v>
      </c>
      <c r="D15" s="142">
        <v>1954.42</v>
      </c>
      <c r="E15" s="142">
        <v>2024.82</v>
      </c>
      <c r="F15" s="142">
        <v>2592.66</v>
      </c>
      <c r="G15" s="142"/>
      <c r="H15" s="165"/>
    </row>
    <row r="16" spans="1:8">
      <c r="A16" s="141">
        <v>40849</v>
      </c>
      <c r="B16" s="142">
        <v>2428.6799999999998</v>
      </c>
      <c r="C16" s="142">
        <v>2795.44</v>
      </c>
      <c r="D16" s="142">
        <v>2026.4</v>
      </c>
      <c r="E16" s="142">
        <v>2078.9499999999998</v>
      </c>
      <c r="F16" s="142">
        <v>2623.65</v>
      </c>
      <c r="G16" s="142"/>
      <c r="H16" s="165"/>
    </row>
    <row r="17" spans="1:8">
      <c r="A17" s="141">
        <v>40850</v>
      </c>
      <c r="B17" s="142">
        <v>2464.06</v>
      </c>
      <c r="C17" s="142">
        <v>2842.78</v>
      </c>
      <c r="D17" s="142">
        <v>2043.05</v>
      </c>
      <c r="E17" s="142">
        <v>2119.5500000000002</v>
      </c>
      <c r="F17" s="142">
        <v>2635.53</v>
      </c>
      <c r="G17" s="142"/>
      <c r="H17" s="165"/>
    </row>
    <row r="18" spans="1:8">
      <c r="A18" s="141">
        <v>40851</v>
      </c>
      <c r="B18" s="142" t="s">
        <v>9</v>
      </c>
      <c r="C18" s="142" t="s">
        <v>9</v>
      </c>
      <c r="D18" s="142" t="s">
        <v>9</v>
      </c>
      <c r="E18" s="142">
        <v>2113.58</v>
      </c>
      <c r="F18" s="142">
        <v>2643.74</v>
      </c>
      <c r="G18" s="142"/>
      <c r="H18" s="165"/>
    </row>
    <row r="19" spans="1:8">
      <c r="A19" s="141">
        <v>40854</v>
      </c>
      <c r="B19" s="142">
        <v>2517.46</v>
      </c>
      <c r="C19" s="142">
        <v>2896.16</v>
      </c>
      <c r="D19" s="142">
        <v>2072.8000000000002</v>
      </c>
      <c r="E19" s="142">
        <v>2141.4499999999998</v>
      </c>
      <c r="F19" s="142">
        <v>2674.16</v>
      </c>
      <c r="G19" s="142"/>
      <c r="H19" s="165"/>
    </row>
    <row r="20" spans="1:8">
      <c r="A20" s="141">
        <v>40855</v>
      </c>
      <c r="B20" s="142">
        <v>2554.37</v>
      </c>
      <c r="C20" s="142">
        <v>2884.16</v>
      </c>
      <c r="D20" s="142">
        <v>2087.11</v>
      </c>
      <c r="E20" s="142">
        <v>2167.13</v>
      </c>
      <c r="F20" s="142">
        <v>2681.23</v>
      </c>
      <c r="G20" s="142"/>
      <c r="H20" s="165"/>
    </row>
    <row r="21" spans="1:8">
      <c r="A21" s="141">
        <v>40856</v>
      </c>
      <c r="B21" s="142">
        <v>2434.14</v>
      </c>
      <c r="C21" s="142">
        <v>2709.74</v>
      </c>
      <c r="D21" s="142">
        <v>2024.24</v>
      </c>
      <c r="E21" s="142">
        <v>2112.48</v>
      </c>
      <c r="F21" s="142">
        <v>2531.06</v>
      </c>
      <c r="G21" s="142"/>
      <c r="H21" s="165"/>
    </row>
    <row r="22" spans="1:8">
      <c r="A22" s="141">
        <v>40857</v>
      </c>
      <c r="B22" s="142">
        <v>2453.29</v>
      </c>
      <c r="C22" s="142">
        <v>2710.69</v>
      </c>
      <c r="D22" s="142">
        <v>2054.85</v>
      </c>
      <c r="E22" s="142">
        <v>2137.11</v>
      </c>
      <c r="F22" s="142">
        <v>2514.39</v>
      </c>
      <c r="G22" s="142"/>
      <c r="H22" s="165"/>
    </row>
    <row r="23" spans="1:8">
      <c r="A23" s="141">
        <v>40858</v>
      </c>
      <c r="B23" s="142">
        <v>2547.86</v>
      </c>
      <c r="C23" s="142">
        <v>2745.67</v>
      </c>
      <c r="D23" s="142">
        <v>2059.06</v>
      </c>
      <c r="E23" s="142">
        <v>2142.85</v>
      </c>
      <c r="F23" s="142">
        <v>2540.36</v>
      </c>
      <c r="G23" s="142"/>
      <c r="H23" s="165"/>
    </row>
    <row r="24" spans="1:8">
      <c r="A24" s="141">
        <v>40861</v>
      </c>
      <c r="B24" s="142">
        <v>2541.29</v>
      </c>
      <c r="C24" s="142">
        <v>2728.65</v>
      </c>
      <c r="D24" s="142">
        <v>2050.69</v>
      </c>
      <c r="E24" s="142">
        <v>2155.9</v>
      </c>
      <c r="F24" s="142">
        <v>2563.41</v>
      </c>
      <c r="G24" s="142"/>
      <c r="H24" s="165"/>
    </row>
    <row r="25" spans="1:8">
      <c r="A25" s="141">
        <v>40862</v>
      </c>
      <c r="B25" s="142" t="s">
        <v>9</v>
      </c>
      <c r="C25" s="142" t="s">
        <v>9</v>
      </c>
      <c r="D25" s="142" t="s">
        <v>9</v>
      </c>
      <c r="E25" s="142">
        <v>2179.84</v>
      </c>
      <c r="F25" s="142">
        <v>2532.56</v>
      </c>
      <c r="G25" s="142"/>
      <c r="H25" s="165"/>
    </row>
    <row r="26" spans="1:8">
      <c r="A26" s="141">
        <v>40863</v>
      </c>
      <c r="B26" s="142">
        <v>2548.98</v>
      </c>
      <c r="C26" s="142">
        <v>2628.36</v>
      </c>
      <c r="D26" s="142">
        <v>2067.77</v>
      </c>
      <c r="E26" s="142">
        <v>2178.83</v>
      </c>
      <c r="F26" s="142">
        <v>2431.34</v>
      </c>
      <c r="G26" s="142"/>
      <c r="H26" s="165"/>
    </row>
    <row r="27" spans="1:8">
      <c r="A27" s="141">
        <v>40864</v>
      </c>
      <c r="B27" s="142">
        <v>2498.17</v>
      </c>
      <c r="C27" s="142">
        <v>2589.0500000000002</v>
      </c>
      <c r="D27" s="142">
        <v>2043.21</v>
      </c>
      <c r="E27" s="142">
        <v>2154.31</v>
      </c>
      <c r="F27" s="142">
        <v>2408.96</v>
      </c>
      <c r="G27" s="142"/>
      <c r="H27" s="165"/>
    </row>
    <row r="28" spans="1:8">
      <c r="A28" s="141">
        <v>40865</v>
      </c>
      <c r="B28" s="142">
        <v>2465.58</v>
      </c>
      <c r="C28" s="142">
        <v>2568.0700000000002</v>
      </c>
      <c r="D28" s="142">
        <v>2007.91</v>
      </c>
      <c r="E28" s="142">
        <v>2107.48</v>
      </c>
      <c r="F28" s="142">
        <v>2379.81</v>
      </c>
      <c r="G28" s="142"/>
      <c r="H28" s="165"/>
    </row>
    <row r="29" spans="1:8">
      <c r="A29" s="141">
        <v>40868</v>
      </c>
      <c r="B29" s="142">
        <v>2363.17</v>
      </c>
      <c r="C29" s="142">
        <v>2383.2199999999998</v>
      </c>
      <c r="D29" s="142">
        <v>1889.64</v>
      </c>
      <c r="E29" s="142">
        <v>1983.51</v>
      </c>
      <c r="F29" s="142">
        <v>2212.2199999999998</v>
      </c>
      <c r="G29" s="142"/>
      <c r="H29" s="165"/>
    </row>
    <row r="30" spans="1:8">
      <c r="A30" s="141">
        <v>40869</v>
      </c>
      <c r="B30" s="142">
        <v>2411.6</v>
      </c>
      <c r="C30" s="142">
        <v>2430.9299999999998</v>
      </c>
      <c r="D30" s="142">
        <v>1904.25</v>
      </c>
      <c r="E30" s="142">
        <v>2001.42</v>
      </c>
      <c r="F30" s="142">
        <v>2265.4499999999998</v>
      </c>
      <c r="G30" s="142"/>
      <c r="H30" s="165"/>
    </row>
    <row r="31" spans="1:8">
      <c r="A31" s="141">
        <v>40870</v>
      </c>
      <c r="B31" s="142">
        <v>2400.7399999999998</v>
      </c>
      <c r="C31" s="142">
        <v>2426.42</v>
      </c>
      <c r="D31" s="142">
        <v>1874.41</v>
      </c>
      <c r="E31" s="142">
        <v>1981.65</v>
      </c>
      <c r="F31" s="142">
        <v>2264.88</v>
      </c>
      <c r="G31" s="142"/>
      <c r="H31" s="165"/>
    </row>
    <row r="32" spans="1:8">
      <c r="A32" s="141">
        <v>40871</v>
      </c>
      <c r="B32" s="142">
        <v>2381.66</v>
      </c>
      <c r="C32" s="142">
        <v>2400.81</v>
      </c>
      <c r="D32" s="142">
        <v>1862.19</v>
      </c>
      <c r="E32" s="142">
        <v>1981.15</v>
      </c>
      <c r="F32" s="142">
        <v>2290.9899999999998</v>
      </c>
      <c r="G32" s="142"/>
      <c r="H32" s="165"/>
    </row>
    <row r="33" spans="1:9">
      <c r="A33" s="141">
        <v>40872</v>
      </c>
      <c r="B33" s="142">
        <v>2368.8200000000002</v>
      </c>
      <c r="C33" s="142">
        <v>2413.46</v>
      </c>
      <c r="D33" s="142">
        <v>1889.56</v>
      </c>
      <c r="E33" s="142">
        <v>2000.8</v>
      </c>
      <c r="F33" s="142">
        <v>2288.9</v>
      </c>
      <c r="G33" s="142"/>
      <c r="H33" s="165"/>
    </row>
    <row r="34" spans="1:9">
      <c r="A34" s="141">
        <v>40875</v>
      </c>
      <c r="B34" s="142">
        <v>2483.23</v>
      </c>
      <c r="C34" s="142">
        <v>2540.88</v>
      </c>
      <c r="D34" s="142">
        <v>1972.35</v>
      </c>
      <c r="E34" s="142">
        <v>2097.1</v>
      </c>
      <c r="F34" s="142">
        <v>2422.59</v>
      </c>
      <c r="G34" s="142"/>
      <c r="H34" s="165"/>
    </row>
    <row r="35" spans="1:9">
      <c r="A35" s="141">
        <v>40876</v>
      </c>
      <c r="B35" s="142">
        <v>2460.83</v>
      </c>
      <c r="C35" s="142">
        <v>2571.64</v>
      </c>
      <c r="D35" s="142">
        <v>1962.37</v>
      </c>
      <c r="E35" s="142">
        <v>2097.31</v>
      </c>
      <c r="F35" s="142">
        <v>2452.91</v>
      </c>
      <c r="G35" s="142"/>
      <c r="H35" s="165"/>
    </row>
    <row r="36" spans="1:9">
      <c r="A36" s="141">
        <v>40877</v>
      </c>
      <c r="B36" s="142">
        <v>2593.13</v>
      </c>
      <c r="C36" s="142">
        <v>2646.58</v>
      </c>
      <c r="D36" s="142">
        <v>2048.5100000000002</v>
      </c>
      <c r="E36" s="142">
        <v>2167.1</v>
      </c>
      <c r="F36" s="142">
        <v>2534.06</v>
      </c>
      <c r="G36" s="142"/>
      <c r="H36" s="165"/>
    </row>
    <row r="37" spans="1:9">
      <c r="A37" s="144" t="s">
        <v>89</v>
      </c>
      <c r="B37" s="145">
        <v>-0.27710000000000001</v>
      </c>
      <c r="C37" s="145">
        <v>-0.35570000000000002</v>
      </c>
      <c r="D37" s="145">
        <v>1.2999999999999999E-2</v>
      </c>
      <c r="E37" s="145">
        <v>3.8999999999999998E-3</v>
      </c>
      <c r="F37" s="145">
        <v>-0.43059999999999998</v>
      </c>
      <c r="G37" s="145"/>
      <c r="H37" s="172"/>
    </row>
    <row r="38" spans="1:9">
      <c r="A38" s="148" t="s">
        <v>90</v>
      </c>
      <c r="B38" s="149">
        <v>4.41E-2</v>
      </c>
      <c r="C38" s="149">
        <v>-9.0499999999999997E-2</v>
      </c>
      <c r="D38" s="149">
        <v>9.9000000000000008E-3</v>
      </c>
      <c r="E38" s="149">
        <v>5.8000000000000003E-2</v>
      </c>
      <c r="F38" s="149">
        <v>-8.48E-2</v>
      </c>
      <c r="G38" s="149"/>
      <c r="H38" s="173"/>
    </row>
    <row r="39" spans="1:9">
      <c r="A39" s="151" t="s">
        <v>91</v>
      </c>
      <c r="B39" s="142">
        <v>2593.13</v>
      </c>
      <c r="C39" s="142">
        <v>2896.16</v>
      </c>
      <c r="D39" s="142">
        <v>2087.11</v>
      </c>
      <c r="E39" s="142">
        <v>2179.84</v>
      </c>
      <c r="F39" s="142">
        <v>2681.23</v>
      </c>
      <c r="G39" s="142"/>
      <c r="H39" s="165"/>
    </row>
    <row r="40" spans="1:9">
      <c r="A40" s="153" t="s">
        <v>92</v>
      </c>
      <c r="B40" s="154">
        <v>40877</v>
      </c>
      <c r="C40" s="154">
        <v>40854</v>
      </c>
      <c r="D40" s="154">
        <v>40855</v>
      </c>
      <c r="E40" s="154">
        <v>40862</v>
      </c>
      <c r="F40" s="154">
        <v>40855</v>
      </c>
      <c r="G40" s="154"/>
      <c r="H40" s="166"/>
    </row>
    <row r="41" spans="1:9">
      <c r="A41" s="157" t="s">
        <v>93</v>
      </c>
      <c r="B41" s="158">
        <v>2360.6</v>
      </c>
      <c r="C41" s="158">
        <v>2383.2199999999998</v>
      </c>
      <c r="D41" s="158">
        <v>1862.19</v>
      </c>
      <c r="E41" s="158">
        <v>1981.15</v>
      </c>
      <c r="F41" s="158">
        <v>2212.2199999999998</v>
      </c>
      <c r="G41" s="158"/>
      <c r="H41" s="167"/>
    </row>
    <row r="42" spans="1:9">
      <c r="A42" s="159" t="s">
        <v>94</v>
      </c>
      <c r="B42" s="160">
        <v>40848</v>
      </c>
      <c r="C42" s="160">
        <v>40868</v>
      </c>
      <c r="D42" s="160">
        <v>40871</v>
      </c>
      <c r="E42" s="160">
        <v>40871</v>
      </c>
      <c r="F42" s="160">
        <v>40868</v>
      </c>
      <c r="G42" s="160"/>
      <c r="H42" s="168"/>
    </row>
    <row r="43" spans="1:9">
      <c r="A43" s="161" t="s">
        <v>95</v>
      </c>
      <c r="B43" s="142">
        <v>3834.43</v>
      </c>
      <c r="C43" s="142">
        <v>4435.6400000000003</v>
      </c>
      <c r="D43" s="142">
        <v>2630.77</v>
      </c>
      <c r="E43" s="142">
        <v>2618.37</v>
      </c>
      <c r="F43" s="142">
        <v>4935.33</v>
      </c>
      <c r="G43" s="142"/>
      <c r="H43" s="165"/>
    </row>
    <row r="44" spans="1:9">
      <c r="A44" s="153" t="s">
        <v>96</v>
      </c>
      <c r="B44" s="154">
        <v>40570</v>
      </c>
      <c r="C44" s="154">
        <v>40639</v>
      </c>
      <c r="D44" s="154">
        <v>40641</v>
      </c>
      <c r="E44" s="154">
        <v>40639</v>
      </c>
      <c r="F44" s="154">
        <v>40555</v>
      </c>
      <c r="G44" s="154"/>
      <c r="H44" s="166"/>
    </row>
    <row r="45" spans="1:9">
      <c r="A45" s="148" t="s">
        <v>97</v>
      </c>
      <c r="B45" s="158">
        <v>1947.11</v>
      </c>
      <c r="C45" s="158">
        <v>2220.21</v>
      </c>
      <c r="D45" s="158">
        <v>1586.54</v>
      </c>
      <c r="E45" s="158">
        <v>1665.53</v>
      </c>
      <c r="F45" s="158">
        <v>2151.89</v>
      </c>
      <c r="G45" s="158"/>
      <c r="H45" s="167"/>
      <c r="I45" s="1"/>
    </row>
    <row r="46" spans="1:9">
      <c r="A46" s="159" t="s">
        <v>98</v>
      </c>
      <c r="B46" s="160">
        <v>40820</v>
      </c>
      <c r="C46" s="160">
        <v>40821</v>
      </c>
      <c r="D46" s="160">
        <v>40820</v>
      </c>
      <c r="E46" s="160">
        <v>40820</v>
      </c>
      <c r="F46" s="160">
        <v>40820</v>
      </c>
      <c r="G46" s="160"/>
      <c r="H46" s="168"/>
      <c r="I46" s="1"/>
    </row>
    <row r="47" spans="1:9">
      <c r="A47" s="151" t="s">
        <v>99</v>
      </c>
      <c r="B47" s="153">
        <v>3988.06</v>
      </c>
      <c r="C47" s="153">
        <v>4435.6400000000003</v>
      </c>
      <c r="D47" s="153">
        <v>2630.77</v>
      </c>
      <c r="E47" s="153">
        <v>2618.37</v>
      </c>
      <c r="F47" s="165">
        <v>4935.33</v>
      </c>
      <c r="G47" s="165"/>
      <c r="H47" s="165"/>
    </row>
    <row r="48" spans="1:9">
      <c r="A48" s="153" t="s">
        <v>100</v>
      </c>
      <c r="B48" s="166">
        <v>40280</v>
      </c>
      <c r="C48" s="166">
        <v>40639</v>
      </c>
      <c r="D48" s="166">
        <v>40641</v>
      </c>
      <c r="E48" s="166">
        <v>40639</v>
      </c>
      <c r="F48" s="166">
        <v>40555</v>
      </c>
      <c r="G48" s="166"/>
      <c r="H48" s="166"/>
    </row>
    <row r="49" spans="1:8">
      <c r="A49" s="157" t="s">
        <v>101</v>
      </c>
      <c r="B49" s="159">
        <v>952.24</v>
      </c>
      <c r="C49" s="159">
        <v>1188.72</v>
      </c>
      <c r="D49" s="159">
        <v>1118</v>
      </c>
      <c r="E49" s="159">
        <v>1665.53</v>
      </c>
      <c r="F49" s="167">
        <v>2151.89</v>
      </c>
      <c r="G49" s="167"/>
      <c r="H49" s="167"/>
    </row>
    <row r="50" spans="1:8">
      <c r="A50" s="159" t="s">
        <v>102</v>
      </c>
      <c r="B50" s="168">
        <v>39903</v>
      </c>
      <c r="C50" s="168">
        <v>39904</v>
      </c>
      <c r="D50" s="168">
        <v>39903</v>
      </c>
      <c r="E50" s="168">
        <v>40820</v>
      </c>
      <c r="F50" s="168">
        <v>40820</v>
      </c>
      <c r="G50" s="168"/>
      <c r="H50" s="168"/>
    </row>
    <row r="67" spans="8:8" ht="15.75">
      <c r="H67" s="11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Header>&amp;R&amp;G</oddHeader>
    <oddFooter>&amp;L&amp;8&amp;P |&amp;R&amp;G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workbookViewId="0"/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</cols>
  <sheetData>
    <row r="1" spans="1:8" ht="18" customHeight="1"/>
    <row r="2" spans="1:8" ht="20.100000000000001" customHeight="1">
      <c r="A2" s="88" t="s">
        <v>151</v>
      </c>
      <c r="B2" s="5"/>
      <c r="C2" s="5"/>
      <c r="D2" s="5"/>
      <c r="E2" s="5"/>
      <c r="F2" s="5"/>
      <c r="G2" s="5"/>
    </row>
    <row r="3" spans="1:8" ht="15">
      <c r="A3" s="162" t="s">
        <v>152</v>
      </c>
      <c r="B3" s="5"/>
      <c r="C3" s="5"/>
      <c r="D3" s="5"/>
      <c r="E3" s="5"/>
      <c r="F3" s="5"/>
      <c r="G3" s="5"/>
    </row>
    <row r="4" spans="1:8" ht="12.75" customHeight="1">
      <c r="G4" s="127"/>
    </row>
    <row r="5" spans="1:8" ht="12.75" customHeight="1">
      <c r="E5" s="1"/>
      <c r="F5" s="1"/>
      <c r="G5" s="127"/>
    </row>
    <row r="6" spans="1:8" ht="12.75" customHeight="1">
      <c r="D6" s="1"/>
      <c r="E6" s="1"/>
      <c r="G6" s="127"/>
    </row>
    <row r="7" spans="1:8" ht="12.75" customHeight="1">
      <c r="G7" s="127"/>
    </row>
    <row r="8" spans="1:8" ht="12.75" customHeight="1">
      <c r="G8" s="127"/>
      <c r="H8" s="174"/>
    </row>
    <row r="9" spans="1:8" ht="3.95" customHeight="1"/>
    <row r="10" spans="1:8">
      <c r="A10" s="129"/>
      <c r="B10" s="129"/>
      <c r="C10" s="129"/>
      <c r="D10" s="129"/>
      <c r="E10" s="129"/>
      <c r="F10" s="129"/>
      <c r="G10" s="129"/>
      <c r="H10" s="129"/>
    </row>
    <row r="11" spans="1:8">
      <c r="A11" s="130"/>
      <c r="B11" s="131" t="s">
        <v>153</v>
      </c>
      <c r="C11" s="131" t="s">
        <v>154</v>
      </c>
      <c r="D11" s="131" t="s">
        <v>155</v>
      </c>
      <c r="E11" s="131"/>
      <c r="F11" s="131"/>
      <c r="G11" s="131"/>
      <c r="H11" s="131"/>
    </row>
    <row r="12" spans="1:8">
      <c r="A12" s="134" t="s">
        <v>87</v>
      </c>
      <c r="B12" s="138">
        <v>2924.66</v>
      </c>
      <c r="C12" s="138">
        <v>2853.3</v>
      </c>
      <c r="D12" s="138">
        <v>2290.06</v>
      </c>
      <c r="E12" s="138"/>
      <c r="F12" s="138"/>
      <c r="G12" s="138"/>
      <c r="H12" s="170"/>
    </row>
    <row r="13" spans="1:8">
      <c r="A13" s="134" t="s">
        <v>88</v>
      </c>
      <c r="B13" s="135">
        <v>2632.37</v>
      </c>
      <c r="C13" s="135">
        <v>2743.53</v>
      </c>
      <c r="D13" s="135">
        <v>2106.1</v>
      </c>
      <c r="E13" s="135"/>
      <c r="F13" s="135"/>
      <c r="G13" s="135"/>
      <c r="H13" s="171"/>
    </row>
    <row r="14" spans="1:8">
      <c r="A14" s="141">
        <v>40848</v>
      </c>
      <c r="B14" s="142">
        <v>2689.57</v>
      </c>
      <c r="C14" s="142">
        <v>2751.4</v>
      </c>
      <c r="D14" s="142">
        <v>2112.5300000000002</v>
      </c>
      <c r="E14" s="142"/>
      <c r="F14" s="142"/>
      <c r="G14" s="142"/>
      <c r="H14" s="165"/>
    </row>
    <row r="15" spans="1:8">
      <c r="A15" s="141">
        <v>40849</v>
      </c>
      <c r="B15" s="142">
        <v>2747.3</v>
      </c>
      <c r="C15" s="142">
        <v>2799.94</v>
      </c>
      <c r="D15" s="142">
        <v>2150.33</v>
      </c>
      <c r="E15" s="142"/>
      <c r="F15" s="142"/>
      <c r="G15" s="142"/>
      <c r="H15" s="165"/>
    </row>
    <row r="16" spans="1:8">
      <c r="A16" s="141">
        <v>40850</v>
      </c>
      <c r="B16" s="142">
        <v>2759.49</v>
      </c>
      <c r="C16" s="142">
        <v>2804.07</v>
      </c>
      <c r="D16" s="142">
        <v>2151.46</v>
      </c>
      <c r="E16" s="142"/>
      <c r="F16" s="142"/>
      <c r="G16" s="142"/>
      <c r="H16" s="165"/>
    </row>
    <row r="17" spans="1:8">
      <c r="A17" s="141">
        <v>40851</v>
      </c>
      <c r="B17" s="142">
        <v>2763.03</v>
      </c>
      <c r="C17" s="142">
        <v>2835.17</v>
      </c>
      <c r="D17" s="142">
        <v>2173.13</v>
      </c>
      <c r="E17" s="142"/>
      <c r="F17" s="142"/>
      <c r="G17" s="142"/>
      <c r="H17" s="165"/>
    </row>
    <row r="18" spans="1:8">
      <c r="A18" s="141">
        <v>40854</v>
      </c>
      <c r="B18" s="142">
        <v>2739.35</v>
      </c>
      <c r="C18" s="142">
        <v>2802.02</v>
      </c>
      <c r="D18" s="142">
        <v>2148.59</v>
      </c>
      <c r="E18" s="142"/>
      <c r="F18" s="142"/>
      <c r="G18" s="142"/>
      <c r="H18" s="165"/>
    </row>
    <row r="19" spans="1:8">
      <c r="A19" s="141">
        <v>40855</v>
      </c>
      <c r="B19" s="142">
        <v>2751.91</v>
      </c>
      <c r="C19" s="142">
        <v>2811.18</v>
      </c>
      <c r="D19" s="142">
        <v>2155.2199999999998</v>
      </c>
      <c r="E19" s="142"/>
      <c r="F19" s="142"/>
      <c r="G19" s="142"/>
      <c r="H19" s="165"/>
    </row>
    <row r="20" spans="1:8">
      <c r="A20" s="141">
        <v>40856</v>
      </c>
      <c r="B20" s="142">
        <v>2763.14</v>
      </c>
      <c r="C20" s="142">
        <v>2835.59</v>
      </c>
      <c r="D20" s="142">
        <v>2171.88</v>
      </c>
      <c r="E20" s="142"/>
      <c r="F20" s="142"/>
      <c r="G20" s="142"/>
      <c r="H20" s="165"/>
    </row>
    <row r="21" spans="1:8">
      <c r="A21" s="141">
        <v>40857</v>
      </c>
      <c r="B21" s="142">
        <v>2754.59</v>
      </c>
      <c r="C21" s="142">
        <v>2762.37</v>
      </c>
      <c r="D21" s="142">
        <v>2118.9</v>
      </c>
      <c r="E21" s="142"/>
      <c r="F21" s="142"/>
      <c r="G21" s="142"/>
      <c r="H21" s="165"/>
    </row>
    <row r="22" spans="1:8">
      <c r="A22" s="141">
        <v>40858</v>
      </c>
      <c r="B22" s="142">
        <v>2731.75</v>
      </c>
      <c r="C22" s="142">
        <v>2763</v>
      </c>
      <c r="D22" s="142">
        <v>2117.6</v>
      </c>
      <c r="E22" s="142"/>
      <c r="F22" s="142"/>
      <c r="G22" s="142"/>
      <c r="H22" s="165"/>
    </row>
    <row r="23" spans="1:8">
      <c r="A23" s="141">
        <v>40861</v>
      </c>
      <c r="B23" s="142">
        <v>2772.69</v>
      </c>
      <c r="C23" s="142">
        <v>2832.11</v>
      </c>
      <c r="D23" s="142">
        <v>2172.25</v>
      </c>
      <c r="E23" s="142"/>
      <c r="F23" s="142"/>
      <c r="G23" s="142"/>
      <c r="H23" s="165"/>
    </row>
    <row r="24" spans="1:8">
      <c r="A24" s="141">
        <v>40862</v>
      </c>
      <c r="B24" s="142">
        <v>2799.07</v>
      </c>
      <c r="C24" s="142">
        <v>2825.78</v>
      </c>
      <c r="D24" s="142">
        <v>2168.4299999999998</v>
      </c>
      <c r="E24" s="142"/>
      <c r="F24" s="142"/>
      <c r="G24" s="142"/>
      <c r="H24" s="165"/>
    </row>
    <row r="25" spans="1:8">
      <c r="A25" s="141">
        <v>40863</v>
      </c>
      <c r="B25" s="142">
        <v>2738.36</v>
      </c>
      <c r="C25" s="142">
        <v>2732.67</v>
      </c>
      <c r="D25" s="142">
        <v>2096.35</v>
      </c>
      <c r="E25" s="142"/>
      <c r="F25" s="142"/>
      <c r="G25" s="142"/>
      <c r="H25" s="165"/>
    </row>
    <row r="26" spans="1:8">
      <c r="A26" s="141">
        <v>40864</v>
      </c>
      <c r="B26" s="142">
        <v>2706.24</v>
      </c>
      <c r="C26" s="142">
        <v>2716.39</v>
      </c>
      <c r="D26" s="142">
        <v>2084.34</v>
      </c>
      <c r="E26" s="142"/>
      <c r="F26" s="142"/>
      <c r="G26" s="142"/>
      <c r="H26" s="165"/>
    </row>
    <row r="27" spans="1:8">
      <c r="A27" s="141">
        <v>40865</v>
      </c>
      <c r="B27" s="142">
        <v>2651.99</v>
      </c>
      <c r="C27" s="142">
        <v>2655.84</v>
      </c>
      <c r="D27" s="142">
        <v>2042.06</v>
      </c>
      <c r="E27" s="142"/>
      <c r="F27" s="142"/>
      <c r="G27" s="142"/>
      <c r="H27" s="165"/>
    </row>
    <row r="28" spans="1:8">
      <c r="A28" s="141">
        <v>40868</v>
      </c>
      <c r="B28" s="142">
        <v>2655.68</v>
      </c>
      <c r="C28" s="142">
        <v>2666.13</v>
      </c>
      <c r="D28" s="142">
        <v>2046.95</v>
      </c>
      <c r="E28" s="142"/>
      <c r="F28" s="142"/>
      <c r="G28" s="142"/>
      <c r="H28" s="165"/>
    </row>
    <row r="29" spans="1:8">
      <c r="A29" s="141">
        <v>40869</v>
      </c>
      <c r="B29" s="142">
        <v>2661.56</v>
      </c>
      <c r="C29" s="142">
        <v>2667.39</v>
      </c>
      <c r="D29" s="142">
        <v>2050.14</v>
      </c>
      <c r="E29" s="142"/>
      <c r="F29" s="142"/>
      <c r="G29" s="142"/>
      <c r="H29" s="165"/>
    </row>
    <row r="30" spans="1:8">
      <c r="A30" s="141">
        <v>40870</v>
      </c>
      <c r="B30" s="142">
        <v>2631.22</v>
      </c>
      <c r="C30" s="142">
        <v>2632.78</v>
      </c>
      <c r="D30" s="142">
        <v>2021.22</v>
      </c>
      <c r="E30" s="142"/>
      <c r="F30" s="142"/>
      <c r="G30" s="142"/>
      <c r="H30" s="165"/>
    </row>
    <row r="31" spans="1:8">
      <c r="A31" s="141">
        <v>40871</v>
      </c>
      <c r="B31" s="142">
        <v>2667.19</v>
      </c>
      <c r="C31" s="142">
        <v>2649.06</v>
      </c>
      <c r="D31" s="142">
        <v>2035.16</v>
      </c>
      <c r="E31" s="142"/>
      <c r="F31" s="142"/>
      <c r="G31" s="142"/>
      <c r="H31" s="165"/>
    </row>
    <row r="32" spans="1:8">
      <c r="A32" s="141">
        <v>40872</v>
      </c>
      <c r="B32" s="142">
        <v>2649.04</v>
      </c>
      <c r="C32" s="142">
        <v>2619.8200000000002</v>
      </c>
      <c r="D32" s="142">
        <v>2015.67</v>
      </c>
      <c r="E32" s="142"/>
      <c r="F32" s="142"/>
      <c r="G32" s="142"/>
      <c r="H32" s="165"/>
    </row>
    <row r="33" spans="1:8">
      <c r="A33" s="141">
        <v>40875</v>
      </c>
      <c r="B33" s="142">
        <v>2647.44</v>
      </c>
      <c r="C33" s="142">
        <v>2612.64</v>
      </c>
      <c r="D33" s="142">
        <v>2014.12</v>
      </c>
      <c r="E33" s="142"/>
      <c r="F33" s="142"/>
      <c r="G33" s="142"/>
      <c r="H33" s="165"/>
    </row>
    <row r="34" spans="1:8">
      <c r="A34" s="141">
        <v>40876</v>
      </c>
      <c r="B34" s="142">
        <v>2677.52</v>
      </c>
      <c r="C34" s="142">
        <v>2656.05</v>
      </c>
      <c r="D34" s="142">
        <v>2046.79</v>
      </c>
      <c r="E34" s="142"/>
      <c r="F34" s="142"/>
      <c r="G34" s="142"/>
      <c r="H34" s="165"/>
    </row>
    <row r="35" spans="1:8">
      <c r="A35" s="141">
        <v>40877</v>
      </c>
      <c r="B35" s="142">
        <v>2600.79</v>
      </c>
      <c r="C35" s="142">
        <v>2567.56</v>
      </c>
      <c r="D35" s="142">
        <v>1976.72</v>
      </c>
      <c r="E35" s="142"/>
      <c r="F35" s="142"/>
      <c r="G35" s="142"/>
      <c r="H35" s="165"/>
    </row>
    <row r="36" spans="1:8">
      <c r="A36" s="144" t="s">
        <v>89</v>
      </c>
      <c r="B36" s="145">
        <v>-0.11070000000000001</v>
      </c>
      <c r="C36" s="145">
        <v>-0.10009999999999999</v>
      </c>
      <c r="D36" s="145">
        <v>-0.1368</v>
      </c>
      <c r="E36" s="145"/>
      <c r="F36" s="145"/>
      <c r="G36" s="145"/>
      <c r="H36" s="172"/>
    </row>
    <row r="37" spans="1:8">
      <c r="A37" s="148" t="s">
        <v>90</v>
      </c>
      <c r="B37" s="149">
        <v>-1.2E-2</v>
      </c>
      <c r="C37" s="149">
        <v>-6.4100000000000004E-2</v>
      </c>
      <c r="D37" s="149">
        <v>-6.1400000000000003E-2</v>
      </c>
      <c r="E37" s="149"/>
      <c r="F37" s="149"/>
      <c r="G37" s="149"/>
      <c r="H37" s="173"/>
    </row>
    <row r="38" spans="1:8">
      <c r="A38" s="151" t="s">
        <v>91</v>
      </c>
      <c r="B38" s="142">
        <v>2799.07</v>
      </c>
      <c r="C38" s="142">
        <v>2835.59</v>
      </c>
      <c r="D38" s="142">
        <v>2173.13</v>
      </c>
      <c r="E38" s="142"/>
      <c r="F38" s="142"/>
      <c r="G38" s="142"/>
      <c r="H38" s="165"/>
    </row>
    <row r="39" spans="1:8">
      <c r="A39" s="153" t="s">
        <v>92</v>
      </c>
      <c r="B39" s="154">
        <v>40862</v>
      </c>
      <c r="C39" s="154">
        <v>40856</v>
      </c>
      <c r="D39" s="154">
        <v>40851</v>
      </c>
      <c r="E39" s="154"/>
      <c r="F39" s="154"/>
      <c r="G39" s="154"/>
      <c r="H39" s="166"/>
    </row>
    <row r="40" spans="1:8">
      <c r="A40" s="157" t="s">
        <v>93</v>
      </c>
      <c r="B40" s="158">
        <v>2600.79</v>
      </c>
      <c r="C40" s="158">
        <v>2567.56</v>
      </c>
      <c r="D40" s="158">
        <v>1976.72</v>
      </c>
      <c r="E40" s="158"/>
      <c r="F40" s="158"/>
      <c r="G40" s="158"/>
      <c r="H40" s="167"/>
    </row>
    <row r="41" spans="1:8">
      <c r="A41" s="159" t="s">
        <v>94</v>
      </c>
      <c r="B41" s="160">
        <v>40877</v>
      </c>
      <c r="C41" s="160">
        <v>40877</v>
      </c>
      <c r="D41" s="160">
        <v>40877</v>
      </c>
      <c r="E41" s="160"/>
      <c r="F41" s="160"/>
      <c r="G41" s="160"/>
      <c r="H41" s="168"/>
    </row>
    <row r="42" spans="1:8">
      <c r="A42" s="161" t="s">
        <v>95</v>
      </c>
      <c r="B42" s="142">
        <v>3058.7</v>
      </c>
      <c r="C42" s="142">
        <v>3264.54</v>
      </c>
      <c r="D42" s="142">
        <v>2575.25</v>
      </c>
      <c r="E42" s="142"/>
      <c r="F42" s="142"/>
      <c r="G42" s="142"/>
      <c r="H42" s="165"/>
    </row>
    <row r="43" spans="1:8">
      <c r="A43" s="153" t="s">
        <v>96</v>
      </c>
      <c r="B43" s="154">
        <v>40651</v>
      </c>
      <c r="C43" s="154">
        <v>40651</v>
      </c>
      <c r="D43" s="154">
        <v>40651</v>
      </c>
      <c r="E43" s="154"/>
      <c r="F43" s="154"/>
      <c r="G43" s="154"/>
      <c r="H43" s="166"/>
    </row>
    <row r="44" spans="1:8">
      <c r="A44" s="148" t="s">
        <v>97</v>
      </c>
      <c r="B44" s="158">
        <v>2474.27</v>
      </c>
      <c r="C44" s="158">
        <v>2527.66</v>
      </c>
      <c r="D44" s="158">
        <v>1949.58</v>
      </c>
      <c r="E44" s="158"/>
      <c r="F44" s="158"/>
      <c r="G44" s="158"/>
      <c r="H44" s="167"/>
    </row>
    <row r="45" spans="1:8">
      <c r="A45" s="159" t="s">
        <v>98</v>
      </c>
      <c r="B45" s="160">
        <v>40837</v>
      </c>
      <c r="C45" s="160">
        <v>40837</v>
      </c>
      <c r="D45" s="160">
        <v>40837</v>
      </c>
      <c r="E45" s="160"/>
      <c r="F45" s="160"/>
      <c r="G45" s="160"/>
      <c r="H45" s="168"/>
    </row>
    <row r="46" spans="1:8">
      <c r="A46" s="151" t="s">
        <v>99</v>
      </c>
      <c r="B46" s="165">
        <v>6019.56</v>
      </c>
      <c r="C46" s="165">
        <v>6352.44</v>
      </c>
      <c r="D46" s="165">
        <v>5769.47</v>
      </c>
      <c r="E46" s="165"/>
      <c r="F46" s="165"/>
      <c r="G46" s="165"/>
      <c r="H46" s="165"/>
    </row>
    <row r="47" spans="1:8">
      <c r="A47" s="153" t="s">
        <v>100</v>
      </c>
      <c r="B47" s="166">
        <v>39371</v>
      </c>
      <c r="C47" s="166">
        <v>39371</v>
      </c>
      <c r="D47" s="166">
        <v>39371</v>
      </c>
      <c r="E47" s="166"/>
      <c r="F47" s="166"/>
      <c r="G47" s="166"/>
      <c r="H47" s="166"/>
    </row>
    <row r="48" spans="1:8">
      <c r="A48" s="157" t="s">
        <v>101</v>
      </c>
      <c r="B48" s="167">
        <v>1090.4000000000001</v>
      </c>
      <c r="C48" s="167">
        <v>947.29</v>
      </c>
      <c r="D48" s="167">
        <v>924.78</v>
      </c>
      <c r="E48" s="167"/>
      <c r="F48" s="167"/>
      <c r="G48" s="167"/>
      <c r="H48" s="167"/>
    </row>
    <row r="49" spans="1:8">
      <c r="A49" s="159" t="s">
        <v>102</v>
      </c>
      <c r="B49" s="168">
        <v>38691</v>
      </c>
      <c r="C49" s="168">
        <v>38691</v>
      </c>
      <c r="D49" s="168">
        <v>38691</v>
      </c>
      <c r="E49" s="168"/>
      <c r="F49" s="168"/>
      <c r="G49" s="168"/>
      <c r="H49" s="168"/>
    </row>
    <row r="57" spans="1:8">
      <c r="A57" s="105"/>
    </row>
    <row r="66" spans="8:8" ht="15.75">
      <c r="H66" s="11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J5" sqref="J5"/>
    </sheetView>
  </sheetViews>
  <sheetFormatPr baseColWidth="10" defaultRowHeight="12.75"/>
  <cols>
    <col min="1" max="1" width="18.140625" customWidth="1"/>
    <col min="2" max="9" width="9.85546875" customWidth="1"/>
    <col min="10" max="10" width="10.28515625" customWidth="1"/>
    <col min="11" max="11" width="9.85546875" customWidth="1"/>
  </cols>
  <sheetData>
    <row r="1" spans="1:11" ht="18" customHeight="1"/>
    <row r="2" spans="1:11" ht="20.100000000000001" customHeight="1">
      <c r="A2" s="103" t="s">
        <v>156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18">
      <c r="A3" s="104" t="s">
        <v>157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37.35" customHeight="1"/>
    <row r="5" spans="1:11" ht="12.75" customHeight="1"/>
    <row r="6" spans="1:11" ht="12.75" customHeight="1"/>
    <row r="7" spans="1:11" ht="12.75" customHeight="1"/>
    <row r="8" spans="1:11" ht="12.75" customHeight="1"/>
    <row r="9" spans="1:11" ht="3.95" customHeight="1"/>
    <row r="10" spans="1:11" ht="0.95" customHeight="1">
      <c r="A10" s="129"/>
      <c r="B10" s="129"/>
      <c r="C10" s="129"/>
      <c r="D10" s="129"/>
      <c r="E10" s="129"/>
      <c r="F10" s="129"/>
      <c r="G10" s="129"/>
      <c r="H10" s="129"/>
      <c r="I10" s="129"/>
      <c r="J10" s="129"/>
      <c r="K10" s="129"/>
    </row>
    <row r="11" spans="1:11" ht="24">
      <c r="A11" s="130"/>
      <c r="B11" s="131" t="s">
        <v>158</v>
      </c>
      <c r="C11" s="131" t="s">
        <v>159</v>
      </c>
      <c r="D11" s="131" t="s">
        <v>160</v>
      </c>
      <c r="E11" s="131" t="s">
        <v>161</v>
      </c>
      <c r="F11" s="164" t="s">
        <v>162</v>
      </c>
      <c r="G11" s="131" t="s">
        <v>163</v>
      </c>
      <c r="H11" s="131" t="s">
        <v>164</v>
      </c>
      <c r="I11" s="164" t="s">
        <v>165</v>
      </c>
      <c r="J11" s="164" t="s">
        <v>404</v>
      </c>
      <c r="K11" s="131" t="s">
        <v>166</v>
      </c>
    </row>
    <row r="12" spans="1:11">
      <c r="A12" s="134" t="s">
        <v>87</v>
      </c>
      <c r="B12" s="138">
        <v>4672.1099999999997</v>
      </c>
      <c r="C12" s="138">
        <v>1915.66</v>
      </c>
      <c r="D12" s="138">
        <v>4549.0200000000004</v>
      </c>
      <c r="E12" s="138" t="s">
        <v>9</v>
      </c>
      <c r="F12" s="138" t="s">
        <v>9</v>
      </c>
      <c r="G12" s="138">
        <v>1120.5899999999999</v>
      </c>
      <c r="H12" s="138">
        <v>1309.69</v>
      </c>
      <c r="I12" s="138">
        <v>2136.5700000000002</v>
      </c>
      <c r="J12" s="138">
        <v>1344.17</v>
      </c>
      <c r="K12" s="138">
        <v>959.29</v>
      </c>
    </row>
    <row r="13" spans="1:11">
      <c r="A13" s="134" t="s">
        <v>88</v>
      </c>
      <c r="B13" s="135">
        <v>6303.01</v>
      </c>
      <c r="C13" s="135">
        <v>2222.54</v>
      </c>
      <c r="D13" s="135">
        <v>3450.56</v>
      </c>
      <c r="E13" s="135">
        <v>79.94</v>
      </c>
      <c r="F13" s="135">
        <v>94.71</v>
      </c>
      <c r="G13" s="135">
        <v>743.58</v>
      </c>
      <c r="H13" s="135">
        <v>1038.3499999999999</v>
      </c>
      <c r="I13" s="135">
        <v>1855.14</v>
      </c>
      <c r="J13" s="135">
        <v>1076.1099999999999</v>
      </c>
      <c r="K13" s="135">
        <v>1022.57</v>
      </c>
    </row>
    <row r="14" spans="1:11">
      <c r="A14" s="141">
        <v>40848</v>
      </c>
      <c r="B14" s="142" t="s">
        <v>9</v>
      </c>
      <c r="C14" s="142">
        <v>2279.58</v>
      </c>
      <c r="D14" s="142" t="s">
        <v>9</v>
      </c>
      <c r="E14" s="142" t="s">
        <v>9</v>
      </c>
      <c r="F14" s="142">
        <v>94.71</v>
      </c>
      <c r="G14" s="142" t="s">
        <v>9</v>
      </c>
      <c r="H14" s="142">
        <v>1028.5999999999999</v>
      </c>
      <c r="I14" s="142">
        <v>1806.77</v>
      </c>
      <c r="J14" s="142">
        <v>1064.29</v>
      </c>
      <c r="K14" s="142">
        <v>1053.73</v>
      </c>
    </row>
    <row r="15" spans="1:11">
      <c r="A15" s="141">
        <v>40849</v>
      </c>
      <c r="B15" s="142">
        <v>6454.43</v>
      </c>
      <c r="C15" s="142">
        <v>2258.73</v>
      </c>
      <c r="D15" s="142">
        <v>3404.13</v>
      </c>
      <c r="E15" s="142">
        <v>79.94</v>
      </c>
      <c r="F15" s="142">
        <v>94.71</v>
      </c>
      <c r="G15" s="142">
        <v>728.6</v>
      </c>
      <c r="H15" s="142">
        <v>1006.08</v>
      </c>
      <c r="I15" s="142">
        <v>1816.34</v>
      </c>
      <c r="J15" s="142">
        <v>1049.9000000000001</v>
      </c>
      <c r="K15" s="142">
        <v>1025.32</v>
      </c>
    </row>
    <row r="16" spans="1:11">
      <c r="A16" s="141">
        <v>40850</v>
      </c>
      <c r="B16" s="142">
        <v>6347.35</v>
      </c>
      <c r="C16" s="142">
        <v>2213.7800000000002</v>
      </c>
      <c r="D16" s="142">
        <v>3440.51</v>
      </c>
      <c r="E16" s="142">
        <v>79.94</v>
      </c>
      <c r="F16" s="142">
        <v>94.71</v>
      </c>
      <c r="G16" s="142">
        <v>729.99</v>
      </c>
      <c r="H16" s="142">
        <v>1009.77</v>
      </c>
      <c r="I16" s="142">
        <v>1847.55</v>
      </c>
      <c r="J16" s="142">
        <v>1065.82</v>
      </c>
      <c r="K16" s="142">
        <v>1007.92</v>
      </c>
    </row>
    <row r="17" spans="1:11">
      <c r="A17" s="141">
        <v>40851</v>
      </c>
      <c r="B17" s="142">
        <v>6296.67</v>
      </c>
      <c r="C17" s="142">
        <v>2241.87</v>
      </c>
      <c r="D17" s="142">
        <v>3458.32</v>
      </c>
      <c r="E17" s="142">
        <v>79.94</v>
      </c>
      <c r="F17" s="142">
        <v>94.71</v>
      </c>
      <c r="G17" s="142">
        <v>728.75</v>
      </c>
      <c r="H17" s="142">
        <v>1012.33</v>
      </c>
      <c r="I17" s="142">
        <v>1835.02</v>
      </c>
      <c r="J17" s="142">
        <v>1069.6600000000001</v>
      </c>
      <c r="K17" s="142">
        <v>1011.25</v>
      </c>
    </row>
    <row r="18" spans="1:11">
      <c r="A18" s="141">
        <v>40854</v>
      </c>
      <c r="B18" s="142">
        <v>6403.86</v>
      </c>
      <c r="C18" s="142">
        <v>2248.46</v>
      </c>
      <c r="D18" s="142">
        <v>3418.8</v>
      </c>
      <c r="E18" s="142">
        <v>79.94</v>
      </c>
      <c r="F18" s="142">
        <v>94.71</v>
      </c>
      <c r="G18" s="142">
        <v>720.02</v>
      </c>
      <c r="H18" s="142">
        <v>1001.1</v>
      </c>
      <c r="I18" s="142">
        <v>1821.88</v>
      </c>
      <c r="J18" s="142">
        <v>1049.73</v>
      </c>
      <c r="K18" s="142">
        <v>1000.43</v>
      </c>
    </row>
    <row r="19" spans="1:11">
      <c r="A19" s="141">
        <v>40855</v>
      </c>
      <c r="B19" s="142">
        <v>6294.78</v>
      </c>
      <c r="C19" s="142">
        <v>2224.3200000000002</v>
      </c>
      <c r="D19" s="142">
        <v>3464.11</v>
      </c>
      <c r="E19" s="142">
        <v>79.94</v>
      </c>
      <c r="F19" s="142">
        <v>94.71</v>
      </c>
      <c r="G19" s="142">
        <v>727.93</v>
      </c>
      <c r="H19" s="142">
        <v>1006.77</v>
      </c>
      <c r="I19" s="142">
        <v>1841.31</v>
      </c>
      <c r="J19" s="142">
        <v>1062</v>
      </c>
      <c r="K19" s="142">
        <v>989.92</v>
      </c>
    </row>
    <row r="20" spans="1:11">
      <c r="A20" s="141">
        <v>40856</v>
      </c>
      <c r="B20" s="142">
        <v>6488.61</v>
      </c>
      <c r="C20" s="142">
        <v>2310.02</v>
      </c>
      <c r="D20" s="142">
        <v>3373.5</v>
      </c>
      <c r="E20" s="142">
        <v>79.94</v>
      </c>
      <c r="F20" s="142">
        <v>94.71</v>
      </c>
      <c r="G20" s="142">
        <v>707.4</v>
      </c>
      <c r="H20" s="142">
        <v>987.42</v>
      </c>
      <c r="I20" s="142">
        <v>1784.86</v>
      </c>
      <c r="J20" s="142">
        <v>1033.98</v>
      </c>
      <c r="K20" s="142">
        <v>1025.8</v>
      </c>
    </row>
    <row r="21" spans="1:11">
      <c r="A21" s="141">
        <v>40857</v>
      </c>
      <c r="B21" s="142">
        <v>6629.84</v>
      </c>
      <c r="C21" s="142">
        <v>2342.41</v>
      </c>
      <c r="D21" s="142">
        <v>3325.06</v>
      </c>
      <c r="E21" s="142">
        <v>79.94</v>
      </c>
      <c r="F21" s="142">
        <v>94.71</v>
      </c>
      <c r="G21" s="142">
        <v>690.68</v>
      </c>
      <c r="H21" s="142">
        <v>977.9</v>
      </c>
      <c r="I21" s="142">
        <v>1761.16</v>
      </c>
      <c r="J21" s="142">
        <v>1020.34</v>
      </c>
      <c r="K21" s="142">
        <v>1019.51</v>
      </c>
    </row>
    <row r="22" spans="1:11">
      <c r="A22" s="141">
        <v>40858</v>
      </c>
      <c r="B22" s="142">
        <v>6451.89</v>
      </c>
      <c r="C22" s="142">
        <v>2319.89</v>
      </c>
      <c r="D22" s="142">
        <v>3387.98</v>
      </c>
      <c r="E22" s="142">
        <v>79.94</v>
      </c>
      <c r="F22" s="142">
        <v>94.71</v>
      </c>
      <c r="G22" s="142">
        <v>708.53</v>
      </c>
      <c r="H22" s="142">
        <v>995.21</v>
      </c>
      <c r="I22" s="142">
        <v>1782.13</v>
      </c>
      <c r="J22" s="142">
        <v>1041.8499999999999</v>
      </c>
      <c r="K22" s="142">
        <v>1013.54</v>
      </c>
    </row>
    <row r="23" spans="1:11">
      <c r="A23" s="141">
        <v>40861</v>
      </c>
      <c r="B23" s="142">
        <v>6510.24</v>
      </c>
      <c r="C23" s="142">
        <v>2310.17</v>
      </c>
      <c r="D23" s="142">
        <v>3360.47</v>
      </c>
      <c r="E23" s="142">
        <v>79.94</v>
      </c>
      <c r="F23" s="142">
        <v>94.71</v>
      </c>
      <c r="G23" s="142">
        <v>703.27</v>
      </c>
      <c r="H23" s="142">
        <v>973.58</v>
      </c>
      <c r="I23" s="142">
        <v>1782.51</v>
      </c>
      <c r="J23" s="142">
        <v>1027.77</v>
      </c>
      <c r="K23" s="142">
        <v>1008.74</v>
      </c>
    </row>
    <row r="24" spans="1:11">
      <c r="A24" s="141">
        <v>40862</v>
      </c>
      <c r="B24" s="142">
        <v>6634.69</v>
      </c>
      <c r="C24" s="142">
        <v>2336.21</v>
      </c>
      <c r="D24" s="142">
        <v>3316.81</v>
      </c>
      <c r="E24" s="142">
        <v>79.94</v>
      </c>
      <c r="F24" s="142">
        <v>94.71</v>
      </c>
      <c r="G24" s="142">
        <v>688.62</v>
      </c>
      <c r="H24" s="142">
        <v>972.17</v>
      </c>
      <c r="I24" s="142">
        <v>1767.64</v>
      </c>
      <c r="J24" s="142">
        <v>1015.63</v>
      </c>
      <c r="K24" s="142">
        <v>1004.91</v>
      </c>
    </row>
    <row r="25" spans="1:11">
      <c r="A25" s="141">
        <v>40863</v>
      </c>
      <c r="B25" s="142">
        <v>6684.96</v>
      </c>
      <c r="C25" s="142">
        <v>2314.9899999999998</v>
      </c>
      <c r="D25" s="142">
        <v>3300.6</v>
      </c>
      <c r="E25" s="142">
        <v>79.94</v>
      </c>
      <c r="F25" s="142">
        <v>94.71</v>
      </c>
      <c r="G25" s="142">
        <v>682.11</v>
      </c>
      <c r="H25" s="142">
        <v>973.25</v>
      </c>
      <c r="I25" s="142">
        <v>1779.43</v>
      </c>
      <c r="J25" s="142">
        <v>1014.65</v>
      </c>
      <c r="K25" s="142">
        <v>1013.86</v>
      </c>
    </row>
    <row r="26" spans="1:11">
      <c r="A26" s="141">
        <v>40864</v>
      </c>
      <c r="B26" s="142">
        <v>6879.1</v>
      </c>
      <c r="C26" s="142">
        <v>2329.56</v>
      </c>
      <c r="D26" s="142">
        <v>3222.71</v>
      </c>
      <c r="E26" s="142">
        <v>79.94</v>
      </c>
      <c r="F26" s="142">
        <v>94.71</v>
      </c>
      <c r="G26" s="142">
        <v>669.57</v>
      </c>
      <c r="H26" s="142">
        <v>986.77</v>
      </c>
      <c r="I26" s="142">
        <v>1779.05</v>
      </c>
      <c r="J26" s="142">
        <v>1006.69</v>
      </c>
      <c r="K26" s="142">
        <v>1019.17</v>
      </c>
    </row>
    <row r="27" spans="1:11">
      <c r="A27" s="141">
        <v>40865</v>
      </c>
      <c r="B27" s="142">
        <v>6930.54</v>
      </c>
      <c r="C27" s="142">
        <v>2376.52</v>
      </c>
      <c r="D27" s="142">
        <v>3205.44</v>
      </c>
      <c r="E27" s="142">
        <v>79.94</v>
      </c>
      <c r="F27" s="142">
        <v>94.71</v>
      </c>
      <c r="G27" s="142">
        <v>663.52</v>
      </c>
      <c r="H27" s="142">
        <v>982.16</v>
      </c>
      <c r="I27" s="142">
        <v>1740.89</v>
      </c>
      <c r="J27" s="142">
        <v>1000.9</v>
      </c>
      <c r="K27" s="142">
        <v>1036.9100000000001</v>
      </c>
    </row>
    <row r="28" spans="1:11">
      <c r="A28" s="141">
        <v>40868</v>
      </c>
      <c r="B28" s="142">
        <v>7261.35</v>
      </c>
      <c r="C28" s="142">
        <v>2448.1799999999998</v>
      </c>
      <c r="D28" s="142">
        <v>3081.07</v>
      </c>
      <c r="E28" s="142">
        <v>79.94</v>
      </c>
      <c r="F28" s="142">
        <v>94.71</v>
      </c>
      <c r="G28" s="142">
        <v>635.95000000000005</v>
      </c>
      <c r="H28" s="142">
        <v>976.54</v>
      </c>
      <c r="I28" s="142">
        <v>1699.15</v>
      </c>
      <c r="J28" s="142">
        <v>970.93</v>
      </c>
      <c r="K28" s="142">
        <v>1097.56</v>
      </c>
    </row>
    <row r="29" spans="1:11">
      <c r="A29" s="141">
        <v>40869</v>
      </c>
      <c r="B29" s="142">
        <v>7488.48</v>
      </c>
      <c r="C29" s="142">
        <v>2457.6799999999998</v>
      </c>
      <c r="D29" s="142">
        <v>3010.42</v>
      </c>
      <c r="E29" s="142">
        <v>79.94</v>
      </c>
      <c r="F29" s="142">
        <v>94.71</v>
      </c>
      <c r="G29" s="142">
        <v>614.09</v>
      </c>
      <c r="H29" s="142">
        <v>974.56</v>
      </c>
      <c r="I29" s="142">
        <v>1694.65</v>
      </c>
      <c r="J29" s="142">
        <v>959.1</v>
      </c>
      <c r="K29" s="142">
        <v>1086.94</v>
      </c>
    </row>
    <row r="30" spans="1:11">
      <c r="A30" s="141">
        <v>40870</v>
      </c>
      <c r="B30" s="142">
        <v>7510.38</v>
      </c>
      <c r="C30" s="142">
        <v>2503.0500000000002</v>
      </c>
      <c r="D30" s="142">
        <v>3012.1</v>
      </c>
      <c r="E30" s="142">
        <v>79.94</v>
      </c>
      <c r="F30" s="142">
        <v>94.71</v>
      </c>
      <c r="G30" s="142">
        <v>614.16999999999996</v>
      </c>
      <c r="H30" s="142">
        <v>961.76</v>
      </c>
      <c r="I30" s="142">
        <v>1671.23</v>
      </c>
      <c r="J30" s="142">
        <v>955.99</v>
      </c>
      <c r="K30" s="142">
        <v>1092.2</v>
      </c>
    </row>
    <row r="31" spans="1:11">
      <c r="A31" s="141">
        <v>40871</v>
      </c>
      <c r="B31" s="142">
        <v>7408.99</v>
      </c>
      <c r="C31" s="142">
        <v>2487.9699999999998</v>
      </c>
      <c r="D31" s="142">
        <v>3023.68</v>
      </c>
      <c r="E31" s="142">
        <v>79.94</v>
      </c>
      <c r="F31" s="142">
        <v>94.71</v>
      </c>
      <c r="G31" s="142">
        <v>614.79999999999995</v>
      </c>
      <c r="H31" s="142">
        <v>961.59</v>
      </c>
      <c r="I31" s="142">
        <v>1674.86</v>
      </c>
      <c r="J31" s="142">
        <v>959.77</v>
      </c>
      <c r="K31" s="142">
        <v>1092.47</v>
      </c>
    </row>
    <row r="32" spans="1:11">
      <c r="A32" s="141">
        <v>40872</v>
      </c>
      <c r="B32" s="142">
        <v>7385.76</v>
      </c>
      <c r="C32" s="142">
        <v>2519.67</v>
      </c>
      <c r="D32" s="142">
        <v>3032.48</v>
      </c>
      <c r="E32" s="142">
        <v>79.94</v>
      </c>
      <c r="F32" s="142">
        <v>94.71</v>
      </c>
      <c r="G32" s="142">
        <v>614.9</v>
      </c>
      <c r="H32" s="142">
        <v>937.45</v>
      </c>
      <c r="I32" s="142">
        <v>1650.77</v>
      </c>
      <c r="J32" s="142">
        <v>950.29</v>
      </c>
      <c r="K32" s="142">
        <v>1086.7</v>
      </c>
    </row>
    <row r="33" spans="1:11">
      <c r="A33" s="141">
        <v>40875</v>
      </c>
      <c r="B33" s="142">
        <v>7020.51</v>
      </c>
      <c r="C33" s="142">
        <v>2452.44</v>
      </c>
      <c r="D33" s="142">
        <v>3152.64</v>
      </c>
      <c r="E33" s="142">
        <v>79.94</v>
      </c>
      <c r="F33" s="142">
        <v>94.71</v>
      </c>
      <c r="G33" s="142">
        <v>642.99</v>
      </c>
      <c r="H33" s="142">
        <v>960.96</v>
      </c>
      <c r="I33" s="142">
        <v>1693.33</v>
      </c>
      <c r="J33" s="142">
        <v>986.31</v>
      </c>
      <c r="K33" s="142">
        <v>1031.92</v>
      </c>
    </row>
    <row r="34" spans="1:11">
      <c r="A34" s="141">
        <v>40876</v>
      </c>
      <c r="B34" s="142">
        <v>6959.69</v>
      </c>
      <c r="C34" s="142">
        <v>2484.63</v>
      </c>
      <c r="D34" s="142">
        <v>3173.4</v>
      </c>
      <c r="E34" s="142">
        <v>79.94</v>
      </c>
      <c r="F34" s="142">
        <v>94.71</v>
      </c>
      <c r="G34" s="142">
        <v>651.66</v>
      </c>
      <c r="H34" s="142">
        <v>960.03</v>
      </c>
      <c r="I34" s="142">
        <v>1678.24</v>
      </c>
      <c r="J34" s="142">
        <v>990.3</v>
      </c>
      <c r="K34" s="142">
        <v>1029.6099999999999</v>
      </c>
    </row>
    <row r="35" spans="1:11">
      <c r="A35" s="141">
        <v>40877</v>
      </c>
      <c r="B35" s="142">
        <v>6694.87</v>
      </c>
      <c r="C35" s="142">
        <v>2342.7399999999998</v>
      </c>
      <c r="D35" s="142">
        <v>3260.42</v>
      </c>
      <c r="E35" s="142">
        <v>79.94</v>
      </c>
      <c r="F35" s="142">
        <v>94.71</v>
      </c>
      <c r="G35" s="142">
        <v>672.26</v>
      </c>
      <c r="H35" s="142">
        <v>986.85</v>
      </c>
      <c r="I35" s="142">
        <v>1761.21</v>
      </c>
      <c r="J35" s="142">
        <v>1029.25</v>
      </c>
      <c r="K35" s="142">
        <v>979.86</v>
      </c>
    </row>
    <row r="36" spans="1:11">
      <c r="A36" s="144" t="s">
        <v>89</v>
      </c>
      <c r="B36" s="145">
        <v>0.43290000000000001</v>
      </c>
      <c r="C36" s="145">
        <v>0.22289999999999999</v>
      </c>
      <c r="D36" s="145">
        <v>-0.2833</v>
      </c>
      <c r="E36" s="145" t="s">
        <v>9</v>
      </c>
      <c r="F36" s="145" t="s">
        <v>9</v>
      </c>
      <c r="G36" s="145">
        <v>-0.40010000000000001</v>
      </c>
      <c r="H36" s="145">
        <v>-0.2465</v>
      </c>
      <c r="I36" s="145">
        <v>-0.1757</v>
      </c>
      <c r="J36" s="145">
        <v>-0.23430000000000001</v>
      </c>
      <c r="K36" s="145">
        <v>2.1399999999999999E-2</v>
      </c>
    </row>
    <row r="37" spans="1:11">
      <c r="A37" s="148" t="s">
        <v>90</v>
      </c>
      <c r="B37" s="149">
        <v>6.2199999999999998E-2</v>
      </c>
      <c r="C37" s="149">
        <v>5.4100000000000002E-2</v>
      </c>
      <c r="D37" s="149">
        <v>-5.5100000000000003E-2</v>
      </c>
      <c r="E37" s="149">
        <v>0</v>
      </c>
      <c r="F37" s="149">
        <v>0</v>
      </c>
      <c r="G37" s="149">
        <v>-9.5899999999999999E-2</v>
      </c>
      <c r="H37" s="149">
        <v>-4.9599999999999998E-2</v>
      </c>
      <c r="I37" s="149">
        <v>-5.0599999999999999E-2</v>
      </c>
      <c r="J37" s="149">
        <v>-4.3499999999999997E-2</v>
      </c>
      <c r="K37" s="149">
        <v>-4.1799999999999997E-2</v>
      </c>
    </row>
    <row r="38" spans="1:11">
      <c r="A38" s="151" t="s">
        <v>91</v>
      </c>
      <c r="B38" s="142">
        <v>7510.38</v>
      </c>
      <c r="C38" s="142">
        <v>2519.67</v>
      </c>
      <c r="D38" s="142">
        <v>3464.11</v>
      </c>
      <c r="E38" s="142">
        <v>79.94</v>
      </c>
      <c r="F38" s="142">
        <v>94.71</v>
      </c>
      <c r="G38" s="142">
        <v>729.99</v>
      </c>
      <c r="H38" s="142">
        <v>1028.5999999999999</v>
      </c>
      <c r="I38" s="142">
        <v>1847.55</v>
      </c>
      <c r="J38" s="142">
        <v>1069.6600000000001</v>
      </c>
      <c r="K38" s="142">
        <v>1097.56</v>
      </c>
    </row>
    <row r="39" spans="1:11">
      <c r="A39" s="153" t="s">
        <v>92</v>
      </c>
      <c r="B39" s="154">
        <v>40870</v>
      </c>
      <c r="C39" s="154">
        <v>40872</v>
      </c>
      <c r="D39" s="154">
        <v>40855</v>
      </c>
      <c r="E39" s="154">
        <v>40849</v>
      </c>
      <c r="F39" s="154">
        <v>40848</v>
      </c>
      <c r="G39" s="154">
        <v>40850</v>
      </c>
      <c r="H39" s="154">
        <v>40848</v>
      </c>
      <c r="I39" s="154">
        <v>40850</v>
      </c>
      <c r="J39" s="154">
        <v>40851</v>
      </c>
      <c r="K39" s="154">
        <v>40868</v>
      </c>
    </row>
    <row r="40" spans="1:11">
      <c r="A40" s="157" t="s">
        <v>93</v>
      </c>
      <c r="B40" s="158">
        <v>6294.78</v>
      </c>
      <c r="C40" s="158">
        <v>2213.7800000000002</v>
      </c>
      <c r="D40" s="158">
        <v>3010.42</v>
      </c>
      <c r="E40" s="158">
        <v>79.94</v>
      </c>
      <c r="F40" s="158">
        <v>94.71</v>
      </c>
      <c r="G40" s="158">
        <v>614.09</v>
      </c>
      <c r="H40" s="158">
        <v>937.45</v>
      </c>
      <c r="I40" s="158">
        <v>1650.77</v>
      </c>
      <c r="J40" s="158">
        <v>950.29</v>
      </c>
      <c r="K40" s="158">
        <v>979.86</v>
      </c>
    </row>
    <row r="41" spans="1:11">
      <c r="A41" s="159" t="s">
        <v>94</v>
      </c>
      <c r="B41" s="160">
        <v>40855</v>
      </c>
      <c r="C41" s="160">
        <v>40850</v>
      </c>
      <c r="D41" s="160">
        <v>40869</v>
      </c>
      <c r="E41" s="160">
        <v>40849</v>
      </c>
      <c r="F41" s="160">
        <v>40848</v>
      </c>
      <c r="G41" s="160">
        <v>40869</v>
      </c>
      <c r="H41" s="160">
        <v>40872</v>
      </c>
      <c r="I41" s="160">
        <v>40872</v>
      </c>
      <c r="J41" s="160">
        <v>40872</v>
      </c>
      <c r="K41" s="160">
        <v>40877</v>
      </c>
    </row>
    <row r="42" spans="1:11">
      <c r="A42" s="161" t="s">
        <v>95</v>
      </c>
      <c r="B42" s="142">
        <v>7510.38</v>
      </c>
      <c r="C42" s="142">
        <v>2550.63</v>
      </c>
      <c r="D42" s="142">
        <v>4626.6400000000003</v>
      </c>
      <c r="E42" s="142">
        <v>79.94</v>
      </c>
      <c r="F42" s="142">
        <v>94.71</v>
      </c>
      <c r="G42" s="142">
        <v>1163.78</v>
      </c>
      <c r="H42" s="142">
        <v>1450.43</v>
      </c>
      <c r="I42" s="142">
        <v>2358.54</v>
      </c>
      <c r="J42" s="142">
        <v>1420.61</v>
      </c>
      <c r="K42" s="142">
        <v>1302.99</v>
      </c>
    </row>
    <row r="43" spans="1:11">
      <c r="A43" s="153" t="s">
        <v>96</v>
      </c>
      <c r="B43" s="154">
        <v>40870</v>
      </c>
      <c r="C43" s="154">
        <v>40809</v>
      </c>
      <c r="D43" s="154">
        <v>40588</v>
      </c>
      <c r="E43" s="154">
        <v>40816</v>
      </c>
      <c r="F43" s="154">
        <v>40814</v>
      </c>
      <c r="G43" s="154">
        <v>40588</v>
      </c>
      <c r="H43" s="154">
        <v>40661</v>
      </c>
      <c r="I43" s="154">
        <v>40639</v>
      </c>
      <c r="J43" s="154">
        <v>40665</v>
      </c>
      <c r="K43" s="154">
        <v>40820</v>
      </c>
    </row>
    <row r="44" spans="1:11">
      <c r="A44" s="148" t="s">
        <v>97</v>
      </c>
      <c r="B44" s="158">
        <v>4510.54</v>
      </c>
      <c r="C44" s="158">
        <v>1737.31</v>
      </c>
      <c r="D44" s="158">
        <v>3010.42</v>
      </c>
      <c r="E44" s="158">
        <v>1.07</v>
      </c>
      <c r="F44" s="158">
        <v>0.81</v>
      </c>
      <c r="G44" s="158">
        <v>614.09</v>
      </c>
      <c r="H44" s="158">
        <v>937.45</v>
      </c>
      <c r="I44" s="158">
        <v>1650.77</v>
      </c>
      <c r="J44" s="158">
        <v>950.29</v>
      </c>
      <c r="K44" s="158">
        <v>824.42</v>
      </c>
    </row>
    <row r="45" spans="1:11">
      <c r="A45" s="159" t="s">
        <v>98</v>
      </c>
      <c r="B45" s="160">
        <v>40588</v>
      </c>
      <c r="C45" s="160">
        <v>40665</v>
      </c>
      <c r="D45" s="160">
        <v>40869</v>
      </c>
      <c r="E45" s="160">
        <v>40619</v>
      </c>
      <c r="F45" s="160">
        <v>40619</v>
      </c>
      <c r="G45" s="160">
        <v>40869</v>
      </c>
      <c r="H45" s="160">
        <v>40872</v>
      </c>
      <c r="I45" s="160">
        <v>40872</v>
      </c>
      <c r="J45" s="160">
        <v>40872</v>
      </c>
      <c r="K45" s="160">
        <v>40637</v>
      </c>
    </row>
    <row r="46" spans="1:11">
      <c r="A46" s="151" t="s">
        <v>99</v>
      </c>
      <c r="B46" s="165">
        <v>11745.41</v>
      </c>
      <c r="C46" s="165">
        <v>6164.18</v>
      </c>
      <c r="D46" s="165">
        <v>4626.6400000000003</v>
      </c>
      <c r="E46" s="165">
        <v>79.94</v>
      </c>
      <c r="F46" s="165">
        <v>94.71</v>
      </c>
      <c r="G46" s="165">
        <v>1621.75</v>
      </c>
      <c r="H46" s="165">
        <v>1669.14</v>
      </c>
      <c r="I46" s="165">
        <v>2358.54</v>
      </c>
      <c r="J46" s="165">
        <v>1420.61</v>
      </c>
      <c r="K46" s="165">
        <v>1302.99</v>
      </c>
    </row>
    <row r="47" spans="1:11">
      <c r="A47" s="153" t="s">
        <v>100</v>
      </c>
      <c r="B47" s="166">
        <v>39874</v>
      </c>
      <c r="C47" s="166">
        <v>39862</v>
      </c>
      <c r="D47" s="166">
        <v>40588</v>
      </c>
      <c r="E47" s="166">
        <v>40816</v>
      </c>
      <c r="F47" s="166">
        <v>40814</v>
      </c>
      <c r="G47" s="166">
        <v>39587</v>
      </c>
      <c r="H47" s="166">
        <v>40282</v>
      </c>
      <c r="I47" s="166">
        <v>40639</v>
      </c>
      <c r="J47" s="166">
        <v>40665</v>
      </c>
      <c r="K47" s="166">
        <v>40820</v>
      </c>
    </row>
    <row r="48" spans="1:11">
      <c r="A48" s="157" t="s">
        <v>101</v>
      </c>
      <c r="B48" s="167">
        <v>4187.99</v>
      </c>
      <c r="C48" s="167">
        <v>1737.31</v>
      </c>
      <c r="D48" s="167">
        <v>2605.96</v>
      </c>
      <c r="E48" s="167">
        <v>1.07</v>
      </c>
      <c r="F48" s="167">
        <v>0.81</v>
      </c>
      <c r="G48" s="167">
        <v>560.22</v>
      </c>
      <c r="H48" s="167">
        <v>714.69</v>
      </c>
      <c r="I48" s="167">
        <v>1650.77</v>
      </c>
      <c r="J48" s="167">
        <v>950.29</v>
      </c>
      <c r="K48" s="167">
        <v>824.42</v>
      </c>
    </row>
    <row r="49" spans="1:11">
      <c r="A49" s="159" t="s">
        <v>102</v>
      </c>
      <c r="B49" s="168">
        <v>39386</v>
      </c>
      <c r="C49" s="168">
        <v>40665</v>
      </c>
      <c r="D49" s="168">
        <v>40004</v>
      </c>
      <c r="E49" s="168">
        <v>40619</v>
      </c>
      <c r="F49" s="168">
        <v>40619</v>
      </c>
      <c r="G49" s="168">
        <v>39881</v>
      </c>
      <c r="H49" s="168">
        <v>39877</v>
      </c>
      <c r="I49" s="168">
        <v>40872</v>
      </c>
      <c r="J49" s="168">
        <v>40872</v>
      </c>
      <c r="K49" s="168">
        <v>40637</v>
      </c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4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>
      <selection activeCell="G3" sqref="G3"/>
    </sheetView>
  </sheetViews>
  <sheetFormatPr baseColWidth="10" defaultRowHeight="12.75"/>
  <cols>
    <col min="1" max="1" width="18.140625" customWidth="1"/>
    <col min="2" max="7" width="9.85546875" customWidth="1"/>
    <col min="8" max="8" width="8.7109375" customWidth="1"/>
    <col min="9" max="10" width="10.5703125" customWidth="1"/>
  </cols>
  <sheetData>
    <row r="1" spans="1:10" ht="18" customHeight="1"/>
    <row r="2" spans="1:10" ht="20.100000000000001" customHeight="1">
      <c r="A2" s="103" t="s">
        <v>167</v>
      </c>
      <c r="B2" s="5"/>
      <c r="C2" s="5"/>
      <c r="D2" s="5"/>
      <c r="E2" s="5"/>
      <c r="F2" s="5"/>
      <c r="G2" s="5"/>
      <c r="H2" s="5"/>
      <c r="I2" s="5"/>
      <c r="J2" s="5"/>
    </row>
    <row r="3" spans="1:10" ht="18">
      <c r="A3" s="104" t="s">
        <v>168</v>
      </c>
      <c r="B3" s="5"/>
      <c r="C3" s="5"/>
      <c r="D3" s="5"/>
      <c r="E3" s="5"/>
      <c r="F3" s="5"/>
      <c r="G3" s="5"/>
      <c r="H3" s="5"/>
      <c r="I3" s="5"/>
      <c r="J3" s="5"/>
    </row>
    <row r="4" spans="1:10" ht="26.1" customHeight="1"/>
    <row r="5" spans="1:10" ht="12.75" customHeight="1">
      <c r="F5" s="1"/>
      <c r="G5" s="1"/>
      <c r="H5" s="1"/>
      <c r="I5" s="1"/>
      <c r="J5" s="1"/>
    </row>
    <row r="6" spans="1:10" ht="12.75" customHeight="1"/>
    <row r="7" spans="1:10" ht="12.75" customHeight="1"/>
    <row r="8" spans="1:10" ht="12.75" customHeight="1"/>
    <row r="9" spans="1:10" ht="3.95" customHeight="1"/>
    <row r="10" spans="1:10" ht="0.95" customHeight="1">
      <c r="A10" s="129"/>
      <c r="B10" s="129"/>
      <c r="C10" s="129"/>
      <c r="D10" s="129"/>
      <c r="E10" s="129"/>
      <c r="F10" s="129"/>
      <c r="G10" s="129"/>
      <c r="H10" s="129"/>
      <c r="I10" s="129"/>
      <c r="J10" s="131"/>
    </row>
    <row r="11" spans="1:10" ht="24" customHeight="1">
      <c r="A11" s="130"/>
      <c r="B11" s="164" t="s">
        <v>169</v>
      </c>
      <c r="C11" s="164" t="s">
        <v>170</v>
      </c>
      <c r="D11" s="164" t="s">
        <v>171</v>
      </c>
      <c r="E11" s="164" t="s">
        <v>172</v>
      </c>
      <c r="F11" s="164" t="s">
        <v>173</v>
      </c>
      <c r="G11" s="164" t="s">
        <v>174</v>
      </c>
      <c r="H11" s="164" t="s">
        <v>175</v>
      </c>
      <c r="I11" s="164" t="s">
        <v>176</v>
      </c>
      <c r="J11" s="164" t="s">
        <v>177</v>
      </c>
    </row>
    <row r="12" spans="1:10">
      <c r="A12" s="134" t="s">
        <v>87</v>
      </c>
      <c r="B12" s="138" t="s">
        <v>9</v>
      </c>
      <c r="C12" s="138" t="s">
        <v>9</v>
      </c>
      <c r="D12" s="138" t="s">
        <v>9</v>
      </c>
      <c r="E12" s="138" t="s">
        <v>9</v>
      </c>
      <c r="F12" s="138" t="s">
        <v>9</v>
      </c>
      <c r="G12" s="138" t="s">
        <v>9</v>
      </c>
      <c r="H12" s="138" t="s">
        <v>9</v>
      </c>
      <c r="I12" s="138" t="s">
        <v>9</v>
      </c>
      <c r="J12" s="138" t="s">
        <v>9</v>
      </c>
    </row>
    <row r="13" spans="1:10">
      <c r="A13" s="134" t="s">
        <v>88</v>
      </c>
      <c r="B13" s="135">
        <v>885.78</v>
      </c>
      <c r="C13" s="135">
        <v>1000.91</v>
      </c>
      <c r="D13" s="135">
        <v>972.13</v>
      </c>
      <c r="E13" s="135">
        <v>734.19</v>
      </c>
      <c r="F13" s="135">
        <v>856.78</v>
      </c>
      <c r="G13" s="135">
        <v>833.42</v>
      </c>
      <c r="H13" s="135">
        <v>747.98</v>
      </c>
      <c r="I13" s="135">
        <v>815.11</v>
      </c>
      <c r="J13" s="135">
        <v>806.36</v>
      </c>
    </row>
    <row r="14" spans="1:10">
      <c r="A14" s="141">
        <v>40848</v>
      </c>
      <c r="B14" s="142" t="s">
        <v>9</v>
      </c>
      <c r="C14" s="142" t="s">
        <v>9</v>
      </c>
      <c r="D14" s="142" t="s">
        <v>9</v>
      </c>
      <c r="E14" s="142">
        <v>715.11</v>
      </c>
      <c r="F14" s="142">
        <v>834.51</v>
      </c>
      <c r="G14" s="142">
        <v>811.76</v>
      </c>
      <c r="H14" s="142">
        <v>734.96</v>
      </c>
      <c r="I14" s="142">
        <v>800.92</v>
      </c>
      <c r="J14" s="142">
        <v>792.32</v>
      </c>
    </row>
    <row r="15" spans="1:10">
      <c r="A15" s="141">
        <v>40849</v>
      </c>
      <c r="B15" s="142">
        <v>875.01</v>
      </c>
      <c r="C15" s="142">
        <v>988.74</v>
      </c>
      <c r="D15" s="142">
        <v>960.31</v>
      </c>
      <c r="E15" s="142">
        <v>725.19</v>
      </c>
      <c r="F15" s="142">
        <v>846.27</v>
      </c>
      <c r="G15" s="142">
        <v>823.2</v>
      </c>
      <c r="H15" s="142">
        <v>732.61</v>
      </c>
      <c r="I15" s="142">
        <v>798.36</v>
      </c>
      <c r="J15" s="142">
        <v>789.79</v>
      </c>
    </row>
    <row r="16" spans="1:10">
      <c r="A16" s="141">
        <v>40850</v>
      </c>
      <c r="B16" s="142">
        <v>884.09</v>
      </c>
      <c r="C16" s="142">
        <v>999</v>
      </c>
      <c r="D16" s="142">
        <v>970.28</v>
      </c>
      <c r="E16" s="142">
        <v>743.05</v>
      </c>
      <c r="F16" s="142">
        <v>867.12</v>
      </c>
      <c r="G16" s="142">
        <v>843.48</v>
      </c>
      <c r="H16" s="142">
        <v>747.6</v>
      </c>
      <c r="I16" s="142">
        <v>814.7</v>
      </c>
      <c r="J16" s="142">
        <v>805.95</v>
      </c>
    </row>
    <row r="17" spans="1:10">
      <c r="A17" s="141">
        <v>40851</v>
      </c>
      <c r="B17" s="142">
        <v>890.93</v>
      </c>
      <c r="C17" s="142">
        <v>1006.74</v>
      </c>
      <c r="D17" s="142">
        <v>977.79</v>
      </c>
      <c r="E17" s="142">
        <v>733.92</v>
      </c>
      <c r="F17" s="142">
        <v>856.47</v>
      </c>
      <c r="G17" s="142">
        <v>833.12</v>
      </c>
      <c r="H17" s="142">
        <v>744.81</v>
      </c>
      <c r="I17" s="142">
        <v>811.65</v>
      </c>
      <c r="J17" s="142">
        <v>802.94</v>
      </c>
    </row>
    <row r="18" spans="1:10">
      <c r="A18" s="141">
        <v>40854</v>
      </c>
      <c r="B18" s="142">
        <v>879.14</v>
      </c>
      <c r="C18" s="142">
        <v>993.41</v>
      </c>
      <c r="D18" s="142">
        <v>964.84</v>
      </c>
      <c r="E18" s="142">
        <v>729.96</v>
      </c>
      <c r="F18" s="142">
        <v>851.84</v>
      </c>
      <c r="G18" s="142">
        <v>828.62</v>
      </c>
      <c r="H18" s="142">
        <v>734.26</v>
      </c>
      <c r="I18" s="142">
        <v>800.16</v>
      </c>
      <c r="J18" s="142">
        <v>791.57</v>
      </c>
    </row>
    <row r="19" spans="1:10">
      <c r="A19" s="141">
        <v>40855</v>
      </c>
      <c r="B19" s="142">
        <v>896.38</v>
      </c>
      <c r="C19" s="142">
        <v>1012.9</v>
      </c>
      <c r="D19" s="142">
        <v>983.77</v>
      </c>
      <c r="E19" s="142">
        <v>734.09</v>
      </c>
      <c r="F19" s="142">
        <v>856.66</v>
      </c>
      <c r="G19" s="142">
        <v>833.31</v>
      </c>
      <c r="H19" s="142">
        <v>735.63</v>
      </c>
      <c r="I19" s="142">
        <v>801.66</v>
      </c>
      <c r="J19" s="142">
        <v>793.05</v>
      </c>
    </row>
    <row r="20" spans="1:10">
      <c r="A20" s="141">
        <v>40856</v>
      </c>
      <c r="B20" s="142">
        <v>869.97</v>
      </c>
      <c r="C20" s="142">
        <v>983.05</v>
      </c>
      <c r="D20" s="142">
        <v>954.78</v>
      </c>
      <c r="E20" s="142">
        <v>707.07</v>
      </c>
      <c r="F20" s="142">
        <v>825.13</v>
      </c>
      <c r="G20" s="142">
        <v>802.64</v>
      </c>
      <c r="H20" s="142">
        <v>722.03</v>
      </c>
      <c r="I20" s="142">
        <v>786.84</v>
      </c>
      <c r="J20" s="142">
        <v>778.39</v>
      </c>
    </row>
    <row r="21" spans="1:10">
      <c r="A21" s="141">
        <v>40857</v>
      </c>
      <c r="B21" s="142">
        <v>856.27</v>
      </c>
      <c r="C21" s="142">
        <v>967.57</v>
      </c>
      <c r="D21" s="142">
        <v>939.74</v>
      </c>
      <c r="E21" s="142">
        <v>699.86</v>
      </c>
      <c r="F21" s="142">
        <v>816.72</v>
      </c>
      <c r="G21" s="142">
        <v>794.45</v>
      </c>
      <c r="H21" s="142">
        <v>714.59</v>
      </c>
      <c r="I21" s="142">
        <v>778.72</v>
      </c>
      <c r="J21" s="142">
        <v>770.36</v>
      </c>
    </row>
    <row r="22" spans="1:10">
      <c r="A22" s="141">
        <v>40858</v>
      </c>
      <c r="B22" s="142">
        <v>874.29</v>
      </c>
      <c r="C22" s="142">
        <v>987.93</v>
      </c>
      <c r="D22" s="142">
        <v>959.52</v>
      </c>
      <c r="E22" s="142">
        <v>705.22</v>
      </c>
      <c r="F22" s="142">
        <v>822.97</v>
      </c>
      <c r="G22" s="142">
        <v>800.53</v>
      </c>
      <c r="H22" s="142">
        <v>724.17</v>
      </c>
      <c r="I22" s="142">
        <v>789.16</v>
      </c>
      <c r="J22" s="142">
        <v>780.68</v>
      </c>
    </row>
    <row r="23" spans="1:10">
      <c r="A23" s="141">
        <v>40861</v>
      </c>
      <c r="B23" s="142">
        <v>867.69</v>
      </c>
      <c r="C23" s="142">
        <v>980.47</v>
      </c>
      <c r="D23" s="142">
        <v>952.27</v>
      </c>
      <c r="E23" s="142">
        <v>710.18</v>
      </c>
      <c r="F23" s="142">
        <v>828.76</v>
      </c>
      <c r="G23" s="142">
        <v>806.17</v>
      </c>
      <c r="H23" s="142">
        <v>717.43</v>
      </c>
      <c r="I23" s="142">
        <v>781.82</v>
      </c>
      <c r="J23" s="142">
        <v>773.42</v>
      </c>
    </row>
    <row r="24" spans="1:10">
      <c r="A24" s="141">
        <v>40862</v>
      </c>
      <c r="B24" s="142">
        <v>853.08</v>
      </c>
      <c r="C24" s="142">
        <v>963.96</v>
      </c>
      <c r="D24" s="142">
        <v>936.24</v>
      </c>
      <c r="E24" s="142">
        <v>706.05</v>
      </c>
      <c r="F24" s="142">
        <v>823.94</v>
      </c>
      <c r="G24" s="142">
        <v>801.47</v>
      </c>
      <c r="H24" s="142">
        <v>710.95</v>
      </c>
      <c r="I24" s="142">
        <v>774.76</v>
      </c>
      <c r="J24" s="142">
        <v>766.44</v>
      </c>
    </row>
    <row r="25" spans="1:10">
      <c r="A25" s="141">
        <v>40863</v>
      </c>
      <c r="B25" s="142">
        <v>842.66</v>
      </c>
      <c r="C25" s="142">
        <v>952.19</v>
      </c>
      <c r="D25" s="142">
        <v>924.81</v>
      </c>
      <c r="E25" s="142">
        <v>710.66</v>
      </c>
      <c r="F25" s="142">
        <v>829.32</v>
      </c>
      <c r="G25" s="142">
        <v>806.71</v>
      </c>
      <c r="H25" s="142">
        <v>708.43</v>
      </c>
      <c r="I25" s="142">
        <v>772.01</v>
      </c>
      <c r="J25" s="142">
        <v>763.72</v>
      </c>
    </row>
    <row r="26" spans="1:10">
      <c r="A26" s="141">
        <v>40864</v>
      </c>
      <c r="B26" s="142">
        <v>829.47</v>
      </c>
      <c r="C26" s="142">
        <v>937.29</v>
      </c>
      <c r="D26" s="142">
        <v>910.34</v>
      </c>
      <c r="E26" s="142">
        <v>703.51</v>
      </c>
      <c r="F26" s="142">
        <v>820.97</v>
      </c>
      <c r="G26" s="142">
        <v>798.59</v>
      </c>
      <c r="H26" s="142">
        <v>704.96</v>
      </c>
      <c r="I26" s="142">
        <v>768.23</v>
      </c>
      <c r="J26" s="142">
        <v>759.98</v>
      </c>
    </row>
    <row r="27" spans="1:10">
      <c r="A27" s="141">
        <v>40865</v>
      </c>
      <c r="B27" s="142">
        <v>827.86</v>
      </c>
      <c r="C27" s="142">
        <v>935.47</v>
      </c>
      <c r="D27" s="142">
        <v>908.57</v>
      </c>
      <c r="E27" s="142">
        <v>685.08</v>
      </c>
      <c r="F27" s="142">
        <v>799.47</v>
      </c>
      <c r="G27" s="142">
        <v>777.68</v>
      </c>
      <c r="H27" s="142">
        <v>700.04</v>
      </c>
      <c r="I27" s="142">
        <v>762.87</v>
      </c>
      <c r="J27" s="142">
        <v>754.68</v>
      </c>
    </row>
    <row r="28" spans="1:10">
      <c r="A28" s="141">
        <v>40868</v>
      </c>
      <c r="B28" s="142">
        <v>798.92</v>
      </c>
      <c r="C28" s="142">
        <v>902.77</v>
      </c>
      <c r="D28" s="142">
        <v>876.81</v>
      </c>
      <c r="E28" s="142">
        <v>666.6</v>
      </c>
      <c r="F28" s="142">
        <v>777.9</v>
      </c>
      <c r="G28" s="142">
        <v>756.69</v>
      </c>
      <c r="H28" s="142">
        <v>684.1</v>
      </c>
      <c r="I28" s="142">
        <v>745.5</v>
      </c>
      <c r="J28" s="142">
        <v>737.49</v>
      </c>
    </row>
    <row r="29" spans="1:10">
      <c r="A29" s="141">
        <v>40869</v>
      </c>
      <c r="B29" s="142">
        <v>778.38</v>
      </c>
      <c r="C29" s="142">
        <v>879.55</v>
      </c>
      <c r="D29" s="142">
        <v>854.26</v>
      </c>
      <c r="E29" s="142">
        <v>666.49</v>
      </c>
      <c r="F29" s="142">
        <v>777.77</v>
      </c>
      <c r="G29" s="142">
        <v>756.57</v>
      </c>
      <c r="H29" s="142">
        <v>675.86</v>
      </c>
      <c r="I29" s="142">
        <v>736.51</v>
      </c>
      <c r="J29" s="142">
        <v>728.6</v>
      </c>
    </row>
    <row r="30" spans="1:10">
      <c r="A30" s="141">
        <v>40870</v>
      </c>
      <c r="B30" s="142">
        <v>773.91</v>
      </c>
      <c r="C30" s="142">
        <v>874.51</v>
      </c>
      <c r="D30" s="142">
        <v>849.36</v>
      </c>
      <c r="E30" s="142">
        <v>651.80999999999995</v>
      </c>
      <c r="F30" s="142">
        <v>760.64</v>
      </c>
      <c r="G30" s="142">
        <v>739.9</v>
      </c>
      <c r="H30" s="142">
        <v>672.42</v>
      </c>
      <c r="I30" s="142">
        <v>732.76</v>
      </c>
      <c r="J30" s="142">
        <v>724.9</v>
      </c>
    </row>
    <row r="31" spans="1:10">
      <c r="A31" s="141">
        <v>40871</v>
      </c>
      <c r="B31" s="142">
        <v>788.46</v>
      </c>
      <c r="C31" s="142">
        <v>890.95</v>
      </c>
      <c r="D31" s="142">
        <v>865.32</v>
      </c>
      <c r="E31" s="142">
        <v>654.89</v>
      </c>
      <c r="F31" s="142">
        <v>764.24</v>
      </c>
      <c r="G31" s="142">
        <v>743.4</v>
      </c>
      <c r="H31" s="142">
        <v>682.38</v>
      </c>
      <c r="I31" s="142">
        <v>743.62</v>
      </c>
      <c r="J31" s="142">
        <v>735.64</v>
      </c>
    </row>
    <row r="32" spans="1:10">
      <c r="A32" s="141">
        <v>40872</v>
      </c>
      <c r="B32" s="142">
        <v>793.54</v>
      </c>
      <c r="C32" s="142">
        <v>896.68</v>
      </c>
      <c r="D32" s="142">
        <v>870.9</v>
      </c>
      <c r="E32" s="142">
        <v>646.08000000000004</v>
      </c>
      <c r="F32" s="142">
        <v>753.95</v>
      </c>
      <c r="G32" s="142">
        <v>733.39</v>
      </c>
      <c r="H32" s="142">
        <v>676.39</v>
      </c>
      <c r="I32" s="142">
        <v>737.1</v>
      </c>
      <c r="J32" s="142">
        <v>729.18</v>
      </c>
    </row>
    <row r="33" spans="1:10">
      <c r="A33" s="141">
        <v>40875</v>
      </c>
      <c r="B33" s="142">
        <v>825.11</v>
      </c>
      <c r="C33" s="142">
        <v>932.36</v>
      </c>
      <c r="D33" s="142">
        <v>905.54</v>
      </c>
      <c r="E33" s="142">
        <v>659.64</v>
      </c>
      <c r="F33" s="142">
        <v>769.78</v>
      </c>
      <c r="G33" s="142">
        <v>748.8</v>
      </c>
      <c r="H33" s="142">
        <v>696.91</v>
      </c>
      <c r="I33" s="142">
        <v>759.46</v>
      </c>
      <c r="J33" s="142">
        <v>751.3</v>
      </c>
    </row>
    <row r="34" spans="1:10">
      <c r="A34" s="141">
        <v>40876</v>
      </c>
      <c r="B34" s="142">
        <v>831.45</v>
      </c>
      <c r="C34" s="142">
        <v>939.52</v>
      </c>
      <c r="D34" s="142">
        <v>912.5</v>
      </c>
      <c r="E34" s="142">
        <v>649.71</v>
      </c>
      <c r="F34" s="142">
        <v>758.19</v>
      </c>
      <c r="G34" s="142">
        <v>737.52</v>
      </c>
      <c r="H34" s="142">
        <v>693.71</v>
      </c>
      <c r="I34" s="142">
        <v>755.96</v>
      </c>
      <c r="J34" s="142">
        <v>747.85</v>
      </c>
    </row>
    <row r="35" spans="1:10">
      <c r="A35" s="141">
        <v>40877</v>
      </c>
      <c r="B35" s="142">
        <v>855.87</v>
      </c>
      <c r="C35" s="142">
        <v>967.12</v>
      </c>
      <c r="D35" s="142">
        <v>939.31</v>
      </c>
      <c r="E35" s="142">
        <v>685.09</v>
      </c>
      <c r="F35" s="142">
        <v>799.48</v>
      </c>
      <c r="G35" s="142">
        <v>777.68</v>
      </c>
      <c r="H35" s="142">
        <v>725.87</v>
      </c>
      <c r="I35" s="142">
        <v>791.02</v>
      </c>
      <c r="J35" s="142">
        <v>782.52</v>
      </c>
    </row>
    <row r="36" spans="1:10">
      <c r="A36" s="144" t="s">
        <v>89</v>
      </c>
      <c r="B36" s="145" t="s">
        <v>9</v>
      </c>
      <c r="C36" s="145" t="s">
        <v>9</v>
      </c>
      <c r="D36" s="145" t="s">
        <v>9</v>
      </c>
      <c r="E36" s="145" t="s">
        <v>9</v>
      </c>
      <c r="F36" s="145" t="s">
        <v>9</v>
      </c>
      <c r="G36" s="145" t="s">
        <v>9</v>
      </c>
      <c r="H36" s="145" t="s">
        <v>9</v>
      </c>
      <c r="I36" s="145" t="s">
        <v>9</v>
      </c>
      <c r="J36" s="145" t="s">
        <v>9</v>
      </c>
    </row>
    <row r="37" spans="1:10">
      <c r="A37" s="148" t="s">
        <v>90</v>
      </c>
      <c r="B37" s="149">
        <v>-3.3799999999999997E-2</v>
      </c>
      <c r="C37" s="149">
        <v>-3.3799999999999997E-2</v>
      </c>
      <c r="D37" s="149">
        <v>-3.3799999999999997E-2</v>
      </c>
      <c r="E37" s="149">
        <v>-6.6900000000000001E-2</v>
      </c>
      <c r="F37" s="149">
        <v>-6.6900000000000001E-2</v>
      </c>
      <c r="G37" s="149">
        <v>-6.6900000000000001E-2</v>
      </c>
      <c r="H37" s="149">
        <v>-2.9600000000000001E-2</v>
      </c>
      <c r="I37" s="149">
        <v>-2.9600000000000001E-2</v>
      </c>
      <c r="J37" s="149">
        <v>-2.9600000000000001E-2</v>
      </c>
    </row>
    <row r="38" spans="1:10">
      <c r="A38" s="151" t="s">
        <v>91</v>
      </c>
      <c r="B38" s="142">
        <v>896.38</v>
      </c>
      <c r="C38" s="142">
        <v>1012.9</v>
      </c>
      <c r="D38" s="142">
        <v>983.77</v>
      </c>
      <c r="E38" s="142">
        <v>743.05</v>
      </c>
      <c r="F38" s="142">
        <v>867.12</v>
      </c>
      <c r="G38" s="142">
        <v>843.48</v>
      </c>
      <c r="H38" s="142">
        <v>747.6</v>
      </c>
      <c r="I38" s="142">
        <v>814.7</v>
      </c>
      <c r="J38" s="142">
        <v>805.95</v>
      </c>
    </row>
    <row r="39" spans="1:10">
      <c r="A39" s="153" t="s">
        <v>92</v>
      </c>
      <c r="B39" s="154">
        <v>40855</v>
      </c>
      <c r="C39" s="154">
        <v>40855</v>
      </c>
      <c r="D39" s="154">
        <v>40855</v>
      </c>
      <c r="E39" s="154">
        <v>40850</v>
      </c>
      <c r="F39" s="154">
        <v>40850</v>
      </c>
      <c r="G39" s="154">
        <v>40850</v>
      </c>
      <c r="H39" s="154">
        <v>40850</v>
      </c>
      <c r="I39" s="154">
        <v>40850</v>
      </c>
      <c r="J39" s="154">
        <v>40850</v>
      </c>
    </row>
    <row r="40" spans="1:10">
      <c r="A40" s="157" t="s">
        <v>93</v>
      </c>
      <c r="B40" s="158">
        <v>773.91</v>
      </c>
      <c r="C40" s="158">
        <v>874.51</v>
      </c>
      <c r="D40" s="158">
        <v>849.36</v>
      </c>
      <c r="E40" s="158">
        <v>646.08000000000004</v>
      </c>
      <c r="F40" s="158">
        <v>753.95</v>
      </c>
      <c r="G40" s="158">
        <v>733.39</v>
      </c>
      <c r="H40" s="158">
        <v>672.42</v>
      </c>
      <c r="I40" s="158">
        <v>732.76</v>
      </c>
      <c r="J40" s="158">
        <v>724.9</v>
      </c>
    </row>
    <row r="41" spans="1:10">
      <c r="A41" s="159" t="s">
        <v>94</v>
      </c>
      <c r="B41" s="160">
        <v>40870</v>
      </c>
      <c r="C41" s="160">
        <v>40870</v>
      </c>
      <c r="D41" s="160">
        <v>40870</v>
      </c>
      <c r="E41" s="160">
        <v>40872</v>
      </c>
      <c r="F41" s="160">
        <v>40872</v>
      </c>
      <c r="G41" s="160">
        <v>40872</v>
      </c>
      <c r="H41" s="160">
        <v>40870</v>
      </c>
      <c r="I41" s="160">
        <v>40870</v>
      </c>
      <c r="J41" s="160">
        <v>40870</v>
      </c>
    </row>
    <row r="42" spans="1:10">
      <c r="A42" s="161" t="s">
        <v>95</v>
      </c>
      <c r="B42" s="142">
        <v>926.01</v>
      </c>
      <c r="C42" s="142">
        <v>1046.3699999999999</v>
      </c>
      <c r="D42" s="142">
        <v>1016.28</v>
      </c>
      <c r="E42" s="142">
        <v>755.26</v>
      </c>
      <c r="F42" s="142">
        <v>881.37</v>
      </c>
      <c r="G42" s="142">
        <v>857.34</v>
      </c>
      <c r="H42" s="142">
        <v>778.03</v>
      </c>
      <c r="I42" s="142">
        <v>847.86</v>
      </c>
      <c r="J42" s="142">
        <v>838.75</v>
      </c>
    </row>
    <row r="43" spans="1:10">
      <c r="A43" s="153" t="s">
        <v>96</v>
      </c>
      <c r="B43" s="154">
        <v>40843</v>
      </c>
      <c r="C43" s="154">
        <v>40843</v>
      </c>
      <c r="D43" s="154">
        <v>40843</v>
      </c>
      <c r="E43" s="154">
        <v>40843</v>
      </c>
      <c r="F43" s="154">
        <v>40843</v>
      </c>
      <c r="G43" s="154">
        <v>40843</v>
      </c>
      <c r="H43" s="154">
        <v>40843</v>
      </c>
      <c r="I43" s="154">
        <v>40843</v>
      </c>
      <c r="J43" s="154">
        <v>40843</v>
      </c>
    </row>
    <row r="44" spans="1:10">
      <c r="A44" s="148" t="s">
        <v>97</v>
      </c>
      <c r="B44" s="158">
        <v>773.91</v>
      </c>
      <c r="C44" s="158">
        <v>874.51</v>
      </c>
      <c r="D44" s="158">
        <v>849.36</v>
      </c>
      <c r="E44" s="158">
        <v>646.08000000000004</v>
      </c>
      <c r="F44" s="158">
        <v>753.95</v>
      </c>
      <c r="G44" s="158">
        <v>733.39</v>
      </c>
      <c r="H44" s="158">
        <v>672.42</v>
      </c>
      <c r="I44" s="158">
        <v>732.76</v>
      </c>
      <c r="J44" s="158">
        <v>724.9</v>
      </c>
    </row>
    <row r="45" spans="1:10">
      <c r="A45" s="159" t="s">
        <v>98</v>
      </c>
      <c r="B45" s="160">
        <v>40870</v>
      </c>
      <c r="C45" s="160">
        <v>40870</v>
      </c>
      <c r="D45" s="160">
        <v>40870</v>
      </c>
      <c r="E45" s="160">
        <v>40872</v>
      </c>
      <c r="F45" s="160">
        <v>40872</v>
      </c>
      <c r="G45" s="160">
        <v>40872</v>
      </c>
      <c r="H45" s="160">
        <v>40870</v>
      </c>
      <c r="I45" s="160">
        <v>40870</v>
      </c>
      <c r="J45" s="160">
        <v>40870</v>
      </c>
    </row>
    <row r="46" spans="1:10">
      <c r="A46" s="151" t="s">
        <v>99</v>
      </c>
      <c r="B46" s="165">
        <v>926.01</v>
      </c>
      <c r="C46" s="165">
        <v>1046.3699999999999</v>
      </c>
      <c r="D46" s="165">
        <v>1016.28</v>
      </c>
      <c r="E46" s="165">
        <v>755.26</v>
      </c>
      <c r="F46" s="165">
        <v>881.37</v>
      </c>
      <c r="G46" s="165">
        <v>857.34</v>
      </c>
      <c r="H46" s="165">
        <v>778.03</v>
      </c>
      <c r="I46" s="165">
        <v>847.86</v>
      </c>
      <c r="J46" s="165">
        <v>838.75</v>
      </c>
    </row>
    <row r="47" spans="1:10">
      <c r="A47" s="153" t="s">
        <v>100</v>
      </c>
      <c r="B47" s="166">
        <v>40843</v>
      </c>
      <c r="C47" s="166">
        <v>40843</v>
      </c>
      <c r="D47" s="166">
        <v>40843</v>
      </c>
      <c r="E47" s="166">
        <v>40843</v>
      </c>
      <c r="F47" s="166">
        <v>40843</v>
      </c>
      <c r="G47" s="166">
        <v>40843</v>
      </c>
      <c r="H47" s="166">
        <v>40843</v>
      </c>
      <c r="I47" s="166">
        <v>40843</v>
      </c>
      <c r="J47" s="166">
        <v>40843</v>
      </c>
    </row>
    <row r="48" spans="1:10">
      <c r="A48" s="157" t="s">
        <v>101</v>
      </c>
      <c r="B48" s="167">
        <v>773.91</v>
      </c>
      <c r="C48" s="167">
        <v>874.51</v>
      </c>
      <c r="D48" s="167">
        <v>849.36</v>
      </c>
      <c r="E48" s="167">
        <v>646.08000000000004</v>
      </c>
      <c r="F48" s="167">
        <v>753.95</v>
      </c>
      <c r="G48" s="167">
        <v>733.39</v>
      </c>
      <c r="H48" s="167">
        <v>672.42</v>
      </c>
      <c r="I48" s="167">
        <v>732.76</v>
      </c>
      <c r="J48" s="167">
        <v>724.9</v>
      </c>
    </row>
    <row r="49" spans="1:10">
      <c r="A49" s="159" t="s">
        <v>102</v>
      </c>
      <c r="B49" s="168">
        <v>40870</v>
      </c>
      <c r="C49" s="168">
        <v>40870</v>
      </c>
      <c r="D49" s="168">
        <v>40870</v>
      </c>
      <c r="E49" s="168">
        <v>40872</v>
      </c>
      <c r="F49" s="168">
        <v>40872</v>
      </c>
      <c r="G49" s="168">
        <v>40872</v>
      </c>
      <c r="H49" s="168">
        <v>40870</v>
      </c>
      <c r="I49" s="168">
        <v>40870</v>
      </c>
      <c r="J49" s="168">
        <v>40870</v>
      </c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0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0"/>
  <sheetViews>
    <sheetView zoomScaleNormal="100" workbookViewId="0">
      <selection activeCell="C3" sqref="C3"/>
    </sheetView>
  </sheetViews>
  <sheetFormatPr baseColWidth="10" defaultRowHeight="12.75"/>
  <cols>
    <col min="1" max="1" width="38.7109375" bestFit="1" customWidth="1"/>
    <col min="2" max="2" width="14.42578125" bestFit="1" customWidth="1"/>
    <col min="3" max="3" width="14.7109375" bestFit="1" customWidth="1"/>
    <col min="4" max="4" width="15.7109375" bestFit="1" customWidth="1"/>
    <col min="5" max="5" width="14.5703125" customWidth="1"/>
    <col min="6" max="6" width="12.28515625" customWidth="1"/>
    <col min="7" max="7" width="11.7109375" customWidth="1"/>
    <col min="8" max="8" width="11.140625" customWidth="1"/>
    <col min="9" max="9" width="7.28515625" customWidth="1"/>
  </cols>
  <sheetData>
    <row r="1" spans="1:11" ht="18" customHeight="1"/>
    <row r="2" spans="1:11" ht="26.25">
      <c r="A2" s="175" t="s">
        <v>3</v>
      </c>
      <c r="B2" s="5"/>
      <c r="C2" s="5"/>
      <c r="D2" s="5"/>
      <c r="E2" s="5"/>
      <c r="F2" s="5"/>
      <c r="G2" s="5"/>
      <c r="H2" s="5"/>
      <c r="K2" s="176"/>
    </row>
    <row r="3" spans="1:11" ht="23.25">
      <c r="A3" s="177" t="s">
        <v>3</v>
      </c>
      <c r="B3" s="5"/>
      <c r="C3" s="5"/>
      <c r="D3" s="5"/>
      <c r="E3" s="5"/>
      <c r="F3" s="5"/>
      <c r="G3" s="5"/>
      <c r="H3" s="5"/>
    </row>
    <row r="4" spans="1:11" ht="15.75">
      <c r="G4" s="127"/>
    </row>
    <row r="5" spans="1:11" ht="15.75">
      <c r="B5" s="1"/>
      <c r="C5" s="1"/>
      <c r="G5" s="127"/>
    </row>
    <row r="6" spans="1:11" ht="15.75">
      <c r="E6" s="1"/>
      <c r="G6" s="127"/>
    </row>
    <row r="7" spans="1:11" ht="15.75" customHeight="1">
      <c r="B7" s="24"/>
      <c r="C7" s="24"/>
      <c r="D7" s="24"/>
      <c r="E7" s="24"/>
      <c r="F7" s="24"/>
      <c r="G7" s="24"/>
      <c r="H7" s="24"/>
    </row>
    <row r="8" spans="1:11" ht="15.75">
      <c r="G8" s="127"/>
    </row>
    <row r="9" spans="1:11" ht="15.75">
      <c r="G9" s="127"/>
    </row>
    <row r="10" spans="1:11" ht="38.25">
      <c r="A10" s="178" t="s">
        <v>223</v>
      </c>
      <c r="B10" s="179"/>
      <c r="C10" s="179"/>
      <c r="D10" s="180" t="s">
        <v>224</v>
      </c>
      <c r="E10" s="181" t="s">
        <v>225</v>
      </c>
      <c r="F10" s="182" t="s">
        <v>226</v>
      </c>
      <c r="G10" s="342" t="s">
        <v>227</v>
      </c>
      <c r="H10" s="343"/>
      <c r="I10" s="184" t="s">
        <v>228</v>
      </c>
    </row>
    <row r="11" spans="1:11" ht="15" customHeight="1">
      <c r="A11" s="1"/>
      <c r="B11" s="185" t="s">
        <v>10</v>
      </c>
      <c r="C11" s="185" t="s">
        <v>23</v>
      </c>
      <c r="D11" s="185" t="s">
        <v>21</v>
      </c>
      <c r="E11" s="186">
        <v>40877</v>
      </c>
      <c r="F11" s="187" t="s">
        <v>178</v>
      </c>
      <c r="G11" s="185" t="s">
        <v>179</v>
      </c>
      <c r="H11" s="187">
        <v>2010</v>
      </c>
      <c r="I11" s="187"/>
    </row>
    <row r="12" spans="1:11" ht="15" customHeight="1">
      <c r="A12" s="188" t="s">
        <v>180</v>
      </c>
      <c r="B12" s="189">
        <v>80097715.060000002</v>
      </c>
      <c r="C12" s="189">
        <v>42385835.159999996</v>
      </c>
      <c r="D12" s="189">
        <v>3913464.28</v>
      </c>
      <c r="E12" s="189">
        <v>1043849940</v>
      </c>
      <c r="F12" s="190">
        <v>73.5</v>
      </c>
      <c r="G12" s="191">
        <v>-0.105839</v>
      </c>
      <c r="H12" s="191">
        <v>-5.8777999999999997E-2</v>
      </c>
      <c r="I12" s="192" t="s">
        <v>181</v>
      </c>
    </row>
    <row r="13" spans="1:11" ht="15" customHeight="1">
      <c r="A13" s="188" t="s">
        <v>182</v>
      </c>
      <c r="B13" s="189" t="s">
        <v>9</v>
      </c>
      <c r="C13" s="189">
        <v>257363575</v>
      </c>
      <c r="D13" s="189">
        <v>19625308.239999998</v>
      </c>
      <c r="E13" s="189">
        <v>563871360</v>
      </c>
      <c r="F13" s="190">
        <v>15.99</v>
      </c>
      <c r="G13" s="191">
        <v>2.5000000000000001E-2</v>
      </c>
      <c r="H13" s="191">
        <v>-0.15842100000000001</v>
      </c>
      <c r="I13" s="192" t="s">
        <v>181</v>
      </c>
    </row>
    <row r="14" spans="1:11" ht="15" customHeight="1">
      <c r="A14" s="188" t="s">
        <v>183</v>
      </c>
      <c r="B14" s="189">
        <v>2813881017.8200002</v>
      </c>
      <c r="C14" s="189">
        <v>4376377758.1000004</v>
      </c>
      <c r="D14" s="189">
        <v>408454864.12</v>
      </c>
      <c r="E14" s="189">
        <v>3397680000</v>
      </c>
      <c r="F14" s="190">
        <v>65.34</v>
      </c>
      <c r="G14" s="191">
        <v>2.0459000000000001E-2</v>
      </c>
      <c r="H14" s="191">
        <v>-5.0153000000000003E-2</v>
      </c>
      <c r="I14" s="192" t="s">
        <v>181</v>
      </c>
    </row>
    <row r="15" spans="1:11" ht="15" customHeight="1">
      <c r="A15" s="188" t="s">
        <v>184</v>
      </c>
      <c r="B15" s="189">
        <v>151657473.06</v>
      </c>
      <c r="C15" s="189">
        <v>171236467.31999999</v>
      </c>
      <c r="D15" s="189">
        <v>4347812.78</v>
      </c>
      <c r="E15" s="189">
        <v>220150000</v>
      </c>
      <c r="F15" s="190">
        <v>8.5</v>
      </c>
      <c r="G15" s="191">
        <v>-0.100243</v>
      </c>
      <c r="H15" s="191">
        <v>-0.50509499999999996</v>
      </c>
      <c r="I15" s="192" t="s">
        <v>181</v>
      </c>
    </row>
    <row r="16" spans="1:11" ht="15" customHeight="1">
      <c r="A16" s="188" t="s">
        <v>185</v>
      </c>
      <c r="B16" s="189">
        <v>17817993.039999999</v>
      </c>
      <c r="C16" s="189">
        <v>9019705.7599999998</v>
      </c>
      <c r="D16" s="189">
        <v>510786.9</v>
      </c>
      <c r="E16" s="189">
        <v>28486401.84</v>
      </c>
      <c r="F16" s="190">
        <v>1.17</v>
      </c>
      <c r="G16" s="191">
        <v>-2.5000000000000001E-2</v>
      </c>
      <c r="H16" s="191">
        <v>-0.46818199999999999</v>
      </c>
      <c r="I16" s="192" t="s">
        <v>181</v>
      </c>
    </row>
    <row r="17" spans="1:9" ht="15" customHeight="1">
      <c r="A17" s="188" t="s">
        <v>186</v>
      </c>
      <c r="B17" s="189">
        <v>118932425.52</v>
      </c>
      <c r="C17" s="189">
        <v>90034871</v>
      </c>
      <c r="D17" s="189">
        <v>5536532.2800000003</v>
      </c>
      <c r="E17" s="189">
        <v>228803805</v>
      </c>
      <c r="F17" s="190">
        <v>12.83</v>
      </c>
      <c r="G17" s="191">
        <v>-7.7642000000000003E-2</v>
      </c>
      <c r="H17" s="191">
        <v>-0.41681800000000002</v>
      </c>
      <c r="I17" s="192" t="s">
        <v>181</v>
      </c>
    </row>
    <row r="18" spans="1:9" ht="15" customHeight="1">
      <c r="A18" s="188" t="s">
        <v>187</v>
      </c>
      <c r="B18" s="189">
        <v>654108401.5</v>
      </c>
      <c r="C18" s="189">
        <v>802999985.25999999</v>
      </c>
      <c r="D18" s="189">
        <v>52967077.039999999</v>
      </c>
      <c r="E18" s="189">
        <v>711721909.65600002</v>
      </c>
      <c r="F18" s="190">
        <v>8.1010000000000009</v>
      </c>
      <c r="G18" s="191">
        <v>-0.12695300000000001</v>
      </c>
      <c r="H18" s="191">
        <v>-0.31981500000000002</v>
      </c>
      <c r="I18" s="192" t="s">
        <v>181</v>
      </c>
    </row>
    <row r="19" spans="1:9" ht="15" customHeight="1">
      <c r="A19" s="188" t="s">
        <v>188</v>
      </c>
      <c r="B19" s="189">
        <v>6851569.2000000002</v>
      </c>
      <c r="C19" s="189">
        <v>5755036.96</v>
      </c>
      <c r="D19" s="189">
        <v>110771.34</v>
      </c>
      <c r="E19" s="189">
        <v>42850033.200000003</v>
      </c>
      <c r="F19" s="190">
        <v>1.7909999999999999</v>
      </c>
      <c r="G19" s="191">
        <v>-4.1734E-2</v>
      </c>
      <c r="H19" s="191">
        <v>-7.2021000000000002E-2</v>
      </c>
      <c r="I19" s="192" t="s">
        <v>181</v>
      </c>
    </row>
    <row r="20" spans="1:9" ht="15" customHeight="1">
      <c r="A20" s="188" t="s">
        <v>189</v>
      </c>
      <c r="B20" s="189">
        <v>983382847</v>
      </c>
      <c r="C20" s="189">
        <v>958290812.91999996</v>
      </c>
      <c r="D20" s="189">
        <v>67143010.219999999</v>
      </c>
      <c r="E20" s="189">
        <v>736650525.99000001</v>
      </c>
      <c r="F20" s="190">
        <v>8.6300000000000008</v>
      </c>
      <c r="G20" s="191">
        <v>-0.12828300000000001</v>
      </c>
      <c r="H20" s="191">
        <v>-0.19758300000000001</v>
      </c>
      <c r="I20" s="192" t="s">
        <v>181</v>
      </c>
    </row>
    <row r="21" spans="1:9" ht="15" customHeight="1">
      <c r="A21" s="188" t="s">
        <v>190</v>
      </c>
      <c r="B21" s="189">
        <v>49036164.240000002</v>
      </c>
      <c r="C21" s="189">
        <v>62171021.020000003</v>
      </c>
      <c r="D21" s="189">
        <v>2724660.74</v>
      </c>
      <c r="E21" s="189">
        <v>261334080</v>
      </c>
      <c r="F21" s="190">
        <v>26.82</v>
      </c>
      <c r="G21" s="191">
        <v>-2.4549999999999999E-2</v>
      </c>
      <c r="H21" s="191">
        <v>-9.8487000000000005E-2</v>
      </c>
      <c r="I21" s="192" t="s">
        <v>181</v>
      </c>
    </row>
    <row r="22" spans="1:9" ht="15" customHeight="1">
      <c r="A22" s="188" t="s">
        <v>191</v>
      </c>
      <c r="B22" s="189">
        <v>15252164247.5599</v>
      </c>
      <c r="C22" s="189">
        <v>10324399454.700001</v>
      </c>
      <c r="D22" s="189">
        <v>763572326.98000002</v>
      </c>
      <c r="E22" s="189">
        <v>4908334367.25</v>
      </c>
      <c r="F22" s="190">
        <v>12.824999999999999</v>
      </c>
      <c r="G22" s="191">
        <v>-0.17788499999999999</v>
      </c>
      <c r="H22" s="191">
        <v>-0.63503100000000001</v>
      </c>
      <c r="I22" s="192" t="s">
        <v>181</v>
      </c>
    </row>
    <row r="23" spans="1:9" ht="15" customHeight="1">
      <c r="A23" s="188" t="s">
        <v>192</v>
      </c>
      <c r="B23" s="189">
        <v>666914516.12</v>
      </c>
      <c r="C23" s="189">
        <v>398092575</v>
      </c>
      <c r="D23" s="189">
        <v>19943905.120000001</v>
      </c>
      <c r="E23" s="189">
        <v>1882427476.9300001</v>
      </c>
      <c r="F23" s="190">
        <v>10.465</v>
      </c>
      <c r="G23" s="191">
        <v>-4.2820000000000002E-3</v>
      </c>
      <c r="H23" s="191">
        <v>-0.16179399999999999</v>
      </c>
      <c r="I23" s="192" t="s">
        <v>181</v>
      </c>
    </row>
    <row r="24" spans="1:9" ht="15" customHeight="1">
      <c r="A24" s="188" t="s">
        <v>193</v>
      </c>
      <c r="B24" s="189">
        <v>463066732.83999997</v>
      </c>
      <c r="C24" s="189">
        <v>319597010.19999999</v>
      </c>
      <c r="D24" s="189">
        <v>13938163.42</v>
      </c>
      <c r="E24" s="189">
        <v>600495000</v>
      </c>
      <c r="F24" s="190">
        <v>28.594999999999999</v>
      </c>
      <c r="G24" s="191">
        <v>-0.120154</v>
      </c>
      <c r="H24" s="191">
        <v>-0.44183099999999997</v>
      </c>
      <c r="I24" s="192" t="s">
        <v>181</v>
      </c>
    </row>
    <row r="25" spans="1:9" ht="15" customHeight="1">
      <c r="A25" s="188" t="s">
        <v>194</v>
      </c>
      <c r="B25" s="189">
        <v>14884965.5</v>
      </c>
      <c r="C25" s="189">
        <v>15694304.82</v>
      </c>
      <c r="D25" s="189">
        <v>470531.94</v>
      </c>
      <c r="E25" s="189">
        <v>68884878.579999998</v>
      </c>
      <c r="F25" s="190">
        <v>9.1419999999999995</v>
      </c>
      <c r="G25" s="191">
        <v>-1.1141E-2</v>
      </c>
      <c r="H25" s="191">
        <v>-0.16128400000000001</v>
      </c>
      <c r="I25" s="192" t="s">
        <v>181</v>
      </c>
    </row>
    <row r="26" spans="1:9" ht="15" customHeight="1">
      <c r="A26" s="188" t="s">
        <v>195</v>
      </c>
      <c r="B26" s="189">
        <v>7175716.4800000004</v>
      </c>
      <c r="C26" s="189">
        <v>10911357.26</v>
      </c>
      <c r="D26" s="189">
        <v>1131351.8999999999</v>
      </c>
      <c r="E26" s="189">
        <v>30194954</v>
      </c>
      <c r="F26" s="190">
        <v>1</v>
      </c>
      <c r="G26" s="191">
        <v>-2.6290000000000001E-2</v>
      </c>
      <c r="H26" s="191">
        <v>-0.46260400000000002</v>
      </c>
      <c r="I26" s="192" t="s">
        <v>181</v>
      </c>
    </row>
    <row r="27" spans="1:9" ht="15" customHeight="1">
      <c r="A27" s="188" t="s">
        <v>196</v>
      </c>
      <c r="B27" s="189">
        <v>4586933031.4399996</v>
      </c>
      <c r="C27" s="189">
        <v>3887256530.8000002</v>
      </c>
      <c r="D27" s="189">
        <v>237080170.41999999</v>
      </c>
      <c r="E27" s="189">
        <v>2504498751.04</v>
      </c>
      <c r="F27" s="190">
        <v>2.2879999999999998</v>
      </c>
      <c r="G27" s="191">
        <v>-4.1474999999999998E-2</v>
      </c>
      <c r="H27" s="191">
        <v>-0.28253400000000001</v>
      </c>
      <c r="I27" s="192" t="s">
        <v>181</v>
      </c>
    </row>
    <row r="28" spans="1:9" ht="15" customHeight="1">
      <c r="A28" s="188" t="s">
        <v>197</v>
      </c>
      <c r="B28" s="189">
        <v>1847471832.24</v>
      </c>
      <c r="C28" s="189">
        <v>552746553.36000001</v>
      </c>
      <c r="D28" s="189">
        <v>7186143.8799999999</v>
      </c>
      <c r="E28" s="189">
        <v>84064538.870000005</v>
      </c>
      <c r="F28" s="190">
        <v>1.73</v>
      </c>
      <c r="G28" s="191">
        <v>-0.105018</v>
      </c>
      <c r="H28" s="191">
        <v>-0.85086200000000001</v>
      </c>
      <c r="I28" s="192" t="s">
        <v>181</v>
      </c>
    </row>
    <row r="29" spans="1:9" ht="15" customHeight="1">
      <c r="A29" s="188" t="s">
        <v>198</v>
      </c>
      <c r="B29" s="189">
        <v>231447867.46000001</v>
      </c>
      <c r="C29" s="189">
        <v>272078962.57999998</v>
      </c>
      <c r="D29" s="189">
        <v>10458548.26</v>
      </c>
      <c r="E29" s="189">
        <v>695500000</v>
      </c>
      <c r="F29" s="190">
        <v>53.5</v>
      </c>
      <c r="G29" s="191">
        <v>-1.6544E-2</v>
      </c>
      <c r="H29" s="191">
        <v>-0.25694400000000001</v>
      </c>
      <c r="I29" s="192" t="s">
        <v>181</v>
      </c>
    </row>
    <row r="30" spans="1:9" ht="15" customHeight="1">
      <c r="A30" s="188" t="s">
        <v>199</v>
      </c>
      <c r="B30" s="18">
        <v>107440953.58</v>
      </c>
      <c r="C30" s="189">
        <v>781699868.82000005</v>
      </c>
      <c r="D30" s="189">
        <v>95041372.219999999</v>
      </c>
      <c r="E30" s="189">
        <v>1785487500</v>
      </c>
      <c r="F30" s="190">
        <v>67.25</v>
      </c>
      <c r="G30" s="191">
        <v>-0.12503300000000001</v>
      </c>
      <c r="H30" s="191">
        <v>-0.22701099999999999</v>
      </c>
      <c r="I30" s="192" t="s">
        <v>181</v>
      </c>
    </row>
    <row r="31" spans="1:9" ht="15" customHeight="1">
      <c r="A31" s="188" t="s">
        <v>200</v>
      </c>
      <c r="B31" s="189">
        <v>456145901.48000002</v>
      </c>
      <c r="C31" s="189">
        <v>445992660.07999998</v>
      </c>
      <c r="D31" s="189">
        <v>32644496.079999998</v>
      </c>
      <c r="E31" s="189">
        <v>1259800000</v>
      </c>
      <c r="F31" s="190">
        <v>62.99</v>
      </c>
      <c r="G31" s="191">
        <v>-5.9851000000000001E-2</v>
      </c>
      <c r="H31" s="191">
        <v>-0.276476</v>
      </c>
      <c r="I31" s="192" t="s">
        <v>181</v>
      </c>
    </row>
    <row r="32" spans="1:9" ht="15" customHeight="1">
      <c r="A32" s="188" t="s">
        <v>201</v>
      </c>
      <c r="B32" s="189">
        <v>1049794655.1</v>
      </c>
      <c r="C32" s="189">
        <v>849629940.32000005</v>
      </c>
      <c r="D32" s="189">
        <v>50357640.719999999</v>
      </c>
      <c r="E32" s="189">
        <v>1479740535.3900001</v>
      </c>
      <c r="F32" s="190">
        <v>21.905000000000001</v>
      </c>
      <c r="G32" s="191">
        <v>2.9759999999999999E-3</v>
      </c>
      <c r="H32" s="191">
        <v>-0.114055</v>
      </c>
      <c r="I32" s="192" t="s">
        <v>181</v>
      </c>
    </row>
    <row r="33" spans="1:9" ht="15" customHeight="1">
      <c r="A33" s="188" t="s">
        <v>202</v>
      </c>
      <c r="B33" s="189">
        <v>7779349916.1000004</v>
      </c>
      <c r="C33" s="189">
        <v>7018776963.1199999</v>
      </c>
      <c r="D33" s="189">
        <v>359000030.63999999</v>
      </c>
      <c r="E33" s="189">
        <v>8050909084.1999998</v>
      </c>
      <c r="F33" s="190">
        <v>24.6</v>
      </c>
      <c r="G33" s="191">
        <v>-2.6706000000000001E-2</v>
      </c>
      <c r="H33" s="191">
        <v>-0.20900299999999999</v>
      </c>
      <c r="I33" s="192" t="s">
        <v>181</v>
      </c>
    </row>
    <row r="34" spans="1:9" ht="15" customHeight="1">
      <c r="A34" s="188" t="s">
        <v>203</v>
      </c>
      <c r="B34" s="189">
        <v>276510711.92000002</v>
      </c>
      <c r="C34" s="189">
        <v>166971928.66</v>
      </c>
      <c r="D34" s="189">
        <v>11175322.4</v>
      </c>
      <c r="E34" s="189">
        <v>464490000</v>
      </c>
      <c r="F34" s="190">
        <v>13</v>
      </c>
      <c r="G34" s="191">
        <v>-0.13333300000000001</v>
      </c>
      <c r="H34" s="191">
        <v>-0.54774699999999998</v>
      </c>
      <c r="I34" s="192" t="s">
        <v>181</v>
      </c>
    </row>
    <row r="35" spans="1:9" ht="15" customHeight="1">
      <c r="A35" s="188" t="s">
        <v>204</v>
      </c>
      <c r="B35" s="189">
        <v>55729490.82</v>
      </c>
      <c r="C35" s="189">
        <v>211920669.88</v>
      </c>
      <c r="D35" s="189">
        <v>13630401.02</v>
      </c>
      <c r="E35" s="189">
        <v>125715563.55</v>
      </c>
      <c r="F35" s="190">
        <v>5.63</v>
      </c>
      <c r="G35" s="191">
        <v>-0.14058899999999999</v>
      </c>
      <c r="H35" s="191">
        <v>0.22925799999999999</v>
      </c>
      <c r="I35" s="192" t="s">
        <v>181</v>
      </c>
    </row>
    <row r="36" spans="1:9" ht="15" customHeight="1">
      <c r="A36" s="188" t="s">
        <v>205</v>
      </c>
      <c r="B36" s="189">
        <v>6640927410.6400003</v>
      </c>
      <c r="C36" s="189">
        <v>3908466793.6599998</v>
      </c>
      <c r="D36" s="189">
        <v>228742656.08000001</v>
      </c>
      <c r="E36" s="189">
        <v>3421339670</v>
      </c>
      <c r="F36" s="190">
        <v>17.5</v>
      </c>
      <c r="G36" s="191">
        <v>-0.137931</v>
      </c>
      <c r="H36" s="191">
        <v>-0.57317099999999999</v>
      </c>
      <c r="I36" s="192" t="s">
        <v>181</v>
      </c>
    </row>
    <row r="37" spans="1:9" ht="15" customHeight="1">
      <c r="A37" s="188" t="s">
        <v>206</v>
      </c>
      <c r="B37" s="189">
        <v>1021745917.88</v>
      </c>
      <c r="C37" s="189">
        <v>747967000.82000005</v>
      </c>
      <c r="D37" s="189">
        <v>36732097.799999997</v>
      </c>
      <c r="E37" s="189">
        <v>604253916.82500005</v>
      </c>
      <c r="F37" s="190">
        <v>15.175000000000001</v>
      </c>
      <c r="G37" s="191">
        <v>-4.0467999999999997E-2</v>
      </c>
      <c r="H37" s="191">
        <v>-0.485157</v>
      </c>
      <c r="I37" s="192" t="s">
        <v>181</v>
      </c>
    </row>
    <row r="38" spans="1:9" ht="15" customHeight="1">
      <c r="A38" s="188" t="s">
        <v>207</v>
      </c>
      <c r="B38" s="189">
        <v>64034492.020000003</v>
      </c>
      <c r="C38" s="189">
        <v>73338862.060000002</v>
      </c>
      <c r="D38" s="189">
        <v>5293825.6399999997</v>
      </c>
      <c r="E38" s="189">
        <v>213180000</v>
      </c>
      <c r="F38" s="190">
        <v>31.35</v>
      </c>
      <c r="G38" s="191">
        <v>4.5523000000000001E-2</v>
      </c>
      <c r="H38" s="191">
        <v>-0.16400000000000001</v>
      </c>
      <c r="I38" s="192" t="s">
        <v>181</v>
      </c>
    </row>
    <row r="39" spans="1:9" ht="15" customHeight="1">
      <c r="A39" s="188" t="s">
        <v>208</v>
      </c>
      <c r="B39" s="189">
        <v>164481255.25999999</v>
      </c>
      <c r="C39" s="189">
        <v>117083996</v>
      </c>
      <c r="D39" s="189">
        <v>11691953.68</v>
      </c>
      <c r="E39" s="189">
        <v>281943373.80199999</v>
      </c>
      <c r="F39" s="190">
        <v>4.1390000000000002</v>
      </c>
      <c r="G39" s="191">
        <v>-2.6117999999999999E-2</v>
      </c>
      <c r="H39" s="191">
        <v>-0.21609800000000001</v>
      </c>
      <c r="I39" s="192" t="s">
        <v>181</v>
      </c>
    </row>
    <row r="40" spans="1:9" ht="15" customHeight="1">
      <c r="A40" s="188" t="s">
        <v>209</v>
      </c>
      <c r="B40" s="189">
        <v>835306405.5</v>
      </c>
      <c r="C40" s="189">
        <v>841319638.29999995</v>
      </c>
      <c r="D40" s="189">
        <v>64531442.060000002</v>
      </c>
      <c r="E40" s="189">
        <v>1049600000</v>
      </c>
      <c r="F40" s="190">
        <v>65.599999999999994</v>
      </c>
      <c r="G40" s="191">
        <v>0.14265800000000001</v>
      </c>
      <c r="H40" s="191">
        <v>1.7054E-2</v>
      </c>
      <c r="I40" s="192" t="s">
        <v>181</v>
      </c>
    </row>
    <row r="41" spans="1:9" ht="15" customHeight="1">
      <c r="A41" s="188" t="s">
        <v>210</v>
      </c>
      <c r="B41" s="189">
        <v>454809612.57999998</v>
      </c>
      <c r="C41" s="189">
        <v>333051366.69999999</v>
      </c>
      <c r="D41" s="189">
        <v>12118603.32</v>
      </c>
      <c r="E41" s="189">
        <v>633661767.20000005</v>
      </c>
      <c r="F41" s="190">
        <v>30.8</v>
      </c>
      <c r="G41" s="191">
        <v>-1.9108E-2</v>
      </c>
      <c r="H41" s="191">
        <v>-0.222026</v>
      </c>
      <c r="I41" s="192" t="s">
        <v>181</v>
      </c>
    </row>
    <row r="42" spans="1:9" ht="15" customHeight="1">
      <c r="A42" s="188" t="s">
        <v>211</v>
      </c>
      <c r="B42" s="189">
        <v>937121093.84000003</v>
      </c>
      <c r="C42" s="189">
        <v>776096079.44000006</v>
      </c>
      <c r="D42" s="189">
        <v>69083246.739999995</v>
      </c>
      <c r="E42" s="189">
        <v>2529659933.4299998</v>
      </c>
      <c r="F42" s="190">
        <v>22.19</v>
      </c>
      <c r="G42" s="191">
        <v>-3.8159999999999999E-3</v>
      </c>
      <c r="H42" s="191">
        <v>8.2438999999999998E-2</v>
      </c>
      <c r="I42" s="192" t="s">
        <v>181</v>
      </c>
    </row>
    <row r="43" spans="1:9" ht="15" customHeight="1">
      <c r="A43" s="188" t="s">
        <v>212</v>
      </c>
      <c r="B43" s="189">
        <v>4369499466.6000004</v>
      </c>
      <c r="C43" s="189">
        <v>3310654561.1999998</v>
      </c>
      <c r="D43" s="189">
        <v>277597323.75999999</v>
      </c>
      <c r="E43" s="189">
        <v>3814230000</v>
      </c>
      <c r="F43" s="190">
        <v>8.61</v>
      </c>
      <c r="G43" s="191">
        <v>4.6172999999999999E-2</v>
      </c>
      <c r="H43" s="191">
        <v>-0.181559</v>
      </c>
      <c r="I43" s="192" t="s">
        <v>181</v>
      </c>
    </row>
    <row r="44" spans="1:9" ht="15" customHeight="1">
      <c r="A44" s="188" t="s">
        <v>213</v>
      </c>
      <c r="B44" s="189">
        <v>117001811.14</v>
      </c>
      <c r="C44" s="189">
        <v>32450872.539999999</v>
      </c>
      <c r="D44" s="189">
        <v>2802826.96</v>
      </c>
      <c r="E44" s="189">
        <v>1437716356.9349999</v>
      </c>
      <c r="F44" s="190">
        <v>10.055</v>
      </c>
      <c r="G44" s="191">
        <v>-0.10463</v>
      </c>
      <c r="H44" s="191">
        <v>-0.31598599999999999</v>
      </c>
      <c r="I44" s="192" t="s">
        <v>181</v>
      </c>
    </row>
    <row r="45" spans="1:9" ht="15" customHeight="1">
      <c r="A45" s="188" t="s">
        <v>214</v>
      </c>
      <c r="B45" s="189">
        <v>3122784075</v>
      </c>
      <c r="C45" s="189">
        <v>3169938347.1799998</v>
      </c>
      <c r="D45" s="189">
        <v>167511592.16</v>
      </c>
      <c r="E45" s="189">
        <v>3368924645.9400001</v>
      </c>
      <c r="F45" s="190">
        <v>19.79</v>
      </c>
      <c r="G45" s="191">
        <v>-5.9186999999999997E-2</v>
      </c>
      <c r="H45" s="191">
        <v>-0.29017199999999999</v>
      </c>
      <c r="I45" s="192" t="s">
        <v>181</v>
      </c>
    </row>
    <row r="46" spans="1:9" ht="15" customHeight="1">
      <c r="A46" s="188" t="s">
        <v>215</v>
      </c>
      <c r="B46" s="189">
        <v>1825643809.9400001</v>
      </c>
      <c r="C46" s="189">
        <v>1619621983.4000001</v>
      </c>
      <c r="D46" s="189">
        <v>125532093.09999999</v>
      </c>
      <c r="E46" s="189">
        <v>3392000000</v>
      </c>
      <c r="F46" s="190">
        <v>26.5</v>
      </c>
      <c r="G46" s="191">
        <v>-0.12742800000000001</v>
      </c>
      <c r="H46" s="191">
        <v>-0.31867800000000002</v>
      </c>
      <c r="I46" s="192" t="s">
        <v>181</v>
      </c>
    </row>
    <row r="47" spans="1:9" ht="15" customHeight="1">
      <c r="A47" s="188" t="s">
        <v>216</v>
      </c>
      <c r="B47" s="189">
        <v>6647011487.0799999</v>
      </c>
      <c r="C47" s="189">
        <v>6090319861.4200001</v>
      </c>
      <c r="D47" s="189">
        <v>456795467.81999999</v>
      </c>
      <c r="E47" s="189">
        <v>3630330775.4250002</v>
      </c>
      <c r="F47" s="190">
        <v>21.475000000000001</v>
      </c>
      <c r="G47" s="191">
        <v>-0.14099999999999999</v>
      </c>
      <c r="H47" s="191">
        <v>-0.39761600000000002</v>
      </c>
      <c r="I47" s="192" t="s">
        <v>181</v>
      </c>
    </row>
    <row r="48" spans="1:9" ht="15" customHeight="1">
      <c r="A48" s="188" t="s">
        <v>217</v>
      </c>
      <c r="B48" s="189">
        <v>41511091.079999998</v>
      </c>
      <c r="C48" s="189">
        <v>25502406.34</v>
      </c>
      <c r="D48" s="189">
        <v>1013528.96</v>
      </c>
      <c r="E48" s="189">
        <v>48654000</v>
      </c>
      <c r="F48" s="190">
        <v>0.90100000000000002</v>
      </c>
      <c r="G48" s="191">
        <v>-0.25598700000000002</v>
      </c>
      <c r="H48" s="191">
        <v>-0.66380600000000001</v>
      </c>
      <c r="I48" s="192" t="s">
        <v>181</v>
      </c>
    </row>
    <row r="49" spans="1:9" ht="15" customHeight="1">
      <c r="A49" s="188" t="s">
        <v>218</v>
      </c>
      <c r="B49" s="189">
        <v>2998622890.5799999</v>
      </c>
      <c r="C49" s="189">
        <v>2116099344.6800001</v>
      </c>
      <c r="D49" s="189">
        <v>124403974.04000001</v>
      </c>
      <c r="E49" s="189">
        <v>921409829.75999999</v>
      </c>
      <c r="F49" s="190">
        <v>7.84</v>
      </c>
      <c r="G49" s="191">
        <v>-0.10685799999999999</v>
      </c>
      <c r="H49" s="191">
        <v>-0.45136500000000002</v>
      </c>
      <c r="I49" s="192" t="s">
        <v>181</v>
      </c>
    </row>
    <row r="50" spans="1:9" ht="15" customHeight="1">
      <c r="A50" s="188" t="s">
        <v>219</v>
      </c>
      <c r="B50" s="189">
        <v>70055151.900000006</v>
      </c>
      <c r="C50" s="189">
        <v>45900856.240000002</v>
      </c>
      <c r="D50" s="189">
        <v>2242630.2000000002</v>
      </c>
      <c r="E50" s="189">
        <v>115000000</v>
      </c>
      <c r="F50" s="190">
        <v>23</v>
      </c>
      <c r="G50" s="191">
        <v>-0.146568</v>
      </c>
      <c r="H50" s="191">
        <v>-7.0707000000000006E-2</v>
      </c>
      <c r="I50" s="192" t="s">
        <v>181</v>
      </c>
    </row>
    <row r="51" spans="1:9" ht="15" customHeight="1">
      <c r="A51" s="188" t="s">
        <v>220</v>
      </c>
      <c r="B51" s="189">
        <v>627555960.48000002</v>
      </c>
      <c r="C51" s="189">
        <v>693627306.34000003</v>
      </c>
      <c r="D51" s="189">
        <v>29167089.879999999</v>
      </c>
      <c r="E51" s="189">
        <v>507427500</v>
      </c>
      <c r="F51" s="190">
        <v>11.664999999999999</v>
      </c>
      <c r="G51" s="191">
        <v>-0.22594600000000001</v>
      </c>
      <c r="H51" s="191">
        <v>-0.44173200000000001</v>
      </c>
      <c r="I51" s="192" t="s">
        <v>181</v>
      </c>
    </row>
    <row r="52" spans="1:9" ht="5.0999999999999996" customHeight="1"/>
    <row r="53" spans="1:9" ht="15" customHeight="1">
      <c r="A53" s="193" t="s">
        <v>221</v>
      </c>
    </row>
    <row r="54" spans="1:9" ht="15" customHeight="1">
      <c r="A54" s="193" t="s">
        <v>222</v>
      </c>
    </row>
    <row r="55" spans="1:9" ht="15" customHeight="1"/>
    <row r="56" spans="1:9" ht="15" customHeight="1"/>
    <row r="57" spans="1:9" ht="15" customHeight="1"/>
    <row r="58" spans="1:9" ht="15" customHeight="1"/>
    <row r="59" spans="1:9" ht="15" customHeight="1"/>
    <row r="60" spans="1:9" ht="15" customHeight="1"/>
    <row r="61" spans="1:9" ht="15" customHeight="1"/>
    <row r="62" spans="1:9" ht="15" customHeight="1"/>
    <row r="63" spans="1:9" ht="15" customHeight="1"/>
    <row r="64" spans="1:9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</sheetData>
  <mergeCells count="1">
    <mergeCell ref="G10:H10"/>
  </mergeCells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1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workbookViewId="0">
      <selection activeCell="D3" sqref="D3"/>
    </sheetView>
  </sheetViews>
  <sheetFormatPr baseColWidth="10" defaultRowHeight="12.75"/>
  <cols>
    <col min="1" max="1" width="36.140625" customWidth="1"/>
    <col min="2" max="2" width="13.7109375" bestFit="1" customWidth="1"/>
    <col min="3" max="3" width="13.7109375" customWidth="1"/>
    <col min="4" max="4" width="15.5703125" customWidth="1"/>
    <col min="5" max="5" width="14.5703125" customWidth="1"/>
    <col min="6" max="7" width="11.7109375" customWidth="1"/>
    <col min="8" max="8" width="11.140625" customWidth="1"/>
    <col min="9" max="9" width="7.28515625" customWidth="1"/>
  </cols>
  <sheetData>
    <row r="1" spans="1:9" ht="18" customHeight="1"/>
    <row r="2" spans="1:9" ht="26.25">
      <c r="A2" s="175" t="s">
        <v>229</v>
      </c>
      <c r="B2" s="5"/>
      <c r="C2" s="5"/>
      <c r="D2" s="5"/>
      <c r="E2" s="5"/>
      <c r="F2" s="5"/>
      <c r="G2" s="5"/>
      <c r="H2" s="5"/>
    </row>
    <row r="3" spans="1:9" ht="23.25">
      <c r="A3" s="177" t="s">
        <v>230</v>
      </c>
      <c r="B3" s="5"/>
      <c r="C3" s="5"/>
      <c r="D3" s="5"/>
      <c r="E3" s="5"/>
      <c r="F3" s="5"/>
      <c r="G3" s="5"/>
      <c r="H3" s="5"/>
    </row>
    <row r="4" spans="1:9" ht="15.75">
      <c r="G4" s="127"/>
    </row>
    <row r="5" spans="1:9" ht="15.75">
      <c r="G5" s="127"/>
    </row>
    <row r="6" spans="1:9" ht="15.75">
      <c r="G6" s="127"/>
    </row>
    <row r="7" spans="1:9" ht="15.75">
      <c r="B7" s="1"/>
      <c r="D7" s="1"/>
      <c r="G7" s="127"/>
    </row>
    <row r="8" spans="1:9" ht="15.75" customHeight="1">
      <c r="B8" s="24"/>
      <c r="C8" s="24"/>
      <c r="D8" s="24"/>
      <c r="E8" s="24"/>
      <c r="F8" s="24"/>
      <c r="G8" s="24"/>
      <c r="H8" s="24"/>
    </row>
    <row r="9" spans="1:9" ht="15.75">
      <c r="G9" s="127"/>
    </row>
    <row r="10" spans="1:9" ht="20.25">
      <c r="A10" s="194" t="s">
        <v>4</v>
      </c>
      <c r="G10" s="127"/>
    </row>
    <row r="11" spans="1:9" ht="3.75" customHeight="1">
      <c r="G11" s="127"/>
    </row>
    <row r="12" spans="1:9" ht="38.25" customHeight="1">
      <c r="A12" s="178" t="s">
        <v>223</v>
      </c>
      <c r="B12" s="179"/>
      <c r="C12" s="179"/>
      <c r="D12" s="180" t="s">
        <v>224</v>
      </c>
      <c r="E12" s="181" t="s">
        <v>225</v>
      </c>
      <c r="F12" s="182" t="s">
        <v>226</v>
      </c>
      <c r="G12" s="344" t="s">
        <v>227</v>
      </c>
      <c r="H12" s="345"/>
      <c r="I12" s="184" t="s">
        <v>228</v>
      </c>
    </row>
    <row r="13" spans="1:9" ht="15" customHeight="1">
      <c r="A13" s="1"/>
      <c r="B13" s="185" t="s">
        <v>10</v>
      </c>
      <c r="C13" s="185" t="s">
        <v>23</v>
      </c>
      <c r="D13" s="195">
        <v>40848</v>
      </c>
      <c r="E13" s="186">
        <v>40877</v>
      </c>
      <c r="F13" s="187" t="s">
        <v>178</v>
      </c>
      <c r="G13" s="195" t="s">
        <v>179</v>
      </c>
      <c r="H13" s="187">
        <v>2010</v>
      </c>
      <c r="I13" s="187"/>
    </row>
    <row r="14" spans="1:9" ht="15" customHeight="1">
      <c r="A14" s="196" t="s">
        <v>231</v>
      </c>
      <c r="B14" s="18">
        <v>369223710.13999999</v>
      </c>
      <c r="C14" s="18">
        <v>39867851.659999996</v>
      </c>
      <c r="D14" s="18" t="s">
        <v>9</v>
      </c>
      <c r="E14" s="18">
        <v>22176000</v>
      </c>
      <c r="F14" s="197">
        <v>0.84</v>
      </c>
      <c r="G14" s="198">
        <v>0</v>
      </c>
      <c r="H14" s="198">
        <v>-0.774254</v>
      </c>
      <c r="I14" s="15" t="s">
        <v>181</v>
      </c>
    </row>
    <row r="15" spans="1:9" ht="15" customHeight="1">
      <c r="A15" s="196" t="s">
        <v>232</v>
      </c>
      <c r="B15" s="18">
        <v>776564120.20000005</v>
      </c>
      <c r="C15" s="18">
        <v>441861285.38</v>
      </c>
      <c r="D15" s="18">
        <v>25524168.620000001</v>
      </c>
      <c r="E15" s="18">
        <v>1225244221.7119999</v>
      </c>
      <c r="F15" s="197">
        <v>3.286</v>
      </c>
      <c r="G15" s="198">
        <v>-0.102186</v>
      </c>
      <c r="H15" s="198">
        <v>-0.248055</v>
      </c>
      <c r="I15" s="15" t="s">
        <v>181</v>
      </c>
    </row>
    <row r="16" spans="1:9" ht="15" customHeight="1">
      <c r="A16" s="196" t="s">
        <v>233</v>
      </c>
      <c r="B16" s="18">
        <v>1328214.02</v>
      </c>
      <c r="C16" s="18">
        <v>999517.12</v>
      </c>
      <c r="D16" s="18">
        <v>45631.94</v>
      </c>
      <c r="E16" s="18">
        <v>12924863.279999999</v>
      </c>
      <c r="F16" s="197">
        <v>0.84</v>
      </c>
      <c r="G16" s="198">
        <v>-6.1453000000000001E-2</v>
      </c>
      <c r="H16" s="198">
        <v>-0.103522</v>
      </c>
      <c r="I16" s="15" t="s">
        <v>181</v>
      </c>
    </row>
    <row r="17" spans="1:9" ht="15" customHeight="1">
      <c r="A17" s="196" t="s">
        <v>234</v>
      </c>
      <c r="B17" s="189">
        <v>162701261.41999999</v>
      </c>
      <c r="C17" s="18">
        <v>5305679.3600000003</v>
      </c>
      <c r="D17" s="18">
        <v>286596.7</v>
      </c>
      <c r="E17" s="18">
        <v>170500000</v>
      </c>
      <c r="F17" s="197">
        <v>5</v>
      </c>
      <c r="G17" s="198">
        <v>-1.9608E-2</v>
      </c>
      <c r="H17" s="198">
        <v>-0.26922000000000001</v>
      </c>
      <c r="I17" s="15" t="s">
        <v>181</v>
      </c>
    </row>
    <row r="18" spans="1:9" ht="15" customHeight="1">
      <c r="A18" s="196" t="s">
        <v>235</v>
      </c>
      <c r="B18" s="18">
        <v>2117293.58</v>
      </c>
      <c r="C18" s="18">
        <v>1057742.3400000001</v>
      </c>
      <c r="D18" s="18">
        <v>146833.4</v>
      </c>
      <c r="E18" s="18">
        <v>7250000</v>
      </c>
      <c r="F18" s="197">
        <v>14.5</v>
      </c>
      <c r="G18" s="198">
        <v>6.9439999999999997E-3</v>
      </c>
      <c r="H18" s="198">
        <v>-0.50847500000000001</v>
      </c>
      <c r="I18" s="15" t="s">
        <v>181</v>
      </c>
    </row>
    <row r="19" spans="1:9" ht="15" customHeight="1">
      <c r="A19" s="196" t="s">
        <v>236</v>
      </c>
      <c r="B19" s="18">
        <v>14233298.18</v>
      </c>
      <c r="C19" s="18">
        <v>2810159.42</v>
      </c>
      <c r="D19" s="18">
        <v>31727.42</v>
      </c>
      <c r="E19" s="18">
        <v>7811752.0429999996</v>
      </c>
      <c r="F19" s="197">
        <v>2.1789999999999998</v>
      </c>
      <c r="G19" s="198">
        <v>-0.110612</v>
      </c>
      <c r="H19" s="198">
        <v>-0.59270999999999996</v>
      </c>
      <c r="I19" s="15" t="s">
        <v>181</v>
      </c>
    </row>
    <row r="20" spans="1:9" ht="15" customHeight="1">
      <c r="A20" s="196" t="s">
        <v>237</v>
      </c>
      <c r="B20" s="18">
        <v>8368034.7999999998</v>
      </c>
      <c r="C20" s="18">
        <v>2724734.26</v>
      </c>
      <c r="D20" s="18">
        <v>10911.2</v>
      </c>
      <c r="E20" s="18">
        <v>6731989.7999999998</v>
      </c>
      <c r="F20" s="197">
        <v>10.199999999999999</v>
      </c>
      <c r="G20" s="198">
        <v>-2.8570999999999999E-2</v>
      </c>
      <c r="H20" s="198">
        <v>-0.57295399999999996</v>
      </c>
      <c r="I20" s="15" t="s">
        <v>181</v>
      </c>
    </row>
    <row r="21" spans="1:9" ht="15" customHeight="1">
      <c r="A21" s="196" t="s">
        <v>238</v>
      </c>
      <c r="B21" s="18">
        <v>4340805.34</v>
      </c>
      <c r="C21" s="18">
        <v>13297366</v>
      </c>
      <c r="D21" s="18">
        <v>630542.93999999994</v>
      </c>
      <c r="E21" s="18">
        <v>27148489.199999999</v>
      </c>
      <c r="F21" s="197">
        <v>4.3499999999999996</v>
      </c>
      <c r="G21" s="198">
        <v>-9.1857999999999995E-2</v>
      </c>
      <c r="H21" s="198">
        <v>5.8567000000000001E-2</v>
      </c>
      <c r="I21" s="15" t="s">
        <v>181</v>
      </c>
    </row>
    <row r="22" spans="1:9" ht="5.0999999999999996" customHeight="1">
      <c r="A22" s="196"/>
      <c r="B22" s="18"/>
      <c r="C22" s="18"/>
      <c r="D22" s="18"/>
      <c r="E22" s="18"/>
      <c r="F22" s="197"/>
      <c r="G22" s="198"/>
      <c r="H22" s="198"/>
      <c r="I22" s="15"/>
    </row>
    <row r="23" spans="1:9" ht="15" customHeight="1">
      <c r="A23" s="199" t="s">
        <v>239</v>
      </c>
      <c r="B23" s="185"/>
      <c r="C23" s="185"/>
      <c r="D23" s="195"/>
      <c r="E23" s="186"/>
      <c r="F23" s="187"/>
      <c r="G23" s="195"/>
      <c r="H23" s="187"/>
      <c r="I23" s="187"/>
    </row>
    <row r="24" spans="1:9" ht="15" customHeight="1">
      <c r="A24" s="199" t="s">
        <v>222</v>
      </c>
      <c r="B24" s="185"/>
      <c r="C24" s="185"/>
      <c r="D24" s="195"/>
      <c r="E24" s="186"/>
      <c r="F24" s="187"/>
      <c r="G24" s="195"/>
      <c r="H24" s="187"/>
      <c r="I24" s="187"/>
    </row>
    <row r="25" spans="1:9" ht="15" customHeight="1">
      <c r="A25" s="1"/>
      <c r="B25" s="185"/>
      <c r="C25" s="185"/>
      <c r="D25" s="195"/>
      <c r="E25" s="186"/>
      <c r="F25" s="187"/>
      <c r="G25" s="195"/>
      <c r="H25" s="187"/>
      <c r="I25" s="187"/>
    </row>
    <row r="26" spans="1:9" ht="15" customHeight="1">
      <c r="A26" s="1"/>
      <c r="B26" s="185"/>
      <c r="C26" s="185"/>
      <c r="D26" s="195"/>
      <c r="E26" s="186"/>
      <c r="F26" s="187"/>
      <c r="G26" s="195"/>
      <c r="H26" s="187"/>
      <c r="I26" s="187"/>
    </row>
    <row r="27" spans="1:9" ht="15" customHeight="1">
      <c r="A27" s="1"/>
      <c r="B27" s="185"/>
      <c r="C27" s="185"/>
      <c r="D27" s="195"/>
      <c r="E27" s="186"/>
      <c r="F27" s="187"/>
      <c r="G27" s="195"/>
      <c r="H27" s="187"/>
      <c r="I27" s="187"/>
    </row>
    <row r="28" spans="1:9" ht="15" customHeight="1">
      <c r="A28" s="1"/>
      <c r="B28" s="185"/>
      <c r="C28" s="185"/>
      <c r="D28" s="195"/>
      <c r="E28" s="186"/>
      <c r="F28" s="187"/>
      <c r="G28" s="195"/>
      <c r="H28" s="187"/>
      <c r="I28" s="187"/>
    </row>
    <row r="29" spans="1:9" ht="15" customHeight="1">
      <c r="A29" s="1"/>
      <c r="B29" s="185"/>
      <c r="C29" s="185"/>
      <c r="D29" s="195"/>
      <c r="E29" s="186"/>
      <c r="F29" s="187"/>
      <c r="G29" s="195"/>
      <c r="H29" s="187"/>
      <c r="I29" s="187"/>
    </row>
    <row r="30" spans="1:9" ht="15" customHeight="1">
      <c r="A30" s="1"/>
      <c r="B30" s="185"/>
      <c r="C30" s="185"/>
      <c r="D30" s="195"/>
      <c r="E30" s="186"/>
      <c r="F30" s="187"/>
      <c r="G30" s="195"/>
      <c r="H30" s="187"/>
      <c r="I30" s="187"/>
    </row>
    <row r="31" spans="1:9" ht="15" customHeight="1">
      <c r="A31" s="1"/>
      <c r="B31" s="185"/>
      <c r="C31" s="185"/>
      <c r="D31" s="195"/>
      <c r="E31" s="186"/>
      <c r="F31" s="187"/>
      <c r="G31" s="195"/>
      <c r="H31" s="187"/>
      <c r="I31" s="187"/>
    </row>
    <row r="32" spans="1:9" ht="20.25">
      <c r="A32" s="200" t="s">
        <v>6</v>
      </c>
      <c r="G32" s="127"/>
    </row>
    <row r="33" spans="1:9" ht="3.75" customHeight="1">
      <c r="G33" s="127"/>
    </row>
    <row r="34" spans="1:9" ht="38.25" customHeight="1">
      <c r="A34" s="178" t="s">
        <v>223</v>
      </c>
      <c r="B34" s="179"/>
      <c r="C34" s="179"/>
      <c r="D34" s="180" t="s">
        <v>224</v>
      </c>
      <c r="E34" s="181" t="s">
        <v>225</v>
      </c>
      <c r="F34" s="182" t="s">
        <v>226</v>
      </c>
      <c r="G34" s="344" t="s">
        <v>227</v>
      </c>
      <c r="H34" s="345"/>
      <c r="I34" s="184" t="s">
        <v>228</v>
      </c>
    </row>
    <row r="35" spans="1:9" ht="15" customHeight="1">
      <c r="A35" s="1"/>
      <c r="B35" s="185" t="s">
        <v>10</v>
      </c>
      <c r="C35" s="185" t="s">
        <v>23</v>
      </c>
      <c r="D35" s="195">
        <v>40848</v>
      </c>
      <c r="E35" s="186">
        <v>40877</v>
      </c>
      <c r="F35" s="187" t="s">
        <v>178</v>
      </c>
      <c r="G35" s="195" t="s">
        <v>179</v>
      </c>
      <c r="H35" s="187">
        <v>2010</v>
      </c>
      <c r="I35" s="1"/>
    </row>
    <row r="36" spans="1:9" ht="14.25" customHeight="1">
      <c r="A36" s="188" t="s">
        <v>240</v>
      </c>
      <c r="B36" s="189">
        <v>4556618.22</v>
      </c>
      <c r="C36" s="189">
        <v>2486925.7599999998</v>
      </c>
      <c r="D36" s="189">
        <v>123797</v>
      </c>
      <c r="E36" s="189">
        <v>82500000</v>
      </c>
      <c r="F36" s="190">
        <v>22</v>
      </c>
      <c r="G36" s="191">
        <v>-4.3478000000000003E-2</v>
      </c>
      <c r="H36" s="191">
        <v>0.38364799999999999</v>
      </c>
      <c r="I36" s="192" t="s">
        <v>241</v>
      </c>
    </row>
    <row r="37" spans="1:9" ht="14.25" customHeight="1">
      <c r="A37" s="188" t="s">
        <v>242</v>
      </c>
      <c r="B37" s="189">
        <v>3696635.48</v>
      </c>
      <c r="C37" s="189">
        <v>9276033.5399999991</v>
      </c>
      <c r="D37" s="189">
        <v>1881621.3</v>
      </c>
      <c r="E37" s="189">
        <v>63065881.450000003</v>
      </c>
      <c r="F37" s="190">
        <v>0.71499999999999997</v>
      </c>
      <c r="G37" s="191">
        <v>0.27678599999999998</v>
      </c>
      <c r="H37" s="191">
        <v>0.3</v>
      </c>
      <c r="I37" s="192" t="s">
        <v>181</v>
      </c>
    </row>
    <row r="38" spans="1:9" ht="14.25" customHeight="1">
      <c r="A38" s="188" t="s">
        <v>243</v>
      </c>
      <c r="B38" s="189">
        <v>1531011.1</v>
      </c>
      <c r="C38" s="189">
        <v>496070.3</v>
      </c>
      <c r="D38" s="189">
        <v>12720</v>
      </c>
      <c r="E38" s="189">
        <v>79500000</v>
      </c>
      <c r="F38" s="190">
        <v>53</v>
      </c>
      <c r="G38" s="191">
        <v>-1.8519000000000001E-2</v>
      </c>
      <c r="H38" s="191">
        <v>1.9231000000000002E-2</v>
      </c>
      <c r="I38" s="192" t="s">
        <v>241</v>
      </c>
    </row>
    <row r="39" spans="1:9" ht="14.25" customHeight="1">
      <c r="A39" s="188" t="s">
        <v>244</v>
      </c>
      <c r="B39" s="189">
        <v>12977925.119999999</v>
      </c>
      <c r="C39" s="189">
        <v>8796492.5</v>
      </c>
      <c r="D39" s="189">
        <v>429888.78</v>
      </c>
      <c r="E39" s="189">
        <v>409851000</v>
      </c>
      <c r="F39" s="190">
        <v>39</v>
      </c>
      <c r="G39" s="191">
        <v>-2.0101000000000001E-2</v>
      </c>
      <c r="H39" s="191">
        <v>-6.2650999999999998E-2</v>
      </c>
      <c r="I39" s="192" t="s">
        <v>181</v>
      </c>
    </row>
    <row r="40" spans="1:9" ht="14.25" customHeight="1">
      <c r="A40" s="188" t="s">
        <v>245</v>
      </c>
      <c r="B40" s="189">
        <v>14111406.779999999</v>
      </c>
      <c r="C40" s="189">
        <v>4845925.0599999996</v>
      </c>
      <c r="D40" s="189">
        <v>217721</v>
      </c>
      <c r="E40" s="189">
        <v>61250000</v>
      </c>
      <c r="F40" s="190">
        <v>17.5</v>
      </c>
      <c r="G40" s="191">
        <v>2.5791000000000001E-2</v>
      </c>
      <c r="H40" s="191">
        <v>-2.1253000000000001E-2</v>
      </c>
      <c r="I40" s="192" t="s">
        <v>181</v>
      </c>
    </row>
    <row r="41" spans="1:9" ht="14.25" customHeight="1">
      <c r="A41" s="188" t="s">
        <v>246</v>
      </c>
      <c r="B41" s="189">
        <v>3778982.4</v>
      </c>
      <c r="C41" s="189">
        <v>9255829.9600000009</v>
      </c>
      <c r="D41" s="189">
        <v>208820.42</v>
      </c>
      <c r="E41" s="189">
        <v>22071192.18</v>
      </c>
      <c r="F41" s="190">
        <v>1.91</v>
      </c>
      <c r="G41" s="191">
        <v>-9.0476000000000001E-2</v>
      </c>
      <c r="H41" s="191">
        <v>-0.49736799999999998</v>
      </c>
      <c r="I41" s="192" t="s">
        <v>241</v>
      </c>
    </row>
    <row r="42" spans="1:9" ht="14.25" customHeight="1">
      <c r="A42" s="188" t="s">
        <v>247</v>
      </c>
      <c r="B42" s="189">
        <v>4570514.92</v>
      </c>
      <c r="C42" s="189">
        <v>14027828.1</v>
      </c>
      <c r="D42" s="189">
        <v>186586</v>
      </c>
      <c r="E42" s="189">
        <v>44400000</v>
      </c>
      <c r="F42" s="190">
        <v>11.1</v>
      </c>
      <c r="G42" s="191">
        <v>-0.20143900000000001</v>
      </c>
      <c r="H42" s="191">
        <v>0.40506300000000001</v>
      </c>
      <c r="I42" s="192" t="s">
        <v>181</v>
      </c>
    </row>
    <row r="43" spans="1:9" ht="5.0999999999999996" customHeight="1"/>
    <row r="44" spans="1:9">
      <c r="A44" s="193" t="s">
        <v>248</v>
      </c>
    </row>
    <row r="45" spans="1:9">
      <c r="A45" s="193" t="s">
        <v>249</v>
      </c>
    </row>
    <row r="46" spans="1:9">
      <c r="A46" s="193" t="s">
        <v>222</v>
      </c>
    </row>
  </sheetData>
  <mergeCells count="2">
    <mergeCell ref="G12:H12"/>
    <mergeCell ref="G34:H34"/>
  </mergeCells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4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0"/>
  <sheetViews>
    <sheetView workbookViewId="0">
      <selection activeCell="D5" sqref="D5"/>
    </sheetView>
  </sheetViews>
  <sheetFormatPr baseColWidth="10" defaultRowHeight="12.75"/>
  <cols>
    <col min="1" max="1" width="41.5703125" customWidth="1"/>
    <col min="2" max="3" width="13.7109375" customWidth="1"/>
    <col min="4" max="4" width="15.5703125" customWidth="1"/>
    <col min="5" max="5" width="14.5703125" customWidth="1"/>
    <col min="6" max="6" width="12.5703125" customWidth="1"/>
    <col min="7" max="7" width="11.7109375" customWidth="1"/>
    <col min="8" max="8" width="11.140625" customWidth="1"/>
    <col min="9" max="9" width="7.28515625" customWidth="1"/>
  </cols>
  <sheetData>
    <row r="1" spans="1:9" ht="18" customHeight="1"/>
    <row r="2" spans="1:9" ht="26.25">
      <c r="A2" s="175" t="s">
        <v>5</v>
      </c>
      <c r="B2" s="5"/>
      <c r="C2" s="5"/>
      <c r="D2" s="5"/>
      <c r="E2" s="5"/>
      <c r="F2" s="5"/>
      <c r="G2" s="5"/>
      <c r="H2" s="201"/>
    </row>
    <row r="3" spans="1:9" ht="23.25">
      <c r="A3" s="177" t="s">
        <v>5</v>
      </c>
      <c r="B3" s="5"/>
      <c r="C3" s="5"/>
      <c r="D3" s="5"/>
      <c r="E3" s="5"/>
      <c r="F3" s="5"/>
      <c r="G3" s="5"/>
      <c r="H3" s="5"/>
    </row>
    <row r="4" spans="1:9" ht="15.75">
      <c r="G4" s="127"/>
    </row>
    <row r="5" spans="1:9" ht="15.75">
      <c r="B5" s="1"/>
      <c r="G5" s="127"/>
    </row>
    <row r="6" spans="1:9" ht="15.75">
      <c r="E6" s="1"/>
      <c r="G6" s="127"/>
    </row>
    <row r="7" spans="1:9" ht="15.75" customHeight="1">
      <c r="B7" s="24"/>
      <c r="C7" s="24"/>
      <c r="D7" s="24"/>
      <c r="E7" s="24"/>
      <c r="F7" s="24"/>
      <c r="G7" s="24"/>
      <c r="H7" s="24"/>
    </row>
    <row r="8" spans="1:9" ht="15.75">
      <c r="G8" s="127"/>
    </row>
    <row r="9" spans="1:9" ht="15.75">
      <c r="G9" s="127"/>
    </row>
    <row r="10" spans="1:9" ht="38.25">
      <c r="A10" s="178" t="s">
        <v>223</v>
      </c>
      <c r="B10" s="179"/>
      <c r="C10" s="179"/>
      <c r="D10" s="180" t="s">
        <v>224</v>
      </c>
      <c r="E10" s="181" t="s">
        <v>225</v>
      </c>
      <c r="F10" s="182" t="s">
        <v>226</v>
      </c>
      <c r="G10" s="342" t="s">
        <v>227</v>
      </c>
      <c r="H10" s="343"/>
      <c r="I10" s="184" t="s">
        <v>228</v>
      </c>
    </row>
    <row r="11" spans="1:9" ht="15" customHeight="1">
      <c r="A11" s="1"/>
      <c r="B11" s="185" t="s">
        <v>10</v>
      </c>
      <c r="C11" s="185" t="s">
        <v>23</v>
      </c>
      <c r="D11" s="185" t="s">
        <v>21</v>
      </c>
      <c r="E11" s="186">
        <v>40877</v>
      </c>
      <c r="F11" s="187" t="s">
        <v>178</v>
      </c>
      <c r="G11" s="185" t="s">
        <v>179</v>
      </c>
      <c r="H11" s="187">
        <v>2010</v>
      </c>
      <c r="I11" s="187"/>
    </row>
    <row r="12" spans="1:9" ht="15" customHeight="1">
      <c r="A12" s="188" t="s">
        <v>250</v>
      </c>
      <c r="B12" s="189">
        <v>2411251.6</v>
      </c>
      <c r="C12" s="189">
        <v>2037775.8</v>
      </c>
      <c r="D12" s="189">
        <v>39562</v>
      </c>
      <c r="E12" s="189">
        <v>253694948</v>
      </c>
      <c r="F12" s="190">
        <v>124</v>
      </c>
      <c r="G12" s="191">
        <v>2.4792999999999999E-2</v>
      </c>
      <c r="H12" s="191">
        <v>-8.0000000000000002E-3</v>
      </c>
      <c r="I12" s="192" t="s">
        <v>181</v>
      </c>
    </row>
    <row r="13" spans="1:9" ht="15" customHeight="1">
      <c r="A13" s="188" t="s">
        <v>251</v>
      </c>
      <c r="B13" s="189">
        <v>4713593.88</v>
      </c>
      <c r="C13" s="189">
        <v>2847260.98</v>
      </c>
      <c r="D13" s="189">
        <v>90994.3</v>
      </c>
      <c r="E13" s="189">
        <v>25680000</v>
      </c>
      <c r="F13" s="190">
        <v>40</v>
      </c>
      <c r="G13" s="191">
        <v>-6.8684999999999996E-2</v>
      </c>
      <c r="H13" s="191">
        <v>-0.32226399999999999</v>
      </c>
      <c r="I13" s="192" t="s">
        <v>181</v>
      </c>
    </row>
    <row r="14" spans="1:9" ht="15" customHeight="1">
      <c r="A14" s="188" t="s">
        <v>252</v>
      </c>
      <c r="B14" s="189">
        <v>129903.06</v>
      </c>
      <c r="C14" s="189">
        <v>522137.3</v>
      </c>
      <c r="D14" s="189">
        <v>208077.06</v>
      </c>
      <c r="E14" s="189">
        <v>63250000</v>
      </c>
      <c r="F14" s="190">
        <v>5.75</v>
      </c>
      <c r="G14" s="191">
        <v>-8.6210000000000002E-3</v>
      </c>
      <c r="H14" s="191">
        <v>1.2286820000000001</v>
      </c>
      <c r="I14" s="192" t="s">
        <v>181</v>
      </c>
    </row>
    <row r="15" spans="1:9" ht="15" customHeight="1">
      <c r="A15" s="188" t="s">
        <v>253</v>
      </c>
      <c r="B15" s="189">
        <v>180859</v>
      </c>
      <c r="C15" s="189">
        <v>1671030</v>
      </c>
      <c r="D15" s="189">
        <v>58212</v>
      </c>
      <c r="E15" s="189">
        <v>441000000</v>
      </c>
      <c r="F15" s="190">
        <v>19.600000000000001</v>
      </c>
      <c r="G15" s="191">
        <v>5.1279999999999997E-3</v>
      </c>
      <c r="H15" s="191">
        <v>5.1279999999999997E-3</v>
      </c>
      <c r="I15" s="192" t="s">
        <v>181</v>
      </c>
    </row>
    <row r="16" spans="1:9" ht="15" customHeight="1">
      <c r="A16" s="188" t="s">
        <v>254</v>
      </c>
      <c r="B16" s="189">
        <v>1221135.5</v>
      </c>
      <c r="C16" s="189">
        <v>719073.7</v>
      </c>
      <c r="D16" s="189">
        <v>48805</v>
      </c>
      <c r="E16" s="189">
        <v>42500000</v>
      </c>
      <c r="F16" s="190">
        <v>17</v>
      </c>
      <c r="G16" s="191">
        <v>-5.8479999999999999E-3</v>
      </c>
      <c r="H16" s="191">
        <v>-5.3189E-2</v>
      </c>
      <c r="I16" s="192" t="s">
        <v>181</v>
      </c>
    </row>
    <row r="17" spans="1:9" ht="15" customHeight="1">
      <c r="A17" s="188" t="s">
        <v>255</v>
      </c>
      <c r="B17" s="189">
        <v>2074546.24</v>
      </c>
      <c r="C17" s="189">
        <v>2052015.7</v>
      </c>
      <c r="D17" s="189">
        <v>245453.2</v>
      </c>
      <c r="E17" s="189">
        <v>544896000</v>
      </c>
      <c r="F17" s="190">
        <v>17.600000000000001</v>
      </c>
      <c r="G17" s="191">
        <v>-1.1235999999999999E-2</v>
      </c>
      <c r="H17" s="191">
        <v>-4.0871999999999999E-2</v>
      </c>
      <c r="I17" s="192" t="s">
        <v>181</v>
      </c>
    </row>
    <row r="18" spans="1:9" ht="15" customHeight="1">
      <c r="A18" s="188" t="s">
        <v>256</v>
      </c>
      <c r="B18" s="189">
        <v>1104269.76</v>
      </c>
      <c r="C18" s="189">
        <v>752605.74</v>
      </c>
      <c r="D18" s="189">
        <v>72843</v>
      </c>
      <c r="E18" s="189">
        <v>27900000</v>
      </c>
      <c r="F18" s="190">
        <v>15.5</v>
      </c>
      <c r="G18" s="191">
        <v>1.3072E-2</v>
      </c>
      <c r="H18" s="191">
        <v>6.4939999999999998E-3</v>
      </c>
      <c r="I18" s="192" t="s">
        <v>181</v>
      </c>
    </row>
    <row r="19" spans="1:9" ht="15" customHeight="1">
      <c r="A19" s="188" t="s">
        <v>257</v>
      </c>
      <c r="B19" s="189">
        <v>309482.82</v>
      </c>
      <c r="C19" s="189">
        <v>315174.36</v>
      </c>
      <c r="D19" s="189">
        <v>58184</v>
      </c>
      <c r="E19" s="189">
        <v>115500000</v>
      </c>
      <c r="F19" s="190">
        <v>38.5</v>
      </c>
      <c r="G19" s="191">
        <v>5.3530000000000001E-3</v>
      </c>
      <c r="H19" s="191">
        <v>-0.214286</v>
      </c>
      <c r="I19" s="192" t="s">
        <v>181</v>
      </c>
    </row>
    <row r="20" spans="1:9" ht="15" customHeight="1">
      <c r="A20" s="188" t="s">
        <v>258</v>
      </c>
      <c r="B20" s="189">
        <v>1277703.8999999999</v>
      </c>
      <c r="C20" s="189">
        <v>2129083.12</v>
      </c>
      <c r="D20" s="189">
        <v>23178</v>
      </c>
      <c r="E20" s="189">
        <v>91627200</v>
      </c>
      <c r="F20" s="190">
        <v>21</v>
      </c>
      <c r="G20" s="191">
        <v>-8.6957000000000007E-2</v>
      </c>
      <c r="H20" s="191">
        <v>-0.16</v>
      </c>
      <c r="I20" s="192" t="s">
        <v>181</v>
      </c>
    </row>
    <row r="21" spans="1:9" ht="15" customHeight="1">
      <c r="A21" s="188" t="s">
        <v>259</v>
      </c>
      <c r="B21" s="189">
        <v>6449.82</v>
      </c>
      <c r="C21" s="189">
        <v>175381</v>
      </c>
      <c r="D21" s="189">
        <v>0</v>
      </c>
      <c r="E21" s="189">
        <v>5579962.7999999998</v>
      </c>
      <c r="F21" s="190">
        <v>18.600000000000001</v>
      </c>
      <c r="G21" s="191">
        <v>0</v>
      </c>
      <c r="H21" s="191">
        <v>2.2068970000000001</v>
      </c>
      <c r="I21" s="192" t="s">
        <v>181</v>
      </c>
    </row>
    <row r="22" spans="1:9" ht="15" customHeight="1">
      <c r="A22" s="188" t="s">
        <v>260</v>
      </c>
      <c r="B22" s="189">
        <v>36098.6</v>
      </c>
      <c r="C22" s="189">
        <v>966499.9</v>
      </c>
      <c r="D22" s="189">
        <v>34580</v>
      </c>
      <c r="E22" s="189">
        <v>13440000</v>
      </c>
      <c r="F22" s="190">
        <v>84</v>
      </c>
      <c r="G22" s="191">
        <v>-0.125</v>
      </c>
      <c r="H22" s="191">
        <v>-0.33858300000000002</v>
      </c>
      <c r="I22" s="192" t="s">
        <v>181</v>
      </c>
    </row>
    <row r="23" spans="1:9" ht="15" customHeight="1">
      <c r="A23" s="188" t="s">
        <v>261</v>
      </c>
      <c r="B23" s="189">
        <v>245041.74</v>
      </c>
      <c r="C23" s="189">
        <v>259625.94</v>
      </c>
      <c r="D23" s="189">
        <v>400</v>
      </c>
      <c r="E23" s="189">
        <v>94500000</v>
      </c>
      <c r="F23" s="190">
        <v>50</v>
      </c>
      <c r="G23" s="191">
        <v>0</v>
      </c>
      <c r="H23" s="191">
        <v>0</v>
      </c>
      <c r="I23" s="192" t="s">
        <v>181</v>
      </c>
    </row>
    <row r="24" spans="1:9" ht="15" customHeight="1">
      <c r="A24" s="188" t="s">
        <v>262</v>
      </c>
      <c r="B24" s="18">
        <v>19266849.82</v>
      </c>
      <c r="C24" s="189">
        <v>2912130.62</v>
      </c>
      <c r="D24" s="189">
        <v>0</v>
      </c>
      <c r="E24" s="189">
        <v>2079128.2</v>
      </c>
      <c r="F24" s="190">
        <v>0.38</v>
      </c>
      <c r="G24" s="191">
        <v>0</v>
      </c>
      <c r="H24" s="191">
        <v>-0.42249199999999998</v>
      </c>
      <c r="I24" s="192" t="s">
        <v>181</v>
      </c>
    </row>
    <row r="25" spans="1:9" ht="15" customHeight="1">
      <c r="A25" s="188" t="s">
        <v>263</v>
      </c>
      <c r="B25" s="189">
        <v>13823658.300000001</v>
      </c>
      <c r="C25" s="189">
        <v>13519423.4</v>
      </c>
      <c r="D25" s="189">
        <v>1991100.8</v>
      </c>
      <c r="E25" s="189">
        <v>124470000</v>
      </c>
      <c r="F25" s="190">
        <v>414.9</v>
      </c>
      <c r="G25" s="191">
        <v>6.6581000000000001E-2</v>
      </c>
      <c r="H25" s="191">
        <v>0.18542900000000001</v>
      </c>
      <c r="I25" s="192" t="s">
        <v>181</v>
      </c>
    </row>
    <row r="26" spans="1:9" ht="15" customHeight="1">
      <c r="A26" s="188" t="s">
        <v>264</v>
      </c>
      <c r="B26" s="189">
        <v>356951.54</v>
      </c>
      <c r="C26" s="189">
        <v>66457.94</v>
      </c>
      <c r="D26" s="189">
        <v>490.2</v>
      </c>
      <c r="E26" s="189">
        <v>6501000</v>
      </c>
      <c r="F26" s="190">
        <v>1.65</v>
      </c>
      <c r="G26" s="191">
        <v>-8.3333000000000004E-2</v>
      </c>
      <c r="H26" s="191">
        <v>-0.108108</v>
      </c>
      <c r="I26" s="192" t="s">
        <v>181</v>
      </c>
    </row>
    <row r="27" spans="1:9" ht="15" customHeight="1">
      <c r="A27" s="188" t="s">
        <v>265</v>
      </c>
      <c r="B27" s="189">
        <v>8573368.7200000007</v>
      </c>
      <c r="C27" s="189">
        <v>7792718.2000000002</v>
      </c>
      <c r="D27" s="189">
        <v>1692563.5</v>
      </c>
      <c r="E27" s="189">
        <v>50700000</v>
      </c>
      <c r="F27" s="190">
        <v>169</v>
      </c>
      <c r="G27" s="191">
        <v>-8.4011000000000002E-2</v>
      </c>
      <c r="H27" s="191">
        <v>-0.195046</v>
      </c>
      <c r="I27" s="192" t="s">
        <v>181</v>
      </c>
    </row>
    <row r="28" spans="1:9" ht="15" customHeight="1">
      <c r="A28" s="188" t="s">
        <v>266</v>
      </c>
      <c r="B28" s="189">
        <v>48349349.18</v>
      </c>
      <c r="C28" s="189">
        <v>28480466.719999999</v>
      </c>
      <c r="D28" s="189">
        <v>722962</v>
      </c>
      <c r="E28" s="189">
        <v>1214385187.5</v>
      </c>
      <c r="F28" s="190">
        <v>47.1</v>
      </c>
      <c r="G28" s="191">
        <v>2.1280000000000001E-3</v>
      </c>
      <c r="H28" s="191">
        <v>4.8998E-2</v>
      </c>
      <c r="I28" s="192" t="s">
        <v>181</v>
      </c>
    </row>
    <row r="29" spans="1:9" ht="15" customHeight="1">
      <c r="A29" s="188" t="s">
        <v>267</v>
      </c>
      <c r="B29" s="189">
        <v>9189753.1999999993</v>
      </c>
      <c r="C29" s="189">
        <v>2043495.4</v>
      </c>
      <c r="D29" s="189">
        <v>276686</v>
      </c>
      <c r="E29" s="189">
        <v>119100000</v>
      </c>
      <c r="F29" s="190">
        <v>39.700000000000003</v>
      </c>
      <c r="G29" s="191">
        <v>-3.764E-3</v>
      </c>
      <c r="H29" s="191">
        <v>1.7949E-2</v>
      </c>
      <c r="I29" s="192" t="s">
        <v>181</v>
      </c>
    </row>
    <row r="30" spans="1:9" ht="15" customHeight="1">
      <c r="A30" s="188" t="s">
        <v>283</v>
      </c>
      <c r="B30" s="189" t="s">
        <v>9</v>
      </c>
      <c r="C30" s="189">
        <v>270523</v>
      </c>
      <c r="D30" s="189">
        <v>270523</v>
      </c>
      <c r="E30" s="189">
        <v>87375000</v>
      </c>
      <c r="F30" s="190">
        <v>11.65</v>
      </c>
      <c r="G30" s="191">
        <v>1.3043000000000001E-2</v>
      </c>
      <c r="H30" s="191">
        <v>1.3043000000000001E-2</v>
      </c>
      <c r="I30" s="192" t="s">
        <v>181</v>
      </c>
    </row>
    <row r="31" spans="1:9" ht="15" customHeight="1">
      <c r="A31" s="188" t="s">
        <v>268</v>
      </c>
      <c r="B31" s="189">
        <v>466959</v>
      </c>
      <c r="C31" s="189">
        <v>270090.90000000002</v>
      </c>
      <c r="D31" s="189">
        <v>4180</v>
      </c>
      <c r="E31" s="189">
        <v>229218755</v>
      </c>
      <c r="F31" s="190">
        <v>95</v>
      </c>
      <c r="G31" s="191">
        <v>3.2608999999999999E-2</v>
      </c>
      <c r="H31" s="191">
        <v>-0.21487600000000001</v>
      </c>
      <c r="I31" s="192" t="s">
        <v>181</v>
      </c>
    </row>
    <row r="32" spans="1:9" ht="15" customHeight="1">
      <c r="A32" s="188" t="s">
        <v>269</v>
      </c>
      <c r="B32" s="189">
        <v>858880.16</v>
      </c>
      <c r="C32" s="189">
        <v>910390.92</v>
      </c>
      <c r="D32" s="189">
        <v>44900</v>
      </c>
      <c r="E32" s="189">
        <v>21327600</v>
      </c>
      <c r="F32" s="190">
        <v>50</v>
      </c>
      <c r="G32" s="191">
        <v>4.1667000000000003E-2</v>
      </c>
      <c r="H32" s="191">
        <v>-0.130435</v>
      </c>
      <c r="I32" s="192" t="s">
        <v>181</v>
      </c>
    </row>
    <row r="33" spans="1:9" ht="15" customHeight="1">
      <c r="A33" s="188" t="s">
        <v>270</v>
      </c>
      <c r="B33" s="189">
        <v>549814.02</v>
      </c>
      <c r="C33" s="189">
        <v>199504.62</v>
      </c>
      <c r="D33" s="189">
        <v>5441.6</v>
      </c>
      <c r="E33" s="189">
        <v>10203000</v>
      </c>
      <c r="F33" s="190">
        <v>6.8019999999999996</v>
      </c>
      <c r="G33" s="191">
        <v>-2.9672E-2</v>
      </c>
      <c r="H33" s="191">
        <v>-0.244558</v>
      </c>
      <c r="I33" s="192" t="s">
        <v>181</v>
      </c>
    </row>
    <row r="34" spans="1:9" ht="15" customHeight="1">
      <c r="A34" s="188" t="s">
        <v>271</v>
      </c>
      <c r="B34" s="189">
        <v>829369.16</v>
      </c>
      <c r="C34" s="189">
        <v>326282.94</v>
      </c>
      <c r="D34" s="189">
        <v>11252</v>
      </c>
      <c r="E34" s="189">
        <v>7920168588.6399899</v>
      </c>
      <c r="F34" s="190">
        <v>18.38</v>
      </c>
      <c r="G34" s="191">
        <v>-0.103852</v>
      </c>
      <c r="H34" s="191">
        <v>-0.19208800000000001</v>
      </c>
      <c r="I34" s="192" t="s">
        <v>181</v>
      </c>
    </row>
    <row r="35" spans="1:9" ht="15" customHeight="1">
      <c r="A35" s="188" t="s">
        <v>272</v>
      </c>
      <c r="B35" s="189">
        <v>134870.28</v>
      </c>
      <c r="C35" s="189">
        <v>61911.4</v>
      </c>
      <c r="D35" s="189">
        <v>0</v>
      </c>
      <c r="E35" s="189">
        <v>4893773472</v>
      </c>
      <c r="F35" s="190">
        <v>20.16</v>
      </c>
      <c r="G35" s="191">
        <v>0</v>
      </c>
      <c r="H35" s="191">
        <v>0.120311</v>
      </c>
      <c r="I35" s="192" t="s">
        <v>181</v>
      </c>
    </row>
    <row r="36" spans="1:9" ht="15" customHeight="1">
      <c r="A36" s="188" t="s">
        <v>273</v>
      </c>
      <c r="B36" s="189">
        <v>1626426.66</v>
      </c>
      <c r="C36" s="189">
        <v>1732894.68</v>
      </c>
      <c r="D36" s="189">
        <v>155551.01999999999</v>
      </c>
      <c r="E36" s="189">
        <v>9198532648.2399998</v>
      </c>
      <c r="F36" s="190">
        <v>48.034999999999997</v>
      </c>
      <c r="G36" s="191">
        <v>-1.9694E-2</v>
      </c>
      <c r="H36" s="191">
        <v>6.7444000000000004E-2</v>
      </c>
      <c r="I36" s="192" t="s">
        <v>181</v>
      </c>
    </row>
    <row r="37" spans="1:9" ht="15" customHeight="1">
      <c r="A37" s="188" t="s">
        <v>274</v>
      </c>
      <c r="B37" s="189">
        <v>714196.76</v>
      </c>
      <c r="C37" s="189">
        <v>199869.38</v>
      </c>
      <c r="D37" s="189">
        <v>9112.6</v>
      </c>
      <c r="E37" s="189">
        <v>30975000</v>
      </c>
      <c r="F37" s="190">
        <v>20.65</v>
      </c>
      <c r="G37" s="191">
        <v>-1.6667000000000001E-2</v>
      </c>
      <c r="H37" s="191">
        <v>7.3169999999999997E-3</v>
      </c>
      <c r="I37" s="192" t="s">
        <v>181</v>
      </c>
    </row>
    <row r="38" spans="1:9" ht="15" customHeight="1">
      <c r="A38" s="188" t="s">
        <v>275</v>
      </c>
      <c r="B38" s="189">
        <v>597304.66</v>
      </c>
      <c r="C38" s="189">
        <v>538963.1</v>
      </c>
      <c r="D38" s="189">
        <v>20193.2</v>
      </c>
      <c r="E38" s="189">
        <v>11992500</v>
      </c>
      <c r="F38" s="190">
        <v>15.99</v>
      </c>
      <c r="G38" s="191">
        <v>-1.2658000000000001E-2</v>
      </c>
      <c r="H38" s="191">
        <v>-0.187913</v>
      </c>
      <c r="I38" s="192" t="s">
        <v>181</v>
      </c>
    </row>
    <row r="39" spans="1:9" ht="15" customHeight="1">
      <c r="A39" s="188" t="s">
        <v>276</v>
      </c>
      <c r="B39" s="189">
        <v>1389899.22</v>
      </c>
      <c r="C39" s="189">
        <v>1080930.8400000001</v>
      </c>
      <c r="D39" s="189">
        <v>5997.84</v>
      </c>
      <c r="E39" s="189">
        <v>27440000</v>
      </c>
      <c r="F39" s="190">
        <v>49</v>
      </c>
      <c r="G39" s="191">
        <v>-0.02</v>
      </c>
      <c r="H39" s="191">
        <v>0.28947400000000001</v>
      </c>
      <c r="I39" s="192" t="s">
        <v>181</v>
      </c>
    </row>
    <row r="40" spans="1:9" ht="15" customHeight="1">
      <c r="A40" s="188" t="s">
        <v>277</v>
      </c>
      <c r="B40" s="189">
        <v>711546.84</v>
      </c>
      <c r="C40" s="189">
        <v>3643.2</v>
      </c>
      <c r="D40" s="189">
        <v>1707.2</v>
      </c>
      <c r="E40" s="189">
        <v>11220000</v>
      </c>
      <c r="F40" s="190">
        <v>2.2000000000000002</v>
      </c>
      <c r="G40" s="191">
        <v>0</v>
      </c>
      <c r="H40" s="191">
        <v>-0.3125</v>
      </c>
      <c r="I40" s="192" t="s">
        <v>181</v>
      </c>
    </row>
    <row r="41" spans="1:9" ht="15" customHeight="1">
      <c r="A41" s="188" t="s">
        <v>278</v>
      </c>
      <c r="B41" s="189">
        <v>499129.88</v>
      </c>
      <c r="C41" s="189">
        <v>349119.42</v>
      </c>
      <c r="D41" s="189">
        <v>65500</v>
      </c>
      <c r="E41" s="189">
        <v>75000000</v>
      </c>
      <c r="F41" s="190">
        <v>25</v>
      </c>
      <c r="G41" s="191">
        <v>0</v>
      </c>
      <c r="H41" s="191">
        <v>-0.21899399999999999</v>
      </c>
      <c r="I41" s="192" t="s">
        <v>181</v>
      </c>
    </row>
    <row r="42" spans="1:9" ht="15" customHeight="1">
      <c r="A42" s="188" t="s">
        <v>279</v>
      </c>
      <c r="B42" s="189">
        <v>5477551.6200000001</v>
      </c>
      <c r="C42" s="189">
        <v>2231346.08</v>
      </c>
      <c r="D42" s="189">
        <v>97566</v>
      </c>
      <c r="E42" s="189">
        <v>28690000</v>
      </c>
      <c r="F42" s="190">
        <v>75.5</v>
      </c>
      <c r="G42" s="191">
        <v>-5.4010000000000004E-3</v>
      </c>
      <c r="H42" s="191">
        <v>-6.5789999999999998E-3</v>
      </c>
      <c r="I42" s="192" t="s">
        <v>181</v>
      </c>
    </row>
    <row r="43" spans="1:9" ht="15" customHeight="1">
      <c r="A43" s="188" t="s">
        <v>280</v>
      </c>
      <c r="B43" s="189">
        <v>2038748.36</v>
      </c>
      <c r="C43" s="189">
        <v>1351363.4</v>
      </c>
      <c r="D43" s="189">
        <v>119464</v>
      </c>
      <c r="E43" s="189">
        <v>281160000</v>
      </c>
      <c r="F43" s="190">
        <v>165</v>
      </c>
      <c r="G43" s="191">
        <v>-5.7142999999999999E-2</v>
      </c>
      <c r="H43" s="191">
        <v>0.122449</v>
      </c>
      <c r="I43" s="192" t="s">
        <v>181</v>
      </c>
    </row>
    <row r="44" spans="1:9" ht="15" customHeight="1">
      <c r="A44" s="188" t="s">
        <v>281</v>
      </c>
      <c r="B44" s="189">
        <v>1791209.58</v>
      </c>
      <c r="C44" s="189">
        <v>2425955.5</v>
      </c>
      <c r="D44" s="189">
        <v>148560.79999999999</v>
      </c>
      <c r="E44" s="189">
        <v>30787761.600000001</v>
      </c>
      <c r="F44" s="190">
        <v>7.2</v>
      </c>
      <c r="G44" s="191">
        <v>6.9930000000000001E-3</v>
      </c>
      <c r="H44" s="191">
        <v>-0.443801</v>
      </c>
      <c r="I44" s="192" t="s">
        <v>181</v>
      </c>
    </row>
    <row r="45" spans="1:9" ht="5.0999999999999996" customHeight="1"/>
    <row r="46" spans="1:9" ht="15" customHeight="1">
      <c r="A46" s="193" t="s">
        <v>221</v>
      </c>
    </row>
    <row r="47" spans="1:9" ht="15" customHeight="1">
      <c r="A47" s="193" t="s">
        <v>222</v>
      </c>
    </row>
    <row r="48" spans="1:9" ht="15" customHeight="1">
      <c r="A48" s="193" t="s">
        <v>282</v>
      </c>
    </row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</sheetData>
  <mergeCells count="1">
    <mergeCell ref="G10:H10"/>
  </mergeCells>
  <phoneticPr fontId="2" type="noConversion"/>
  <printOptions horizontalCentered="1"/>
  <pageMargins left="0.78740157480314965" right="0.78740157480314965" top="0.59055118110236227" bottom="0.59055118110236227" header="0.51181102362204722" footer="0.51181102362204722"/>
  <pageSetup paperSize="9" scale="61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"/>
  <sheetViews>
    <sheetView zoomScaleNormal="100" workbookViewId="0"/>
  </sheetViews>
  <sheetFormatPr baseColWidth="10" defaultRowHeight="12.75"/>
  <cols>
    <col min="1" max="1" width="23.42578125" customWidth="1"/>
    <col min="2" max="5" width="18.5703125" customWidth="1"/>
    <col min="6" max="6" width="17.42578125" customWidth="1"/>
    <col min="7" max="7" width="14.85546875" bestFit="1" customWidth="1"/>
  </cols>
  <sheetData>
    <row r="1" spans="1:6" ht="18" customHeight="1"/>
    <row r="2" spans="1:6" ht="20.100000000000001" customHeight="1">
      <c r="A2" s="3" t="s">
        <v>0</v>
      </c>
      <c r="B2" s="4"/>
      <c r="C2" s="4"/>
      <c r="D2" s="5"/>
      <c r="E2" s="5"/>
      <c r="F2" s="5"/>
    </row>
    <row r="3" spans="1:6" ht="18">
      <c r="A3" s="6" t="s">
        <v>1</v>
      </c>
      <c r="B3" s="5"/>
      <c r="C3" s="5"/>
      <c r="D3" s="5"/>
      <c r="E3" s="5"/>
      <c r="F3" s="5"/>
    </row>
    <row r="4" spans="1:6" ht="12.75" customHeight="1">
      <c r="E4" s="7"/>
      <c r="F4" s="1"/>
    </row>
    <row r="5" spans="1:6" ht="12.75" customHeight="1">
      <c r="E5" s="7"/>
      <c r="F5" s="1"/>
    </row>
    <row r="6" spans="1:6" ht="12.75" customHeight="1">
      <c r="D6" s="1"/>
      <c r="E6" s="7"/>
      <c r="F6" s="1"/>
    </row>
    <row r="7" spans="1:6" ht="12.75" customHeight="1">
      <c r="E7" s="7"/>
      <c r="F7" s="1"/>
    </row>
    <row r="8" spans="1:6" ht="12.75" customHeight="1">
      <c r="B8" s="1"/>
      <c r="C8" s="1"/>
      <c r="E8" s="7"/>
      <c r="F8" s="1"/>
    </row>
    <row r="9" spans="1:6">
      <c r="F9" s="1"/>
    </row>
    <row r="10" spans="1:6" ht="18">
      <c r="A10" s="8" t="s">
        <v>2</v>
      </c>
    </row>
    <row r="11" spans="1:6" ht="3" customHeight="1">
      <c r="F11" s="1"/>
    </row>
    <row r="12" spans="1:6" ht="25.5">
      <c r="A12" s="9">
        <v>40877</v>
      </c>
      <c r="B12" s="10" t="s">
        <v>3</v>
      </c>
      <c r="C12" s="10" t="s">
        <v>4</v>
      </c>
      <c r="D12" s="10" t="s">
        <v>5</v>
      </c>
      <c r="E12" s="340" t="s">
        <v>6</v>
      </c>
      <c r="F12" s="341"/>
    </row>
    <row r="13" spans="1:6" ht="24.75" customHeight="1">
      <c r="A13" s="11"/>
      <c r="B13" s="10"/>
      <c r="C13" s="10"/>
      <c r="D13" s="10"/>
      <c r="E13" s="12" t="s">
        <v>7</v>
      </c>
      <c r="F13" s="12" t="s">
        <v>8</v>
      </c>
    </row>
    <row r="14" spans="1:6" ht="25.5">
      <c r="A14" s="13" t="s">
        <v>29</v>
      </c>
      <c r="B14" s="14">
        <v>40</v>
      </c>
      <c r="C14" s="14">
        <v>8</v>
      </c>
      <c r="D14" s="14">
        <v>27</v>
      </c>
      <c r="E14" s="15">
        <v>4</v>
      </c>
      <c r="F14" s="15">
        <v>3</v>
      </c>
    </row>
    <row r="15" spans="1:6" ht="25.5">
      <c r="A15" s="16" t="s">
        <v>30</v>
      </c>
      <c r="B15" s="14">
        <v>40</v>
      </c>
      <c r="C15" s="14">
        <v>8</v>
      </c>
      <c r="D15" s="14">
        <v>33</v>
      </c>
      <c r="E15" s="15">
        <v>4</v>
      </c>
      <c r="F15" s="15">
        <v>3</v>
      </c>
    </row>
    <row r="16" spans="1:6" ht="25.5">
      <c r="A16" s="13" t="s">
        <v>31</v>
      </c>
      <c r="B16" s="17">
        <v>57102422441.6129</v>
      </c>
      <c r="C16" s="17">
        <v>254543094.32300001</v>
      </c>
      <c r="D16" s="17">
        <v>4082193043.0999999</v>
      </c>
      <c r="E16" s="18">
        <v>515501000</v>
      </c>
      <c r="F16" s="18">
        <v>184071192.18000001</v>
      </c>
    </row>
    <row r="17" spans="1:7" ht="25.5" customHeight="1" thickBot="1">
      <c r="A17" s="19" t="s">
        <v>32</v>
      </c>
      <c r="B17" s="20">
        <v>42850033.200000003</v>
      </c>
      <c r="C17" s="20">
        <v>1225244221.7119999</v>
      </c>
      <c r="D17" s="20">
        <v>22012474708.879902</v>
      </c>
      <c r="E17" s="20">
        <v>63065881.450000003</v>
      </c>
      <c r="F17" s="20" t="s">
        <v>9</v>
      </c>
    </row>
    <row r="18" spans="1:7">
      <c r="A18" s="21" t="s">
        <v>10</v>
      </c>
      <c r="B18" s="22">
        <v>72316472515.880005</v>
      </c>
      <c r="C18" s="22">
        <v>1040477161.8399999</v>
      </c>
      <c r="D18" s="22">
        <v>112898116.81999999</v>
      </c>
      <c r="E18" s="23">
        <v>49934656.280000001</v>
      </c>
      <c r="F18" s="23">
        <v>10429731.66</v>
      </c>
      <c r="G18" s="24"/>
    </row>
    <row r="19" spans="1:7">
      <c r="A19" s="25" t="s">
        <v>11</v>
      </c>
      <c r="B19" s="26">
        <v>5519775077.8400002</v>
      </c>
      <c r="C19" s="26">
        <v>61586661.159999996</v>
      </c>
      <c r="D19" s="26">
        <v>6174881.0599999996</v>
      </c>
      <c r="E19" s="27">
        <v>9422915.7599999998</v>
      </c>
      <c r="F19" s="27">
        <v>1291749.06</v>
      </c>
    </row>
    <row r="20" spans="1:7">
      <c r="A20" s="21" t="s">
        <v>12</v>
      </c>
      <c r="B20" s="22">
        <v>5183418453.9200001</v>
      </c>
      <c r="C20" s="22">
        <v>61348101.920000002</v>
      </c>
      <c r="D20" s="22">
        <v>5904622.6799999997</v>
      </c>
      <c r="E20" s="23">
        <v>6018914.4199999999</v>
      </c>
      <c r="F20" s="23">
        <v>672134.24</v>
      </c>
    </row>
    <row r="21" spans="1:7">
      <c r="A21" s="28" t="s">
        <v>13</v>
      </c>
      <c r="B21" s="14">
        <v>7690894527.3800001</v>
      </c>
      <c r="C21" s="14">
        <v>98849104.879999995</v>
      </c>
      <c r="D21" s="14">
        <v>6763886.5</v>
      </c>
      <c r="E21" s="18">
        <v>5346418.92</v>
      </c>
      <c r="F21" s="18">
        <v>2224850.02</v>
      </c>
    </row>
    <row r="22" spans="1:7">
      <c r="A22" s="21" t="s">
        <v>14</v>
      </c>
      <c r="B22" s="22">
        <v>4031727682.4000001</v>
      </c>
      <c r="C22" s="22">
        <v>70693630.840000004</v>
      </c>
      <c r="D22" s="22">
        <v>9466821.6799999997</v>
      </c>
      <c r="E22" s="23">
        <v>2380577.52</v>
      </c>
      <c r="F22" s="23">
        <v>889023.66</v>
      </c>
    </row>
    <row r="23" spans="1:7">
      <c r="A23" s="28" t="s">
        <v>15</v>
      </c>
      <c r="B23" s="14">
        <v>4410329604.7600002</v>
      </c>
      <c r="C23" s="14">
        <v>67053427.920000002</v>
      </c>
      <c r="D23" s="14">
        <v>11692752.52</v>
      </c>
      <c r="E23" s="18">
        <v>2431157.7599999998</v>
      </c>
      <c r="F23" s="18">
        <v>2278043.7200000002</v>
      </c>
    </row>
    <row r="24" spans="1:7">
      <c r="A24" s="21" t="s">
        <v>16</v>
      </c>
      <c r="B24" s="22">
        <v>5227687314</v>
      </c>
      <c r="C24" s="22">
        <v>57979500.359999999</v>
      </c>
      <c r="D24" s="22">
        <v>11519029.359999999</v>
      </c>
      <c r="E24" s="23">
        <v>2280847.7799999998</v>
      </c>
      <c r="F24" s="23">
        <v>1368630.58</v>
      </c>
    </row>
    <row r="25" spans="1:7">
      <c r="A25" s="28" t="s">
        <v>17</v>
      </c>
      <c r="B25" s="14">
        <v>4730210893</v>
      </c>
      <c r="C25" s="14">
        <v>42029140.700000003</v>
      </c>
      <c r="D25" s="14">
        <v>5090204.34</v>
      </c>
      <c r="E25" s="18">
        <v>3901445.04</v>
      </c>
      <c r="F25" s="18">
        <v>982666.02</v>
      </c>
    </row>
    <row r="26" spans="1:7">
      <c r="A26" s="21" t="s">
        <v>18</v>
      </c>
      <c r="B26" s="22">
        <v>6836043906.3800001</v>
      </c>
      <c r="C26" s="22">
        <v>44950673.68</v>
      </c>
      <c r="D26" s="22">
        <v>5728844.4400000004</v>
      </c>
      <c r="E26" s="23">
        <v>4105112.66</v>
      </c>
      <c r="F26" s="23">
        <v>1775536.32</v>
      </c>
    </row>
    <row r="27" spans="1:7">
      <c r="A27" s="28" t="s">
        <v>19</v>
      </c>
      <c r="B27" s="14">
        <v>5018851424.7600002</v>
      </c>
      <c r="C27" s="17">
        <v>26174255.079999998</v>
      </c>
      <c r="D27" s="17">
        <v>6495888.7000000002</v>
      </c>
      <c r="E27" s="18">
        <v>2140918.14</v>
      </c>
      <c r="F27" s="18">
        <v>592940.38</v>
      </c>
    </row>
    <row r="28" spans="1:7">
      <c r="A28" s="21" t="s">
        <v>20</v>
      </c>
      <c r="B28" s="22">
        <v>3914050345.5599999</v>
      </c>
      <c r="C28" s="22">
        <v>17898585.199999999</v>
      </c>
      <c r="D28" s="22">
        <v>2988563.54</v>
      </c>
      <c r="E28" s="23">
        <v>1486505.26</v>
      </c>
      <c r="F28" s="23">
        <v>606548</v>
      </c>
    </row>
    <row r="29" spans="1:7">
      <c r="A29" s="28" t="s">
        <v>21</v>
      </c>
      <c r="B29" s="17">
        <v>3796225045.1399999</v>
      </c>
      <c r="C29" s="17">
        <v>26676412.219999999</v>
      </c>
      <c r="D29" s="17">
        <v>6524040.3200000003</v>
      </c>
      <c r="E29" s="18">
        <v>2715817.08</v>
      </c>
      <c r="F29" s="18">
        <v>345337.42</v>
      </c>
    </row>
    <row r="30" spans="1:7">
      <c r="A30" s="21" t="s">
        <v>22</v>
      </c>
      <c r="B30" s="22"/>
      <c r="C30" s="22"/>
      <c r="D30" s="22"/>
      <c r="E30" s="23"/>
      <c r="F30" s="23"/>
    </row>
    <row r="31" spans="1:7">
      <c r="A31" s="29" t="s">
        <v>23</v>
      </c>
      <c r="B31" s="30">
        <v>56359214275.139999</v>
      </c>
      <c r="C31" s="30">
        <v>575239493.96000004</v>
      </c>
      <c r="D31" s="30">
        <v>78349535.140000015</v>
      </c>
      <c r="E31" s="31">
        <v>42230630.339999996</v>
      </c>
      <c r="F31" s="31">
        <v>13027459.420000002</v>
      </c>
    </row>
    <row r="32" spans="1:7">
      <c r="A32" s="32" t="s">
        <v>24</v>
      </c>
    </row>
    <row r="33" spans="1:6">
      <c r="A33" s="33"/>
      <c r="E33" s="34"/>
    </row>
    <row r="34" spans="1:6">
      <c r="E34" s="34"/>
    </row>
    <row r="35" spans="1:6">
      <c r="E35" s="34"/>
    </row>
    <row r="36" spans="1:6">
      <c r="E36" s="34"/>
    </row>
    <row r="37" spans="1:6">
      <c r="D37" s="1"/>
      <c r="E37" s="35"/>
    </row>
    <row r="40" spans="1:6" ht="18">
      <c r="A40" s="36" t="s">
        <v>33</v>
      </c>
    </row>
    <row r="41" spans="1:6" ht="3" customHeight="1"/>
    <row r="42" spans="1:6" ht="24">
      <c r="A42" s="37">
        <v>40877</v>
      </c>
      <c r="B42" s="38" t="s">
        <v>25</v>
      </c>
      <c r="C42" s="39" t="s">
        <v>26</v>
      </c>
      <c r="D42" s="38" t="s">
        <v>27</v>
      </c>
      <c r="E42" s="39" t="s">
        <v>28</v>
      </c>
      <c r="F42" s="39"/>
    </row>
    <row r="43" spans="1:6" ht="24">
      <c r="A43" s="40" t="s">
        <v>34</v>
      </c>
      <c r="B43" s="14">
        <v>45</v>
      </c>
      <c r="C43" s="17">
        <v>7</v>
      </c>
      <c r="D43" s="17">
        <v>30</v>
      </c>
      <c r="E43" s="17">
        <v>24</v>
      </c>
      <c r="F43" s="17"/>
    </row>
    <row r="44" spans="1:6" ht="24.75" thickBot="1">
      <c r="A44" s="41" t="s">
        <v>35</v>
      </c>
      <c r="B44" s="42">
        <v>2251</v>
      </c>
      <c r="C44" s="20">
        <v>165</v>
      </c>
      <c r="D44" s="20">
        <v>62</v>
      </c>
      <c r="E44" s="20">
        <v>268</v>
      </c>
      <c r="F44" s="20"/>
    </row>
    <row r="45" spans="1:6">
      <c r="A45" s="25" t="s">
        <v>11</v>
      </c>
      <c r="B45" s="26">
        <v>37355549.530000001</v>
      </c>
      <c r="C45" s="26">
        <v>4789955.5</v>
      </c>
      <c r="D45" s="26">
        <v>6917582.2199999997</v>
      </c>
      <c r="E45" s="27">
        <v>1462451.39</v>
      </c>
      <c r="F45" s="27"/>
    </row>
    <row r="46" spans="1:6">
      <c r="A46" s="21" t="s">
        <v>12</v>
      </c>
      <c r="B46" s="22">
        <v>97086603.099999994</v>
      </c>
      <c r="C46" s="22">
        <v>1298778.8</v>
      </c>
      <c r="D46" s="22">
        <v>5761327.6399999997</v>
      </c>
      <c r="E46" s="23">
        <v>869252.73</v>
      </c>
      <c r="F46" s="23"/>
    </row>
    <row r="47" spans="1:6">
      <c r="A47" s="28" t="s">
        <v>13</v>
      </c>
      <c r="B47" s="14">
        <v>98060398.640000001</v>
      </c>
      <c r="C47" s="14">
        <v>1920026.1</v>
      </c>
      <c r="D47" s="14">
        <v>6272201.2000000002</v>
      </c>
      <c r="E47" s="18">
        <v>936460.53</v>
      </c>
      <c r="F47" s="18"/>
    </row>
    <row r="48" spans="1:6">
      <c r="A48" s="21" t="s">
        <v>14</v>
      </c>
      <c r="B48" s="22">
        <v>92445400.040000007</v>
      </c>
      <c r="C48" s="22">
        <v>2814321</v>
      </c>
      <c r="D48" s="22">
        <v>6972595.3200000003</v>
      </c>
      <c r="E48" s="23">
        <v>1051736.92</v>
      </c>
      <c r="F48" s="23"/>
    </row>
    <row r="49" spans="1:7">
      <c r="A49" s="28" t="s">
        <v>15</v>
      </c>
      <c r="B49" s="14">
        <v>94558387.310000002</v>
      </c>
      <c r="C49" s="14">
        <v>2886360</v>
      </c>
      <c r="D49" s="14">
        <v>8138770</v>
      </c>
      <c r="E49" s="18">
        <v>927521.98</v>
      </c>
      <c r="F49" s="18"/>
    </row>
    <row r="50" spans="1:7">
      <c r="A50" s="21" t="s">
        <v>16</v>
      </c>
      <c r="B50" s="22">
        <v>96616481.390000001</v>
      </c>
      <c r="C50" s="22">
        <v>2160356</v>
      </c>
      <c r="D50" s="22">
        <v>6725677.5999999996</v>
      </c>
      <c r="E50" s="23">
        <v>1464503.21</v>
      </c>
      <c r="F50" s="23"/>
    </row>
    <row r="51" spans="1:7">
      <c r="A51" s="28" t="s">
        <v>17</v>
      </c>
      <c r="B51" s="14">
        <v>86732981.810000002</v>
      </c>
      <c r="C51" s="14">
        <v>2613944.7999999998</v>
      </c>
      <c r="D51" s="14">
        <v>6172921.7000000002</v>
      </c>
      <c r="E51" s="18">
        <v>1234504.6399999999</v>
      </c>
      <c r="F51" s="18"/>
    </row>
    <row r="52" spans="1:7">
      <c r="A52" s="21" t="s">
        <v>18</v>
      </c>
      <c r="B52" s="22">
        <v>38827887.399999999</v>
      </c>
      <c r="C52" s="22">
        <v>1063369.7</v>
      </c>
      <c r="D52" s="22">
        <v>8945971.9399999995</v>
      </c>
      <c r="E52" s="23">
        <v>1897319.35</v>
      </c>
      <c r="F52" s="23"/>
    </row>
    <row r="53" spans="1:7">
      <c r="A53" s="28" t="s">
        <v>19</v>
      </c>
      <c r="B53" s="14">
        <v>101582306</v>
      </c>
      <c r="C53" s="17">
        <v>823017</v>
      </c>
      <c r="D53" s="17">
        <v>8084389.0999999996</v>
      </c>
      <c r="E53" s="18">
        <v>1137621</v>
      </c>
      <c r="F53" s="18"/>
    </row>
    <row r="54" spans="1:7">
      <c r="A54" s="21" t="s">
        <v>20</v>
      </c>
      <c r="B54" s="22">
        <v>62835812.119999997</v>
      </c>
      <c r="C54" s="22">
        <v>886377.8</v>
      </c>
      <c r="D54" s="22">
        <v>6485400.2000000002</v>
      </c>
      <c r="E54" s="23">
        <v>607239.48</v>
      </c>
      <c r="F54" s="23"/>
    </row>
    <row r="55" spans="1:7">
      <c r="A55" s="28" t="s">
        <v>21</v>
      </c>
      <c r="B55" s="17">
        <v>87345469.099999994</v>
      </c>
      <c r="C55" s="17">
        <v>1066166</v>
      </c>
      <c r="D55" s="17">
        <v>8185254.4800000004</v>
      </c>
      <c r="E55" s="18">
        <v>1015908.83</v>
      </c>
      <c r="F55" s="18"/>
    </row>
    <row r="56" spans="1:7">
      <c r="A56" s="21" t="s">
        <v>22</v>
      </c>
      <c r="B56" s="22"/>
      <c r="C56" s="22"/>
      <c r="D56" s="22"/>
      <c r="E56" s="23"/>
      <c r="F56" s="23"/>
    </row>
    <row r="57" spans="1:7">
      <c r="A57" s="29" t="s">
        <v>23</v>
      </c>
      <c r="B57" s="30">
        <v>893447276.43999994</v>
      </c>
      <c r="C57" s="30">
        <v>22322672.699999999</v>
      </c>
      <c r="D57" s="30">
        <v>78662091.400000006</v>
      </c>
      <c r="E57" s="31">
        <v>12604520.060000001</v>
      </c>
      <c r="F57" s="31"/>
    </row>
    <row r="58" spans="1:7">
      <c r="A58" s="32" t="s">
        <v>24</v>
      </c>
    </row>
    <row r="59" spans="1:7">
      <c r="A59" s="33"/>
      <c r="E59" s="34"/>
    </row>
    <row r="60" spans="1:7" s="47" customFormat="1" ht="12.75" customHeight="1">
      <c r="A60" s="43"/>
      <c r="B60" s="44"/>
      <c r="C60" s="45"/>
      <c r="D60" s="45"/>
      <c r="E60" s="45"/>
      <c r="F60" s="46"/>
      <c r="G60" s="45"/>
    </row>
    <row r="61" spans="1:7" s="47" customFormat="1" ht="12.75" customHeight="1">
      <c r="A61" s="43"/>
      <c r="B61" s="44"/>
      <c r="C61" s="45"/>
      <c r="D61" s="45"/>
      <c r="E61" s="45"/>
      <c r="F61" s="46"/>
      <c r="G61" s="45"/>
    </row>
    <row r="62" spans="1:7" s="47" customFormat="1">
      <c r="A62" s="43"/>
      <c r="B62" s="48"/>
      <c r="C62" s="48"/>
      <c r="D62" s="48"/>
      <c r="E62" s="48"/>
      <c r="F62" s="48"/>
      <c r="G62" s="48"/>
    </row>
    <row r="63" spans="1:7">
      <c r="A63" s="49"/>
      <c r="B63" s="44"/>
      <c r="C63" s="45"/>
      <c r="D63" s="45"/>
      <c r="E63" s="45"/>
      <c r="F63" s="45"/>
      <c r="G63" s="45"/>
    </row>
    <row r="64" spans="1:7">
      <c r="A64" s="50"/>
      <c r="B64" s="44"/>
      <c r="C64" s="44"/>
      <c r="D64" s="44"/>
      <c r="E64" s="44"/>
      <c r="F64" s="51"/>
      <c r="G64" s="44"/>
    </row>
    <row r="65" spans="1:7">
      <c r="A65" s="43"/>
      <c r="B65" s="44"/>
      <c r="C65" s="44"/>
      <c r="D65" s="44"/>
      <c r="E65" s="44"/>
      <c r="F65" s="44"/>
      <c r="G65" s="44"/>
    </row>
    <row r="66" spans="1:7">
      <c r="A66" s="43"/>
      <c r="B66" s="44"/>
      <c r="C66" s="44"/>
      <c r="D66" s="44"/>
      <c r="E66" s="44"/>
      <c r="F66" s="44"/>
      <c r="G66" s="44"/>
    </row>
    <row r="67" spans="1:7">
      <c r="A67" s="43"/>
      <c r="B67" s="44"/>
      <c r="C67" s="44"/>
      <c r="D67" s="44"/>
      <c r="E67" s="44"/>
      <c r="F67" s="44"/>
      <c r="G67" s="44"/>
    </row>
    <row r="68" spans="1:7">
      <c r="A68" s="43"/>
      <c r="B68" s="44"/>
      <c r="C68" s="44"/>
      <c r="D68" s="44"/>
      <c r="E68" s="44"/>
      <c r="F68" s="44"/>
      <c r="G68" s="44"/>
    </row>
    <row r="69" spans="1:7">
      <c r="A69" s="43"/>
      <c r="B69" s="44"/>
      <c r="C69" s="44"/>
      <c r="D69" s="44"/>
      <c r="E69" s="44"/>
      <c r="F69" s="44"/>
      <c r="G69" s="44"/>
    </row>
    <row r="70" spans="1:7">
      <c r="A70" s="43"/>
      <c r="B70" s="44"/>
      <c r="C70" s="44"/>
      <c r="D70" s="44"/>
      <c r="E70" s="44"/>
      <c r="F70" s="44"/>
      <c r="G70" s="44"/>
    </row>
    <row r="71" spans="1:7">
      <c r="A71" s="43"/>
      <c r="B71" s="44"/>
      <c r="C71" s="44"/>
      <c r="D71" s="44"/>
      <c r="E71" s="44"/>
      <c r="F71" s="44"/>
      <c r="G71" s="44"/>
    </row>
    <row r="72" spans="1:7">
      <c r="A72" s="43"/>
      <c r="B72" s="44"/>
      <c r="C72" s="44"/>
      <c r="D72" s="44"/>
      <c r="E72" s="44"/>
      <c r="F72" s="44"/>
      <c r="G72" s="44"/>
    </row>
    <row r="73" spans="1:7">
      <c r="A73" s="43"/>
      <c r="B73" s="44"/>
      <c r="C73" s="44"/>
      <c r="D73" s="44"/>
      <c r="E73" s="44"/>
      <c r="F73" s="44"/>
      <c r="G73" s="44"/>
    </row>
    <row r="74" spans="1:7">
      <c r="A74" s="43"/>
      <c r="B74" s="44"/>
      <c r="C74" s="44"/>
      <c r="D74" s="44"/>
      <c r="E74" s="44"/>
      <c r="F74" s="44"/>
      <c r="G74" s="44"/>
    </row>
    <row r="75" spans="1:7">
      <c r="A75" s="43"/>
      <c r="B75" s="45"/>
      <c r="C75" s="45"/>
      <c r="D75" s="45"/>
      <c r="E75" s="45"/>
      <c r="F75" s="44"/>
      <c r="G75" s="45"/>
    </row>
    <row r="76" spans="1:7">
      <c r="A76" s="43"/>
      <c r="B76" s="44"/>
      <c r="C76" s="44"/>
      <c r="D76" s="44"/>
      <c r="E76" s="44"/>
      <c r="F76" s="44"/>
      <c r="G76" s="44"/>
    </row>
    <row r="77" spans="1:7">
      <c r="A77" s="52"/>
      <c r="B77" s="53"/>
      <c r="C77" s="53"/>
      <c r="D77" s="53"/>
      <c r="E77" s="53"/>
      <c r="F77" s="53"/>
      <c r="G77" s="53"/>
    </row>
  </sheetData>
  <mergeCells count="1">
    <mergeCell ref="E12:F12"/>
  </mergeCells>
  <phoneticPr fontId="2" type="noConversion"/>
  <printOptions horizontalCentered="1"/>
  <pageMargins left="0.78740157480314965" right="0.59055118110236227" top="0.98425196850393704" bottom="0.59055118110236227" header="0.51181102362204722" footer="0.51181102362204722"/>
  <pageSetup paperSize="9" scale="76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zoomScaleNormal="100" workbookViewId="0"/>
  </sheetViews>
  <sheetFormatPr baseColWidth="10" defaultRowHeight="11.25"/>
  <cols>
    <col min="1" max="1" width="38.7109375" style="203" customWidth="1"/>
    <col min="2" max="2" width="17.7109375" style="204" customWidth="1"/>
    <col min="3" max="3" width="16" style="208" customWidth="1"/>
    <col min="4" max="4" width="16" style="204" customWidth="1"/>
    <col min="5" max="5" width="14.7109375" style="208" customWidth="1"/>
    <col min="6" max="6" width="16.5703125" style="205" customWidth="1"/>
    <col min="7" max="7" width="30.140625" style="203" bestFit="1" customWidth="1"/>
    <col min="8" max="8" width="13" style="203" bestFit="1" customWidth="1"/>
    <col min="9" max="16384" width="11.42578125" style="203"/>
  </cols>
  <sheetData>
    <row r="1" spans="1:10" ht="18" customHeight="1">
      <c r="A1"/>
      <c r="B1"/>
      <c r="C1"/>
      <c r="D1"/>
      <c r="E1"/>
      <c r="F1"/>
    </row>
    <row r="2" spans="1:10" ht="23.25">
      <c r="A2" s="206" t="s">
        <v>284</v>
      </c>
      <c r="B2" s="5"/>
      <c r="C2" s="5"/>
      <c r="D2" s="5"/>
      <c r="E2" s="5"/>
    </row>
    <row r="3" spans="1:10" ht="20.25">
      <c r="A3" s="207" t="s">
        <v>285</v>
      </c>
      <c r="B3" s="5"/>
      <c r="C3" s="5"/>
      <c r="D3" s="5"/>
      <c r="E3" s="5"/>
    </row>
    <row r="4" spans="1:10" ht="15.75" customHeight="1">
      <c r="A4"/>
      <c r="B4"/>
      <c r="C4"/>
      <c r="D4"/>
      <c r="E4"/>
      <c r="F4"/>
    </row>
    <row r="5" spans="1:10" ht="15.75" customHeight="1"/>
    <row r="6" spans="1:10" ht="15.75" customHeight="1"/>
    <row r="7" spans="1:10" ht="15.75" customHeight="1"/>
    <row r="8" spans="1:10" ht="20.25">
      <c r="A8" s="209" t="s">
        <v>3</v>
      </c>
    </row>
    <row r="9" spans="1:10" ht="3.75" customHeight="1"/>
    <row r="10" spans="1:10" s="202" customFormat="1" ht="26.25" customHeight="1">
      <c r="A10" s="178" t="s">
        <v>223</v>
      </c>
      <c r="B10" s="183" t="s">
        <v>289</v>
      </c>
      <c r="C10" s="183" t="s">
        <v>290</v>
      </c>
      <c r="D10" s="183" t="s">
        <v>291</v>
      </c>
      <c r="E10" s="183" t="s">
        <v>292</v>
      </c>
      <c r="F10" s="183" t="s">
        <v>293</v>
      </c>
    </row>
    <row r="11" spans="1:10" ht="15" customHeight="1">
      <c r="A11" s="210" t="s">
        <v>180</v>
      </c>
      <c r="B11" s="211">
        <v>1159725.07</v>
      </c>
      <c r="C11" s="212">
        <v>0.71303436466553671</v>
      </c>
      <c r="D11" s="211">
        <v>466739.41399999999</v>
      </c>
      <c r="E11" s="212">
        <v>0.28696563533446323</v>
      </c>
      <c r="F11" s="18">
        <v>1626464.4840000002</v>
      </c>
      <c r="G11" s="205"/>
      <c r="H11" s="204"/>
      <c r="I11" s="204"/>
    </row>
    <row r="12" spans="1:10" ht="15" customHeight="1">
      <c r="A12" s="210" t="s">
        <v>182</v>
      </c>
      <c r="B12" s="211">
        <v>4809114.5199999996</v>
      </c>
      <c r="C12" s="212">
        <v>0.71200484830538091</v>
      </c>
      <c r="D12" s="211">
        <v>1945213.8128</v>
      </c>
      <c r="E12" s="212">
        <v>0.2879951516946192</v>
      </c>
      <c r="F12" s="18">
        <v>6754328.332799999</v>
      </c>
      <c r="G12" s="205"/>
      <c r="H12" s="204"/>
      <c r="I12" s="204"/>
      <c r="J12" s="204"/>
    </row>
    <row r="13" spans="1:10" ht="15" customHeight="1">
      <c r="A13" s="210" t="s">
        <v>183</v>
      </c>
      <c r="B13" s="211">
        <v>193187600.46000001</v>
      </c>
      <c r="C13" s="212">
        <v>0.89118320354324898</v>
      </c>
      <c r="D13" s="211">
        <v>23588927.297600001</v>
      </c>
      <c r="E13" s="212">
        <v>0.10881679645675103</v>
      </c>
      <c r="F13" s="18">
        <v>216776527.75760001</v>
      </c>
      <c r="G13" s="205"/>
      <c r="H13" s="204"/>
      <c r="I13" s="204"/>
      <c r="J13" s="204"/>
    </row>
    <row r="14" spans="1:10" ht="15" customHeight="1">
      <c r="A14" s="210" t="s">
        <v>184</v>
      </c>
      <c r="B14" s="211">
        <v>3306739.39</v>
      </c>
      <c r="C14" s="212">
        <v>0.74636483724320757</v>
      </c>
      <c r="D14" s="211">
        <v>1123720.3865</v>
      </c>
      <c r="E14" s="212">
        <v>0.25363516275679254</v>
      </c>
      <c r="F14" s="18">
        <v>4430459.7764999997</v>
      </c>
      <c r="G14" s="205"/>
      <c r="H14" s="204"/>
      <c r="I14" s="204"/>
      <c r="J14" s="204"/>
    </row>
    <row r="15" spans="1:10" ht="15" customHeight="1">
      <c r="A15" s="210" t="s">
        <v>185</v>
      </c>
      <c r="B15" s="211">
        <v>104600.62</v>
      </c>
      <c r="C15" s="212">
        <v>0.46972328073990588</v>
      </c>
      <c r="D15" s="211">
        <v>118085</v>
      </c>
      <c r="E15" s="212">
        <v>0.53027671926009412</v>
      </c>
      <c r="F15" s="18">
        <v>222685.62</v>
      </c>
      <c r="G15" s="205"/>
      <c r="H15" s="204"/>
      <c r="I15" s="204"/>
      <c r="J15" s="204"/>
    </row>
    <row r="16" spans="1:10" ht="15" customHeight="1">
      <c r="A16" s="210" t="s">
        <v>186</v>
      </c>
      <c r="B16" s="211">
        <v>2588280.9</v>
      </c>
      <c r="C16" s="212">
        <v>0.75088490087247906</v>
      </c>
      <c r="D16" s="211">
        <v>858693.326</v>
      </c>
      <c r="E16" s="212">
        <v>0.24911509912752103</v>
      </c>
      <c r="F16" s="18">
        <v>3446974.2259999998</v>
      </c>
      <c r="G16" s="205"/>
      <c r="H16" s="204"/>
      <c r="I16" s="204"/>
      <c r="J16" s="204"/>
    </row>
    <row r="17" spans="1:10" ht="15" customHeight="1">
      <c r="A17" s="210" t="s">
        <v>187</v>
      </c>
      <c r="B17" s="211">
        <v>24634350.489999998</v>
      </c>
      <c r="C17" s="212">
        <v>0.90946140582723789</v>
      </c>
      <c r="D17" s="211">
        <v>2452395.9427338</v>
      </c>
      <c r="E17" s="212">
        <v>9.0538594172762221E-2</v>
      </c>
      <c r="F17" s="18">
        <v>27086746.432733797</v>
      </c>
      <c r="G17" s="205"/>
      <c r="H17" s="204"/>
      <c r="I17" s="204"/>
      <c r="J17" s="204"/>
    </row>
    <row r="18" spans="1:10" ht="15" customHeight="1">
      <c r="A18" s="210" t="s">
        <v>188</v>
      </c>
      <c r="B18" s="211">
        <v>115894.53</v>
      </c>
      <c r="C18" s="212">
        <v>0.90830327914527376</v>
      </c>
      <c r="D18" s="211">
        <v>11700</v>
      </c>
      <c r="E18" s="212">
        <v>9.1696720854726299E-2</v>
      </c>
      <c r="F18" s="18">
        <v>127594.53</v>
      </c>
      <c r="G18" s="205"/>
      <c r="H18" s="204"/>
      <c r="I18" s="204"/>
      <c r="J18" s="204"/>
    </row>
    <row r="19" spans="1:10" ht="15" customHeight="1">
      <c r="A19" s="210" t="s">
        <v>189</v>
      </c>
      <c r="B19" s="211">
        <v>26650359.609999999</v>
      </c>
      <c r="C19" s="212">
        <v>0.84933380232295763</v>
      </c>
      <c r="D19" s="211">
        <v>4727597.4866212998</v>
      </c>
      <c r="E19" s="212">
        <v>0.1506661976770424</v>
      </c>
      <c r="F19" s="18">
        <v>31377957.096621297</v>
      </c>
      <c r="G19" s="205"/>
      <c r="H19" s="204"/>
      <c r="I19" s="204"/>
      <c r="J19" s="204"/>
    </row>
    <row r="20" spans="1:10" ht="15" customHeight="1">
      <c r="A20" s="210" t="s">
        <v>190</v>
      </c>
      <c r="B20" s="211">
        <v>1103310.24</v>
      </c>
      <c r="C20" s="212">
        <v>0.84258800327691219</v>
      </c>
      <c r="D20" s="211">
        <v>206120.03400000001</v>
      </c>
      <c r="E20" s="212">
        <v>0.15741199672308784</v>
      </c>
      <c r="F20" s="18">
        <v>1309430.274</v>
      </c>
      <c r="G20" s="205"/>
      <c r="H20" s="204"/>
      <c r="I20" s="204"/>
      <c r="J20" s="204"/>
    </row>
    <row r="21" spans="1:10" ht="15" customHeight="1">
      <c r="A21" s="210" t="s">
        <v>191</v>
      </c>
      <c r="B21" s="211">
        <v>442086461.27999997</v>
      </c>
      <c r="C21" s="212">
        <v>0.77861060912227886</v>
      </c>
      <c r="D21" s="211">
        <v>125702438.7176</v>
      </c>
      <c r="E21" s="212">
        <v>0.22138939087772119</v>
      </c>
      <c r="F21" s="18">
        <v>567788899.99759996</v>
      </c>
      <c r="G21" s="205"/>
      <c r="H21" s="204"/>
      <c r="I21" s="204"/>
      <c r="J21" s="204"/>
    </row>
    <row r="22" spans="1:10" ht="15" customHeight="1">
      <c r="A22" s="210" t="s">
        <v>192</v>
      </c>
      <c r="B22" s="211">
        <v>10768466.140000001</v>
      </c>
      <c r="C22" s="212">
        <v>0.82630475091061584</v>
      </c>
      <c r="D22" s="211">
        <v>2263609.6505999998</v>
      </c>
      <c r="E22" s="212">
        <v>0.17369524908938413</v>
      </c>
      <c r="F22" s="18">
        <v>13032075.7906</v>
      </c>
      <c r="G22" s="205"/>
      <c r="H22" s="204"/>
      <c r="I22" s="204"/>
      <c r="J22" s="204"/>
    </row>
    <row r="23" spans="1:10" ht="15" customHeight="1">
      <c r="A23" s="210" t="s">
        <v>193</v>
      </c>
      <c r="B23" s="211">
        <v>6962563.1299999999</v>
      </c>
      <c r="C23" s="212">
        <v>0.73248571270906282</v>
      </c>
      <c r="D23" s="211">
        <v>2542827.9092999999</v>
      </c>
      <c r="E23" s="212">
        <v>0.26751428729093712</v>
      </c>
      <c r="F23" s="18">
        <v>9505391.0393000003</v>
      </c>
      <c r="G23" s="205"/>
      <c r="H23" s="204"/>
      <c r="I23" s="204"/>
      <c r="J23" s="204"/>
    </row>
    <row r="24" spans="1:10" ht="15" customHeight="1">
      <c r="A24" s="210" t="s">
        <v>194</v>
      </c>
      <c r="B24" s="211">
        <v>201253.29</v>
      </c>
      <c r="C24" s="212">
        <v>0.95750416216092005</v>
      </c>
      <c r="D24" s="211">
        <v>8932</v>
      </c>
      <c r="E24" s="212">
        <v>4.2495837839079981E-2</v>
      </c>
      <c r="F24" s="18">
        <v>210185.29</v>
      </c>
      <c r="G24" s="205"/>
      <c r="H24" s="204"/>
      <c r="I24" s="204"/>
      <c r="J24" s="204"/>
    </row>
    <row r="25" spans="1:10" ht="15" customHeight="1">
      <c r="A25" s="210" t="s">
        <v>195</v>
      </c>
      <c r="B25" s="211">
        <v>189961.12</v>
      </c>
      <c r="C25" s="212">
        <v>0.89458720478466647</v>
      </c>
      <c r="D25" s="211">
        <v>22383.88</v>
      </c>
      <c r="E25" s="212">
        <v>0.10541279521533355</v>
      </c>
      <c r="F25" s="18">
        <v>212345</v>
      </c>
      <c r="G25" s="205"/>
      <c r="H25" s="204"/>
      <c r="I25" s="204"/>
      <c r="J25" s="204"/>
    </row>
    <row r="26" spans="1:10" ht="15" customHeight="1">
      <c r="A26" s="210" t="s">
        <v>196</v>
      </c>
      <c r="B26" s="211">
        <v>134971919.46000001</v>
      </c>
      <c r="C26" s="212">
        <v>0.85336950456471483</v>
      </c>
      <c r="D26" s="211">
        <v>23191594.396575201</v>
      </c>
      <c r="E26" s="212">
        <v>0.14663049543528509</v>
      </c>
      <c r="F26" s="18">
        <v>158163513.85657522</v>
      </c>
      <c r="G26" s="205"/>
      <c r="H26" s="204"/>
      <c r="I26" s="204"/>
      <c r="J26" s="204"/>
    </row>
    <row r="27" spans="1:10" ht="15" customHeight="1">
      <c r="A27" s="210" t="s">
        <v>197</v>
      </c>
      <c r="B27" s="211">
        <v>4592386.42</v>
      </c>
      <c r="C27" s="212">
        <v>0.91095820072276767</v>
      </c>
      <c r="D27" s="211">
        <v>448883.76819999999</v>
      </c>
      <c r="E27" s="212">
        <v>8.9041799277232409E-2</v>
      </c>
      <c r="F27" s="18">
        <v>5041270.1881999997</v>
      </c>
      <c r="G27" s="205"/>
      <c r="H27" s="204"/>
      <c r="I27" s="204"/>
      <c r="J27" s="204"/>
    </row>
    <row r="28" spans="1:10" ht="15" customHeight="1">
      <c r="A28" s="210" t="s">
        <v>198</v>
      </c>
      <c r="B28" s="211">
        <v>7033240.1200000001</v>
      </c>
      <c r="C28" s="212">
        <v>0.79369051384667855</v>
      </c>
      <c r="D28" s="211">
        <v>1828198.9387999999</v>
      </c>
      <c r="E28" s="212">
        <v>0.20630948615332137</v>
      </c>
      <c r="F28" s="18">
        <v>8861439.0588000007</v>
      </c>
      <c r="G28" s="205"/>
      <c r="H28" s="204"/>
      <c r="I28" s="204"/>
      <c r="J28" s="204"/>
    </row>
    <row r="29" spans="1:10" ht="15" customHeight="1">
      <c r="A29" s="210" t="s">
        <v>199</v>
      </c>
      <c r="B29" s="211">
        <v>28117734.559999999</v>
      </c>
      <c r="C29" s="212">
        <v>0.76485490030251257</v>
      </c>
      <c r="D29" s="211">
        <v>8644446.8013000004</v>
      </c>
      <c r="E29" s="212">
        <v>0.23514509969748737</v>
      </c>
      <c r="F29" s="18">
        <v>36762181.361299999</v>
      </c>
      <c r="G29" s="205"/>
      <c r="H29" s="204"/>
      <c r="I29" s="204"/>
      <c r="J29" s="204"/>
    </row>
    <row r="30" spans="1:10" ht="15" customHeight="1">
      <c r="A30" s="210" t="s">
        <v>200</v>
      </c>
      <c r="B30" s="211">
        <v>17263352.57</v>
      </c>
      <c r="C30" s="212">
        <v>0.72938748642548124</v>
      </c>
      <c r="D30" s="211">
        <v>6404934.7138999999</v>
      </c>
      <c r="E30" s="212">
        <v>0.27061251357451882</v>
      </c>
      <c r="F30" s="18">
        <v>23668287.2839</v>
      </c>
      <c r="G30" s="205"/>
      <c r="H30" s="204"/>
      <c r="I30" s="204"/>
      <c r="J30" s="204"/>
    </row>
    <row r="31" spans="1:10" ht="15" customHeight="1">
      <c r="A31" s="210" t="s">
        <v>201</v>
      </c>
      <c r="B31" s="211">
        <v>18584628.699999999</v>
      </c>
      <c r="C31" s="212">
        <v>0.80549095175684171</v>
      </c>
      <c r="D31" s="211">
        <v>4487795.2166999998</v>
      </c>
      <c r="E31" s="212">
        <v>0.19450904824315832</v>
      </c>
      <c r="F31" s="18">
        <v>23072423.916699998</v>
      </c>
      <c r="G31" s="205"/>
      <c r="H31" s="204"/>
      <c r="I31" s="204"/>
      <c r="J31" s="204"/>
    </row>
    <row r="32" spans="1:10" ht="15" customHeight="1">
      <c r="A32" s="210" t="s">
        <v>202</v>
      </c>
      <c r="B32" s="211">
        <v>199348836.88999999</v>
      </c>
      <c r="C32" s="212">
        <v>0.89803509446891605</v>
      </c>
      <c r="D32" s="211">
        <v>22634511.108100001</v>
      </c>
      <c r="E32" s="212">
        <v>0.10196490553108396</v>
      </c>
      <c r="F32" s="18">
        <v>221983347.99809998</v>
      </c>
      <c r="G32" s="205"/>
      <c r="H32" s="204"/>
      <c r="I32" s="204"/>
      <c r="J32" s="204"/>
    </row>
    <row r="33" spans="1:10" ht="15" customHeight="1">
      <c r="A33" s="210" t="s">
        <v>203</v>
      </c>
      <c r="B33" s="211">
        <v>5358586.43</v>
      </c>
      <c r="C33" s="212">
        <v>0.87606177995718393</v>
      </c>
      <c r="D33" s="211">
        <v>758089.9878</v>
      </c>
      <c r="E33" s="212">
        <v>0.12393822004281602</v>
      </c>
      <c r="F33" s="18">
        <v>6116676.4177999999</v>
      </c>
      <c r="G33" s="205"/>
      <c r="H33" s="204"/>
      <c r="I33" s="204"/>
      <c r="J33" s="204"/>
    </row>
    <row r="34" spans="1:10" ht="15" customHeight="1">
      <c r="A34" s="210" t="s">
        <v>204</v>
      </c>
      <c r="B34" s="211">
        <v>6947199.2000000002</v>
      </c>
      <c r="C34" s="212">
        <v>0.80755118987651719</v>
      </c>
      <c r="D34" s="211">
        <v>1655598.1051</v>
      </c>
      <c r="E34" s="212">
        <v>0.19244881012348289</v>
      </c>
      <c r="F34" s="18">
        <v>8602797.3050999995</v>
      </c>
      <c r="G34" s="205"/>
      <c r="H34" s="204"/>
      <c r="I34" s="204"/>
      <c r="J34" s="204"/>
    </row>
    <row r="35" spans="1:10" ht="15" customHeight="1">
      <c r="A35" s="210" t="s">
        <v>205</v>
      </c>
      <c r="B35" s="211">
        <v>166843315.06999999</v>
      </c>
      <c r="C35" s="212">
        <v>0.8291118079442289</v>
      </c>
      <c r="D35" s="211">
        <v>34388067.080600001</v>
      </c>
      <c r="E35" s="212">
        <v>0.1708881920557711</v>
      </c>
      <c r="F35" s="18">
        <v>201231382.15059999</v>
      </c>
      <c r="G35" s="205"/>
      <c r="H35" s="204"/>
      <c r="I35" s="204"/>
      <c r="J35" s="204"/>
    </row>
    <row r="36" spans="1:10" ht="15" customHeight="1">
      <c r="A36" s="210" t="s">
        <v>206</v>
      </c>
      <c r="B36" s="211">
        <v>25168519.84</v>
      </c>
      <c r="C36" s="212">
        <v>0.66800433497921674</v>
      </c>
      <c r="D36" s="211">
        <v>12508660.5645</v>
      </c>
      <c r="E36" s="212">
        <v>0.33199566502078326</v>
      </c>
      <c r="F36" s="18">
        <v>37677180.4045</v>
      </c>
      <c r="G36" s="205"/>
      <c r="H36" s="204"/>
      <c r="I36" s="204"/>
      <c r="J36" s="204"/>
    </row>
    <row r="37" spans="1:10" ht="15" customHeight="1">
      <c r="A37" s="210" t="s">
        <v>207</v>
      </c>
      <c r="B37" s="211">
        <v>3492441.97</v>
      </c>
      <c r="C37" s="212">
        <v>0.88268674555551374</v>
      </c>
      <c r="D37" s="211">
        <v>464162.1</v>
      </c>
      <c r="E37" s="212">
        <v>0.11731325444448626</v>
      </c>
      <c r="F37" s="18">
        <v>3956604.07</v>
      </c>
      <c r="G37" s="205"/>
      <c r="H37" s="204"/>
      <c r="I37" s="204"/>
      <c r="J37" s="204"/>
    </row>
    <row r="38" spans="1:10" ht="15" customHeight="1">
      <c r="A38" s="210" t="s">
        <v>208</v>
      </c>
      <c r="B38" s="211">
        <v>3403624.47</v>
      </c>
      <c r="C38" s="212">
        <v>0.76103909549629456</v>
      </c>
      <c r="D38" s="211">
        <v>1068714.0604935</v>
      </c>
      <c r="E38" s="212">
        <v>0.23896090450370555</v>
      </c>
      <c r="F38" s="18">
        <v>4472338.5304934997</v>
      </c>
      <c r="G38" s="205"/>
      <c r="H38" s="204"/>
      <c r="I38" s="204"/>
      <c r="J38" s="204"/>
    </row>
    <row r="39" spans="1:10" ht="15" customHeight="1">
      <c r="A39" s="210" t="s">
        <v>209</v>
      </c>
      <c r="B39" s="211">
        <v>31361380.52</v>
      </c>
      <c r="C39" s="212">
        <v>0.79877143241812232</v>
      </c>
      <c r="D39" s="211">
        <v>7900640.1873000003</v>
      </c>
      <c r="E39" s="212">
        <v>0.20122856758187771</v>
      </c>
      <c r="F39" s="18">
        <v>39262020.7073</v>
      </c>
      <c r="G39" s="205"/>
      <c r="H39" s="204"/>
      <c r="I39" s="204"/>
      <c r="J39" s="204"/>
    </row>
    <row r="40" spans="1:10" ht="15" customHeight="1">
      <c r="A40" s="210" t="s">
        <v>210</v>
      </c>
      <c r="B40" s="211">
        <v>7117171.4199999999</v>
      </c>
      <c r="C40" s="212">
        <v>0.72346055975343526</v>
      </c>
      <c r="D40" s="211">
        <v>2720505.7333</v>
      </c>
      <c r="E40" s="212">
        <v>0.27653944024656468</v>
      </c>
      <c r="F40" s="18">
        <v>9837677.1533000004</v>
      </c>
      <c r="G40" s="205"/>
      <c r="H40" s="204"/>
      <c r="I40" s="204"/>
      <c r="J40" s="204"/>
    </row>
    <row r="41" spans="1:10" ht="15" customHeight="1">
      <c r="A41" s="210" t="s">
        <v>211</v>
      </c>
      <c r="B41" s="211">
        <v>23726117.289999999</v>
      </c>
      <c r="C41" s="212">
        <v>0.56183696138851325</v>
      </c>
      <c r="D41" s="211">
        <v>18503424.232799999</v>
      </c>
      <c r="E41" s="212">
        <v>0.43816303861148675</v>
      </c>
      <c r="F41" s="18">
        <v>42229541.522799999</v>
      </c>
      <c r="G41" s="205"/>
      <c r="H41" s="204"/>
      <c r="I41" s="204"/>
      <c r="J41" s="204"/>
    </row>
    <row r="42" spans="1:10" ht="15" customHeight="1">
      <c r="A42" s="210" t="s">
        <v>212</v>
      </c>
      <c r="B42" s="211">
        <v>129012893.81999999</v>
      </c>
      <c r="C42" s="212">
        <v>0.9117739728854336</v>
      </c>
      <c r="D42" s="211">
        <v>12483680.612500001</v>
      </c>
      <c r="E42" s="212">
        <v>8.8226027114566341E-2</v>
      </c>
      <c r="F42" s="18">
        <v>141496574.4325</v>
      </c>
      <c r="G42" s="205"/>
      <c r="H42" s="204"/>
      <c r="I42" s="204"/>
      <c r="J42" s="204"/>
    </row>
    <row r="43" spans="1:10" ht="15" customHeight="1">
      <c r="A43" s="210" t="s">
        <v>213</v>
      </c>
      <c r="B43" s="211">
        <v>1380134.11</v>
      </c>
      <c r="C43" s="212">
        <v>0.73340333359898024</v>
      </c>
      <c r="D43" s="211">
        <v>501687.32</v>
      </c>
      <c r="E43" s="212">
        <v>0.26659666640101976</v>
      </c>
      <c r="F43" s="18">
        <v>1881821.43</v>
      </c>
      <c r="G43" s="205"/>
      <c r="H43" s="204"/>
      <c r="I43" s="204"/>
      <c r="J43" s="204"/>
    </row>
    <row r="44" spans="1:10" ht="15" customHeight="1">
      <c r="A44" s="210" t="s">
        <v>214</v>
      </c>
      <c r="B44" s="211">
        <v>74663946.980000004</v>
      </c>
      <c r="C44" s="212">
        <v>0.94313718228855137</v>
      </c>
      <c r="D44" s="211">
        <v>4501574.6239999998</v>
      </c>
      <c r="E44" s="212">
        <v>5.6862817711448625E-2</v>
      </c>
      <c r="F44" s="18">
        <v>79165521.604000002</v>
      </c>
      <c r="G44" s="205"/>
      <c r="H44" s="204"/>
      <c r="I44" s="204"/>
      <c r="J44" s="204"/>
    </row>
    <row r="45" spans="1:10" ht="15" customHeight="1">
      <c r="A45" s="210" t="s">
        <v>215</v>
      </c>
      <c r="B45" s="211">
        <v>59983510.939999998</v>
      </c>
      <c r="C45" s="212">
        <v>0.87177731713359563</v>
      </c>
      <c r="D45" s="211">
        <v>8822490.0434000008</v>
      </c>
      <c r="E45" s="212">
        <v>0.12822268286640429</v>
      </c>
      <c r="F45" s="18">
        <v>68806000.983400002</v>
      </c>
      <c r="G45" s="205"/>
      <c r="H45" s="204"/>
      <c r="I45" s="204"/>
      <c r="J45" s="204"/>
    </row>
    <row r="46" spans="1:10" ht="15" customHeight="1">
      <c r="A46" s="210" t="s">
        <v>216</v>
      </c>
      <c r="B46" s="211">
        <v>221116314.66</v>
      </c>
      <c r="C46" s="212">
        <v>0.91297192270173355</v>
      </c>
      <c r="D46" s="211">
        <v>21077677.4681</v>
      </c>
      <c r="E46" s="212">
        <v>8.7028077298266351E-2</v>
      </c>
      <c r="F46" s="18">
        <v>242193992.12810001</v>
      </c>
      <c r="G46" s="205"/>
      <c r="H46" s="204"/>
      <c r="I46" s="204"/>
      <c r="J46" s="204"/>
    </row>
    <row r="47" spans="1:10" ht="15" customHeight="1">
      <c r="A47" s="210" t="s">
        <v>217</v>
      </c>
      <c r="B47" s="211">
        <v>362906.57</v>
      </c>
      <c r="C47" s="212">
        <v>0.70383471028308098</v>
      </c>
      <c r="D47" s="211">
        <v>152706.77600000001</v>
      </c>
      <c r="E47" s="212">
        <v>0.29616528971691902</v>
      </c>
      <c r="F47" s="18">
        <v>515613.34600000002</v>
      </c>
      <c r="J47" s="204"/>
    </row>
    <row r="48" spans="1:10" ht="15" customHeight="1">
      <c r="A48" s="210" t="s">
        <v>218</v>
      </c>
      <c r="B48" s="211">
        <v>57708870.090000004</v>
      </c>
      <c r="C48" s="212">
        <v>0.88390358138188063</v>
      </c>
      <c r="D48" s="211">
        <v>7579778.2485199999</v>
      </c>
      <c r="E48" s="212">
        <v>0.11609641861811934</v>
      </c>
      <c r="F48" s="18">
        <v>65288648.338520005</v>
      </c>
      <c r="J48" s="204"/>
    </row>
    <row r="49" spans="1:9" s="202" customFormat="1" ht="15" customHeight="1">
      <c r="A49" s="210" t="s">
        <v>219</v>
      </c>
      <c r="B49" s="211">
        <v>1158257.3</v>
      </c>
      <c r="C49" s="212">
        <v>0.5551830631282727</v>
      </c>
      <c r="D49" s="211">
        <v>928004.65020000003</v>
      </c>
      <c r="E49" s="212">
        <v>0.44481693687172724</v>
      </c>
      <c r="F49" s="18">
        <v>2086261.9502000001</v>
      </c>
      <c r="G49" s="203"/>
      <c r="H49" s="203"/>
      <c r="I49" s="203"/>
    </row>
    <row r="50" spans="1:9" ht="15" customHeight="1">
      <c r="A50" s="210" t="s">
        <v>220</v>
      </c>
      <c r="B50" s="211">
        <v>10439202.59</v>
      </c>
      <c r="C50" s="212">
        <v>0.87447339763919485</v>
      </c>
      <c r="D50" s="211">
        <v>1498499.1379</v>
      </c>
      <c r="E50" s="212">
        <v>0.12552660236080515</v>
      </c>
      <c r="F50" s="18">
        <v>11937701.7279</v>
      </c>
    </row>
    <row r="51" spans="1:9" ht="15" customHeight="1">
      <c r="A51" s="213" t="s">
        <v>294</v>
      </c>
      <c r="B51" s="214">
        <v>1957025172.7799997</v>
      </c>
      <c r="C51" s="215">
        <v>0.84056751993454193</v>
      </c>
      <c r="D51" s="214">
        <v>371193710.73384392</v>
      </c>
      <c r="E51" s="215">
        <v>0.15943248006545807</v>
      </c>
      <c r="F51" s="214">
        <v>2328218883.5138435</v>
      </c>
    </row>
    <row r="52" spans="1:9" ht="15" customHeight="1"/>
    <row r="53" spans="1:9" customFormat="1" ht="12.75">
      <c r="A53" s="32" t="s">
        <v>286</v>
      </c>
      <c r="B53" s="204"/>
      <c r="C53" s="203"/>
      <c r="D53" s="204"/>
      <c r="E53" s="208"/>
      <c r="F53" s="205"/>
      <c r="G53" s="203"/>
      <c r="H53" s="203"/>
      <c r="I53" s="203"/>
    </row>
    <row r="54" spans="1:9" customFormat="1" ht="12.75">
      <c r="A54" s="32" t="s">
        <v>287</v>
      </c>
      <c r="B54" s="204"/>
      <c r="C54" s="203"/>
      <c r="D54" s="204"/>
      <c r="E54" s="208"/>
      <c r="F54" s="205"/>
      <c r="G54" s="203"/>
      <c r="H54" s="203"/>
      <c r="I54" s="203"/>
    </row>
    <row r="55" spans="1:9" customFormat="1" ht="12.75">
      <c r="A55" s="32" t="s">
        <v>288</v>
      </c>
      <c r="B55" s="204"/>
      <c r="C55" s="203"/>
      <c r="D55" s="204"/>
      <c r="E55" s="208"/>
      <c r="F55" s="205"/>
      <c r="G55" s="203"/>
      <c r="H55" s="203"/>
      <c r="I55" s="203"/>
    </row>
    <row r="56" spans="1:9" customFormat="1" ht="15.75">
      <c r="F56" s="216"/>
      <c r="G56" s="203"/>
      <c r="H56" s="203"/>
      <c r="I56" s="203"/>
    </row>
    <row r="57" spans="1:9" customFormat="1" ht="12.75">
      <c r="G57" s="203"/>
      <c r="H57" s="203"/>
      <c r="I57" s="203"/>
    </row>
    <row r="58" spans="1:9" ht="12.75">
      <c r="A58"/>
      <c r="B58"/>
      <c r="C58"/>
      <c r="D58"/>
      <c r="E58"/>
      <c r="F58"/>
    </row>
    <row r="59" spans="1:9" ht="15.75">
      <c r="A59"/>
      <c r="B59"/>
      <c r="C59"/>
      <c r="D59"/>
      <c r="E59"/>
      <c r="F59" s="216"/>
    </row>
  </sheetData>
  <phoneticPr fontId="2" type="noConversion"/>
  <pageMargins left="0.78740157480314965" right="0.78740157480314965" top="0.98425196850393704" bottom="0.19685039370078741" header="0.51181102362204722" footer="0.51181102362204722"/>
  <pageSetup paperSize="9" scale="72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workbookViewId="0">
      <selection activeCell="H14" sqref="H14"/>
    </sheetView>
  </sheetViews>
  <sheetFormatPr baseColWidth="10" defaultRowHeight="11.25"/>
  <cols>
    <col min="1" max="1" width="37.42578125" style="203" customWidth="1"/>
    <col min="2" max="2" width="18.7109375" style="204" customWidth="1"/>
    <col min="3" max="3" width="16" style="208" customWidth="1"/>
    <col min="4" max="4" width="14" style="204" customWidth="1"/>
    <col min="5" max="5" width="11.42578125" style="208" customWidth="1"/>
    <col min="6" max="6" width="15.140625" style="205" customWidth="1"/>
    <col min="7" max="16384" width="11.42578125" style="203"/>
  </cols>
  <sheetData>
    <row r="1" spans="1:6" ht="18" customHeight="1">
      <c r="A1"/>
      <c r="B1"/>
      <c r="C1"/>
      <c r="D1"/>
      <c r="E1"/>
      <c r="F1"/>
    </row>
    <row r="2" spans="1:6" ht="23.25">
      <c r="A2" s="330" t="s">
        <v>392</v>
      </c>
      <c r="B2" s="5"/>
      <c r="C2" s="5"/>
      <c r="D2" s="5"/>
      <c r="E2" s="5"/>
    </row>
    <row r="3" spans="1:6" ht="20.25">
      <c r="A3" s="331" t="s">
        <v>393</v>
      </c>
      <c r="B3" s="5"/>
      <c r="C3" s="5"/>
      <c r="D3" s="5"/>
      <c r="E3" s="5"/>
    </row>
    <row r="4" spans="1:6" ht="15.75" customHeight="1">
      <c r="A4"/>
      <c r="B4"/>
      <c r="C4"/>
      <c r="D4"/>
      <c r="E4"/>
      <c r="F4"/>
    </row>
    <row r="5" spans="1:6" customFormat="1" ht="12.75"/>
    <row r="6" spans="1:6" customFormat="1" ht="12.75"/>
    <row r="7" spans="1:6" customFormat="1" ht="20.25">
      <c r="A7" s="209" t="s">
        <v>3</v>
      </c>
      <c r="F7" s="205"/>
    </row>
    <row r="8" spans="1:6" customFormat="1" ht="3.95" customHeight="1"/>
    <row r="9" spans="1:6" s="202" customFormat="1" ht="25.5">
      <c r="A9" s="178" t="s">
        <v>223</v>
      </c>
      <c r="B9" s="332" t="s">
        <v>289</v>
      </c>
      <c r="C9" s="332" t="s">
        <v>290</v>
      </c>
      <c r="D9" s="332" t="s">
        <v>291</v>
      </c>
      <c r="E9" s="332" t="s">
        <v>292</v>
      </c>
      <c r="F9" s="332" t="s">
        <v>293</v>
      </c>
    </row>
    <row r="10" spans="1:6" ht="15" customHeight="1">
      <c r="A10" s="210" t="s">
        <v>180</v>
      </c>
      <c r="B10" s="211">
        <v>19236185.439999998</v>
      </c>
      <c r="C10" s="212">
        <f t="shared" ref="C10:C52" si="0">B10/F10</f>
        <v>0.62180287751409824</v>
      </c>
      <c r="D10" s="211">
        <v>11699961.9077</v>
      </c>
      <c r="E10" s="212">
        <f t="shared" ref="E10:E52" si="1">D10/F10</f>
        <v>0.3781971224859017</v>
      </c>
      <c r="F10" s="18">
        <f t="shared" ref="F10:F52" si="2">B10+D10</f>
        <v>30936147.3477</v>
      </c>
    </row>
    <row r="11" spans="1:6" ht="15" customHeight="1">
      <c r="A11" s="210" t="s">
        <v>399</v>
      </c>
      <c r="B11" s="211">
        <v>118869133.37999998</v>
      </c>
      <c r="C11" s="212">
        <f t="shared" si="0"/>
        <v>0.32424921706138776</v>
      </c>
      <c r="D11" s="211">
        <v>247728924.92000002</v>
      </c>
      <c r="E11" s="212">
        <f t="shared" si="1"/>
        <v>0.67575078293861224</v>
      </c>
      <c r="F11" s="18">
        <f t="shared" si="2"/>
        <v>366598058.30000001</v>
      </c>
    </row>
    <row r="12" spans="1:6" ht="15" customHeight="1">
      <c r="A12" s="210" t="s">
        <v>183</v>
      </c>
      <c r="B12" s="211">
        <v>1983961446.99</v>
      </c>
      <c r="C12" s="212">
        <f t="shared" si="0"/>
        <v>0.86227886176520419</v>
      </c>
      <c r="D12" s="211">
        <v>316873625.00580001</v>
      </c>
      <c r="E12" s="212">
        <f t="shared" si="1"/>
        <v>0.13772113823479584</v>
      </c>
      <c r="F12" s="18">
        <f t="shared" si="2"/>
        <v>2300835071.9958</v>
      </c>
    </row>
    <row r="13" spans="1:6" ht="15" customHeight="1">
      <c r="A13" s="210" t="s">
        <v>184</v>
      </c>
      <c r="B13" s="211">
        <v>83444327.269999996</v>
      </c>
      <c r="C13" s="212">
        <f t="shared" si="0"/>
        <v>0.73464385763383666</v>
      </c>
      <c r="D13" s="211">
        <v>30140406.887800001</v>
      </c>
      <c r="E13" s="212">
        <f t="shared" si="1"/>
        <v>0.26535614236616345</v>
      </c>
      <c r="F13" s="18">
        <f t="shared" si="2"/>
        <v>113584734.15779999</v>
      </c>
    </row>
    <row r="14" spans="1:6" ht="15" customHeight="1">
      <c r="A14" s="210" t="s">
        <v>185</v>
      </c>
      <c r="B14" s="211">
        <v>4254459.43</v>
      </c>
      <c r="C14" s="212">
        <f t="shared" si="0"/>
        <v>0.79341166535894092</v>
      </c>
      <c r="D14" s="211">
        <v>1107775.1019000001</v>
      </c>
      <c r="E14" s="212">
        <f t="shared" si="1"/>
        <v>0.20658833464105911</v>
      </c>
      <c r="F14" s="18">
        <f t="shared" si="2"/>
        <v>5362234.5318999998</v>
      </c>
    </row>
    <row r="15" spans="1:6" ht="15" customHeight="1">
      <c r="A15" s="210" t="s">
        <v>400</v>
      </c>
      <c r="B15" s="211">
        <v>248046759.82999998</v>
      </c>
      <c r="C15" s="212">
        <f t="shared" si="0"/>
        <v>0.83323089532460703</v>
      </c>
      <c r="D15" s="211">
        <v>49645946.023599997</v>
      </c>
      <c r="E15" s="212">
        <f t="shared" si="1"/>
        <v>0.16676910467539302</v>
      </c>
      <c r="F15" s="18">
        <f t="shared" si="2"/>
        <v>297692705.85359997</v>
      </c>
    </row>
    <row r="16" spans="1:6" ht="15" customHeight="1">
      <c r="A16" s="210" t="s">
        <v>186</v>
      </c>
      <c r="B16" s="211">
        <v>42249169.359999999</v>
      </c>
      <c r="C16" s="212">
        <f t="shared" si="0"/>
        <v>0.69694762380664133</v>
      </c>
      <c r="D16" s="211">
        <v>18371123.925799999</v>
      </c>
      <c r="E16" s="212">
        <f t="shared" si="1"/>
        <v>0.30305237619335873</v>
      </c>
      <c r="F16" s="18">
        <f t="shared" si="2"/>
        <v>60620293.285799995</v>
      </c>
    </row>
    <row r="17" spans="1:6" ht="15" customHeight="1">
      <c r="A17" s="210" t="s">
        <v>187</v>
      </c>
      <c r="B17" s="211">
        <v>375016454.11000001</v>
      </c>
      <c r="C17" s="212">
        <f t="shared" si="0"/>
        <v>0.76995113386511194</v>
      </c>
      <c r="D17" s="211">
        <v>112048812.26273488</v>
      </c>
      <c r="E17" s="212">
        <f t="shared" si="1"/>
        <v>0.23004886613488804</v>
      </c>
      <c r="F17" s="18">
        <f t="shared" si="2"/>
        <v>487065266.3727349</v>
      </c>
    </row>
    <row r="18" spans="1:6" ht="15" customHeight="1">
      <c r="A18" s="210" t="s">
        <v>188</v>
      </c>
      <c r="B18" s="211">
        <v>2822132.81</v>
      </c>
      <c r="C18" s="212">
        <f t="shared" si="0"/>
        <v>0.94449537211237611</v>
      </c>
      <c r="D18" s="211">
        <v>165846.69030000002</v>
      </c>
      <c r="E18" s="212">
        <f t="shared" si="1"/>
        <v>5.550462788762394E-2</v>
      </c>
      <c r="F18" s="18">
        <f t="shared" si="2"/>
        <v>2987979.5003</v>
      </c>
    </row>
    <row r="19" spans="1:6" ht="15" customHeight="1">
      <c r="A19" s="210" t="s">
        <v>189</v>
      </c>
      <c r="B19" s="211">
        <v>445573901.35000002</v>
      </c>
      <c r="C19" s="212">
        <f t="shared" si="0"/>
        <v>0.75188807872531671</v>
      </c>
      <c r="D19" s="211">
        <v>147032783.01901647</v>
      </c>
      <c r="E19" s="212">
        <f t="shared" si="1"/>
        <v>0.24811192127468321</v>
      </c>
      <c r="F19" s="18">
        <f t="shared" si="2"/>
        <v>592606684.36901653</v>
      </c>
    </row>
    <row r="20" spans="1:6" ht="15" customHeight="1">
      <c r="A20" s="210" t="s">
        <v>190</v>
      </c>
      <c r="B20" s="211">
        <v>29723180.139999997</v>
      </c>
      <c r="C20" s="212">
        <f t="shared" si="0"/>
        <v>0.75406345752983484</v>
      </c>
      <c r="D20" s="211">
        <v>9694165.7653000001</v>
      </c>
      <c r="E20" s="212">
        <f t="shared" si="1"/>
        <v>0.24593654247016505</v>
      </c>
      <c r="F20" s="18">
        <f t="shared" si="2"/>
        <v>39417345.905299999</v>
      </c>
    </row>
    <row r="21" spans="1:6" ht="15" customHeight="1">
      <c r="A21" s="210" t="s">
        <v>401</v>
      </c>
      <c r="B21" s="211">
        <v>619719.79</v>
      </c>
      <c r="C21" s="212">
        <f t="shared" si="0"/>
        <v>0.51279654354139836</v>
      </c>
      <c r="D21" s="211">
        <v>588790.28637490002</v>
      </c>
      <c r="E21" s="212">
        <f t="shared" si="1"/>
        <v>0.48720345645860169</v>
      </c>
      <c r="F21" s="18">
        <f t="shared" si="2"/>
        <v>1208510.0763749001</v>
      </c>
    </row>
    <row r="22" spans="1:6" ht="15" customHeight="1">
      <c r="A22" s="210" t="s">
        <v>191</v>
      </c>
      <c r="B22" s="211">
        <v>4780413563.8599997</v>
      </c>
      <c r="C22" s="212">
        <f t="shared" si="0"/>
        <v>0.78996522922537882</v>
      </c>
      <c r="D22" s="211">
        <v>1271009191.2245002</v>
      </c>
      <c r="E22" s="212">
        <f t="shared" si="1"/>
        <v>0.21003477077462132</v>
      </c>
      <c r="F22" s="18">
        <f t="shared" si="2"/>
        <v>6051422755.0844994</v>
      </c>
    </row>
    <row r="23" spans="1:6" ht="15" customHeight="1">
      <c r="A23" s="210" t="s">
        <v>192</v>
      </c>
      <c r="B23" s="211">
        <v>189074334.94</v>
      </c>
      <c r="C23" s="212">
        <f t="shared" si="0"/>
        <v>0.81798869620457137</v>
      </c>
      <c r="D23" s="211">
        <v>42071077.970100001</v>
      </c>
      <c r="E23" s="212">
        <f t="shared" si="1"/>
        <v>0.18201130379542863</v>
      </c>
      <c r="F23" s="18">
        <f t="shared" si="2"/>
        <v>231145412.91009998</v>
      </c>
    </row>
    <row r="24" spans="1:6" ht="15" customHeight="1">
      <c r="A24" s="210" t="s">
        <v>193</v>
      </c>
      <c r="B24" s="211">
        <v>152829423.38999999</v>
      </c>
      <c r="C24" s="212">
        <f t="shared" si="0"/>
        <v>0.78031615871378568</v>
      </c>
      <c r="D24" s="211">
        <v>43026348.252500005</v>
      </c>
      <c r="E24" s="212">
        <f t="shared" si="1"/>
        <v>0.21968384128621435</v>
      </c>
      <c r="F24" s="18">
        <f t="shared" si="2"/>
        <v>195855771.64249998</v>
      </c>
    </row>
    <row r="25" spans="1:6" ht="15" customHeight="1">
      <c r="A25" s="210" t="s">
        <v>194</v>
      </c>
      <c r="B25" s="211">
        <v>7611886.4400000004</v>
      </c>
      <c r="C25" s="212">
        <f t="shared" si="0"/>
        <v>0.79553868277329098</v>
      </c>
      <c r="D25" s="211">
        <v>1956330.1719999998</v>
      </c>
      <c r="E25" s="212">
        <f t="shared" si="1"/>
        <v>0.2044613172267091</v>
      </c>
      <c r="F25" s="18">
        <f t="shared" si="2"/>
        <v>9568216.6119999997</v>
      </c>
    </row>
    <row r="26" spans="1:6" ht="15" customHeight="1">
      <c r="A26" s="210" t="s">
        <v>402</v>
      </c>
      <c r="B26" s="211">
        <v>3049473.93</v>
      </c>
      <c r="C26" s="212">
        <f t="shared" si="0"/>
        <v>0.25682943994551016</v>
      </c>
      <c r="D26" s="211">
        <v>8824063.350800002</v>
      </c>
      <c r="E26" s="212">
        <f t="shared" si="1"/>
        <v>0.74317056005448989</v>
      </c>
      <c r="F26" s="18">
        <f t="shared" si="2"/>
        <v>11873537.280800002</v>
      </c>
    </row>
    <row r="27" spans="1:6" ht="15" customHeight="1">
      <c r="A27" s="210" t="s">
        <v>196</v>
      </c>
      <c r="B27" s="211">
        <v>1825088180.1900003</v>
      </c>
      <c r="C27" s="212">
        <f t="shared" si="0"/>
        <v>0.82624269432501651</v>
      </c>
      <c r="D27" s="211">
        <v>383812658.17804337</v>
      </c>
      <c r="E27" s="212">
        <f t="shared" si="1"/>
        <v>0.17375730567498343</v>
      </c>
      <c r="F27" s="18">
        <f t="shared" si="2"/>
        <v>2208900838.3680439</v>
      </c>
    </row>
    <row r="28" spans="1:6" ht="15" customHeight="1">
      <c r="A28" s="210" t="s">
        <v>197</v>
      </c>
      <c r="B28" s="211">
        <v>272780204.74000001</v>
      </c>
      <c r="C28" s="212">
        <f t="shared" si="0"/>
        <v>0.84322668714396265</v>
      </c>
      <c r="D28" s="211">
        <v>50715492.086100005</v>
      </c>
      <c r="E28" s="212">
        <f t="shared" si="1"/>
        <v>0.15677331285603741</v>
      </c>
      <c r="F28" s="18">
        <f t="shared" si="2"/>
        <v>323495696.82609999</v>
      </c>
    </row>
    <row r="29" spans="1:6" ht="15" customHeight="1">
      <c r="A29" s="210" t="s">
        <v>198</v>
      </c>
      <c r="B29" s="211">
        <v>130810207.16</v>
      </c>
      <c r="C29" s="212">
        <f t="shared" si="0"/>
        <v>0.57799250057703788</v>
      </c>
      <c r="D29" s="211">
        <v>95507966.569600001</v>
      </c>
      <c r="E29" s="212">
        <f t="shared" si="1"/>
        <v>0.42200749942296206</v>
      </c>
      <c r="F29" s="18">
        <f t="shared" si="2"/>
        <v>226318173.72960001</v>
      </c>
    </row>
    <row r="30" spans="1:6" ht="15" customHeight="1">
      <c r="A30" s="210" t="s">
        <v>403</v>
      </c>
      <c r="B30" s="211">
        <v>310623129.67999995</v>
      </c>
      <c r="C30" s="212">
        <f t="shared" si="0"/>
        <v>0.27026834651871423</v>
      </c>
      <c r="D30" s="211">
        <v>838690630.81430006</v>
      </c>
      <c r="E30" s="212">
        <f t="shared" si="1"/>
        <v>0.72973165348128588</v>
      </c>
      <c r="F30" s="18">
        <f t="shared" si="2"/>
        <v>1149313760.4942999</v>
      </c>
    </row>
    <row r="31" spans="1:6" ht="15" customHeight="1">
      <c r="A31" s="210" t="s">
        <v>200</v>
      </c>
      <c r="B31" s="211">
        <v>206674082</v>
      </c>
      <c r="C31" s="212">
        <f t="shared" si="0"/>
        <v>0.66292669296467155</v>
      </c>
      <c r="D31" s="211">
        <v>105086002.77760001</v>
      </c>
      <c r="E31" s="212">
        <f t="shared" si="1"/>
        <v>0.33707330703532851</v>
      </c>
      <c r="F31" s="18">
        <f t="shared" si="2"/>
        <v>311760084.77759999</v>
      </c>
    </row>
    <row r="32" spans="1:6" ht="15" customHeight="1">
      <c r="A32" s="210" t="s">
        <v>201</v>
      </c>
      <c r="B32" s="211">
        <v>399636149.80000001</v>
      </c>
      <c r="C32" s="212">
        <f t="shared" si="0"/>
        <v>0.82950027218371525</v>
      </c>
      <c r="D32" s="211">
        <v>82143257.876300007</v>
      </c>
      <c r="E32" s="212">
        <f t="shared" si="1"/>
        <v>0.17049972781628467</v>
      </c>
      <c r="F32" s="18">
        <f t="shared" si="2"/>
        <v>481779407.67630005</v>
      </c>
    </row>
    <row r="33" spans="1:6" ht="15" customHeight="1">
      <c r="A33" s="210" t="s">
        <v>202</v>
      </c>
      <c r="B33" s="211">
        <v>3329888466.2400002</v>
      </c>
      <c r="C33" s="212">
        <f t="shared" si="0"/>
        <v>0.75504799207857265</v>
      </c>
      <c r="D33" s="211">
        <v>1080279498.1474631</v>
      </c>
      <c r="E33" s="212">
        <f t="shared" si="1"/>
        <v>0.24495200792142735</v>
      </c>
      <c r="F33" s="18">
        <f t="shared" si="2"/>
        <v>4410167964.3874636</v>
      </c>
    </row>
    <row r="34" spans="1:6" ht="15" customHeight="1">
      <c r="A34" s="210" t="s">
        <v>203</v>
      </c>
      <c r="B34" s="211">
        <v>77898303.129999995</v>
      </c>
      <c r="C34" s="212">
        <f t="shared" si="0"/>
        <v>0.79082165923008552</v>
      </c>
      <c r="D34" s="211">
        <v>20604693.368400004</v>
      </c>
      <c r="E34" s="212">
        <f t="shared" si="1"/>
        <v>0.20917834076991443</v>
      </c>
      <c r="F34" s="18">
        <f t="shared" si="2"/>
        <v>98502996.498400003</v>
      </c>
    </row>
    <row r="35" spans="1:6" ht="15" customHeight="1">
      <c r="A35" s="210" t="s">
        <v>204</v>
      </c>
      <c r="B35" s="211">
        <v>99145134.429999992</v>
      </c>
      <c r="C35" s="212">
        <f t="shared" si="0"/>
        <v>0.55507073177161581</v>
      </c>
      <c r="D35" s="211">
        <v>79471983.632700011</v>
      </c>
      <c r="E35" s="212">
        <f t="shared" si="1"/>
        <v>0.44492926822838413</v>
      </c>
      <c r="F35" s="18">
        <f t="shared" si="2"/>
        <v>178617118.0627</v>
      </c>
    </row>
    <row r="36" spans="1:6" ht="15" customHeight="1">
      <c r="A36" s="210" t="s">
        <v>205</v>
      </c>
      <c r="B36" s="211">
        <v>1839862068.7899997</v>
      </c>
      <c r="C36" s="212">
        <f t="shared" si="0"/>
        <v>0.84247236521729052</v>
      </c>
      <c r="D36" s="211">
        <v>344022109.19780004</v>
      </c>
      <c r="E36" s="212">
        <f t="shared" si="1"/>
        <v>0.15752763478270959</v>
      </c>
      <c r="F36" s="18">
        <f t="shared" si="2"/>
        <v>2183884177.9877996</v>
      </c>
    </row>
    <row r="37" spans="1:6" ht="15" customHeight="1">
      <c r="A37" s="210" t="s">
        <v>206</v>
      </c>
      <c r="B37" s="211">
        <v>355617451.50999993</v>
      </c>
      <c r="C37" s="212">
        <f t="shared" si="0"/>
        <v>0.77458697077120031</v>
      </c>
      <c r="D37" s="211">
        <v>103488452.57710001</v>
      </c>
      <c r="E37" s="212">
        <f t="shared" si="1"/>
        <v>0.2254130292287998</v>
      </c>
      <c r="F37" s="18">
        <f t="shared" si="2"/>
        <v>459105904.08709991</v>
      </c>
    </row>
    <row r="38" spans="1:6" ht="15" customHeight="1">
      <c r="A38" s="210" t="s">
        <v>207</v>
      </c>
      <c r="B38" s="211">
        <v>34022518.210000001</v>
      </c>
      <c r="C38" s="212">
        <f t="shared" si="0"/>
        <v>0.7797783422464416</v>
      </c>
      <c r="D38" s="211">
        <v>9608493.7927000001</v>
      </c>
      <c r="E38" s="212">
        <f t="shared" si="1"/>
        <v>0.22022165775355845</v>
      </c>
      <c r="F38" s="18">
        <f t="shared" si="2"/>
        <v>43631012.002700001</v>
      </c>
    </row>
    <row r="39" spans="1:6" ht="15" customHeight="1">
      <c r="A39" s="210" t="s">
        <v>208</v>
      </c>
      <c r="B39" s="211">
        <v>52696021.159999996</v>
      </c>
      <c r="C39" s="212">
        <f t="shared" si="0"/>
        <v>0.67504660916444992</v>
      </c>
      <c r="D39" s="211">
        <v>25366768.052770607</v>
      </c>
      <c r="E39" s="212">
        <f t="shared" si="1"/>
        <v>0.32495339083555003</v>
      </c>
      <c r="F39" s="18">
        <f t="shared" si="2"/>
        <v>78062789.212770611</v>
      </c>
    </row>
    <row r="40" spans="1:6" ht="15" customHeight="1">
      <c r="A40" s="210" t="s">
        <v>209</v>
      </c>
      <c r="B40" s="211">
        <v>388394098.11999995</v>
      </c>
      <c r="C40" s="212">
        <f t="shared" si="0"/>
        <v>0.87502282407083043</v>
      </c>
      <c r="D40" s="211">
        <v>55473293.033399999</v>
      </c>
      <c r="E40" s="212">
        <f t="shared" si="1"/>
        <v>0.1249771759291696</v>
      </c>
      <c r="F40" s="18">
        <f t="shared" si="2"/>
        <v>443867391.15339994</v>
      </c>
    </row>
    <row r="41" spans="1:6" ht="15" customHeight="1">
      <c r="A41" s="210" t="s">
        <v>210</v>
      </c>
      <c r="B41" s="211">
        <v>160466381.68999997</v>
      </c>
      <c r="C41" s="212">
        <f t="shared" si="0"/>
        <v>0.7234258451858705</v>
      </c>
      <c r="D41" s="211">
        <v>61348172.9846</v>
      </c>
      <c r="E41" s="212">
        <f t="shared" si="1"/>
        <v>0.27657415481412945</v>
      </c>
      <c r="F41" s="18">
        <f t="shared" si="2"/>
        <v>221814554.67459998</v>
      </c>
    </row>
    <row r="42" spans="1:6" ht="15" customHeight="1">
      <c r="A42" s="210" t="s">
        <v>211</v>
      </c>
      <c r="B42" s="211">
        <v>353506416.35000002</v>
      </c>
      <c r="C42" s="212">
        <f t="shared" si="0"/>
        <v>0.4834571849971625</v>
      </c>
      <c r="D42" s="211">
        <v>377698801.65100002</v>
      </c>
      <c r="E42" s="212">
        <f t="shared" si="1"/>
        <v>0.5165428150028375</v>
      </c>
      <c r="F42" s="18">
        <f t="shared" si="2"/>
        <v>731205218.00100005</v>
      </c>
    </row>
    <row r="43" spans="1:6" ht="15" customHeight="1">
      <c r="A43" s="210" t="s">
        <v>212</v>
      </c>
      <c r="B43" s="211">
        <v>1516528618.72</v>
      </c>
      <c r="C43" s="212">
        <f t="shared" si="0"/>
        <v>0.87066386769210047</v>
      </c>
      <c r="D43" s="211">
        <v>225278610.2166</v>
      </c>
      <c r="E43" s="212">
        <f t="shared" si="1"/>
        <v>0.12933613230789956</v>
      </c>
      <c r="F43" s="18">
        <f t="shared" si="2"/>
        <v>1741807228.9366</v>
      </c>
    </row>
    <row r="44" spans="1:6" ht="15" customHeight="1">
      <c r="A44" s="210" t="s">
        <v>213</v>
      </c>
      <c r="B44" s="211">
        <v>14824022.790000001</v>
      </c>
      <c r="C44" s="212">
        <f t="shared" si="0"/>
        <v>8.6732881853162136E-2</v>
      </c>
      <c r="D44" s="211">
        <v>156091810.66629997</v>
      </c>
      <c r="E44" s="212">
        <f t="shared" si="1"/>
        <v>0.91326711814683792</v>
      </c>
      <c r="F44" s="18">
        <f t="shared" si="2"/>
        <v>170915833.45629996</v>
      </c>
    </row>
    <row r="45" spans="1:6" ht="15" customHeight="1">
      <c r="A45" s="210" t="s">
        <v>214</v>
      </c>
      <c r="B45" s="211">
        <v>1501213377.5100002</v>
      </c>
      <c r="C45" s="212">
        <f t="shared" si="0"/>
        <v>0.8688853538291047</v>
      </c>
      <c r="D45" s="211">
        <v>226532833.0738</v>
      </c>
      <c r="E45" s="212">
        <f t="shared" si="1"/>
        <v>0.13111464617089522</v>
      </c>
      <c r="F45" s="18">
        <f t="shared" si="2"/>
        <v>1727746210.5838003</v>
      </c>
    </row>
    <row r="46" spans="1:6" ht="15" customHeight="1">
      <c r="A46" s="210" t="s">
        <v>215</v>
      </c>
      <c r="B46" s="211">
        <v>747044945.14999986</v>
      </c>
      <c r="C46" s="212">
        <f t="shared" si="0"/>
        <v>0.83812623179240775</v>
      </c>
      <c r="D46" s="211">
        <v>144282538.48259997</v>
      </c>
      <c r="E46" s="212">
        <f t="shared" si="1"/>
        <v>0.16187376820759228</v>
      </c>
      <c r="F46" s="18">
        <f t="shared" si="2"/>
        <v>891327483.63259983</v>
      </c>
    </row>
    <row r="47" spans="1:6" ht="15" customHeight="1">
      <c r="A47" s="210" t="s">
        <v>216</v>
      </c>
      <c r="B47" s="211">
        <v>2816762196.7999997</v>
      </c>
      <c r="C47" s="212">
        <f t="shared" si="0"/>
        <v>0.87706655496205022</v>
      </c>
      <c r="D47" s="211">
        <v>394809582.8603</v>
      </c>
      <c r="E47" s="212">
        <f t="shared" si="1"/>
        <v>0.12293344503794977</v>
      </c>
      <c r="F47" s="18">
        <f t="shared" si="2"/>
        <v>3211571779.6602998</v>
      </c>
    </row>
    <row r="48" spans="1:6" ht="15" customHeight="1">
      <c r="A48" s="210" t="s">
        <v>217</v>
      </c>
      <c r="B48" s="211">
        <v>12244438.690000001</v>
      </c>
      <c r="C48" s="212">
        <f t="shared" si="0"/>
        <v>0.72387523104837681</v>
      </c>
      <c r="D48" s="211">
        <v>4670684.4760000007</v>
      </c>
      <c r="E48" s="212">
        <f t="shared" si="1"/>
        <v>0.2761247689516233</v>
      </c>
      <c r="F48" s="18">
        <f t="shared" si="2"/>
        <v>16915123.166000001</v>
      </c>
    </row>
    <row r="49" spans="1:6" ht="15" customHeight="1">
      <c r="A49" s="210" t="s">
        <v>218</v>
      </c>
      <c r="B49" s="211">
        <v>995847685.32000005</v>
      </c>
      <c r="C49" s="212">
        <f t="shared" si="0"/>
        <v>0.87619125444720192</v>
      </c>
      <c r="D49" s="211">
        <v>140716598.18028501</v>
      </c>
      <c r="E49" s="212">
        <f t="shared" si="1"/>
        <v>0.12380874555279803</v>
      </c>
      <c r="F49" s="18">
        <f t="shared" si="2"/>
        <v>1136564283.5002851</v>
      </c>
    </row>
    <row r="50" spans="1:6" ht="15" customHeight="1">
      <c r="A50" s="210" t="s">
        <v>219</v>
      </c>
      <c r="B50" s="211">
        <v>21829113.020000003</v>
      </c>
      <c r="C50" s="212">
        <f t="shared" si="0"/>
        <v>0.79053502567024547</v>
      </c>
      <c r="D50" s="211">
        <v>5783974.7132000001</v>
      </c>
      <c r="E50" s="212">
        <f t="shared" si="1"/>
        <v>0.20946497432975461</v>
      </c>
      <c r="F50" s="18">
        <f t="shared" si="2"/>
        <v>27613087.733200002</v>
      </c>
    </row>
    <row r="51" spans="1:6" ht="15" customHeight="1">
      <c r="A51" s="210" t="s">
        <v>220</v>
      </c>
      <c r="B51" s="211">
        <v>332230108.2299999</v>
      </c>
      <c r="C51" s="212">
        <f t="shared" si="0"/>
        <v>0.86556816576832729</v>
      </c>
      <c r="D51" s="211">
        <v>51598827.917500004</v>
      </c>
      <c r="E51" s="212">
        <f t="shared" si="1"/>
        <v>0.13443183423167274</v>
      </c>
      <c r="F51" s="18">
        <f t="shared" si="2"/>
        <v>383828936.14749992</v>
      </c>
    </row>
    <row r="52" spans="1:6" s="202" customFormat="1" ht="26.25" customHeight="1">
      <c r="A52" s="213" t="s">
        <v>294</v>
      </c>
      <c r="B52" s="214">
        <f>SUM(B10:B51)</f>
        <v>26282428871.889992</v>
      </c>
      <c r="C52" s="215">
        <f t="shared" si="0"/>
        <v>0.78087887114178456</v>
      </c>
      <c r="D52" s="214">
        <f>SUM(D10:D51)</f>
        <v>7375068908.0926867</v>
      </c>
      <c r="E52" s="215">
        <f t="shared" si="1"/>
        <v>0.2191211288582155</v>
      </c>
      <c r="F52" s="214">
        <f t="shared" si="2"/>
        <v>33657497779.982677</v>
      </c>
    </row>
    <row r="53" spans="1:6" s="336" customFormat="1" ht="4.5" customHeight="1">
      <c r="A53" s="333"/>
      <c r="B53" s="334"/>
      <c r="C53" s="335"/>
      <c r="D53" s="334"/>
      <c r="E53" s="335"/>
      <c r="F53" s="334"/>
    </row>
    <row r="54" spans="1:6" s="336" customFormat="1" ht="12" customHeight="1">
      <c r="A54" s="32" t="s">
        <v>286</v>
      </c>
      <c r="B54" s="334"/>
      <c r="C54" s="335"/>
      <c r="D54" s="334"/>
      <c r="E54" s="335"/>
    </row>
    <row r="55" spans="1:6" s="336" customFormat="1" ht="12" customHeight="1">
      <c r="A55" s="32" t="s">
        <v>394</v>
      </c>
      <c r="B55" s="334"/>
      <c r="C55" s="335"/>
      <c r="D55" s="334"/>
      <c r="E55" s="335"/>
    </row>
    <row r="56" spans="1:6" s="336" customFormat="1" ht="12" customHeight="1">
      <c r="A56" s="32" t="s">
        <v>288</v>
      </c>
      <c r="B56" s="337"/>
      <c r="D56" s="337"/>
      <c r="E56" s="337"/>
    </row>
    <row r="57" spans="1:6" s="336" customFormat="1" ht="11.25" customHeight="1">
      <c r="A57" s="32"/>
      <c r="B57" s="337"/>
      <c r="D57" s="337"/>
      <c r="E57" s="337"/>
    </row>
    <row r="58" spans="1:6" customFormat="1" ht="12" customHeight="1">
      <c r="A58" s="337" t="s">
        <v>395</v>
      </c>
      <c r="B58" s="337"/>
      <c r="C58" s="208"/>
      <c r="D58" s="337"/>
      <c r="E58" s="337"/>
      <c r="F58" s="205"/>
    </row>
    <row r="59" spans="1:6" customFormat="1" ht="12" customHeight="1">
      <c r="A59" s="337" t="s">
        <v>396</v>
      </c>
      <c r="B59" s="337"/>
      <c r="C59" s="208"/>
      <c r="D59" s="337"/>
      <c r="E59" s="337"/>
      <c r="F59" s="205"/>
    </row>
    <row r="60" spans="1:6" customFormat="1" ht="12" customHeight="1">
      <c r="A60" s="337" t="s">
        <v>397</v>
      </c>
      <c r="C60" s="338"/>
      <c r="D60" s="193"/>
      <c r="E60" s="193"/>
      <c r="F60" s="338"/>
    </row>
    <row r="61" spans="1:6" customFormat="1" ht="12" customHeight="1">
      <c r="A61" s="339" t="s">
        <v>398</v>
      </c>
      <c r="C61" s="34"/>
      <c r="D61" s="193"/>
      <c r="E61" s="193"/>
      <c r="F61" s="216"/>
    </row>
    <row r="62" spans="1:6" customFormat="1" ht="12.75">
      <c r="C62" s="34"/>
      <c r="D62" s="193"/>
      <c r="E62" s="193"/>
    </row>
    <row r="63" spans="1:6" customFormat="1" ht="15.75">
      <c r="F63" s="216"/>
    </row>
    <row r="64" spans="1:6" customFormat="1" ht="12.75">
      <c r="F64" s="205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31496062992125984"/>
  <pageSetup paperSize="9" scale="76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zoomScaleNormal="100" workbookViewId="0">
      <selection activeCell="C1" sqref="C1"/>
    </sheetView>
  </sheetViews>
  <sheetFormatPr baseColWidth="10" defaultRowHeight="12.75"/>
  <cols>
    <col min="1" max="1" width="32.85546875" customWidth="1"/>
    <col min="2" max="6" width="20" customWidth="1"/>
    <col min="7" max="7" width="10.42578125" style="1" customWidth="1"/>
    <col min="8" max="8" width="11.140625" style="1" customWidth="1"/>
  </cols>
  <sheetData>
    <row r="1" spans="1:8" ht="18" customHeight="1">
      <c r="G1"/>
      <c r="H1"/>
    </row>
    <row r="2" spans="1:8" ht="23.25">
      <c r="A2" s="117" t="s">
        <v>295</v>
      </c>
      <c r="B2" s="5"/>
      <c r="C2" s="5"/>
      <c r="D2" s="5"/>
      <c r="E2" s="5"/>
      <c r="G2" s="5"/>
      <c r="H2"/>
    </row>
    <row r="3" spans="1:8" ht="20.25">
      <c r="A3" s="118" t="s">
        <v>295</v>
      </c>
      <c r="B3" s="5"/>
      <c r="C3" s="5"/>
      <c r="D3" s="5"/>
      <c r="E3" s="5"/>
      <c r="G3"/>
      <c r="H3"/>
    </row>
    <row r="4" spans="1:8" ht="12.75" customHeight="1">
      <c r="B4" s="1"/>
      <c r="G4" s="127"/>
      <c r="H4"/>
    </row>
    <row r="5" spans="1:8" ht="12.75" customHeight="1">
      <c r="C5" s="1"/>
      <c r="G5" s="127"/>
      <c r="H5"/>
    </row>
    <row r="6" spans="1:8" ht="12.75" customHeight="1">
      <c r="D6" s="1"/>
      <c r="G6" s="127"/>
      <c r="H6"/>
    </row>
    <row r="7" spans="1:8" ht="12.75" customHeight="1">
      <c r="G7" s="127"/>
      <c r="H7"/>
    </row>
    <row r="8" spans="1:8" ht="12.75" customHeight="1">
      <c r="G8" s="127"/>
      <c r="H8"/>
    </row>
    <row r="9" spans="1:8" ht="12.75" customHeight="1">
      <c r="G9" s="127"/>
      <c r="H9"/>
    </row>
    <row r="10" spans="1:8" ht="20.25">
      <c r="A10" s="194" t="s">
        <v>320</v>
      </c>
      <c r="G10" s="127"/>
      <c r="H10"/>
    </row>
    <row r="11" spans="1:8" ht="12.75" customHeight="1">
      <c r="A11" s="75">
        <v>40877</v>
      </c>
      <c r="B11" s="183"/>
      <c r="C11" s="183"/>
      <c r="D11" s="183"/>
      <c r="E11" s="183"/>
      <c r="F11" s="217" t="s">
        <v>321</v>
      </c>
      <c r="G11" s="218"/>
      <c r="H11" s="219"/>
    </row>
    <row r="12" spans="1:8" ht="25.5">
      <c r="A12" s="47"/>
      <c r="B12" s="220" t="s">
        <v>27</v>
      </c>
      <c r="C12" s="220" t="s">
        <v>25</v>
      </c>
      <c r="D12" s="221" t="s">
        <v>296</v>
      </c>
      <c r="E12" s="220" t="s">
        <v>26</v>
      </c>
      <c r="F12" s="220" t="s">
        <v>297</v>
      </c>
      <c r="G12" s="222"/>
      <c r="H12" s="222"/>
    </row>
    <row r="13" spans="1:8" ht="25.5">
      <c r="A13" s="223" t="s">
        <v>298</v>
      </c>
      <c r="B13" s="224">
        <v>4387015411.0224714</v>
      </c>
      <c r="C13" s="224">
        <v>4401697216.0599699</v>
      </c>
      <c r="D13" s="224">
        <v>185546188</v>
      </c>
      <c r="E13" s="224">
        <v>170838276002.31</v>
      </c>
      <c r="F13" s="224">
        <v>179812534817.39243</v>
      </c>
      <c r="G13" s="222"/>
      <c r="H13" s="222"/>
    </row>
    <row r="14" spans="1:8" ht="25.5">
      <c r="A14" s="225" t="s">
        <v>299</v>
      </c>
      <c r="B14" s="224">
        <v>10563037095.699223</v>
      </c>
      <c r="C14" s="224">
        <v>91228473632.172836</v>
      </c>
      <c r="D14" s="224">
        <v>2423183945.2891979</v>
      </c>
      <c r="E14" s="224">
        <v>17837111193.91861</v>
      </c>
      <c r="F14" s="224">
        <v>122051805867.07986</v>
      </c>
      <c r="G14" s="222"/>
      <c r="H14" s="222"/>
    </row>
    <row r="15" spans="1:8" ht="25.5">
      <c r="A15" s="225" t="s">
        <v>300</v>
      </c>
      <c r="B15" s="224">
        <v>5750317989.0783701</v>
      </c>
      <c r="C15" s="224">
        <v>17011190684.594992</v>
      </c>
      <c r="D15" s="224">
        <v>1221086282.754509</v>
      </c>
      <c r="E15" s="224">
        <v>2481969525.3904963</v>
      </c>
      <c r="F15" s="224">
        <v>26464564481.818367</v>
      </c>
      <c r="G15" s="222"/>
      <c r="H15" s="222"/>
    </row>
    <row r="16" spans="1:8" ht="25.5">
      <c r="A16" s="223" t="s">
        <v>301</v>
      </c>
      <c r="B16" s="224">
        <v>20700370495.800064</v>
      </c>
      <c r="C16" s="224">
        <v>112641361532.82779</v>
      </c>
      <c r="D16" s="224">
        <v>3829816416.0437069</v>
      </c>
      <c r="E16" s="224">
        <v>191157356721.61911</v>
      </c>
      <c r="F16" s="224">
        <v>328328905166.29065</v>
      </c>
      <c r="G16" s="222"/>
      <c r="H16" s="222"/>
    </row>
    <row r="17" spans="1:8">
      <c r="A17" s="226"/>
      <c r="B17" s="227"/>
      <c r="C17" s="222"/>
      <c r="D17" s="228"/>
      <c r="E17" s="222"/>
      <c r="F17" s="228"/>
      <c r="G17" s="222"/>
      <c r="H17" s="222"/>
    </row>
    <row r="18" spans="1:8" ht="20.25">
      <c r="A18" s="194" t="s">
        <v>320</v>
      </c>
      <c r="B18" s="228"/>
      <c r="C18" s="222"/>
      <c r="D18" s="228"/>
      <c r="E18" s="222"/>
      <c r="G18" s="222"/>
      <c r="H18" s="222"/>
    </row>
    <row r="19" spans="1:8">
      <c r="A19" s="75">
        <v>40877</v>
      </c>
      <c r="B19" s="129"/>
      <c r="C19" s="129"/>
      <c r="D19" s="129"/>
      <c r="E19" s="129"/>
      <c r="F19" s="217" t="s">
        <v>322</v>
      </c>
      <c r="G19" s="222"/>
      <c r="H19" s="222"/>
    </row>
    <row r="20" spans="1:8" ht="25.5">
      <c r="A20" s="47"/>
      <c r="B20" s="220" t="s">
        <v>27</v>
      </c>
      <c r="C20" s="220" t="s">
        <v>25</v>
      </c>
      <c r="D20" s="221" t="s">
        <v>296</v>
      </c>
      <c r="E20" s="220" t="s">
        <v>26</v>
      </c>
      <c r="F20" s="220" t="s">
        <v>297</v>
      </c>
      <c r="G20" s="222"/>
      <c r="H20" s="222"/>
    </row>
    <row r="21" spans="1:8" ht="25.5">
      <c r="A21" s="223" t="s">
        <v>298</v>
      </c>
      <c r="B21" s="224">
        <v>14</v>
      </c>
      <c r="C21" s="224">
        <v>103</v>
      </c>
      <c r="D21" s="224">
        <v>10</v>
      </c>
      <c r="E21" s="224">
        <v>134</v>
      </c>
      <c r="F21" s="224">
        <v>261</v>
      </c>
      <c r="G21" s="222"/>
      <c r="H21" s="222"/>
    </row>
    <row r="22" spans="1:8" ht="25.5">
      <c r="A22" s="225" t="s">
        <v>299</v>
      </c>
      <c r="B22" s="224">
        <v>48</v>
      </c>
      <c r="C22" s="224">
        <v>2148</v>
      </c>
      <c r="D22" s="224">
        <v>258</v>
      </c>
      <c r="E22" s="224">
        <v>31</v>
      </c>
      <c r="F22" s="224">
        <v>2485</v>
      </c>
      <c r="G22" s="222"/>
      <c r="H22" s="222"/>
    </row>
    <row r="23" spans="1:8" ht="25.5">
      <c r="A23" s="225" t="s">
        <v>300</v>
      </c>
      <c r="B23" s="224">
        <v>78</v>
      </c>
      <c r="C23" s="224">
        <v>686</v>
      </c>
      <c r="D23" s="224">
        <v>44</v>
      </c>
      <c r="E23" s="224">
        <v>42</v>
      </c>
      <c r="F23" s="224">
        <v>850</v>
      </c>
      <c r="G23" s="229"/>
      <c r="H23" s="229"/>
    </row>
    <row r="24" spans="1:8" ht="25.5">
      <c r="A24" s="223" t="s">
        <v>301</v>
      </c>
      <c r="B24" s="224">
        <v>140</v>
      </c>
      <c r="C24" s="224">
        <v>2937</v>
      </c>
      <c r="D24" s="224">
        <v>312</v>
      </c>
      <c r="E24" s="224">
        <v>207</v>
      </c>
      <c r="F24" s="224">
        <v>3596</v>
      </c>
      <c r="G24" s="222"/>
      <c r="H24" s="222"/>
    </row>
    <row r="25" spans="1:8">
      <c r="A25" s="226"/>
      <c r="B25" s="228"/>
      <c r="C25" s="222"/>
      <c r="D25" s="228"/>
      <c r="E25" s="222"/>
      <c r="F25" s="228"/>
      <c r="G25" s="222"/>
      <c r="H25" s="222"/>
    </row>
    <row r="26" spans="1:8" ht="20.25">
      <c r="A26" s="194" t="s">
        <v>323</v>
      </c>
      <c r="B26" s="228"/>
      <c r="C26" s="222"/>
      <c r="D26" s="228"/>
      <c r="E26" s="222"/>
      <c r="G26" s="222"/>
      <c r="H26" s="229"/>
    </row>
    <row r="27" spans="1:8">
      <c r="A27" s="75" t="s">
        <v>302</v>
      </c>
      <c r="B27" s="129"/>
      <c r="C27" s="129"/>
      <c r="D27" s="129"/>
      <c r="E27" s="129"/>
      <c r="F27" s="217" t="s">
        <v>321</v>
      </c>
      <c r="G27" s="222"/>
      <c r="H27" s="222"/>
    </row>
    <row r="28" spans="1:8" ht="25.5">
      <c r="A28" s="47"/>
      <c r="B28" s="220" t="s">
        <v>27</v>
      </c>
      <c r="C28" s="220" t="s">
        <v>25</v>
      </c>
      <c r="D28" s="221" t="s">
        <v>296</v>
      </c>
      <c r="E28" s="220" t="s">
        <v>26</v>
      </c>
      <c r="F28" s="220" t="s">
        <v>297</v>
      </c>
      <c r="G28" s="222"/>
      <c r="H28" s="222"/>
    </row>
    <row r="29" spans="1:8" ht="25.5">
      <c r="A29" s="223" t="s">
        <v>298</v>
      </c>
      <c r="B29" s="224" t="s">
        <v>9</v>
      </c>
      <c r="C29" s="224">
        <v>90214000</v>
      </c>
      <c r="D29" s="224" t="s">
        <v>9</v>
      </c>
      <c r="E29" s="224">
        <v>24990912000</v>
      </c>
      <c r="F29" s="224">
        <v>25081126000</v>
      </c>
      <c r="G29" s="222"/>
      <c r="H29" s="222"/>
    </row>
    <row r="30" spans="1:8" ht="25.5">
      <c r="A30" s="225" t="s">
        <v>299</v>
      </c>
      <c r="B30" s="224">
        <v>2590000000</v>
      </c>
      <c r="C30" s="224">
        <v>17078455491.231853</v>
      </c>
      <c r="D30" s="224">
        <v>167684628.106884</v>
      </c>
      <c r="E30" s="224">
        <v>1201000000</v>
      </c>
      <c r="F30" s="224">
        <v>21037140119.338737</v>
      </c>
      <c r="G30" s="222"/>
      <c r="H30" s="222"/>
    </row>
    <row r="31" spans="1:8" ht="25.5">
      <c r="A31" s="225" t="s">
        <v>300</v>
      </c>
      <c r="B31" s="224">
        <v>661488612.735883</v>
      </c>
      <c r="C31" s="224">
        <v>1216516600</v>
      </c>
      <c r="D31" s="224">
        <v>47362958.861230999</v>
      </c>
      <c r="E31" s="224" t="s">
        <v>9</v>
      </c>
      <c r="F31" s="224">
        <v>1925368171.5971141</v>
      </c>
      <c r="G31" s="229"/>
      <c r="H31" s="229"/>
    </row>
    <row r="32" spans="1:8" ht="25.5">
      <c r="A32" s="223" t="s">
        <v>301</v>
      </c>
      <c r="B32" s="224">
        <v>3251488612.7358828</v>
      </c>
      <c r="C32" s="224">
        <v>18385186091.231853</v>
      </c>
      <c r="D32" s="224">
        <v>215047586.968115</v>
      </c>
      <c r="E32" s="224">
        <v>26191912000</v>
      </c>
      <c r="F32" s="224">
        <v>48043634290.935852</v>
      </c>
      <c r="G32" s="222"/>
      <c r="H32" s="222"/>
    </row>
    <row r="33" spans="1:8">
      <c r="A33" s="226"/>
      <c r="B33" s="227"/>
      <c r="C33" s="222"/>
      <c r="D33" s="228"/>
      <c r="E33" s="222"/>
      <c r="F33" s="228"/>
      <c r="G33" s="222"/>
      <c r="H33" s="222"/>
    </row>
    <row r="34" spans="1:8" ht="20.25">
      <c r="A34" s="194" t="s">
        <v>323</v>
      </c>
      <c r="B34" s="228"/>
      <c r="C34" s="222"/>
      <c r="D34" s="228"/>
      <c r="E34" s="222"/>
      <c r="G34" s="222"/>
      <c r="H34" s="222"/>
    </row>
    <row r="35" spans="1:8">
      <c r="A35" s="75" t="s">
        <v>302</v>
      </c>
      <c r="B35" s="129"/>
      <c r="C35" s="129"/>
      <c r="D35" s="129"/>
      <c r="E35" s="129"/>
      <c r="F35" s="217" t="s">
        <v>322</v>
      </c>
      <c r="G35" s="222"/>
      <c r="H35" s="222"/>
    </row>
    <row r="36" spans="1:8" ht="25.5">
      <c r="A36" s="47"/>
      <c r="B36" s="220" t="s">
        <v>27</v>
      </c>
      <c r="C36" s="220" t="s">
        <v>25</v>
      </c>
      <c r="D36" s="221" t="s">
        <v>296</v>
      </c>
      <c r="E36" s="220" t="s">
        <v>26</v>
      </c>
      <c r="F36" s="220" t="s">
        <v>297</v>
      </c>
      <c r="G36" s="222"/>
      <c r="H36" s="222"/>
    </row>
    <row r="37" spans="1:8" ht="25.5">
      <c r="A37" s="223" t="s">
        <v>298</v>
      </c>
      <c r="B37" s="224" t="s">
        <v>9</v>
      </c>
      <c r="C37" s="224">
        <v>4</v>
      </c>
      <c r="D37" s="224" t="s">
        <v>9</v>
      </c>
      <c r="E37" s="224">
        <v>73</v>
      </c>
      <c r="F37" s="224">
        <v>77</v>
      </c>
      <c r="G37" s="222"/>
      <c r="H37" s="222"/>
    </row>
    <row r="38" spans="1:8" ht="25.5">
      <c r="A38" s="225" t="s">
        <v>299</v>
      </c>
      <c r="B38" s="224">
        <v>10</v>
      </c>
      <c r="C38" s="224">
        <v>322</v>
      </c>
      <c r="D38" s="224">
        <v>13</v>
      </c>
      <c r="E38" s="224">
        <v>4</v>
      </c>
      <c r="F38" s="224">
        <v>349</v>
      </c>
      <c r="G38" s="222"/>
      <c r="H38" s="222"/>
    </row>
    <row r="39" spans="1:8" ht="25.5">
      <c r="A39" s="225" t="s">
        <v>300</v>
      </c>
      <c r="B39" s="224">
        <v>10</v>
      </c>
      <c r="C39" s="224">
        <v>39</v>
      </c>
      <c r="D39" s="224">
        <v>4</v>
      </c>
      <c r="E39" s="224" t="s">
        <v>9</v>
      </c>
      <c r="F39" s="224">
        <v>53</v>
      </c>
      <c r="G39" s="222"/>
      <c r="H39" s="222"/>
    </row>
    <row r="40" spans="1:8" ht="25.5">
      <c r="A40" s="223" t="s">
        <v>301</v>
      </c>
      <c r="B40" s="224">
        <v>20</v>
      </c>
      <c r="C40" s="224">
        <v>365</v>
      </c>
      <c r="D40" s="224">
        <v>17</v>
      </c>
      <c r="E40" s="224">
        <v>77</v>
      </c>
      <c r="F40" s="224">
        <v>479</v>
      </c>
      <c r="G40" s="222"/>
      <c r="H40" s="222"/>
    </row>
    <row r="41" spans="1:8">
      <c r="A41" s="226"/>
      <c r="B41" s="227"/>
      <c r="C41" s="222"/>
      <c r="D41" s="228"/>
      <c r="E41" s="222"/>
      <c r="F41" s="228"/>
      <c r="G41" s="222"/>
      <c r="H41" s="222"/>
    </row>
    <row r="44" spans="1:8" ht="20.25">
      <c r="A44" s="194" t="s">
        <v>324</v>
      </c>
      <c r="B44" s="228"/>
      <c r="C44" s="222"/>
      <c r="D44" s="228"/>
      <c r="E44" s="222"/>
      <c r="G44" s="222"/>
      <c r="H44" s="222"/>
    </row>
    <row r="45" spans="1:8" ht="15" customHeight="1">
      <c r="A45" s="230"/>
      <c r="B45" s="129"/>
      <c r="C45" s="217" t="s">
        <v>325</v>
      </c>
      <c r="D45" s="129"/>
      <c r="E45" s="217" t="s">
        <v>326</v>
      </c>
      <c r="F45" s="129"/>
      <c r="G45" s="222"/>
      <c r="H45" s="222"/>
    </row>
    <row r="46" spans="1:8" ht="15" customHeight="1">
      <c r="A46" s="47"/>
      <c r="B46" s="220" t="s">
        <v>327</v>
      </c>
      <c r="C46" s="220" t="s">
        <v>328</v>
      </c>
      <c r="D46" s="220" t="s">
        <v>327</v>
      </c>
      <c r="E46" s="220" t="s">
        <v>328</v>
      </c>
      <c r="F46" s="220"/>
      <c r="G46" s="229"/>
      <c r="H46" s="229"/>
    </row>
    <row r="47" spans="1:8" ht="15" customHeight="1">
      <c r="A47" s="231" t="s">
        <v>303</v>
      </c>
      <c r="B47" s="232">
        <v>2.556</v>
      </c>
      <c r="C47" s="233">
        <v>106.956</v>
      </c>
      <c r="D47" s="232">
        <v>2.544</v>
      </c>
      <c r="E47" s="233">
        <v>107.035</v>
      </c>
      <c r="F47" s="234"/>
      <c r="G47" s="222"/>
      <c r="H47" s="222"/>
    </row>
    <row r="48" spans="1:8" ht="15" customHeight="1">
      <c r="A48" s="235" t="s">
        <v>11</v>
      </c>
      <c r="B48" s="236">
        <v>2.827</v>
      </c>
      <c r="C48" s="236">
        <v>105.494</v>
      </c>
      <c r="D48" s="236">
        <v>2.819</v>
      </c>
      <c r="E48" s="236">
        <v>105.548</v>
      </c>
      <c r="F48" s="237"/>
      <c r="G48" s="222"/>
      <c r="H48" s="222"/>
    </row>
    <row r="49" spans="1:8" ht="15" customHeight="1">
      <c r="A49" s="13" t="s">
        <v>304</v>
      </c>
      <c r="B49" s="238">
        <v>2.8260000000000001</v>
      </c>
      <c r="C49" s="238">
        <v>105.43</v>
      </c>
      <c r="D49" s="238">
        <v>2.82</v>
      </c>
      <c r="E49" s="239">
        <v>105.479</v>
      </c>
      <c r="F49" s="237"/>
      <c r="G49" s="222"/>
      <c r="H49" s="222"/>
    </row>
    <row r="50" spans="1:8" ht="15" customHeight="1">
      <c r="A50" s="13" t="s">
        <v>305</v>
      </c>
      <c r="B50" s="238">
        <v>3.0640000000000001</v>
      </c>
      <c r="C50" s="238">
        <v>103.93600000000001</v>
      </c>
      <c r="D50" s="238">
        <v>3.0659999999999998</v>
      </c>
      <c r="E50" s="238">
        <v>103.929</v>
      </c>
      <c r="F50" s="237"/>
      <c r="G50" s="222"/>
      <c r="H50" s="222"/>
    </row>
    <row r="51" spans="1:8" ht="15" customHeight="1">
      <c r="A51" s="240" t="s">
        <v>306</v>
      </c>
      <c r="B51" s="238">
        <v>3.0529999999999999</v>
      </c>
      <c r="C51" s="238">
        <v>104.181</v>
      </c>
      <c r="D51" s="238">
        <v>3.05</v>
      </c>
      <c r="E51" s="238">
        <v>104.202</v>
      </c>
      <c r="F51" s="237"/>
      <c r="G51" s="222"/>
      <c r="H51" s="222"/>
    </row>
    <row r="52" spans="1:8" ht="15" customHeight="1">
      <c r="A52" s="241" t="s">
        <v>307</v>
      </c>
      <c r="B52" s="239">
        <v>2.782</v>
      </c>
      <c r="C52" s="238">
        <v>105.727</v>
      </c>
      <c r="D52" s="238">
        <v>2.774</v>
      </c>
      <c r="E52" s="238">
        <v>105.782</v>
      </c>
      <c r="F52" s="237"/>
      <c r="G52" s="222"/>
      <c r="H52" s="222"/>
    </row>
    <row r="53" spans="1:8" ht="15" customHeight="1">
      <c r="A53" s="242" t="s">
        <v>308</v>
      </c>
      <c r="B53" s="238">
        <v>2.7789999999999999</v>
      </c>
      <c r="C53" s="238">
        <v>105.307</v>
      </c>
      <c r="D53" s="238">
        <v>2.774</v>
      </c>
      <c r="E53" s="238">
        <v>105.35</v>
      </c>
      <c r="F53" s="237"/>
      <c r="G53" s="222"/>
      <c r="H53" s="243"/>
    </row>
    <row r="54" spans="1:8" ht="15" customHeight="1">
      <c r="A54" s="242" t="s">
        <v>309</v>
      </c>
      <c r="B54" s="239">
        <v>2.5670000000000002</v>
      </c>
      <c r="C54" s="238">
        <v>107.376</v>
      </c>
      <c r="D54" s="238">
        <v>2.5590000000000002</v>
      </c>
      <c r="E54" s="238">
        <v>107.46299999999999</v>
      </c>
      <c r="F54" s="237"/>
      <c r="G54" s="222"/>
      <c r="H54" s="222"/>
    </row>
    <row r="55" spans="1:8" ht="15" customHeight="1">
      <c r="A55" s="242" t="s">
        <v>310</v>
      </c>
      <c r="B55" s="239">
        <v>2.1019999999999999</v>
      </c>
      <c r="C55" s="238">
        <v>110.21</v>
      </c>
      <c r="D55" s="238">
        <v>2.0830000000000002</v>
      </c>
      <c r="E55" s="238">
        <v>110.366</v>
      </c>
      <c r="F55" s="237"/>
      <c r="G55" s="222"/>
      <c r="H55" s="222"/>
    </row>
    <row r="56" spans="1:8" ht="15" customHeight="1">
      <c r="A56" s="242" t="s">
        <v>311</v>
      </c>
      <c r="B56" s="239">
        <v>2.0249999999999999</v>
      </c>
      <c r="C56" s="238">
        <v>111.21</v>
      </c>
      <c r="D56" s="238">
        <v>2.0049999999999999</v>
      </c>
      <c r="E56" s="238">
        <v>111.39</v>
      </c>
      <c r="F56" s="237"/>
      <c r="G56" s="222"/>
      <c r="H56" s="222"/>
    </row>
    <row r="57" spans="1:8" ht="15" customHeight="1">
      <c r="A57" s="188" t="s">
        <v>312</v>
      </c>
      <c r="B57" s="236">
        <v>2.2570000000000001</v>
      </c>
      <c r="C57" s="236">
        <v>108.59699999999999</v>
      </c>
      <c r="D57" s="236">
        <v>2.2400000000000002</v>
      </c>
      <c r="E57" s="236">
        <v>108.72</v>
      </c>
      <c r="F57" s="244"/>
      <c r="G57" s="245"/>
      <c r="H57" s="245"/>
    </row>
    <row r="58" spans="1:8" ht="15" customHeight="1">
      <c r="A58" s="188" t="s">
        <v>313</v>
      </c>
      <c r="B58" s="236">
        <v>2.9159999999999999</v>
      </c>
      <c r="C58" s="236">
        <v>104.577</v>
      </c>
      <c r="D58" s="236">
        <v>2.92</v>
      </c>
      <c r="E58" s="236">
        <v>104.596</v>
      </c>
      <c r="F58" s="246"/>
    </row>
    <row r="59" spans="1:8" ht="15" customHeight="1">
      <c r="A59" s="188" t="s">
        <v>314</v>
      </c>
      <c r="B59" s="236"/>
      <c r="C59" s="236"/>
      <c r="D59" s="236"/>
      <c r="E59" s="236"/>
      <c r="F59" s="246"/>
    </row>
    <row r="60" spans="1:8" ht="15" customHeight="1">
      <c r="A60" s="247" t="s">
        <v>315</v>
      </c>
      <c r="B60" s="248">
        <v>36</v>
      </c>
      <c r="C60" s="248">
        <v>-237.9</v>
      </c>
      <c r="D60" s="248">
        <v>37.6</v>
      </c>
      <c r="E60" s="248">
        <v>-243.8999999999993</v>
      </c>
      <c r="F60" s="249"/>
    </row>
    <row r="61" spans="1:8">
      <c r="A61" s="32" t="s">
        <v>316</v>
      </c>
      <c r="B61" s="250"/>
      <c r="C61" s="250"/>
      <c r="D61" s="250"/>
      <c r="E61" s="250"/>
      <c r="F61" s="251" t="s">
        <v>317</v>
      </c>
    </row>
    <row r="62" spans="1:8">
      <c r="A62" s="252" t="s">
        <v>318</v>
      </c>
      <c r="B62" s="250"/>
      <c r="C62" s="250"/>
      <c r="D62" s="250"/>
      <c r="E62" s="250"/>
    </row>
    <row r="63" spans="1:8">
      <c r="A63" s="32" t="s">
        <v>319</v>
      </c>
      <c r="B63" s="253"/>
      <c r="C63" s="253"/>
      <c r="D63" s="253"/>
      <c r="E63" s="253"/>
    </row>
    <row r="64" spans="1:8">
      <c r="B64" s="253"/>
    </row>
  </sheetData>
  <phoneticPr fontId="0" type="noConversion"/>
  <printOptions horizontalCentered="1"/>
  <pageMargins left="0.78740157480314965" right="0.78740157480314965" top="0.59055118110236227" bottom="0.59055118110236227" header="0.51181102362204722" footer="0.39370078740157483"/>
  <pageSetup paperSize="9" scale="65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pageSetUpPr fitToPage="1"/>
  </sheetPr>
  <dimension ref="A1:Z228"/>
  <sheetViews>
    <sheetView zoomScale="60" zoomScaleNormal="60" workbookViewId="0">
      <selection activeCell="B35" sqref="B35"/>
    </sheetView>
  </sheetViews>
  <sheetFormatPr baseColWidth="10" defaultColWidth="11.5703125" defaultRowHeight="21" customHeight="1"/>
  <cols>
    <col min="1" max="1" width="13.140625" style="279" customWidth="1"/>
    <col min="2" max="2" width="18.28515625" style="279" customWidth="1"/>
    <col min="3" max="7" width="15.7109375" style="279" customWidth="1"/>
    <col min="8" max="8" width="4.28515625" style="279" customWidth="1"/>
    <col min="9" max="9" width="12.85546875" style="279" customWidth="1"/>
    <col min="10" max="10" width="18.28515625" style="279" customWidth="1"/>
    <col min="11" max="15" width="15.7109375" style="279" customWidth="1"/>
    <col min="16" max="16" width="14.28515625" style="279" customWidth="1"/>
    <col min="17" max="17" width="16.28515625" style="279" customWidth="1"/>
    <col min="18" max="18" width="10.7109375" style="279" customWidth="1"/>
    <col min="19" max="16384" width="11.5703125" style="279"/>
  </cols>
  <sheetData>
    <row r="1" spans="1:26" s="257" customFormat="1" ht="42.75" customHeight="1">
      <c r="A1" s="254" t="s">
        <v>329</v>
      </c>
      <c r="B1" s="255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/>
      <c r="P1" s="256"/>
      <c r="Q1" s="256"/>
      <c r="R1" s="256"/>
    </row>
    <row r="2" spans="1:26" s="261" customFormat="1" ht="33">
      <c r="A2" s="258" t="s">
        <v>330</v>
      </c>
      <c r="B2" s="259"/>
      <c r="C2" s="259"/>
      <c r="D2" s="259"/>
      <c r="E2" s="259"/>
      <c r="F2" s="260"/>
      <c r="G2" s="260"/>
      <c r="H2" s="260"/>
      <c r="I2" s="260"/>
      <c r="J2" s="260"/>
      <c r="K2" s="260"/>
      <c r="L2" s="260"/>
      <c r="M2" s="260"/>
      <c r="N2" s="260"/>
    </row>
    <row r="3" spans="1:26" customFormat="1" ht="15" customHeight="1">
      <c r="A3" s="262"/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3"/>
    </row>
    <row r="4" spans="1:26" customFormat="1" ht="15" customHeight="1">
      <c r="A4" s="263"/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</row>
    <row r="5" spans="1:26" customFormat="1" ht="15" customHeight="1">
      <c r="A5" s="264"/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</row>
    <row r="6" spans="1:26" customFormat="1" ht="12.75" customHeight="1">
      <c r="A6" s="265"/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</row>
    <row r="7" spans="1:26" customFormat="1" ht="15" customHeight="1">
      <c r="A7" s="266"/>
      <c r="B7" s="266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</row>
    <row r="8" spans="1:26" customFormat="1" ht="44.25" customHeight="1">
      <c r="A8" s="267"/>
      <c r="B8" s="267"/>
      <c r="C8" s="267"/>
      <c r="D8" s="267"/>
      <c r="E8" s="267"/>
      <c r="F8" s="267"/>
      <c r="G8" s="267"/>
      <c r="H8" s="5"/>
      <c r="I8" s="268"/>
      <c r="J8" s="267"/>
      <c r="K8" s="267"/>
      <c r="L8" s="267"/>
      <c r="M8" s="267"/>
      <c r="N8" s="267"/>
      <c r="O8" s="267"/>
    </row>
    <row r="9" spans="1:26" s="273" customFormat="1" ht="30" customHeight="1">
      <c r="A9" s="269" t="s">
        <v>386</v>
      </c>
      <c r="B9" s="270"/>
      <c r="C9" s="271"/>
      <c r="D9" s="271"/>
      <c r="E9" s="271"/>
      <c r="F9" s="271"/>
      <c r="G9" s="271"/>
      <c r="H9" s="271"/>
      <c r="I9" s="269" t="s">
        <v>387</v>
      </c>
      <c r="J9" s="272"/>
      <c r="L9" s="274"/>
      <c r="M9" s="271"/>
      <c r="N9" s="271"/>
      <c r="O9" s="271"/>
      <c r="P9" s="275"/>
      <c r="Q9" s="271"/>
      <c r="R9" s="271"/>
    </row>
    <row r="10" spans="1:26" ht="40.5" customHeight="1">
      <c r="A10" s="276"/>
      <c r="B10" s="276" t="s">
        <v>331</v>
      </c>
      <c r="C10" s="277" t="s">
        <v>332</v>
      </c>
      <c r="D10" s="277" t="s">
        <v>333</v>
      </c>
      <c r="E10" s="277" t="s">
        <v>334</v>
      </c>
      <c r="F10" s="277" t="s">
        <v>335</v>
      </c>
      <c r="G10" s="277" t="s">
        <v>297</v>
      </c>
      <c r="H10" s="278"/>
      <c r="I10" s="276"/>
      <c r="J10" s="276" t="s">
        <v>331</v>
      </c>
      <c r="K10" s="277" t="s">
        <v>332</v>
      </c>
      <c r="L10" s="277" t="s">
        <v>333</v>
      </c>
      <c r="M10" s="277" t="s">
        <v>334</v>
      </c>
      <c r="N10" s="277" t="s">
        <v>335</v>
      </c>
      <c r="O10" s="277" t="s">
        <v>297</v>
      </c>
      <c r="P10" s="275"/>
      <c r="Q10" s="275"/>
      <c r="R10" s="275"/>
    </row>
    <row r="11" spans="1:26" ht="20.25" customHeight="1">
      <c r="A11" s="280" t="s">
        <v>336</v>
      </c>
      <c r="B11" s="329" t="s">
        <v>337</v>
      </c>
      <c r="C11" s="281">
        <v>150</v>
      </c>
      <c r="D11" s="281">
        <v>132</v>
      </c>
      <c r="E11" s="281">
        <v>282</v>
      </c>
      <c r="F11" s="281">
        <v>1417</v>
      </c>
      <c r="G11" s="282">
        <v>1699</v>
      </c>
      <c r="H11" s="283"/>
      <c r="I11" s="280" t="s">
        <v>336</v>
      </c>
      <c r="J11" s="329" t="s">
        <v>337</v>
      </c>
      <c r="K11" s="281">
        <v>525</v>
      </c>
      <c r="L11" s="281">
        <v>71</v>
      </c>
      <c r="M11" s="281">
        <v>596</v>
      </c>
      <c r="N11" s="281">
        <v>7743</v>
      </c>
      <c r="O11" s="282">
        <v>8339</v>
      </c>
      <c r="P11" s="275"/>
      <c r="Q11" s="275"/>
      <c r="R11" s="275"/>
    </row>
    <row r="12" spans="1:26" ht="20.25" customHeight="1">
      <c r="A12" s="280"/>
      <c r="B12" s="329" t="s">
        <v>338</v>
      </c>
      <c r="C12" s="281">
        <v>302</v>
      </c>
      <c r="D12" s="281">
        <v>902</v>
      </c>
      <c r="E12" s="281">
        <v>1204</v>
      </c>
      <c r="F12" s="281">
        <v>10596</v>
      </c>
      <c r="G12" s="282">
        <v>11800</v>
      </c>
      <c r="H12" s="283"/>
      <c r="I12" s="280"/>
      <c r="J12" s="329" t="s">
        <v>338</v>
      </c>
      <c r="K12" s="281">
        <v>1895</v>
      </c>
      <c r="L12" s="281">
        <v>2367</v>
      </c>
      <c r="M12" s="281">
        <v>4262</v>
      </c>
      <c r="N12" s="281">
        <v>48548</v>
      </c>
      <c r="O12" s="282">
        <v>52810</v>
      </c>
      <c r="P12" s="275"/>
      <c r="Q12" s="275"/>
      <c r="R12" s="275"/>
    </row>
    <row r="13" spans="1:26" ht="20.25" customHeight="1">
      <c r="A13" s="280"/>
      <c r="B13" s="329" t="s">
        <v>339</v>
      </c>
      <c r="C13" s="281" t="s">
        <v>9</v>
      </c>
      <c r="D13" s="281" t="s">
        <v>9</v>
      </c>
      <c r="E13" s="281" t="s">
        <v>9</v>
      </c>
      <c r="F13" s="281">
        <v>0</v>
      </c>
      <c r="G13" s="282">
        <v>0</v>
      </c>
      <c r="H13" s="283"/>
      <c r="I13" s="280"/>
      <c r="J13" s="329" t="s">
        <v>339</v>
      </c>
      <c r="K13" s="281" t="s">
        <v>9</v>
      </c>
      <c r="L13" s="281" t="s">
        <v>9</v>
      </c>
      <c r="M13" s="281" t="s">
        <v>9</v>
      </c>
      <c r="N13" s="281">
        <v>0</v>
      </c>
      <c r="O13" s="282">
        <v>0</v>
      </c>
      <c r="P13" s="275"/>
      <c r="Q13" s="275"/>
      <c r="R13" s="275"/>
    </row>
    <row r="14" spans="1:26" ht="20.25" customHeight="1">
      <c r="A14" s="280"/>
      <c r="B14" s="329" t="s">
        <v>340</v>
      </c>
      <c r="C14" s="281" t="s">
        <v>9</v>
      </c>
      <c r="D14" s="281" t="s">
        <v>9</v>
      </c>
      <c r="E14" s="281" t="s">
        <v>9</v>
      </c>
      <c r="F14" s="281">
        <v>0</v>
      </c>
      <c r="G14" s="282">
        <v>0</v>
      </c>
      <c r="H14" s="283"/>
      <c r="I14" s="280"/>
      <c r="J14" s="329" t="s">
        <v>340</v>
      </c>
      <c r="K14" s="281" t="s">
        <v>9</v>
      </c>
      <c r="L14" s="281" t="s">
        <v>9</v>
      </c>
      <c r="M14" s="281" t="s">
        <v>9</v>
      </c>
      <c r="N14" s="281">
        <v>0</v>
      </c>
      <c r="O14" s="282">
        <v>0</v>
      </c>
      <c r="P14" s="275"/>
      <c r="Q14" s="275"/>
      <c r="R14" s="275"/>
    </row>
    <row r="15" spans="1:26" s="288" customFormat="1" ht="20.25" customHeight="1">
      <c r="A15" s="284"/>
      <c r="B15" s="285" t="s">
        <v>341</v>
      </c>
      <c r="C15" s="286">
        <v>452</v>
      </c>
      <c r="D15" s="286">
        <v>1034</v>
      </c>
      <c r="E15" s="286">
        <v>1486</v>
      </c>
      <c r="F15" s="286">
        <v>12013</v>
      </c>
      <c r="G15" s="286">
        <v>13499</v>
      </c>
      <c r="H15" s="283"/>
      <c r="I15" s="287"/>
      <c r="J15" s="285" t="s">
        <v>341</v>
      </c>
      <c r="K15" s="286">
        <v>2420</v>
      </c>
      <c r="L15" s="286">
        <v>2438</v>
      </c>
      <c r="M15" s="286">
        <v>4858</v>
      </c>
      <c r="N15" s="286">
        <v>56291</v>
      </c>
      <c r="O15" s="286">
        <v>61149</v>
      </c>
      <c r="P15" s="275"/>
      <c r="Q15" s="275"/>
      <c r="R15" s="275"/>
    </row>
    <row r="16" spans="1:26" s="288" customFormat="1" ht="20.25" customHeight="1">
      <c r="A16" s="280" t="s">
        <v>342</v>
      </c>
      <c r="B16" s="329" t="s">
        <v>343</v>
      </c>
      <c r="C16" s="281">
        <v>0</v>
      </c>
      <c r="D16" s="281">
        <v>0</v>
      </c>
      <c r="E16" s="281">
        <v>0</v>
      </c>
      <c r="F16" s="281" t="s">
        <v>9</v>
      </c>
      <c r="G16" s="282">
        <v>0</v>
      </c>
      <c r="H16" s="283"/>
      <c r="I16" s="280" t="s">
        <v>342</v>
      </c>
      <c r="J16" s="329" t="s">
        <v>343</v>
      </c>
      <c r="K16" s="281">
        <v>0</v>
      </c>
      <c r="L16" s="281">
        <v>0</v>
      </c>
      <c r="M16" s="281">
        <v>0</v>
      </c>
      <c r="N16" s="281" t="s">
        <v>9</v>
      </c>
      <c r="O16" s="282">
        <v>0</v>
      </c>
      <c r="P16" s="275"/>
      <c r="Q16" s="275"/>
      <c r="R16" s="275"/>
      <c r="S16" s="279"/>
      <c r="T16" s="279"/>
      <c r="U16" s="279"/>
      <c r="V16" s="279"/>
      <c r="W16" s="279"/>
      <c r="X16" s="279"/>
      <c r="Y16" s="279"/>
      <c r="Z16" s="279"/>
    </row>
    <row r="17" spans="1:26" s="288" customFormat="1" ht="20.25" customHeight="1">
      <c r="A17" s="280"/>
      <c r="B17" s="329" t="s">
        <v>344</v>
      </c>
      <c r="C17" s="281">
        <v>198</v>
      </c>
      <c r="D17" s="281">
        <v>958</v>
      </c>
      <c r="E17" s="281">
        <v>1156</v>
      </c>
      <c r="F17" s="281" t="s">
        <v>9</v>
      </c>
      <c r="G17" s="282">
        <v>1156</v>
      </c>
      <c r="H17" s="283"/>
      <c r="I17" s="280"/>
      <c r="J17" s="329" t="s">
        <v>344</v>
      </c>
      <c r="K17" s="281">
        <v>94</v>
      </c>
      <c r="L17" s="281">
        <v>142</v>
      </c>
      <c r="M17" s="281">
        <v>236</v>
      </c>
      <c r="N17" s="281" t="s">
        <v>9</v>
      </c>
      <c r="O17" s="282">
        <v>236</v>
      </c>
      <c r="P17" s="275"/>
      <c r="Q17" s="275"/>
      <c r="R17" s="275"/>
      <c r="S17" s="279"/>
      <c r="T17" s="279"/>
      <c r="U17" s="279"/>
      <c r="V17" s="279"/>
      <c r="W17" s="279"/>
      <c r="X17" s="279"/>
      <c r="Y17" s="279"/>
      <c r="Z17" s="279"/>
    </row>
    <row r="18" spans="1:26" s="288" customFormat="1" ht="20.25" customHeight="1">
      <c r="A18" s="280"/>
      <c r="B18" s="329" t="s">
        <v>345</v>
      </c>
      <c r="C18" s="281">
        <v>0</v>
      </c>
      <c r="D18" s="281">
        <v>90</v>
      </c>
      <c r="E18" s="281">
        <v>90</v>
      </c>
      <c r="F18" s="281">
        <v>0</v>
      </c>
      <c r="G18" s="282">
        <v>90</v>
      </c>
      <c r="H18" s="283"/>
      <c r="I18" s="280"/>
      <c r="J18" s="329" t="s">
        <v>345</v>
      </c>
      <c r="K18" s="281">
        <v>0</v>
      </c>
      <c r="L18" s="281">
        <v>420</v>
      </c>
      <c r="M18" s="281">
        <v>420</v>
      </c>
      <c r="N18" s="281">
        <v>0</v>
      </c>
      <c r="O18" s="282">
        <v>420</v>
      </c>
      <c r="P18" s="275"/>
      <c r="Q18" s="275"/>
      <c r="R18" s="275"/>
      <c r="S18" s="279"/>
      <c r="T18" s="279"/>
      <c r="U18" s="279"/>
      <c r="V18" s="279"/>
      <c r="W18" s="279"/>
      <c r="X18" s="279"/>
      <c r="Y18" s="279"/>
      <c r="Z18" s="279"/>
    </row>
    <row r="19" spans="1:26" s="288" customFormat="1" ht="20.25" customHeight="1">
      <c r="A19" s="280"/>
      <c r="B19" s="329" t="s">
        <v>346</v>
      </c>
      <c r="C19" s="281">
        <v>3240</v>
      </c>
      <c r="D19" s="281">
        <v>1206</v>
      </c>
      <c r="E19" s="281">
        <v>4446</v>
      </c>
      <c r="F19" s="281">
        <v>60</v>
      </c>
      <c r="G19" s="282">
        <v>4506</v>
      </c>
      <c r="H19" s="283"/>
      <c r="I19" s="280"/>
      <c r="J19" s="329" t="s">
        <v>346</v>
      </c>
      <c r="K19" s="281">
        <v>3563</v>
      </c>
      <c r="L19" s="281">
        <v>1782</v>
      </c>
      <c r="M19" s="281">
        <v>5345</v>
      </c>
      <c r="N19" s="281">
        <v>0</v>
      </c>
      <c r="O19" s="282">
        <v>5345</v>
      </c>
      <c r="P19" s="275"/>
      <c r="Q19" s="275"/>
      <c r="R19" s="275"/>
      <c r="S19" s="279"/>
      <c r="T19" s="279"/>
      <c r="U19" s="279"/>
      <c r="V19" s="279"/>
      <c r="W19" s="279"/>
      <c r="X19" s="279"/>
      <c r="Y19" s="279"/>
      <c r="Z19" s="279"/>
    </row>
    <row r="20" spans="1:26" s="288" customFormat="1" ht="20.25" customHeight="1">
      <c r="A20" s="280"/>
      <c r="B20" s="329" t="s">
        <v>347</v>
      </c>
      <c r="C20" s="281">
        <v>90</v>
      </c>
      <c r="D20" s="281">
        <v>240</v>
      </c>
      <c r="E20" s="281">
        <v>330</v>
      </c>
      <c r="F20" s="281">
        <v>0</v>
      </c>
      <c r="G20" s="282">
        <v>330</v>
      </c>
      <c r="H20" s="283"/>
      <c r="I20" s="280"/>
      <c r="J20" s="329" t="s">
        <v>347</v>
      </c>
      <c r="K20" s="281">
        <v>656</v>
      </c>
      <c r="L20" s="281">
        <v>720</v>
      </c>
      <c r="M20" s="281">
        <v>1376</v>
      </c>
      <c r="N20" s="281">
        <v>0</v>
      </c>
      <c r="O20" s="282">
        <v>1376</v>
      </c>
      <c r="P20" s="275"/>
      <c r="Q20" s="275"/>
      <c r="R20" s="275"/>
      <c r="S20" s="279"/>
      <c r="T20" s="279"/>
      <c r="U20" s="279"/>
      <c r="V20" s="279"/>
      <c r="W20" s="279"/>
      <c r="X20" s="279"/>
      <c r="Y20" s="279"/>
      <c r="Z20" s="279"/>
    </row>
    <row r="21" spans="1:26" s="288" customFormat="1" ht="20.25" customHeight="1">
      <c r="A21" s="280"/>
      <c r="B21" s="329" t="s">
        <v>348</v>
      </c>
      <c r="C21" s="281">
        <v>0</v>
      </c>
      <c r="D21" s="281">
        <v>0</v>
      </c>
      <c r="E21" s="281">
        <v>0</v>
      </c>
      <c r="F21" s="281">
        <v>0</v>
      </c>
      <c r="G21" s="282">
        <v>0</v>
      </c>
      <c r="H21" s="283"/>
      <c r="I21" s="280"/>
      <c r="J21" s="329" t="s">
        <v>348</v>
      </c>
      <c r="K21" s="281">
        <v>80</v>
      </c>
      <c r="L21" s="281">
        <v>0</v>
      </c>
      <c r="M21" s="281">
        <v>80</v>
      </c>
      <c r="N21" s="281">
        <v>0</v>
      </c>
      <c r="O21" s="282">
        <v>80</v>
      </c>
      <c r="P21" s="275"/>
      <c r="Q21" s="275"/>
      <c r="R21" s="275"/>
      <c r="S21" s="279"/>
      <c r="T21" s="279"/>
      <c r="U21" s="279"/>
      <c r="V21" s="279"/>
      <c r="W21" s="279"/>
      <c r="X21" s="279"/>
      <c r="Y21" s="279"/>
      <c r="Z21" s="279"/>
    </row>
    <row r="22" spans="1:26" s="288" customFormat="1" ht="20.25" customHeight="1">
      <c r="A22" s="280"/>
      <c r="B22" s="329" t="s">
        <v>349</v>
      </c>
      <c r="C22" s="281">
        <v>0</v>
      </c>
      <c r="D22" s="281">
        <v>0</v>
      </c>
      <c r="E22" s="281">
        <v>0</v>
      </c>
      <c r="F22" s="281">
        <v>0</v>
      </c>
      <c r="G22" s="282">
        <v>0</v>
      </c>
      <c r="H22" s="283"/>
      <c r="I22" s="280"/>
      <c r="J22" s="329" t="s">
        <v>349</v>
      </c>
      <c r="K22" s="281">
        <v>0</v>
      </c>
      <c r="L22" s="281">
        <v>180</v>
      </c>
      <c r="M22" s="281">
        <v>180</v>
      </c>
      <c r="N22" s="281">
        <v>0</v>
      </c>
      <c r="O22" s="282">
        <v>180</v>
      </c>
      <c r="P22" s="275"/>
      <c r="Q22" s="275"/>
      <c r="R22" s="275"/>
      <c r="S22" s="279"/>
      <c r="T22" s="279"/>
      <c r="U22" s="279"/>
      <c r="V22" s="279"/>
      <c r="W22" s="279"/>
      <c r="X22" s="279"/>
      <c r="Y22" s="279"/>
      <c r="Z22" s="279"/>
    </row>
    <row r="23" spans="1:26" s="288" customFormat="1" ht="20.25" customHeight="1">
      <c r="A23" s="280"/>
      <c r="B23" s="329" t="s">
        <v>350</v>
      </c>
      <c r="C23" s="281">
        <v>0</v>
      </c>
      <c r="D23" s="281">
        <v>2285</v>
      </c>
      <c r="E23" s="281">
        <v>2285</v>
      </c>
      <c r="F23" s="281" t="s">
        <v>9</v>
      </c>
      <c r="G23" s="282">
        <v>2285</v>
      </c>
      <c r="H23" s="283"/>
      <c r="I23" s="280"/>
      <c r="J23" s="329" t="s">
        <v>350</v>
      </c>
      <c r="K23" s="281">
        <v>2100</v>
      </c>
      <c r="L23" s="281">
        <v>26865</v>
      </c>
      <c r="M23" s="281">
        <v>28965</v>
      </c>
      <c r="N23" s="281" t="s">
        <v>9</v>
      </c>
      <c r="O23" s="282">
        <v>28965</v>
      </c>
      <c r="P23" s="275"/>
      <c r="Q23" s="275"/>
      <c r="R23" s="275"/>
      <c r="S23" s="279"/>
      <c r="T23" s="279"/>
      <c r="U23" s="279"/>
      <c r="V23" s="279"/>
      <c r="W23" s="279"/>
      <c r="X23" s="279"/>
      <c r="Y23" s="279"/>
      <c r="Z23" s="279"/>
    </row>
    <row r="24" spans="1:26" s="288" customFormat="1" ht="20.25" customHeight="1">
      <c r="A24" s="280"/>
      <c r="B24" s="329" t="s">
        <v>351</v>
      </c>
      <c r="C24" s="281">
        <v>0</v>
      </c>
      <c r="D24" s="281">
        <v>0</v>
      </c>
      <c r="E24" s="281">
        <v>0</v>
      </c>
      <c r="F24" s="281">
        <v>0</v>
      </c>
      <c r="G24" s="282">
        <v>0</v>
      </c>
      <c r="H24" s="283"/>
      <c r="I24" s="280"/>
      <c r="J24" s="329" t="s">
        <v>351</v>
      </c>
      <c r="K24" s="281">
        <v>0</v>
      </c>
      <c r="L24" s="281">
        <v>0</v>
      </c>
      <c r="M24" s="281">
        <v>0</v>
      </c>
      <c r="N24" s="281">
        <v>0</v>
      </c>
      <c r="O24" s="282">
        <v>0</v>
      </c>
      <c r="P24" s="275"/>
      <c r="Q24" s="275"/>
      <c r="R24" s="275"/>
      <c r="S24" s="279"/>
      <c r="T24" s="279"/>
      <c r="U24" s="279"/>
      <c r="V24" s="279"/>
      <c r="W24" s="279"/>
      <c r="X24" s="279"/>
      <c r="Y24" s="279"/>
      <c r="Z24" s="279"/>
    </row>
    <row r="25" spans="1:26" s="288" customFormat="1" ht="20.25" customHeight="1">
      <c r="A25" s="280"/>
      <c r="B25" s="329" t="s">
        <v>352</v>
      </c>
      <c r="C25" s="281">
        <v>1711</v>
      </c>
      <c r="D25" s="281">
        <v>695</v>
      </c>
      <c r="E25" s="281">
        <v>2406</v>
      </c>
      <c r="F25" s="281">
        <v>0</v>
      </c>
      <c r="G25" s="282">
        <v>2406</v>
      </c>
      <c r="H25" s="283"/>
      <c r="I25" s="280"/>
      <c r="J25" s="329" t="s">
        <v>352</v>
      </c>
      <c r="K25" s="281">
        <v>8885</v>
      </c>
      <c r="L25" s="281">
        <v>2978</v>
      </c>
      <c r="M25" s="281">
        <v>11863</v>
      </c>
      <c r="N25" s="281">
        <v>0</v>
      </c>
      <c r="O25" s="282">
        <v>11863</v>
      </c>
      <c r="P25" s="275"/>
      <c r="Q25" s="275"/>
      <c r="R25" s="275"/>
      <c r="S25" s="279"/>
      <c r="T25" s="279"/>
      <c r="U25" s="279"/>
      <c r="V25" s="279"/>
      <c r="W25" s="279"/>
      <c r="X25" s="279"/>
      <c r="Y25" s="279"/>
      <c r="Z25" s="279"/>
    </row>
    <row r="26" spans="1:26" s="288" customFormat="1" ht="20.25" customHeight="1">
      <c r="A26" s="280"/>
      <c r="B26" s="329" t="s">
        <v>353</v>
      </c>
      <c r="C26" s="281">
        <v>0</v>
      </c>
      <c r="D26" s="281">
        <v>0</v>
      </c>
      <c r="E26" s="281">
        <v>0</v>
      </c>
      <c r="F26" s="281" t="s">
        <v>9</v>
      </c>
      <c r="G26" s="282">
        <v>0</v>
      </c>
      <c r="H26" s="283"/>
      <c r="I26" s="280"/>
      <c r="J26" s="329" t="s">
        <v>353</v>
      </c>
      <c r="K26" s="281">
        <v>0</v>
      </c>
      <c r="L26" s="281">
        <v>0</v>
      </c>
      <c r="M26" s="281">
        <v>0</v>
      </c>
      <c r="N26" s="281" t="s">
        <v>9</v>
      </c>
      <c r="O26" s="282">
        <v>0</v>
      </c>
      <c r="P26" s="275"/>
      <c r="Q26" s="275"/>
      <c r="R26" s="275"/>
      <c r="S26" s="279"/>
      <c r="T26" s="279"/>
      <c r="U26" s="279"/>
      <c r="V26" s="279"/>
      <c r="W26" s="279"/>
      <c r="X26" s="279"/>
      <c r="Y26" s="279"/>
      <c r="Z26" s="279"/>
    </row>
    <row r="27" spans="1:26" s="288" customFormat="1" ht="20.25" customHeight="1">
      <c r="A27" s="280"/>
      <c r="B27" s="329" t="s">
        <v>354</v>
      </c>
      <c r="C27" s="281">
        <v>20</v>
      </c>
      <c r="D27" s="281">
        <v>90</v>
      </c>
      <c r="E27" s="281">
        <v>110</v>
      </c>
      <c r="F27" s="281">
        <v>0</v>
      </c>
      <c r="G27" s="282">
        <v>110</v>
      </c>
      <c r="H27" s="283"/>
      <c r="I27" s="280"/>
      <c r="J27" s="329" t="s">
        <v>354</v>
      </c>
      <c r="K27" s="281">
        <v>481</v>
      </c>
      <c r="L27" s="281">
        <v>630</v>
      </c>
      <c r="M27" s="281">
        <v>1111</v>
      </c>
      <c r="N27" s="281">
        <v>0</v>
      </c>
      <c r="O27" s="282">
        <v>1111</v>
      </c>
      <c r="P27" s="275"/>
      <c r="Q27" s="275"/>
      <c r="R27" s="275"/>
      <c r="S27" s="279"/>
      <c r="T27" s="279"/>
      <c r="U27" s="279"/>
      <c r="V27" s="279"/>
      <c r="W27" s="279"/>
      <c r="X27" s="279"/>
      <c r="Y27" s="279"/>
      <c r="Z27" s="279"/>
    </row>
    <row r="28" spans="1:26" s="288" customFormat="1" ht="20.25" customHeight="1">
      <c r="A28" s="280"/>
      <c r="B28" s="329" t="s">
        <v>355</v>
      </c>
      <c r="C28" s="281">
        <v>539</v>
      </c>
      <c r="D28" s="281">
        <v>252</v>
      </c>
      <c r="E28" s="281">
        <v>791</v>
      </c>
      <c r="F28" s="281">
        <v>30</v>
      </c>
      <c r="G28" s="282">
        <v>821</v>
      </c>
      <c r="H28" s="283"/>
      <c r="I28" s="280"/>
      <c r="J28" s="329" t="s">
        <v>355</v>
      </c>
      <c r="K28" s="281">
        <v>234</v>
      </c>
      <c r="L28" s="281">
        <v>894</v>
      </c>
      <c r="M28" s="281">
        <v>1128</v>
      </c>
      <c r="N28" s="281">
        <v>0</v>
      </c>
      <c r="O28" s="282">
        <v>1128</v>
      </c>
      <c r="P28" s="275"/>
      <c r="Q28" s="275"/>
      <c r="R28" s="275"/>
      <c r="S28" s="279"/>
      <c r="T28" s="279"/>
      <c r="U28" s="279"/>
      <c r="V28" s="279"/>
      <c r="W28" s="279"/>
      <c r="X28" s="279"/>
      <c r="Y28" s="279"/>
      <c r="Z28" s="279"/>
    </row>
    <row r="29" spans="1:26" s="288" customFormat="1" ht="20.25" customHeight="1">
      <c r="A29" s="280"/>
      <c r="B29" s="329" t="s">
        <v>356</v>
      </c>
      <c r="C29" s="281">
        <v>671</v>
      </c>
      <c r="D29" s="281">
        <v>70</v>
      </c>
      <c r="E29" s="281">
        <v>741</v>
      </c>
      <c r="F29" s="281">
        <v>0</v>
      </c>
      <c r="G29" s="282">
        <v>741</v>
      </c>
      <c r="H29" s="283"/>
      <c r="I29" s="280"/>
      <c r="J29" s="329" t="s">
        <v>356</v>
      </c>
      <c r="K29" s="281">
        <v>1501</v>
      </c>
      <c r="L29" s="281">
        <v>747</v>
      </c>
      <c r="M29" s="281">
        <v>2248</v>
      </c>
      <c r="N29" s="281">
        <v>0</v>
      </c>
      <c r="O29" s="282">
        <v>2248</v>
      </c>
      <c r="P29" s="275"/>
      <c r="Q29" s="275"/>
      <c r="R29" s="275"/>
      <c r="S29" s="279"/>
      <c r="T29" s="279"/>
      <c r="U29" s="279"/>
      <c r="V29" s="279"/>
      <c r="W29" s="279"/>
      <c r="X29" s="279"/>
      <c r="Y29" s="279"/>
      <c r="Z29" s="279"/>
    </row>
    <row r="30" spans="1:26" s="288" customFormat="1" ht="20.25" customHeight="1">
      <c r="A30" s="280"/>
      <c r="B30" s="329" t="s">
        <v>357</v>
      </c>
      <c r="C30" s="281">
        <v>88</v>
      </c>
      <c r="D30" s="281">
        <v>173</v>
      </c>
      <c r="E30" s="281">
        <v>261</v>
      </c>
      <c r="F30" s="281">
        <v>0</v>
      </c>
      <c r="G30" s="282">
        <v>261</v>
      </c>
      <c r="H30" s="283"/>
      <c r="I30" s="280"/>
      <c r="J30" s="329" t="s">
        <v>357</v>
      </c>
      <c r="K30" s="281">
        <v>139</v>
      </c>
      <c r="L30" s="281">
        <v>788</v>
      </c>
      <c r="M30" s="281">
        <v>927</v>
      </c>
      <c r="N30" s="281">
        <v>0</v>
      </c>
      <c r="O30" s="282">
        <v>927</v>
      </c>
      <c r="P30" s="275"/>
      <c r="Q30" s="275"/>
      <c r="R30" s="275"/>
      <c r="S30" s="279"/>
      <c r="T30" s="279"/>
      <c r="U30" s="279"/>
      <c r="V30" s="279"/>
      <c r="W30" s="279"/>
      <c r="X30" s="279"/>
      <c r="Y30" s="279"/>
      <c r="Z30" s="279"/>
    </row>
    <row r="31" spans="1:26" s="288" customFormat="1" ht="20.25" customHeight="1">
      <c r="A31" s="280"/>
      <c r="B31" s="329" t="s">
        <v>358</v>
      </c>
      <c r="C31" s="281">
        <v>0</v>
      </c>
      <c r="D31" s="281">
        <v>20</v>
      </c>
      <c r="E31" s="281">
        <v>20</v>
      </c>
      <c r="F31" s="281" t="s">
        <v>9</v>
      </c>
      <c r="G31" s="282">
        <v>20</v>
      </c>
      <c r="H31" s="283"/>
      <c r="I31" s="280"/>
      <c r="J31" s="329" t="s">
        <v>358</v>
      </c>
      <c r="K31" s="281">
        <v>40</v>
      </c>
      <c r="L31" s="281">
        <v>2380</v>
      </c>
      <c r="M31" s="281">
        <v>2420</v>
      </c>
      <c r="N31" s="281" t="s">
        <v>9</v>
      </c>
      <c r="O31" s="282">
        <v>2420</v>
      </c>
      <c r="P31" s="275"/>
      <c r="Q31" s="275"/>
      <c r="R31" s="275"/>
      <c r="S31" s="279"/>
      <c r="T31" s="279"/>
      <c r="U31" s="279"/>
      <c r="V31" s="279"/>
      <c r="W31" s="279"/>
      <c r="X31" s="279"/>
      <c r="Y31" s="279"/>
      <c r="Z31" s="279"/>
    </row>
    <row r="32" spans="1:26" s="288" customFormat="1" ht="20.25" customHeight="1">
      <c r="A32" s="280"/>
      <c r="B32" s="329" t="s">
        <v>359</v>
      </c>
      <c r="C32" s="281">
        <v>260</v>
      </c>
      <c r="D32" s="281">
        <v>50</v>
      </c>
      <c r="E32" s="281">
        <v>310</v>
      </c>
      <c r="F32" s="281">
        <v>60</v>
      </c>
      <c r="G32" s="282">
        <v>370</v>
      </c>
      <c r="H32" s="283"/>
      <c r="I32" s="280"/>
      <c r="J32" s="329" t="s">
        <v>359</v>
      </c>
      <c r="K32" s="281">
        <v>568</v>
      </c>
      <c r="L32" s="281">
        <v>337</v>
      </c>
      <c r="M32" s="281">
        <v>905</v>
      </c>
      <c r="N32" s="281">
        <v>0</v>
      </c>
      <c r="O32" s="282">
        <v>905</v>
      </c>
      <c r="P32" s="275"/>
      <c r="Q32" s="275"/>
      <c r="R32" s="275"/>
      <c r="S32" s="279"/>
      <c r="T32" s="279"/>
      <c r="U32" s="279"/>
      <c r="V32" s="279"/>
      <c r="W32" s="279"/>
      <c r="X32" s="279"/>
      <c r="Y32" s="279"/>
      <c r="Z32" s="279"/>
    </row>
    <row r="33" spans="1:26" s="288" customFormat="1" ht="20.25" customHeight="1">
      <c r="A33" s="280"/>
      <c r="B33" s="329" t="s">
        <v>360</v>
      </c>
      <c r="C33" s="281">
        <v>721</v>
      </c>
      <c r="D33" s="281">
        <v>13221</v>
      </c>
      <c r="E33" s="281">
        <v>13942</v>
      </c>
      <c r="F33" s="281">
        <v>0</v>
      </c>
      <c r="G33" s="282">
        <v>13942</v>
      </c>
      <c r="H33" s="283"/>
      <c r="I33" s="280"/>
      <c r="J33" s="329" t="s">
        <v>360</v>
      </c>
      <c r="K33" s="281">
        <v>6343</v>
      </c>
      <c r="L33" s="281">
        <v>21284</v>
      </c>
      <c r="M33" s="281">
        <v>27627</v>
      </c>
      <c r="N33" s="281">
        <v>0</v>
      </c>
      <c r="O33" s="282">
        <v>27627</v>
      </c>
      <c r="P33" s="275"/>
      <c r="Q33" s="275"/>
      <c r="R33" s="275"/>
      <c r="S33" s="279"/>
      <c r="T33" s="279"/>
      <c r="U33" s="279"/>
      <c r="V33" s="279"/>
      <c r="W33" s="279"/>
      <c r="X33" s="279"/>
      <c r="Y33" s="279"/>
      <c r="Z33" s="279"/>
    </row>
    <row r="34" spans="1:26" s="288" customFormat="1" ht="20.25" customHeight="1">
      <c r="A34" s="280"/>
      <c r="B34" s="329" t="s">
        <v>361</v>
      </c>
      <c r="C34" s="281">
        <v>0</v>
      </c>
      <c r="D34" s="281">
        <v>0</v>
      </c>
      <c r="E34" s="281">
        <v>0</v>
      </c>
      <c r="F34" s="281">
        <v>0</v>
      </c>
      <c r="G34" s="282">
        <v>0</v>
      </c>
      <c r="H34" s="283"/>
      <c r="I34" s="280"/>
      <c r="J34" s="329" t="s">
        <v>361</v>
      </c>
      <c r="K34" s="281">
        <v>0</v>
      </c>
      <c r="L34" s="281">
        <v>0</v>
      </c>
      <c r="M34" s="281">
        <v>0</v>
      </c>
      <c r="N34" s="281">
        <v>0</v>
      </c>
      <c r="O34" s="282">
        <v>0</v>
      </c>
      <c r="P34" s="275"/>
      <c r="Q34" s="275"/>
      <c r="R34" s="275"/>
      <c r="S34" s="279"/>
      <c r="T34" s="279"/>
      <c r="U34" s="279"/>
      <c r="V34" s="279"/>
      <c r="W34" s="279"/>
      <c r="X34" s="279"/>
      <c r="Y34" s="279"/>
      <c r="Z34" s="279"/>
    </row>
    <row r="35" spans="1:26" s="288" customFormat="1" ht="20.25" customHeight="1">
      <c r="A35" s="280"/>
      <c r="B35" s="329" t="s">
        <v>362</v>
      </c>
      <c r="C35" s="281">
        <v>510</v>
      </c>
      <c r="D35" s="281">
        <v>690</v>
      </c>
      <c r="E35" s="281">
        <v>1200</v>
      </c>
      <c r="F35" s="281">
        <v>0</v>
      </c>
      <c r="G35" s="282">
        <v>1200</v>
      </c>
      <c r="H35" s="283"/>
      <c r="I35" s="280"/>
      <c r="J35" s="329" t="s">
        <v>362</v>
      </c>
      <c r="K35" s="281">
        <v>1218</v>
      </c>
      <c r="L35" s="281">
        <v>1352</v>
      </c>
      <c r="M35" s="281">
        <v>2570</v>
      </c>
      <c r="N35" s="281">
        <v>0</v>
      </c>
      <c r="O35" s="282">
        <v>2570</v>
      </c>
      <c r="P35" s="275"/>
      <c r="Q35" s="275"/>
      <c r="R35" s="275"/>
      <c r="S35" s="279"/>
      <c r="T35" s="279"/>
      <c r="U35" s="279"/>
      <c r="V35" s="279"/>
      <c r="W35" s="279"/>
      <c r="X35" s="279"/>
      <c r="Y35" s="279"/>
      <c r="Z35" s="279"/>
    </row>
    <row r="36" spans="1:26" s="288" customFormat="1" ht="20.25" customHeight="1">
      <c r="A36" s="280"/>
      <c r="B36" s="329" t="s">
        <v>363</v>
      </c>
      <c r="C36" s="281">
        <v>0</v>
      </c>
      <c r="D36" s="281">
        <v>80</v>
      </c>
      <c r="E36" s="281">
        <v>80</v>
      </c>
      <c r="F36" s="281">
        <v>0</v>
      </c>
      <c r="G36" s="282">
        <v>80</v>
      </c>
      <c r="H36" s="283"/>
      <c r="I36" s="280"/>
      <c r="J36" s="329" t="s">
        <v>363</v>
      </c>
      <c r="K36" s="281">
        <v>510</v>
      </c>
      <c r="L36" s="281">
        <v>265</v>
      </c>
      <c r="M36" s="281">
        <v>775</v>
      </c>
      <c r="N36" s="281">
        <v>0</v>
      </c>
      <c r="O36" s="282">
        <v>775</v>
      </c>
      <c r="P36" s="275"/>
      <c r="Q36" s="275"/>
      <c r="R36" s="275"/>
      <c r="S36" s="279"/>
      <c r="T36" s="279"/>
      <c r="U36" s="279"/>
      <c r="V36" s="279"/>
      <c r="W36" s="279"/>
      <c r="X36" s="279"/>
      <c r="Y36" s="279"/>
      <c r="Z36" s="279"/>
    </row>
    <row r="37" spans="1:26" s="288" customFormat="1" ht="20.25" customHeight="1">
      <c r="A37" s="280"/>
      <c r="B37" s="329" t="s">
        <v>364</v>
      </c>
      <c r="C37" s="281">
        <v>1995</v>
      </c>
      <c r="D37" s="281">
        <v>753</v>
      </c>
      <c r="E37" s="281">
        <v>2748</v>
      </c>
      <c r="F37" s="281">
        <v>60</v>
      </c>
      <c r="G37" s="282">
        <v>2808</v>
      </c>
      <c r="H37" s="283"/>
      <c r="I37" s="280"/>
      <c r="J37" s="329" t="s">
        <v>364</v>
      </c>
      <c r="K37" s="281">
        <v>2118</v>
      </c>
      <c r="L37" s="281">
        <v>1302</v>
      </c>
      <c r="M37" s="281">
        <v>3420</v>
      </c>
      <c r="N37" s="281">
        <v>0</v>
      </c>
      <c r="O37" s="282">
        <v>3420</v>
      </c>
      <c r="P37" s="275"/>
      <c r="Q37" s="275"/>
      <c r="R37" s="275"/>
      <c r="S37" s="279"/>
      <c r="T37" s="279"/>
      <c r="U37" s="279"/>
      <c r="V37" s="279"/>
      <c r="W37" s="279"/>
      <c r="X37" s="279"/>
      <c r="Y37" s="279"/>
      <c r="Z37" s="279"/>
    </row>
    <row r="38" spans="1:26" s="288" customFormat="1" ht="20.25" customHeight="1">
      <c r="A38" s="280"/>
      <c r="B38" s="329" t="s">
        <v>365</v>
      </c>
      <c r="C38" s="281">
        <v>820</v>
      </c>
      <c r="D38" s="281">
        <v>1220</v>
      </c>
      <c r="E38" s="281">
        <v>2040</v>
      </c>
      <c r="F38" s="281">
        <v>75</v>
      </c>
      <c r="G38" s="282">
        <v>2115</v>
      </c>
      <c r="H38" s="283"/>
      <c r="I38" s="280"/>
      <c r="J38" s="329" t="s">
        <v>365</v>
      </c>
      <c r="K38" s="281">
        <v>658</v>
      </c>
      <c r="L38" s="281">
        <v>2082</v>
      </c>
      <c r="M38" s="281">
        <v>2740</v>
      </c>
      <c r="N38" s="281">
        <v>0</v>
      </c>
      <c r="O38" s="282">
        <v>2740</v>
      </c>
      <c r="P38" s="275"/>
      <c r="Q38" s="275"/>
      <c r="R38" s="275"/>
      <c r="S38" s="279"/>
      <c r="T38" s="279"/>
      <c r="U38" s="279"/>
      <c r="V38" s="279"/>
      <c r="W38" s="279"/>
      <c r="X38" s="279"/>
      <c r="Y38" s="279"/>
      <c r="Z38" s="279"/>
    </row>
    <row r="39" spans="1:26" s="288" customFormat="1" ht="20.25" customHeight="1">
      <c r="A39" s="280"/>
      <c r="B39" s="329" t="s">
        <v>366</v>
      </c>
      <c r="C39" s="281">
        <v>0</v>
      </c>
      <c r="D39" s="281">
        <v>0</v>
      </c>
      <c r="E39" s="281">
        <v>0</v>
      </c>
      <c r="F39" s="281" t="s">
        <v>9</v>
      </c>
      <c r="G39" s="282">
        <v>0</v>
      </c>
      <c r="H39" s="283"/>
      <c r="I39" s="280"/>
      <c r="J39" s="329" t="s">
        <v>366</v>
      </c>
      <c r="K39" s="281">
        <v>0</v>
      </c>
      <c r="L39" s="281">
        <v>0</v>
      </c>
      <c r="M39" s="281">
        <v>0</v>
      </c>
      <c r="N39" s="281" t="s">
        <v>9</v>
      </c>
      <c r="O39" s="282">
        <v>0</v>
      </c>
      <c r="P39" s="275"/>
      <c r="Q39" s="275"/>
      <c r="R39" s="275"/>
      <c r="S39" s="279"/>
      <c r="T39" s="279"/>
      <c r="U39" s="279"/>
      <c r="V39" s="279"/>
      <c r="W39" s="279"/>
      <c r="X39" s="279"/>
      <c r="Y39" s="279"/>
      <c r="Z39" s="279"/>
    </row>
    <row r="40" spans="1:26" s="288" customFormat="1" ht="20.25" customHeight="1">
      <c r="A40" s="280"/>
      <c r="B40" s="329" t="s">
        <v>367</v>
      </c>
      <c r="C40" s="281">
        <v>30</v>
      </c>
      <c r="D40" s="281">
        <v>0</v>
      </c>
      <c r="E40" s="281">
        <v>30</v>
      </c>
      <c r="F40" s="281">
        <v>0</v>
      </c>
      <c r="G40" s="282">
        <v>30</v>
      </c>
      <c r="H40" s="283"/>
      <c r="I40" s="280"/>
      <c r="J40" s="329" t="s">
        <v>367</v>
      </c>
      <c r="K40" s="281">
        <v>30</v>
      </c>
      <c r="L40" s="281">
        <v>0</v>
      </c>
      <c r="M40" s="281">
        <v>30</v>
      </c>
      <c r="N40" s="281">
        <v>0</v>
      </c>
      <c r="O40" s="282">
        <v>30</v>
      </c>
      <c r="P40" s="275"/>
      <c r="Q40" s="275"/>
      <c r="R40" s="275"/>
      <c r="S40" s="279"/>
      <c r="T40" s="279"/>
      <c r="U40" s="279"/>
      <c r="V40" s="279"/>
      <c r="W40" s="279"/>
      <c r="X40" s="279"/>
      <c r="Y40" s="279"/>
      <c r="Z40" s="279"/>
    </row>
    <row r="41" spans="1:26" s="288" customFormat="1" ht="20.25" customHeight="1">
      <c r="A41" s="284"/>
      <c r="B41" s="285" t="s">
        <v>368</v>
      </c>
      <c r="C41" s="286">
        <v>10893</v>
      </c>
      <c r="D41" s="286">
        <v>22093</v>
      </c>
      <c r="E41" s="286">
        <v>32986</v>
      </c>
      <c r="F41" s="286">
        <v>285</v>
      </c>
      <c r="G41" s="286">
        <v>33271</v>
      </c>
      <c r="H41" s="283"/>
      <c r="I41" s="287"/>
      <c r="J41" s="285" t="s">
        <v>368</v>
      </c>
      <c r="K41" s="286">
        <v>29218</v>
      </c>
      <c r="L41" s="286">
        <v>65148</v>
      </c>
      <c r="M41" s="286">
        <v>94366</v>
      </c>
      <c r="N41" s="286">
        <v>0</v>
      </c>
      <c r="O41" s="286">
        <v>94366</v>
      </c>
      <c r="P41" s="275"/>
      <c r="Q41" s="275"/>
      <c r="R41" s="275"/>
    </row>
    <row r="42" spans="1:26" s="288" customFormat="1" ht="20.25" customHeight="1">
      <c r="A42" s="280" t="s">
        <v>369</v>
      </c>
      <c r="B42" s="329" t="s">
        <v>370</v>
      </c>
      <c r="C42" s="281" t="s">
        <v>9</v>
      </c>
      <c r="D42" s="281" t="s">
        <v>9</v>
      </c>
      <c r="E42" s="281" t="s">
        <v>9</v>
      </c>
      <c r="F42" s="281">
        <v>0</v>
      </c>
      <c r="G42" s="282">
        <v>0</v>
      </c>
      <c r="H42" s="283"/>
      <c r="I42" s="280" t="s">
        <v>369</v>
      </c>
      <c r="J42" s="329" t="s">
        <v>370</v>
      </c>
      <c r="K42" s="281" t="s">
        <v>9</v>
      </c>
      <c r="L42" s="281" t="s">
        <v>9</v>
      </c>
      <c r="M42" s="281" t="s">
        <v>9</v>
      </c>
      <c r="N42" s="281">
        <v>10</v>
      </c>
      <c r="O42" s="282">
        <v>10</v>
      </c>
      <c r="P42" s="275"/>
      <c r="Q42" s="275"/>
      <c r="R42" s="275"/>
      <c r="S42" s="279"/>
      <c r="T42" s="279"/>
      <c r="U42" s="279"/>
      <c r="V42" s="279"/>
      <c r="W42" s="279"/>
      <c r="X42" s="279"/>
      <c r="Y42" s="279"/>
      <c r="Z42" s="279"/>
    </row>
    <row r="43" spans="1:26" s="288" customFormat="1" ht="20.25" customHeight="1">
      <c r="A43" s="280"/>
      <c r="B43" s="329" t="s">
        <v>371</v>
      </c>
      <c r="C43" s="281" t="s">
        <v>9</v>
      </c>
      <c r="D43" s="281" t="s">
        <v>9</v>
      </c>
      <c r="E43" s="281" t="s">
        <v>9</v>
      </c>
      <c r="F43" s="281">
        <v>0</v>
      </c>
      <c r="G43" s="282">
        <v>0</v>
      </c>
      <c r="H43" s="283"/>
      <c r="I43" s="280"/>
      <c r="J43" s="329" t="s">
        <v>371</v>
      </c>
      <c r="K43" s="281" t="s">
        <v>9</v>
      </c>
      <c r="L43" s="281" t="s">
        <v>9</v>
      </c>
      <c r="M43" s="281" t="s">
        <v>9</v>
      </c>
      <c r="N43" s="281">
        <v>0</v>
      </c>
      <c r="O43" s="282">
        <v>0</v>
      </c>
      <c r="P43" s="275"/>
      <c r="Q43" s="275"/>
      <c r="R43" s="275"/>
      <c r="S43" s="279"/>
      <c r="T43" s="279"/>
      <c r="U43" s="279"/>
      <c r="V43" s="279"/>
      <c r="W43" s="279"/>
      <c r="X43" s="279"/>
      <c r="Y43" s="279"/>
      <c r="Z43" s="279"/>
    </row>
    <row r="44" spans="1:26" s="288" customFormat="1" ht="20.25" customHeight="1">
      <c r="A44" s="280"/>
      <c r="B44" s="329" t="s">
        <v>372</v>
      </c>
      <c r="C44" s="281" t="s">
        <v>9</v>
      </c>
      <c r="D44" s="281" t="s">
        <v>9</v>
      </c>
      <c r="E44" s="281" t="s">
        <v>9</v>
      </c>
      <c r="F44" s="281">
        <v>252</v>
      </c>
      <c r="G44" s="282">
        <v>252</v>
      </c>
      <c r="H44" s="283"/>
      <c r="I44" s="280"/>
      <c r="J44" s="329" t="s">
        <v>372</v>
      </c>
      <c r="K44" s="281" t="s">
        <v>9</v>
      </c>
      <c r="L44" s="281" t="s">
        <v>9</v>
      </c>
      <c r="M44" s="281" t="s">
        <v>9</v>
      </c>
      <c r="N44" s="281">
        <v>123</v>
      </c>
      <c r="O44" s="282">
        <v>123</v>
      </c>
      <c r="P44" s="275"/>
      <c r="Q44" s="275"/>
      <c r="R44" s="275"/>
      <c r="S44" s="279"/>
      <c r="T44" s="279"/>
      <c r="U44" s="279"/>
      <c r="V44" s="279"/>
      <c r="W44" s="279"/>
      <c r="X44" s="279"/>
      <c r="Y44" s="279"/>
      <c r="Z44" s="279"/>
    </row>
    <row r="45" spans="1:26" s="288" customFormat="1" ht="20.25" customHeight="1">
      <c r="A45" s="280"/>
      <c r="B45" s="329" t="s">
        <v>373</v>
      </c>
      <c r="C45" s="281" t="s">
        <v>9</v>
      </c>
      <c r="D45" s="281" t="s">
        <v>9</v>
      </c>
      <c r="E45" s="281" t="s">
        <v>9</v>
      </c>
      <c r="F45" s="281">
        <v>129</v>
      </c>
      <c r="G45" s="282">
        <v>129</v>
      </c>
      <c r="H45" s="283"/>
      <c r="I45" s="280"/>
      <c r="J45" s="329" t="s">
        <v>373</v>
      </c>
      <c r="K45" s="281" t="s">
        <v>9</v>
      </c>
      <c r="L45" s="281" t="s">
        <v>9</v>
      </c>
      <c r="M45" s="281" t="s">
        <v>9</v>
      </c>
      <c r="N45" s="281">
        <v>63</v>
      </c>
      <c r="O45" s="282">
        <v>63</v>
      </c>
      <c r="P45" s="275"/>
      <c r="Q45" s="275"/>
      <c r="R45" s="275"/>
      <c r="S45" s="279"/>
      <c r="T45" s="279"/>
      <c r="U45" s="279"/>
      <c r="V45" s="279"/>
      <c r="W45" s="279"/>
      <c r="X45" s="279"/>
      <c r="Y45" s="279"/>
      <c r="Z45" s="279"/>
    </row>
    <row r="46" spans="1:26" s="288" customFormat="1" ht="20.25" customHeight="1">
      <c r="A46" s="280"/>
      <c r="B46" s="329" t="s">
        <v>374</v>
      </c>
      <c r="C46" s="281" t="s">
        <v>9</v>
      </c>
      <c r="D46" s="281" t="s">
        <v>9</v>
      </c>
      <c r="E46" s="281" t="s">
        <v>9</v>
      </c>
      <c r="F46" s="281">
        <v>0</v>
      </c>
      <c r="G46" s="282">
        <v>0</v>
      </c>
      <c r="H46" s="283"/>
      <c r="I46" s="280"/>
      <c r="J46" s="329" t="s">
        <v>374</v>
      </c>
      <c r="K46" s="281" t="s">
        <v>9</v>
      </c>
      <c r="L46" s="281" t="s">
        <v>9</v>
      </c>
      <c r="M46" s="281" t="s">
        <v>9</v>
      </c>
      <c r="N46" s="281">
        <v>0</v>
      </c>
      <c r="O46" s="282">
        <v>0</v>
      </c>
      <c r="P46" s="275"/>
      <c r="Q46" s="275"/>
      <c r="R46" s="275"/>
      <c r="S46" s="279"/>
      <c r="T46" s="279"/>
      <c r="U46" s="279"/>
      <c r="V46" s="279"/>
      <c r="W46" s="279"/>
      <c r="X46" s="279"/>
      <c r="Y46" s="279"/>
      <c r="Z46" s="279"/>
    </row>
    <row r="47" spans="1:26" s="288" customFormat="1" ht="20.25" customHeight="1">
      <c r="A47" s="280"/>
      <c r="B47" s="329" t="s">
        <v>375</v>
      </c>
      <c r="C47" s="281" t="s">
        <v>9</v>
      </c>
      <c r="D47" s="281" t="s">
        <v>9</v>
      </c>
      <c r="E47" s="281" t="s">
        <v>9</v>
      </c>
      <c r="F47" s="281">
        <v>0</v>
      </c>
      <c r="G47" s="282">
        <v>0</v>
      </c>
      <c r="H47" s="283"/>
      <c r="I47" s="280"/>
      <c r="J47" s="329" t="s">
        <v>375</v>
      </c>
      <c r="K47" s="281" t="s">
        <v>9</v>
      </c>
      <c r="L47" s="281" t="s">
        <v>9</v>
      </c>
      <c r="M47" s="281" t="s">
        <v>9</v>
      </c>
      <c r="N47" s="281">
        <v>0</v>
      </c>
      <c r="O47" s="282">
        <v>0</v>
      </c>
      <c r="P47" s="275"/>
      <c r="Q47" s="275"/>
      <c r="R47" s="275"/>
      <c r="S47" s="279"/>
      <c r="T47" s="279"/>
      <c r="U47" s="279"/>
      <c r="V47" s="279"/>
      <c r="W47" s="279"/>
      <c r="X47" s="279"/>
      <c r="Y47" s="279"/>
      <c r="Z47" s="279"/>
    </row>
    <row r="48" spans="1:26" s="288" customFormat="1" ht="20.25" customHeight="1">
      <c r="A48" s="280"/>
      <c r="B48" s="329" t="s">
        <v>376</v>
      </c>
      <c r="C48" s="281" t="s">
        <v>9</v>
      </c>
      <c r="D48" s="281" t="s">
        <v>9</v>
      </c>
      <c r="E48" s="281" t="s">
        <v>9</v>
      </c>
      <c r="F48" s="281">
        <v>0</v>
      </c>
      <c r="G48" s="282">
        <v>0</v>
      </c>
      <c r="H48" s="283"/>
      <c r="I48" s="280"/>
      <c r="J48" s="329" t="s">
        <v>376</v>
      </c>
      <c r="K48" s="281" t="s">
        <v>9</v>
      </c>
      <c r="L48" s="281" t="s">
        <v>9</v>
      </c>
      <c r="M48" s="281" t="s">
        <v>9</v>
      </c>
      <c r="N48" s="281">
        <v>0</v>
      </c>
      <c r="O48" s="282">
        <v>0</v>
      </c>
      <c r="P48" s="275"/>
      <c r="Q48" s="275"/>
      <c r="R48" s="275"/>
      <c r="S48" s="279"/>
      <c r="T48" s="279"/>
      <c r="U48" s="279"/>
      <c r="V48" s="279"/>
      <c r="W48" s="279"/>
      <c r="X48" s="279"/>
      <c r="Y48" s="279"/>
      <c r="Z48" s="279"/>
    </row>
    <row r="49" spans="1:26" s="288" customFormat="1" ht="20.25" customHeight="1">
      <c r="A49" s="280"/>
      <c r="B49" s="329" t="s">
        <v>377</v>
      </c>
      <c r="C49" s="281" t="s">
        <v>9</v>
      </c>
      <c r="D49" s="281" t="s">
        <v>9</v>
      </c>
      <c r="E49" s="281" t="s">
        <v>9</v>
      </c>
      <c r="F49" s="281">
        <v>36</v>
      </c>
      <c r="G49" s="282">
        <v>36</v>
      </c>
      <c r="H49" s="283"/>
      <c r="I49" s="280"/>
      <c r="J49" s="329" t="s">
        <v>377</v>
      </c>
      <c r="K49" s="281" t="s">
        <v>9</v>
      </c>
      <c r="L49" s="281" t="s">
        <v>9</v>
      </c>
      <c r="M49" s="281" t="s">
        <v>9</v>
      </c>
      <c r="N49" s="281">
        <v>36</v>
      </c>
      <c r="O49" s="282">
        <v>36</v>
      </c>
      <c r="P49" s="275"/>
      <c r="Q49" s="275"/>
      <c r="R49" s="275"/>
      <c r="S49" s="279"/>
      <c r="T49" s="279"/>
      <c r="U49" s="279"/>
      <c r="V49" s="279"/>
      <c r="W49" s="279"/>
      <c r="X49" s="279"/>
      <c r="Y49" s="279"/>
      <c r="Z49" s="279"/>
    </row>
    <row r="50" spans="1:26" s="288" customFormat="1" ht="20.25" customHeight="1">
      <c r="A50" s="280"/>
      <c r="B50" s="329" t="s">
        <v>378</v>
      </c>
      <c r="C50" s="281" t="s">
        <v>9</v>
      </c>
      <c r="D50" s="281" t="s">
        <v>9</v>
      </c>
      <c r="E50" s="281" t="s">
        <v>9</v>
      </c>
      <c r="F50" s="281">
        <v>646</v>
      </c>
      <c r="G50" s="282">
        <v>646</v>
      </c>
      <c r="H50" s="283"/>
      <c r="I50" s="280"/>
      <c r="J50" s="329" t="s">
        <v>378</v>
      </c>
      <c r="K50" s="281" t="s">
        <v>9</v>
      </c>
      <c r="L50" s="281" t="s">
        <v>9</v>
      </c>
      <c r="M50" s="281" t="s">
        <v>9</v>
      </c>
      <c r="N50" s="281">
        <v>311</v>
      </c>
      <c r="O50" s="282">
        <v>311</v>
      </c>
      <c r="P50" s="275"/>
      <c r="Q50" s="275"/>
      <c r="R50" s="275"/>
      <c r="S50" s="279"/>
      <c r="T50" s="279"/>
      <c r="U50" s="279"/>
      <c r="V50" s="279"/>
      <c r="W50" s="279"/>
      <c r="X50" s="279"/>
      <c r="Y50" s="279"/>
      <c r="Z50" s="279"/>
    </row>
    <row r="51" spans="1:26" s="288" customFormat="1" ht="20.25" customHeight="1">
      <c r="A51" s="280"/>
      <c r="B51" s="329" t="s">
        <v>379</v>
      </c>
      <c r="C51" s="281" t="s">
        <v>9</v>
      </c>
      <c r="D51" s="281" t="s">
        <v>9</v>
      </c>
      <c r="E51" s="281" t="s">
        <v>9</v>
      </c>
      <c r="F51" s="281">
        <v>246</v>
      </c>
      <c r="G51" s="282">
        <v>246</v>
      </c>
      <c r="H51" s="283"/>
      <c r="I51" s="280"/>
      <c r="J51" s="329" t="s">
        <v>379</v>
      </c>
      <c r="K51" s="281" t="s">
        <v>9</v>
      </c>
      <c r="L51" s="281" t="s">
        <v>9</v>
      </c>
      <c r="M51" s="281" t="s">
        <v>9</v>
      </c>
      <c r="N51" s="281">
        <v>100</v>
      </c>
      <c r="O51" s="282">
        <v>100</v>
      </c>
      <c r="P51" s="275"/>
      <c r="Q51" s="275"/>
      <c r="R51" s="275"/>
      <c r="S51" s="279"/>
      <c r="T51" s="279"/>
      <c r="U51" s="279"/>
      <c r="V51" s="279"/>
      <c r="W51" s="279"/>
      <c r="X51" s="279"/>
      <c r="Y51" s="279"/>
      <c r="Z51" s="279"/>
    </row>
    <row r="52" spans="1:26" s="288" customFormat="1" ht="20.25" customHeight="1">
      <c r="A52" s="284"/>
      <c r="B52" s="285" t="s">
        <v>380</v>
      </c>
      <c r="C52" s="286" t="s">
        <v>9</v>
      </c>
      <c r="D52" s="286" t="s">
        <v>9</v>
      </c>
      <c r="E52" s="286" t="s">
        <v>9</v>
      </c>
      <c r="F52" s="286">
        <v>1309</v>
      </c>
      <c r="G52" s="286">
        <v>1309</v>
      </c>
      <c r="H52" s="283"/>
      <c r="I52" s="287"/>
      <c r="J52" s="285" t="s">
        <v>380</v>
      </c>
      <c r="K52" s="286" t="s">
        <v>9</v>
      </c>
      <c r="L52" s="286" t="s">
        <v>9</v>
      </c>
      <c r="M52" s="286" t="s">
        <v>9</v>
      </c>
      <c r="N52" s="286">
        <v>643</v>
      </c>
      <c r="O52" s="286">
        <v>643</v>
      </c>
      <c r="P52" s="275"/>
      <c r="Q52" s="275"/>
      <c r="R52" s="275"/>
    </row>
    <row r="53" spans="1:26" s="292" customFormat="1" ht="20.25" customHeight="1">
      <c r="A53" s="280" t="s">
        <v>297</v>
      </c>
      <c r="B53" s="289"/>
      <c r="C53" s="290">
        <v>11345</v>
      </c>
      <c r="D53" s="290">
        <v>23127</v>
      </c>
      <c r="E53" s="290">
        <v>34472</v>
      </c>
      <c r="F53" s="290">
        <v>13607</v>
      </c>
      <c r="G53" s="290">
        <v>48079</v>
      </c>
      <c r="H53" s="271"/>
      <c r="I53" s="280" t="s">
        <v>297</v>
      </c>
      <c r="J53" s="290"/>
      <c r="K53" s="290">
        <v>31638</v>
      </c>
      <c r="L53" s="290">
        <v>67586</v>
      </c>
      <c r="M53" s="290">
        <v>99224</v>
      </c>
      <c r="N53" s="290">
        <v>56934</v>
      </c>
      <c r="O53" s="291">
        <v>156158</v>
      </c>
      <c r="P53" s="275"/>
      <c r="Q53" s="275"/>
      <c r="R53" s="275"/>
    </row>
    <row r="54" spans="1:26" s="292" customFormat="1" ht="20.25" customHeight="1">
      <c r="A54" s="293"/>
      <c r="C54" s="294"/>
      <c r="D54" s="294"/>
      <c r="E54" s="294"/>
      <c r="F54" s="294"/>
      <c r="G54" s="295" t="s">
        <v>381</v>
      </c>
      <c r="H54" s="271"/>
      <c r="I54" s="294"/>
      <c r="J54" s="294"/>
      <c r="K54" s="294"/>
      <c r="L54" s="296"/>
      <c r="M54" s="294"/>
      <c r="N54" s="297"/>
      <c r="O54" s="295" t="s">
        <v>381</v>
      </c>
      <c r="P54" s="275"/>
      <c r="Q54" s="275"/>
      <c r="R54" s="275"/>
    </row>
    <row r="55" spans="1:26" s="288" customFormat="1" ht="20.25" customHeight="1">
      <c r="A55" s="279"/>
      <c r="B55" s="279"/>
      <c r="C55" s="279"/>
      <c r="D55" s="279"/>
      <c r="E55" s="279"/>
      <c r="F55" s="279"/>
      <c r="G55" s="279"/>
      <c r="H55" s="271"/>
      <c r="I55" s="296"/>
      <c r="J55" s="296"/>
      <c r="K55" s="296"/>
      <c r="L55" s="296"/>
      <c r="N55" s="298"/>
      <c r="O55" s="299" t="s">
        <v>382</v>
      </c>
      <c r="P55" s="275"/>
      <c r="Q55" s="275"/>
      <c r="R55" s="275"/>
    </row>
    <row r="56" spans="1:26" s="288" customFormat="1" ht="18" customHeight="1">
      <c r="A56" s="279"/>
      <c r="B56" s="279"/>
      <c r="C56" s="279"/>
      <c r="D56" s="279"/>
      <c r="E56" s="279"/>
      <c r="F56" s="279"/>
      <c r="G56" s="279"/>
      <c r="H56" s="271"/>
      <c r="I56" s="296"/>
      <c r="J56" s="296"/>
      <c r="K56" s="296"/>
      <c r="L56" s="296"/>
      <c r="N56" s="298"/>
      <c r="O56" s="299"/>
      <c r="P56" s="275"/>
      <c r="Q56" s="275"/>
      <c r="R56" s="275"/>
    </row>
    <row r="57" spans="1:26" s="288" customFormat="1" ht="27" customHeight="1">
      <c r="A57" s="269" t="s">
        <v>388</v>
      </c>
      <c r="B57" s="279"/>
      <c r="C57" s="279"/>
      <c r="D57" s="279"/>
      <c r="E57" s="279"/>
      <c r="F57" s="279"/>
      <c r="G57" s="279"/>
      <c r="H57" s="271"/>
      <c r="I57" s="269" t="s">
        <v>389</v>
      </c>
      <c r="J57" s="296"/>
      <c r="K57" s="296"/>
      <c r="L57" s="296"/>
      <c r="N57" s="298"/>
      <c r="O57" s="299"/>
      <c r="P57" s="275"/>
      <c r="Q57" s="275"/>
      <c r="R57" s="275"/>
    </row>
    <row r="58" spans="1:26" ht="40.5" customHeight="1">
      <c r="A58" s="276"/>
      <c r="B58" s="276" t="s">
        <v>331</v>
      </c>
      <c r="C58" s="277" t="s">
        <v>332</v>
      </c>
      <c r="D58" s="277" t="s">
        <v>333</v>
      </c>
      <c r="E58" s="277" t="s">
        <v>334</v>
      </c>
      <c r="F58" s="277" t="s">
        <v>335</v>
      </c>
      <c r="G58" s="277" t="s">
        <v>297</v>
      </c>
      <c r="I58" s="276"/>
      <c r="J58" s="276" t="s">
        <v>331</v>
      </c>
      <c r="K58" s="277" t="s">
        <v>332</v>
      </c>
      <c r="L58" s="277" t="s">
        <v>333</v>
      </c>
      <c r="M58" s="277" t="s">
        <v>334</v>
      </c>
      <c r="N58" s="277" t="s">
        <v>335</v>
      </c>
      <c r="O58" s="277" t="s">
        <v>297</v>
      </c>
      <c r="P58" s="275"/>
      <c r="Q58" s="275"/>
      <c r="R58" s="275"/>
    </row>
    <row r="59" spans="1:26" s="292" customFormat="1" ht="20.25" customHeight="1">
      <c r="A59" s="280" t="s">
        <v>336</v>
      </c>
      <c r="B59" s="329" t="s">
        <v>337</v>
      </c>
      <c r="C59" s="300">
        <v>88.46</v>
      </c>
      <c r="D59" s="300">
        <v>66.001999999999995</v>
      </c>
      <c r="E59" s="300">
        <v>154.46199999999999</v>
      </c>
      <c r="F59" s="300" t="s">
        <v>9</v>
      </c>
      <c r="G59" s="301">
        <v>154.46199999999999</v>
      </c>
      <c r="H59" s="302"/>
      <c r="I59" s="280" t="s">
        <v>336</v>
      </c>
      <c r="J59" s="329" t="s">
        <v>337</v>
      </c>
      <c r="K59" s="303">
        <v>3.2439999999999997E-2</v>
      </c>
      <c r="L59" s="303">
        <v>2.656E-2</v>
      </c>
      <c r="M59" s="303">
        <v>5.8999999999999997E-2</v>
      </c>
      <c r="N59" s="303">
        <v>27.994738000000002</v>
      </c>
      <c r="O59" s="304">
        <v>28.053737999999999</v>
      </c>
      <c r="P59" s="275"/>
      <c r="Q59" s="275"/>
      <c r="R59" s="275"/>
    </row>
    <row r="60" spans="1:26" s="292" customFormat="1" ht="20.25" customHeight="1">
      <c r="A60" s="280"/>
      <c r="B60" s="329" t="s">
        <v>338</v>
      </c>
      <c r="C60" s="300">
        <v>480.875</v>
      </c>
      <c r="D60" s="300">
        <v>2598.84</v>
      </c>
      <c r="E60" s="300">
        <v>3079.7150000000001</v>
      </c>
      <c r="F60" s="300" t="s">
        <v>9</v>
      </c>
      <c r="G60" s="301">
        <v>3079.7150000000001</v>
      </c>
      <c r="H60" s="302"/>
      <c r="I60" s="280"/>
      <c r="J60" s="329" t="s">
        <v>338</v>
      </c>
      <c r="K60" s="303">
        <v>0.114236</v>
      </c>
      <c r="L60" s="303">
        <v>0.32952799999999999</v>
      </c>
      <c r="M60" s="303">
        <v>0.44376399999999999</v>
      </c>
      <c r="N60" s="303">
        <v>374.12591200000003</v>
      </c>
      <c r="O60" s="304">
        <v>374.56967600000002</v>
      </c>
      <c r="P60" s="275"/>
      <c r="Q60" s="275"/>
      <c r="R60" s="275"/>
    </row>
    <row r="61" spans="1:26" s="292" customFormat="1" ht="20.25" customHeight="1">
      <c r="A61" s="280"/>
      <c r="B61" s="329" t="s">
        <v>339</v>
      </c>
      <c r="C61" s="300" t="s">
        <v>9</v>
      </c>
      <c r="D61" s="300" t="s">
        <v>9</v>
      </c>
      <c r="E61" s="300" t="s">
        <v>9</v>
      </c>
      <c r="F61" s="300" t="s">
        <v>9</v>
      </c>
      <c r="G61" s="301" t="s">
        <v>9</v>
      </c>
      <c r="H61" s="302"/>
      <c r="I61" s="280"/>
      <c r="J61" s="329" t="s">
        <v>339</v>
      </c>
      <c r="K61" s="303" t="s">
        <v>9</v>
      </c>
      <c r="L61" s="303" t="s">
        <v>9</v>
      </c>
      <c r="M61" s="303" t="s">
        <v>9</v>
      </c>
      <c r="N61" s="303">
        <v>0</v>
      </c>
      <c r="O61" s="304">
        <v>0</v>
      </c>
      <c r="P61" s="275"/>
      <c r="Q61" s="275"/>
      <c r="R61" s="275"/>
    </row>
    <row r="62" spans="1:26" s="292" customFormat="1" ht="20.25" customHeight="1">
      <c r="A62" s="280"/>
      <c r="B62" s="329" t="s">
        <v>340</v>
      </c>
      <c r="C62" s="300" t="s">
        <v>9</v>
      </c>
      <c r="D62" s="300" t="s">
        <v>9</v>
      </c>
      <c r="E62" s="300" t="s">
        <v>9</v>
      </c>
      <c r="F62" s="300" t="s">
        <v>9</v>
      </c>
      <c r="G62" s="301" t="s">
        <v>9</v>
      </c>
      <c r="H62" s="302"/>
      <c r="I62" s="280"/>
      <c r="J62" s="329" t="s">
        <v>340</v>
      </c>
      <c r="K62" s="303" t="s">
        <v>9</v>
      </c>
      <c r="L62" s="303" t="s">
        <v>9</v>
      </c>
      <c r="M62" s="303" t="s">
        <v>9</v>
      </c>
      <c r="N62" s="303">
        <v>0</v>
      </c>
      <c r="O62" s="304">
        <v>0</v>
      </c>
      <c r="P62" s="275"/>
      <c r="Q62" s="275"/>
      <c r="R62" s="275"/>
    </row>
    <row r="63" spans="1:26" ht="20.25" customHeight="1">
      <c r="A63" s="276"/>
      <c r="B63" s="285" t="s">
        <v>341</v>
      </c>
      <c r="C63" s="305">
        <v>569.33500000000004</v>
      </c>
      <c r="D63" s="305">
        <v>2664.8420000000001</v>
      </c>
      <c r="E63" s="305">
        <v>3234.1770000000001</v>
      </c>
      <c r="F63" s="305" t="s">
        <v>9</v>
      </c>
      <c r="G63" s="305">
        <v>3234.1770000000001</v>
      </c>
      <c r="H63" s="302"/>
      <c r="I63" s="276"/>
      <c r="J63" s="285" t="s">
        <v>341</v>
      </c>
      <c r="K63" s="306">
        <v>0.146676</v>
      </c>
      <c r="L63" s="306">
        <v>0.35608800000000002</v>
      </c>
      <c r="M63" s="306">
        <v>0.50276399999999999</v>
      </c>
      <c r="N63" s="306">
        <v>402.12065000000001</v>
      </c>
      <c r="O63" s="306">
        <v>402.62341400000003</v>
      </c>
      <c r="P63" s="307"/>
      <c r="Q63" s="275"/>
      <c r="R63" s="275"/>
    </row>
    <row r="64" spans="1:26" ht="20.25" customHeight="1">
      <c r="A64" s="280" t="s">
        <v>342</v>
      </c>
      <c r="B64" s="329" t="s">
        <v>343</v>
      </c>
      <c r="C64" s="300">
        <v>0</v>
      </c>
      <c r="D64" s="300">
        <v>0</v>
      </c>
      <c r="E64" s="300">
        <v>0</v>
      </c>
      <c r="F64" s="300" t="s">
        <v>9</v>
      </c>
      <c r="G64" s="301">
        <v>0</v>
      </c>
      <c r="H64" s="302"/>
      <c r="I64" s="280" t="s">
        <v>342</v>
      </c>
      <c r="J64" s="329" t="s">
        <v>343</v>
      </c>
      <c r="K64" s="303">
        <v>0</v>
      </c>
      <c r="L64" s="303">
        <v>0</v>
      </c>
      <c r="M64" s="303">
        <v>0</v>
      </c>
      <c r="N64" s="303" t="s">
        <v>9</v>
      </c>
      <c r="O64" s="304">
        <v>0</v>
      </c>
      <c r="P64" s="275"/>
      <c r="Q64" s="275"/>
      <c r="R64" s="275"/>
      <c r="S64" s="292"/>
      <c r="T64" s="292"/>
      <c r="U64" s="292"/>
      <c r="V64" s="292"/>
      <c r="W64" s="292"/>
      <c r="X64" s="292"/>
      <c r="Y64" s="292"/>
      <c r="Z64" s="292"/>
    </row>
    <row r="65" spans="1:26" ht="20.25" customHeight="1">
      <c r="A65" s="280"/>
      <c r="B65" s="329" t="s">
        <v>344</v>
      </c>
      <c r="C65" s="300">
        <v>25.791</v>
      </c>
      <c r="D65" s="300">
        <v>122.122</v>
      </c>
      <c r="E65" s="300">
        <v>147.91300000000001</v>
      </c>
      <c r="F65" s="300" t="s">
        <v>9</v>
      </c>
      <c r="G65" s="301">
        <v>147.91300000000001</v>
      </c>
      <c r="H65" s="302"/>
      <c r="I65" s="280"/>
      <c r="J65" s="329" t="s">
        <v>344</v>
      </c>
      <c r="K65" s="303">
        <v>1.3608</v>
      </c>
      <c r="L65" s="303">
        <v>6.1139999999999999</v>
      </c>
      <c r="M65" s="303">
        <v>7.4748000000000001</v>
      </c>
      <c r="N65" s="303" t="s">
        <v>9</v>
      </c>
      <c r="O65" s="304">
        <v>7.4748000000000001</v>
      </c>
      <c r="P65" s="275"/>
      <c r="Q65" s="275"/>
      <c r="R65" s="275"/>
      <c r="S65" s="292"/>
      <c r="T65" s="292"/>
      <c r="U65" s="292"/>
      <c r="V65" s="292"/>
      <c r="W65" s="292"/>
      <c r="X65" s="292"/>
      <c r="Y65" s="292"/>
      <c r="Z65" s="292"/>
    </row>
    <row r="66" spans="1:26" ht="20.25" customHeight="1">
      <c r="A66" s="280"/>
      <c r="B66" s="329" t="s">
        <v>345</v>
      </c>
      <c r="C66" s="300">
        <v>0</v>
      </c>
      <c r="D66" s="300">
        <v>38.79</v>
      </c>
      <c r="E66" s="300">
        <v>38.79</v>
      </c>
      <c r="F66" s="300" t="s">
        <v>9</v>
      </c>
      <c r="G66" s="301">
        <v>38.79</v>
      </c>
      <c r="H66" s="302"/>
      <c r="I66" s="280"/>
      <c r="J66" s="329" t="s">
        <v>345</v>
      </c>
      <c r="K66" s="303">
        <v>0</v>
      </c>
      <c r="L66" s="303">
        <v>0.16200000000000001</v>
      </c>
      <c r="M66" s="303">
        <v>0.16200000000000001</v>
      </c>
      <c r="N66" s="303">
        <v>0</v>
      </c>
      <c r="O66" s="304">
        <v>0.16200000000000001</v>
      </c>
      <c r="P66" s="275"/>
      <c r="Q66" s="275"/>
      <c r="R66" s="275"/>
      <c r="S66" s="292"/>
      <c r="T66" s="292"/>
      <c r="U66" s="292"/>
      <c r="V66" s="292"/>
      <c r="W66" s="292"/>
      <c r="X66" s="292"/>
      <c r="Y66" s="292"/>
      <c r="Z66" s="292"/>
    </row>
    <row r="67" spans="1:26" ht="20.25" customHeight="1">
      <c r="A67" s="280"/>
      <c r="B67" s="329" t="s">
        <v>346</v>
      </c>
      <c r="C67" s="300">
        <v>308.97000000000003</v>
      </c>
      <c r="D67" s="300">
        <v>302.45699999999999</v>
      </c>
      <c r="E67" s="300">
        <v>611.42700000000002</v>
      </c>
      <c r="F67" s="300" t="s">
        <v>9</v>
      </c>
      <c r="G67" s="301">
        <v>611.42700000000002</v>
      </c>
      <c r="H67" s="302"/>
      <c r="I67" s="280"/>
      <c r="J67" s="329" t="s">
        <v>346</v>
      </c>
      <c r="K67" s="303">
        <v>5.0640000000000001</v>
      </c>
      <c r="L67" s="303">
        <v>1.873</v>
      </c>
      <c r="M67" s="303">
        <v>6.9370000000000003</v>
      </c>
      <c r="N67" s="303">
        <v>0.14324000000000001</v>
      </c>
      <c r="O67" s="304">
        <v>7.0802399999999999</v>
      </c>
      <c r="P67" s="275"/>
      <c r="Q67" s="275"/>
      <c r="R67" s="275"/>
      <c r="S67" s="292"/>
      <c r="T67" s="292"/>
      <c r="U67" s="292"/>
      <c r="V67" s="292"/>
      <c r="W67" s="292"/>
      <c r="X67" s="292"/>
      <c r="Y67" s="292"/>
      <c r="Z67" s="292"/>
    </row>
    <row r="68" spans="1:26" ht="20.25" customHeight="1">
      <c r="A68" s="280"/>
      <c r="B68" s="329" t="s">
        <v>347</v>
      </c>
      <c r="C68" s="300">
        <v>1.53</v>
      </c>
      <c r="D68" s="300">
        <v>31.18</v>
      </c>
      <c r="E68" s="300">
        <v>32.71</v>
      </c>
      <c r="F68" s="300" t="s">
        <v>9</v>
      </c>
      <c r="G68" s="301">
        <v>32.71</v>
      </c>
      <c r="H68" s="302"/>
      <c r="I68" s="280"/>
      <c r="J68" s="329" t="s">
        <v>347</v>
      </c>
      <c r="K68" s="303">
        <v>9.9000000000000005E-2</v>
      </c>
      <c r="L68" s="303">
        <v>0.25900000000000001</v>
      </c>
      <c r="M68" s="303">
        <v>0.35799999999999998</v>
      </c>
      <c r="N68" s="303">
        <v>0</v>
      </c>
      <c r="O68" s="304">
        <v>0.35799999999999998</v>
      </c>
      <c r="P68" s="275"/>
      <c r="Q68" s="275"/>
      <c r="R68" s="275"/>
      <c r="S68" s="292"/>
      <c r="T68" s="292"/>
      <c r="U68" s="292"/>
      <c r="V68" s="292"/>
      <c r="W68" s="292"/>
      <c r="X68" s="292"/>
      <c r="Y68" s="292"/>
      <c r="Z68" s="292"/>
    </row>
    <row r="69" spans="1:26" ht="20.25" customHeight="1">
      <c r="A69" s="280"/>
      <c r="B69" s="329" t="s">
        <v>348</v>
      </c>
      <c r="C69" s="300">
        <v>0</v>
      </c>
      <c r="D69" s="300">
        <v>0</v>
      </c>
      <c r="E69" s="300">
        <v>0</v>
      </c>
      <c r="F69" s="300" t="s">
        <v>9</v>
      </c>
      <c r="G69" s="301">
        <v>0</v>
      </c>
      <c r="H69" s="302"/>
      <c r="I69" s="280"/>
      <c r="J69" s="329" t="s">
        <v>348</v>
      </c>
      <c r="K69" s="303">
        <v>0</v>
      </c>
      <c r="L69" s="303">
        <v>0</v>
      </c>
      <c r="M69" s="303">
        <v>0</v>
      </c>
      <c r="N69" s="303">
        <v>0</v>
      </c>
      <c r="O69" s="304">
        <v>0</v>
      </c>
      <c r="P69" s="275"/>
      <c r="Q69" s="275"/>
      <c r="R69" s="275"/>
      <c r="S69" s="292"/>
      <c r="T69" s="292"/>
      <c r="U69" s="292"/>
      <c r="V69" s="292"/>
      <c r="W69" s="292"/>
      <c r="X69" s="292"/>
      <c r="Y69" s="292"/>
      <c r="Z69" s="292"/>
    </row>
    <row r="70" spans="1:26" ht="20.25" customHeight="1">
      <c r="A70" s="280"/>
      <c r="B70" s="329" t="s">
        <v>349</v>
      </c>
      <c r="C70" s="300">
        <v>0</v>
      </c>
      <c r="D70" s="300">
        <v>0</v>
      </c>
      <c r="E70" s="300">
        <v>0</v>
      </c>
      <c r="F70" s="300" t="s">
        <v>9</v>
      </c>
      <c r="G70" s="301">
        <v>0</v>
      </c>
      <c r="H70" s="302"/>
      <c r="I70" s="280"/>
      <c r="J70" s="329" t="s">
        <v>349</v>
      </c>
      <c r="K70" s="303">
        <v>0</v>
      </c>
      <c r="L70" s="303">
        <v>0</v>
      </c>
      <c r="M70" s="303">
        <v>0</v>
      </c>
      <c r="N70" s="303">
        <v>0</v>
      </c>
      <c r="O70" s="304">
        <v>0</v>
      </c>
      <c r="P70" s="275"/>
      <c r="Q70" s="275"/>
      <c r="R70" s="275"/>
      <c r="S70" s="292"/>
      <c r="T70" s="292"/>
      <c r="U70" s="292"/>
      <c r="V70" s="292"/>
      <c r="W70" s="292"/>
      <c r="X70" s="292"/>
      <c r="Y70" s="292"/>
      <c r="Z70" s="292"/>
    </row>
    <row r="71" spans="1:26" ht="20.25" customHeight="1">
      <c r="A71" s="280"/>
      <c r="B71" s="329" t="s">
        <v>350</v>
      </c>
      <c r="C71" s="300">
        <v>0</v>
      </c>
      <c r="D71" s="300">
        <v>218.85</v>
      </c>
      <c r="E71" s="300">
        <v>218.85</v>
      </c>
      <c r="F71" s="300" t="s">
        <v>9</v>
      </c>
      <c r="G71" s="301">
        <v>218.85</v>
      </c>
      <c r="H71" s="302"/>
      <c r="I71" s="280"/>
      <c r="J71" s="329" t="s">
        <v>350</v>
      </c>
      <c r="K71" s="303">
        <v>0</v>
      </c>
      <c r="L71" s="303">
        <v>0.65985000000000005</v>
      </c>
      <c r="M71" s="303">
        <v>0.65985000000000005</v>
      </c>
      <c r="N71" s="303" t="s">
        <v>9</v>
      </c>
      <c r="O71" s="304">
        <v>0.65985000000000005</v>
      </c>
      <c r="P71" s="275"/>
      <c r="Q71" s="275"/>
      <c r="R71" s="275"/>
      <c r="S71" s="292"/>
      <c r="T71" s="292"/>
      <c r="U71" s="292"/>
      <c r="V71" s="292"/>
      <c r="W71" s="292"/>
      <c r="X71" s="292"/>
      <c r="Y71" s="292"/>
      <c r="Z71" s="292"/>
    </row>
    <row r="72" spans="1:26" ht="20.25" customHeight="1">
      <c r="A72" s="280"/>
      <c r="B72" s="329" t="s">
        <v>351</v>
      </c>
      <c r="C72" s="300">
        <v>0</v>
      </c>
      <c r="D72" s="300">
        <v>0</v>
      </c>
      <c r="E72" s="300">
        <v>0</v>
      </c>
      <c r="F72" s="300" t="s">
        <v>9</v>
      </c>
      <c r="G72" s="301">
        <v>0</v>
      </c>
      <c r="H72" s="302"/>
      <c r="I72" s="280"/>
      <c r="J72" s="329" t="s">
        <v>351</v>
      </c>
      <c r="K72" s="303">
        <v>0</v>
      </c>
      <c r="L72" s="303">
        <v>0</v>
      </c>
      <c r="M72" s="303">
        <v>0</v>
      </c>
      <c r="N72" s="303">
        <v>0</v>
      </c>
      <c r="O72" s="304">
        <v>0</v>
      </c>
      <c r="P72" s="275"/>
      <c r="Q72" s="275"/>
      <c r="R72" s="275"/>
      <c r="S72" s="292"/>
      <c r="T72" s="292"/>
      <c r="U72" s="292"/>
      <c r="V72" s="292"/>
      <c r="W72" s="292"/>
      <c r="X72" s="292"/>
      <c r="Y72" s="292"/>
      <c r="Z72" s="292"/>
    </row>
    <row r="73" spans="1:26" ht="20.25" customHeight="1">
      <c r="A73" s="280"/>
      <c r="B73" s="329" t="s">
        <v>352</v>
      </c>
      <c r="C73" s="300">
        <v>106.405</v>
      </c>
      <c r="D73" s="300">
        <v>167.81</v>
      </c>
      <c r="E73" s="300">
        <v>274.21499999999997</v>
      </c>
      <c r="F73" s="300" t="s">
        <v>9</v>
      </c>
      <c r="G73" s="301">
        <v>274.21499999999997</v>
      </c>
      <c r="H73" s="302"/>
      <c r="I73" s="280"/>
      <c r="J73" s="329" t="s">
        <v>352</v>
      </c>
      <c r="K73" s="303">
        <v>4.3727999999999998</v>
      </c>
      <c r="L73" s="303">
        <v>1.675</v>
      </c>
      <c r="M73" s="303">
        <v>6.0477999999999996</v>
      </c>
      <c r="N73" s="303">
        <v>0</v>
      </c>
      <c r="O73" s="304">
        <v>6.0477999999999996</v>
      </c>
      <c r="P73" s="275"/>
      <c r="Q73" s="275"/>
      <c r="R73" s="275"/>
      <c r="S73" s="292"/>
      <c r="T73" s="292"/>
      <c r="U73" s="292"/>
      <c r="V73" s="292"/>
      <c r="W73" s="292"/>
      <c r="X73" s="292"/>
      <c r="Y73" s="292"/>
      <c r="Z73" s="292"/>
    </row>
    <row r="74" spans="1:26" ht="20.25" customHeight="1">
      <c r="A74" s="280"/>
      <c r="B74" s="329" t="s">
        <v>353</v>
      </c>
      <c r="C74" s="300">
        <v>0</v>
      </c>
      <c r="D74" s="300">
        <v>0</v>
      </c>
      <c r="E74" s="300">
        <v>0</v>
      </c>
      <c r="F74" s="300" t="s">
        <v>9</v>
      </c>
      <c r="G74" s="301">
        <v>0</v>
      </c>
      <c r="H74" s="302"/>
      <c r="I74" s="280"/>
      <c r="J74" s="329" t="s">
        <v>353</v>
      </c>
      <c r="K74" s="303">
        <v>0</v>
      </c>
      <c r="L74" s="303">
        <v>0</v>
      </c>
      <c r="M74" s="303">
        <v>0</v>
      </c>
      <c r="N74" s="303" t="s">
        <v>9</v>
      </c>
      <c r="O74" s="304">
        <v>0</v>
      </c>
      <c r="P74" s="275"/>
      <c r="Q74" s="275"/>
      <c r="R74" s="275"/>
      <c r="S74" s="292"/>
      <c r="T74" s="292"/>
      <c r="U74" s="292"/>
      <c r="V74" s="292"/>
      <c r="W74" s="292"/>
      <c r="X74" s="292"/>
      <c r="Y74" s="292"/>
      <c r="Z74" s="292"/>
    </row>
    <row r="75" spans="1:26" ht="20.25" customHeight="1">
      <c r="A75" s="280"/>
      <c r="B75" s="329" t="s">
        <v>354</v>
      </c>
      <c r="C75" s="300">
        <v>1.98</v>
      </c>
      <c r="D75" s="300">
        <v>11.04</v>
      </c>
      <c r="E75" s="300">
        <v>13.02</v>
      </c>
      <c r="F75" s="300" t="s">
        <v>9</v>
      </c>
      <c r="G75" s="301">
        <v>13.02</v>
      </c>
      <c r="H75" s="302"/>
      <c r="I75" s="280"/>
      <c r="J75" s="329" t="s">
        <v>354</v>
      </c>
      <c r="K75" s="303">
        <v>4.3999999999999997E-2</v>
      </c>
      <c r="L75" s="303">
        <v>0.19800000000000001</v>
      </c>
      <c r="M75" s="303">
        <v>0.24199999999999999</v>
      </c>
      <c r="N75" s="303">
        <v>0</v>
      </c>
      <c r="O75" s="304">
        <v>0.24199999999999999</v>
      </c>
      <c r="P75" s="275"/>
      <c r="Q75" s="275"/>
      <c r="R75" s="275"/>
      <c r="S75" s="292"/>
      <c r="T75" s="292"/>
      <c r="U75" s="292"/>
      <c r="V75" s="292"/>
      <c r="W75" s="292"/>
      <c r="X75" s="292"/>
      <c r="Y75" s="292"/>
      <c r="Z75" s="292"/>
    </row>
    <row r="76" spans="1:26" ht="20.25" customHeight="1">
      <c r="A76" s="280"/>
      <c r="B76" s="329" t="s">
        <v>355</v>
      </c>
      <c r="C76" s="300">
        <v>47.606999999999999</v>
      </c>
      <c r="D76" s="300">
        <v>184.71</v>
      </c>
      <c r="E76" s="300">
        <v>232.31700000000001</v>
      </c>
      <c r="F76" s="300" t="s">
        <v>9</v>
      </c>
      <c r="G76" s="301">
        <v>232.31700000000001</v>
      </c>
      <c r="H76" s="302"/>
      <c r="I76" s="280"/>
      <c r="J76" s="329" t="s">
        <v>355</v>
      </c>
      <c r="K76" s="303">
        <v>1.0374000000000001</v>
      </c>
      <c r="L76" s="303">
        <v>0.57740000000000002</v>
      </c>
      <c r="M76" s="303">
        <v>1.6148</v>
      </c>
      <c r="N76" s="303">
        <v>9.3100000000000002E-2</v>
      </c>
      <c r="O76" s="304">
        <v>1.7079</v>
      </c>
      <c r="P76" s="275"/>
      <c r="Q76" s="275"/>
      <c r="R76" s="275"/>
      <c r="S76" s="292"/>
      <c r="T76" s="292"/>
      <c r="U76" s="292"/>
      <c r="V76" s="292"/>
      <c r="W76" s="292"/>
      <c r="X76" s="292"/>
      <c r="Y76" s="292"/>
      <c r="Z76" s="292"/>
    </row>
    <row r="77" spans="1:26" ht="20.25" customHeight="1">
      <c r="A77" s="280"/>
      <c r="B77" s="329" t="s">
        <v>356</v>
      </c>
      <c r="C77" s="300">
        <v>39.411999999999999</v>
      </c>
      <c r="D77" s="300">
        <v>2.04</v>
      </c>
      <c r="E77" s="300">
        <v>41.451999999999998</v>
      </c>
      <c r="F77" s="300" t="s">
        <v>9</v>
      </c>
      <c r="G77" s="301">
        <v>41.451999999999998</v>
      </c>
      <c r="H77" s="302"/>
      <c r="I77" s="280"/>
      <c r="J77" s="329" t="s">
        <v>356</v>
      </c>
      <c r="K77" s="303">
        <v>1.0848</v>
      </c>
      <c r="L77" s="303">
        <v>0.106</v>
      </c>
      <c r="M77" s="303">
        <v>1.1908000000000001</v>
      </c>
      <c r="N77" s="303">
        <v>0</v>
      </c>
      <c r="O77" s="304">
        <v>1.1908000000000001</v>
      </c>
      <c r="P77" s="275"/>
      <c r="Q77" s="275"/>
      <c r="R77" s="275"/>
      <c r="S77" s="292"/>
      <c r="T77" s="292"/>
      <c r="U77" s="292"/>
      <c r="V77" s="292"/>
      <c r="W77" s="292"/>
      <c r="X77" s="292"/>
      <c r="Y77" s="292"/>
      <c r="Z77" s="292"/>
    </row>
    <row r="78" spans="1:26" ht="20.25" customHeight="1">
      <c r="A78" s="280"/>
      <c r="B78" s="329" t="s">
        <v>357</v>
      </c>
      <c r="C78" s="300">
        <v>27.273</v>
      </c>
      <c r="D78" s="300">
        <v>44.82</v>
      </c>
      <c r="E78" s="300">
        <v>72.093000000000004</v>
      </c>
      <c r="F78" s="300" t="s">
        <v>9</v>
      </c>
      <c r="G78" s="301">
        <v>72.093000000000004</v>
      </c>
      <c r="H78" s="302"/>
      <c r="I78" s="280"/>
      <c r="J78" s="329" t="s">
        <v>357</v>
      </c>
      <c r="K78" s="303">
        <v>0.54979999999999996</v>
      </c>
      <c r="L78" s="303">
        <v>0.97060000000000002</v>
      </c>
      <c r="M78" s="303">
        <v>1.5204</v>
      </c>
      <c r="N78" s="303">
        <v>0</v>
      </c>
      <c r="O78" s="304">
        <v>1.5204</v>
      </c>
      <c r="P78" s="275"/>
      <c r="Q78" s="275"/>
      <c r="R78" s="275"/>
      <c r="S78" s="292"/>
      <c r="T78" s="292"/>
      <c r="U78" s="292"/>
      <c r="V78" s="292"/>
      <c r="W78" s="292"/>
      <c r="X78" s="292"/>
      <c r="Y78" s="292"/>
      <c r="Z78" s="292"/>
    </row>
    <row r="79" spans="1:26" ht="20.25" customHeight="1">
      <c r="A79" s="280"/>
      <c r="B79" s="329" t="s">
        <v>358</v>
      </c>
      <c r="C79" s="300">
        <v>0</v>
      </c>
      <c r="D79" s="300">
        <v>1.7</v>
      </c>
      <c r="E79" s="300">
        <v>1.7</v>
      </c>
      <c r="F79" s="300" t="s">
        <v>9</v>
      </c>
      <c r="G79" s="301">
        <v>1.7</v>
      </c>
      <c r="H79" s="302"/>
      <c r="I79" s="280"/>
      <c r="J79" s="329" t="s">
        <v>358</v>
      </c>
      <c r="K79" s="303">
        <v>0</v>
      </c>
      <c r="L79" s="303">
        <v>0.06</v>
      </c>
      <c r="M79" s="303">
        <v>0.06</v>
      </c>
      <c r="N79" s="303" t="s">
        <v>9</v>
      </c>
      <c r="O79" s="304">
        <v>0.06</v>
      </c>
      <c r="P79" s="275"/>
      <c r="Q79" s="275"/>
      <c r="R79" s="275"/>
      <c r="S79" s="292"/>
      <c r="T79" s="292"/>
      <c r="U79" s="292"/>
      <c r="V79" s="292"/>
      <c r="W79" s="292"/>
      <c r="X79" s="292"/>
      <c r="Y79" s="292"/>
      <c r="Z79" s="292"/>
    </row>
    <row r="80" spans="1:26" ht="20.25" customHeight="1">
      <c r="A80" s="280"/>
      <c r="B80" s="329" t="s">
        <v>359</v>
      </c>
      <c r="C80" s="300">
        <v>18.899999999999999</v>
      </c>
      <c r="D80" s="300">
        <v>6</v>
      </c>
      <c r="E80" s="300">
        <v>24.9</v>
      </c>
      <c r="F80" s="300" t="s">
        <v>9</v>
      </c>
      <c r="G80" s="301">
        <v>24.9</v>
      </c>
      <c r="H80" s="302"/>
      <c r="I80" s="280"/>
      <c r="J80" s="329" t="s">
        <v>359</v>
      </c>
      <c r="K80" s="303">
        <v>0.6</v>
      </c>
      <c r="L80" s="303">
        <v>0.11</v>
      </c>
      <c r="M80" s="303">
        <v>0.71</v>
      </c>
      <c r="N80" s="303">
        <v>0.26140000000000002</v>
      </c>
      <c r="O80" s="304">
        <v>0.97140000000000004</v>
      </c>
      <c r="P80" s="275"/>
      <c r="Q80" s="275"/>
      <c r="R80" s="275"/>
      <c r="S80" s="292"/>
      <c r="T80" s="292"/>
      <c r="U80" s="292"/>
      <c r="V80" s="292"/>
      <c r="W80" s="292"/>
      <c r="X80" s="292"/>
      <c r="Y80" s="292"/>
      <c r="Z80" s="292"/>
    </row>
    <row r="81" spans="1:26" ht="20.25" customHeight="1">
      <c r="A81" s="280"/>
      <c r="B81" s="329" t="s">
        <v>360</v>
      </c>
      <c r="C81" s="300">
        <v>34.146000000000001</v>
      </c>
      <c r="D81" s="300">
        <v>605.625</v>
      </c>
      <c r="E81" s="300">
        <v>639.77099999999996</v>
      </c>
      <c r="F81" s="300" t="s">
        <v>9</v>
      </c>
      <c r="G81" s="301">
        <v>639.77099999999996</v>
      </c>
      <c r="H81" s="302"/>
      <c r="I81" s="280"/>
      <c r="J81" s="329" t="s">
        <v>360</v>
      </c>
      <c r="K81" s="303">
        <v>0.62065000000000003</v>
      </c>
      <c r="L81" s="303">
        <v>10.371499999999999</v>
      </c>
      <c r="M81" s="303">
        <v>10.992150000000001</v>
      </c>
      <c r="N81" s="303">
        <v>0</v>
      </c>
      <c r="O81" s="304">
        <v>10.992150000000001</v>
      </c>
      <c r="P81" s="275"/>
      <c r="Q81" s="275"/>
      <c r="R81" s="275"/>
      <c r="S81" s="292"/>
      <c r="T81" s="292"/>
      <c r="U81" s="292"/>
      <c r="V81" s="292"/>
      <c r="W81" s="292"/>
      <c r="X81" s="292"/>
      <c r="Y81" s="292"/>
      <c r="Z81" s="292"/>
    </row>
    <row r="82" spans="1:26" ht="20.25" customHeight="1">
      <c r="A82" s="280"/>
      <c r="B82" s="329" t="s">
        <v>361</v>
      </c>
      <c r="C82" s="300">
        <v>0</v>
      </c>
      <c r="D82" s="300">
        <v>0</v>
      </c>
      <c r="E82" s="300">
        <v>0</v>
      </c>
      <c r="F82" s="300" t="s">
        <v>9</v>
      </c>
      <c r="G82" s="301">
        <v>0</v>
      </c>
      <c r="H82" s="302"/>
      <c r="I82" s="280"/>
      <c r="J82" s="329" t="s">
        <v>361</v>
      </c>
      <c r="K82" s="303">
        <v>0</v>
      </c>
      <c r="L82" s="303">
        <v>0</v>
      </c>
      <c r="M82" s="303">
        <v>0</v>
      </c>
      <c r="N82" s="303">
        <v>0</v>
      </c>
      <c r="O82" s="304">
        <v>0</v>
      </c>
      <c r="P82" s="275"/>
      <c r="Q82" s="275"/>
      <c r="R82" s="275"/>
      <c r="S82" s="292"/>
      <c r="T82" s="292"/>
      <c r="U82" s="292"/>
      <c r="V82" s="292"/>
      <c r="W82" s="292"/>
      <c r="X82" s="292"/>
      <c r="Y82" s="292"/>
      <c r="Z82" s="292"/>
    </row>
    <row r="83" spans="1:26" ht="20.25" customHeight="1">
      <c r="A83" s="280"/>
      <c r="B83" s="329" t="s">
        <v>362</v>
      </c>
      <c r="C83" s="300">
        <v>26.9</v>
      </c>
      <c r="D83" s="300">
        <v>142.93</v>
      </c>
      <c r="E83" s="300">
        <v>169.83</v>
      </c>
      <c r="F83" s="300" t="s">
        <v>9</v>
      </c>
      <c r="G83" s="301">
        <v>169.83</v>
      </c>
      <c r="H83" s="302"/>
      <c r="I83" s="280"/>
      <c r="J83" s="329" t="s">
        <v>362</v>
      </c>
      <c r="K83" s="303">
        <v>1.089</v>
      </c>
      <c r="L83" s="303">
        <v>1.4750000000000001</v>
      </c>
      <c r="M83" s="303">
        <v>2.5640000000000001</v>
      </c>
      <c r="N83" s="303">
        <v>0</v>
      </c>
      <c r="O83" s="304">
        <v>2.5640000000000001</v>
      </c>
      <c r="P83" s="275"/>
      <c r="Q83" s="275"/>
      <c r="R83" s="275"/>
      <c r="S83" s="292"/>
      <c r="T83" s="292"/>
      <c r="U83" s="292"/>
      <c r="V83" s="292"/>
      <c r="W83" s="292"/>
      <c r="X83" s="292"/>
      <c r="Y83" s="292"/>
      <c r="Z83" s="292"/>
    </row>
    <row r="84" spans="1:26" ht="20.25" customHeight="1">
      <c r="A84" s="280"/>
      <c r="B84" s="329" t="s">
        <v>363</v>
      </c>
      <c r="C84" s="300">
        <v>0</v>
      </c>
      <c r="D84" s="300">
        <v>21.9</v>
      </c>
      <c r="E84" s="300">
        <v>21.9</v>
      </c>
      <c r="F84" s="300" t="s">
        <v>9</v>
      </c>
      <c r="G84" s="301">
        <v>21.9</v>
      </c>
      <c r="H84" s="302"/>
      <c r="I84" s="280"/>
      <c r="J84" s="329" t="s">
        <v>363</v>
      </c>
      <c r="K84" s="303">
        <v>0</v>
      </c>
      <c r="L84" s="303">
        <v>0.23200000000000001</v>
      </c>
      <c r="M84" s="303">
        <v>0.23200000000000001</v>
      </c>
      <c r="N84" s="303">
        <v>0</v>
      </c>
      <c r="O84" s="304">
        <v>0.23200000000000001</v>
      </c>
      <c r="P84" s="275"/>
      <c r="Q84" s="275"/>
      <c r="R84" s="275"/>
      <c r="S84" s="292"/>
      <c r="T84" s="292"/>
      <c r="U84" s="292"/>
      <c r="V84" s="292"/>
      <c r="W84" s="292"/>
      <c r="X84" s="292"/>
      <c r="Y84" s="292"/>
      <c r="Z84" s="292"/>
    </row>
    <row r="85" spans="1:26" ht="20.25" customHeight="1">
      <c r="A85" s="280"/>
      <c r="B85" s="329" t="s">
        <v>364</v>
      </c>
      <c r="C85" s="300">
        <v>157.37200000000001</v>
      </c>
      <c r="D85" s="300">
        <v>82.164000000000001</v>
      </c>
      <c r="E85" s="300">
        <v>239.536</v>
      </c>
      <c r="F85" s="300" t="s">
        <v>9</v>
      </c>
      <c r="G85" s="301">
        <v>239.536</v>
      </c>
      <c r="H85" s="302"/>
      <c r="I85" s="280"/>
      <c r="J85" s="329" t="s">
        <v>364</v>
      </c>
      <c r="K85" s="303">
        <v>4.5811999999999999</v>
      </c>
      <c r="L85" s="303">
        <v>1.5828</v>
      </c>
      <c r="M85" s="303">
        <v>6.1639999999999997</v>
      </c>
      <c r="N85" s="303">
        <v>0.23244000000000001</v>
      </c>
      <c r="O85" s="304">
        <v>6.3964400000000001</v>
      </c>
      <c r="P85" s="275"/>
      <c r="Q85" s="275"/>
      <c r="R85" s="275"/>
      <c r="S85" s="292"/>
      <c r="T85" s="292"/>
      <c r="U85" s="292"/>
      <c r="V85" s="292"/>
      <c r="W85" s="292"/>
      <c r="X85" s="292"/>
      <c r="Y85" s="292"/>
      <c r="Z85" s="292"/>
    </row>
    <row r="86" spans="1:26" ht="20.25" customHeight="1">
      <c r="A86" s="280"/>
      <c r="B86" s="329" t="s">
        <v>365</v>
      </c>
      <c r="C86" s="300">
        <v>23.65</v>
      </c>
      <c r="D86" s="300">
        <v>73.194999999999993</v>
      </c>
      <c r="E86" s="300">
        <v>96.844999999999999</v>
      </c>
      <c r="F86" s="300" t="s">
        <v>9</v>
      </c>
      <c r="G86" s="301">
        <v>96.844999999999999</v>
      </c>
      <c r="H86" s="302"/>
      <c r="I86" s="280"/>
      <c r="J86" s="329" t="s">
        <v>365</v>
      </c>
      <c r="K86" s="303">
        <v>0.69350000000000001</v>
      </c>
      <c r="L86" s="303">
        <v>0.94199999999999995</v>
      </c>
      <c r="M86" s="303">
        <v>1.6355</v>
      </c>
      <c r="N86" s="303">
        <v>0.10485</v>
      </c>
      <c r="O86" s="304">
        <v>1.7403500000000001</v>
      </c>
      <c r="P86" s="275"/>
      <c r="Q86" s="275"/>
      <c r="R86" s="275"/>
      <c r="S86" s="292"/>
      <c r="T86" s="292"/>
      <c r="U86" s="292"/>
      <c r="V86" s="292"/>
      <c r="W86" s="292"/>
      <c r="X86" s="292"/>
      <c r="Y86" s="292"/>
      <c r="Z86" s="292"/>
    </row>
    <row r="87" spans="1:26" ht="20.25" customHeight="1">
      <c r="A87" s="280"/>
      <c r="B87" s="329" t="s">
        <v>366</v>
      </c>
      <c r="C87" s="300">
        <v>0</v>
      </c>
      <c r="D87" s="300">
        <v>0</v>
      </c>
      <c r="E87" s="300">
        <v>0</v>
      </c>
      <c r="F87" s="300" t="s">
        <v>9</v>
      </c>
      <c r="G87" s="301">
        <v>0</v>
      </c>
      <c r="H87" s="302"/>
      <c r="I87" s="280"/>
      <c r="J87" s="329" t="s">
        <v>366</v>
      </c>
      <c r="K87" s="303">
        <v>0</v>
      </c>
      <c r="L87" s="303">
        <v>0</v>
      </c>
      <c r="M87" s="303">
        <v>0</v>
      </c>
      <c r="N87" s="303" t="s">
        <v>9</v>
      </c>
      <c r="O87" s="304">
        <v>0</v>
      </c>
      <c r="P87" s="275"/>
      <c r="Q87" s="275"/>
      <c r="R87" s="275"/>
      <c r="S87" s="292"/>
      <c r="T87" s="292"/>
      <c r="U87" s="292"/>
      <c r="V87" s="292"/>
      <c r="W87" s="292"/>
      <c r="X87" s="292"/>
      <c r="Y87" s="292"/>
      <c r="Z87" s="292"/>
    </row>
    <row r="88" spans="1:26" ht="20.25" customHeight="1">
      <c r="A88" s="280"/>
      <c r="B88" s="329" t="s">
        <v>367</v>
      </c>
      <c r="C88" s="300">
        <v>4.6500000000000004</v>
      </c>
      <c r="D88" s="300">
        <v>0</v>
      </c>
      <c r="E88" s="300">
        <v>4.6500000000000004</v>
      </c>
      <c r="F88" s="300" t="s">
        <v>9</v>
      </c>
      <c r="G88" s="301">
        <v>4.6500000000000004</v>
      </c>
      <c r="H88" s="302"/>
      <c r="I88" s="280"/>
      <c r="J88" s="329" t="s">
        <v>367</v>
      </c>
      <c r="K88" s="303">
        <v>0.03</v>
      </c>
      <c r="L88" s="303">
        <v>0</v>
      </c>
      <c r="M88" s="303">
        <v>0.03</v>
      </c>
      <c r="N88" s="303">
        <v>0</v>
      </c>
      <c r="O88" s="304">
        <v>0.03</v>
      </c>
      <c r="P88" s="275"/>
      <c r="Q88" s="275"/>
      <c r="R88" s="275"/>
      <c r="S88" s="292"/>
      <c r="T88" s="292"/>
      <c r="U88" s="292"/>
      <c r="V88" s="292"/>
      <c r="W88" s="292"/>
      <c r="X88" s="292"/>
      <c r="Y88" s="292"/>
      <c r="Z88" s="292"/>
    </row>
    <row r="89" spans="1:26" ht="20.25" customHeight="1">
      <c r="A89" s="276"/>
      <c r="B89" s="285" t="s">
        <v>368</v>
      </c>
      <c r="C89" s="305">
        <v>824.58600000000001</v>
      </c>
      <c r="D89" s="305">
        <v>2057.3330000000001</v>
      </c>
      <c r="E89" s="305">
        <v>2881.9189999999999</v>
      </c>
      <c r="F89" s="305" t="s">
        <v>9</v>
      </c>
      <c r="G89" s="305">
        <v>2881.9189999999999</v>
      </c>
      <c r="H89" s="302"/>
      <c r="I89" s="276"/>
      <c r="J89" s="285" t="s">
        <v>368</v>
      </c>
      <c r="K89" s="306">
        <v>21.226949999999999</v>
      </c>
      <c r="L89" s="306">
        <v>27.36815</v>
      </c>
      <c r="M89" s="306">
        <v>48.595100000000002</v>
      </c>
      <c r="N89" s="306">
        <v>0.83503000000000005</v>
      </c>
      <c r="O89" s="306">
        <v>49.430129999999998</v>
      </c>
      <c r="P89" s="307"/>
      <c r="Q89" s="275"/>
      <c r="R89" s="275"/>
    </row>
    <row r="90" spans="1:26" ht="20.25" customHeight="1">
      <c r="A90" s="280" t="s">
        <v>369</v>
      </c>
      <c r="B90" s="329" t="s">
        <v>370</v>
      </c>
      <c r="C90" s="300" t="s">
        <v>9</v>
      </c>
      <c r="D90" s="300" t="s">
        <v>9</v>
      </c>
      <c r="E90" s="300" t="s">
        <v>9</v>
      </c>
      <c r="F90" s="300" t="s">
        <v>9</v>
      </c>
      <c r="G90" s="301" t="s">
        <v>9</v>
      </c>
      <c r="H90" s="302"/>
      <c r="I90" s="280" t="s">
        <v>369</v>
      </c>
      <c r="J90" s="329" t="s">
        <v>370</v>
      </c>
      <c r="K90" s="303" t="s">
        <v>9</v>
      </c>
      <c r="L90" s="303" t="s">
        <v>9</v>
      </c>
      <c r="M90" s="303" t="s">
        <v>9</v>
      </c>
      <c r="N90" s="303">
        <v>0</v>
      </c>
      <c r="O90" s="304">
        <v>0</v>
      </c>
      <c r="P90" s="275"/>
      <c r="Q90" s="275"/>
      <c r="R90" s="275"/>
      <c r="S90" s="292"/>
      <c r="T90" s="292"/>
      <c r="U90" s="292"/>
      <c r="V90" s="292"/>
      <c r="W90" s="292"/>
      <c r="X90" s="292"/>
      <c r="Y90" s="292"/>
      <c r="Z90" s="292"/>
    </row>
    <row r="91" spans="1:26" ht="20.25" customHeight="1">
      <c r="A91" s="280"/>
      <c r="B91" s="329" t="s">
        <v>371</v>
      </c>
      <c r="C91" s="300" t="s">
        <v>9</v>
      </c>
      <c r="D91" s="300" t="s">
        <v>9</v>
      </c>
      <c r="E91" s="300" t="s">
        <v>9</v>
      </c>
      <c r="F91" s="300" t="s">
        <v>9</v>
      </c>
      <c r="G91" s="301" t="s">
        <v>9</v>
      </c>
      <c r="H91" s="302"/>
      <c r="I91" s="280"/>
      <c r="J91" s="329" t="s">
        <v>371</v>
      </c>
      <c r="K91" s="303" t="s">
        <v>9</v>
      </c>
      <c r="L91" s="303" t="s">
        <v>9</v>
      </c>
      <c r="M91" s="303" t="s">
        <v>9</v>
      </c>
      <c r="N91" s="303">
        <v>0</v>
      </c>
      <c r="O91" s="304">
        <v>0</v>
      </c>
      <c r="P91" s="275"/>
      <c r="Q91" s="275"/>
      <c r="R91" s="275"/>
      <c r="S91" s="292"/>
      <c r="T91" s="292"/>
      <c r="U91" s="292"/>
      <c r="V91" s="292"/>
      <c r="W91" s="292"/>
      <c r="X91" s="292"/>
      <c r="Y91" s="292"/>
      <c r="Z91" s="292"/>
    </row>
    <row r="92" spans="1:26" ht="20.25" customHeight="1">
      <c r="A92" s="280"/>
      <c r="B92" s="329" t="s">
        <v>372</v>
      </c>
      <c r="C92" s="300" t="s">
        <v>9</v>
      </c>
      <c r="D92" s="300" t="s">
        <v>9</v>
      </c>
      <c r="E92" s="300" t="s">
        <v>9</v>
      </c>
      <c r="F92" s="300" t="s">
        <v>9</v>
      </c>
      <c r="G92" s="301" t="s">
        <v>9</v>
      </c>
      <c r="H92" s="302"/>
      <c r="I92" s="280"/>
      <c r="J92" s="329" t="s">
        <v>372</v>
      </c>
      <c r="K92" s="303" t="s">
        <v>9</v>
      </c>
      <c r="L92" s="303" t="s">
        <v>9</v>
      </c>
      <c r="M92" s="303" t="s">
        <v>9</v>
      </c>
      <c r="N92" s="303">
        <v>6.7167700000000004</v>
      </c>
      <c r="O92" s="304">
        <v>6.7167700000000004</v>
      </c>
      <c r="P92" s="275"/>
      <c r="Q92" s="275"/>
      <c r="R92" s="275"/>
      <c r="S92" s="292"/>
      <c r="T92" s="292"/>
      <c r="U92" s="292"/>
      <c r="V92" s="292"/>
      <c r="W92" s="292"/>
      <c r="X92" s="292"/>
      <c r="Y92" s="292"/>
      <c r="Z92" s="292"/>
    </row>
    <row r="93" spans="1:26" ht="20.25" customHeight="1">
      <c r="A93" s="280"/>
      <c r="B93" s="329" t="s">
        <v>373</v>
      </c>
      <c r="C93" s="300" t="s">
        <v>9</v>
      </c>
      <c r="D93" s="300" t="s">
        <v>9</v>
      </c>
      <c r="E93" s="300" t="s">
        <v>9</v>
      </c>
      <c r="F93" s="300" t="s">
        <v>9</v>
      </c>
      <c r="G93" s="301" t="s">
        <v>9</v>
      </c>
      <c r="H93" s="302"/>
      <c r="I93" s="280"/>
      <c r="J93" s="329" t="s">
        <v>373</v>
      </c>
      <c r="K93" s="303" t="s">
        <v>9</v>
      </c>
      <c r="L93" s="303" t="s">
        <v>9</v>
      </c>
      <c r="M93" s="303" t="s">
        <v>9</v>
      </c>
      <c r="N93" s="303">
        <v>4.0211268000000002</v>
      </c>
      <c r="O93" s="304">
        <v>4.0211268000000002</v>
      </c>
      <c r="P93" s="275"/>
      <c r="Q93" s="275"/>
      <c r="R93" s="275"/>
      <c r="S93" s="292"/>
      <c r="T93" s="292"/>
      <c r="U93" s="292"/>
      <c r="V93" s="292"/>
      <c r="W93" s="292"/>
      <c r="X93" s="292"/>
      <c r="Y93" s="292"/>
      <c r="Z93" s="292"/>
    </row>
    <row r="94" spans="1:26" ht="20.25" customHeight="1">
      <c r="A94" s="280"/>
      <c r="B94" s="329" t="s">
        <v>374</v>
      </c>
      <c r="C94" s="300" t="s">
        <v>9</v>
      </c>
      <c r="D94" s="300" t="s">
        <v>9</v>
      </c>
      <c r="E94" s="300" t="s">
        <v>9</v>
      </c>
      <c r="F94" s="300" t="s">
        <v>9</v>
      </c>
      <c r="G94" s="301" t="s">
        <v>9</v>
      </c>
      <c r="H94" s="302"/>
      <c r="I94" s="280"/>
      <c r="J94" s="329" t="s">
        <v>374</v>
      </c>
      <c r="K94" s="303" t="s">
        <v>9</v>
      </c>
      <c r="L94" s="303" t="s">
        <v>9</v>
      </c>
      <c r="M94" s="303" t="s">
        <v>9</v>
      </c>
      <c r="N94" s="303">
        <v>0</v>
      </c>
      <c r="O94" s="304">
        <v>0</v>
      </c>
      <c r="P94" s="275"/>
      <c r="Q94" s="275"/>
      <c r="R94" s="275"/>
      <c r="S94" s="292"/>
      <c r="T94" s="292"/>
      <c r="U94" s="292"/>
      <c r="V94" s="292"/>
      <c r="W94" s="292"/>
      <c r="X94" s="292"/>
      <c r="Y94" s="292"/>
      <c r="Z94" s="292"/>
    </row>
    <row r="95" spans="1:26" ht="20.25" customHeight="1">
      <c r="A95" s="280"/>
      <c r="B95" s="329" t="s">
        <v>375</v>
      </c>
      <c r="C95" s="300" t="s">
        <v>9</v>
      </c>
      <c r="D95" s="300" t="s">
        <v>9</v>
      </c>
      <c r="E95" s="300" t="s">
        <v>9</v>
      </c>
      <c r="F95" s="300" t="s">
        <v>9</v>
      </c>
      <c r="G95" s="301" t="s">
        <v>9</v>
      </c>
      <c r="H95" s="302"/>
      <c r="I95" s="280"/>
      <c r="J95" s="329" t="s">
        <v>375</v>
      </c>
      <c r="K95" s="303" t="s">
        <v>9</v>
      </c>
      <c r="L95" s="303" t="s">
        <v>9</v>
      </c>
      <c r="M95" s="303" t="s">
        <v>9</v>
      </c>
      <c r="N95" s="303">
        <v>0</v>
      </c>
      <c r="O95" s="304">
        <v>0</v>
      </c>
      <c r="P95" s="275"/>
      <c r="Q95" s="275"/>
      <c r="R95" s="275"/>
      <c r="S95" s="292"/>
      <c r="T95" s="292"/>
      <c r="U95" s="292"/>
      <c r="V95" s="292"/>
      <c r="W95" s="292"/>
      <c r="X95" s="292"/>
      <c r="Y95" s="292"/>
      <c r="Z95" s="292"/>
    </row>
    <row r="96" spans="1:26" ht="20.25" customHeight="1">
      <c r="A96" s="280"/>
      <c r="B96" s="329" t="s">
        <v>376</v>
      </c>
      <c r="C96" s="300" t="s">
        <v>9</v>
      </c>
      <c r="D96" s="300" t="s">
        <v>9</v>
      </c>
      <c r="E96" s="300" t="s">
        <v>9</v>
      </c>
      <c r="F96" s="300" t="s">
        <v>9</v>
      </c>
      <c r="G96" s="301" t="s">
        <v>9</v>
      </c>
      <c r="H96" s="302"/>
      <c r="I96" s="280"/>
      <c r="J96" s="329" t="s">
        <v>376</v>
      </c>
      <c r="K96" s="303" t="s">
        <v>9</v>
      </c>
      <c r="L96" s="303" t="s">
        <v>9</v>
      </c>
      <c r="M96" s="303" t="s">
        <v>9</v>
      </c>
      <c r="N96" s="303">
        <v>0</v>
      </c>
      <c r="O96" s="304">
        <v>0</v>
      </c>
      <c r="P96" s="275"/>
      <c r="Q96" s="275"/>
      <c r="R96" s="275"/>
      <c r="S96" s="292"/>
      <c r="T96" s="292"/>
      <c r="U96" s="292"/>
      <c r="V96" s="292"/>
      <c r="W96" s="292"/>
      <c r="X96" s="292"/>
      <c r="Y96" s="292"/>
      <c r="Z96" s="292"/>
    </row>
    <row r="97" spans="1:26" ht="23.25">
      <c r="A97" s="280"/>
      <c r="B97" s="329" t="s">
        <v>390</v>
      </c>
      <c r="C97" s="300" t="s">
        <v>9</v>
      </c>
      <c r="D97" s="300" t="s">
        <v>9</v>
      </c>
      <c r="E97" s="300" t="s">
        <v>9</v>
      </c>
      <c r="F97" s="300" t="s">
        <v>9</v>
      </c>
      <c r="G97" s="301" t="s">
        <v>9</v>
      </c>
      <c r="H97" s="302"/>
      <c r="I97" s="280"/>
      <c r="J97" s="329" t="s">
        <v>390</v>
      </c>
      <c r="K97" s="303" t="s">
        <v>9</v>
      </c>
      <c r="L97" s="303" t="s">
        <v>9</v>
      </c>
      <c r="M97" s="303" t="s">
        <v>9</v>
      </c>
      <c r="N97" s="303">
        <v>0.84987330451631304</v>
      </c>
      <c r="O97" s="304">
        <v>0.84987330451631304</v>
      </c>
      <c r="P97" s="275"/>
      <c r="Q97" s="275"/>
      <c r="R97" s="275"/>
      <c r="S97" s="292"/>
      <c r="T97" s="292"/>
      <c r="U97" s="292"/>
      <c r="V97" s="292"/>
      <c r="W97" s="292"/>
      <c r="X97" s="292"/>
      <c r="Y97" s="292"/>
      <c r="Z97" s="292"/>
    </row>
    <row r="98" spans="1:26" ht="20.25" customHeight="1">
      <c r="A98" s="280"/>
      <c r="B98" s="329" t="s">
        <v>378</v>
      </c>
      <c r="C98" s="300" t="s">
        <v>9</v>
      </c>
      <c r="D98" s="300" t="s">
        <v>9</v>
      </c>
      <c r="E98" s="300" t="s">
        <v>9</v>
      </c>
      <c r="F98" s="300" t="s">
        <v>9</v>
      </c>
      <c r="G98" s="301" t="s">
        <v>9</v>
      </c>
      <c r="H98" s="302"/>
      <c r="I98" s="280"/>
      <c r="J98" s="329" t="s">
        <v>378</v>
      </c>
      <c r="K98" s="303" t="s">
        <v>9</v>
      </c>
      <c r="L98" s="303" t="s">
        <v>9</v>
      </c>
      <c r="M98" s="303" t="s">
        <v>9</v>
      </c>
      <c r="N98" s="303">
        <v>18.037796</v>
      </c>
      <c r="O98" s="304">
        <v>18.037796</v>
      </c>
      <c r="P98" s="275"/>
      <c r="Q98" s="275"/>
      <c r="R98" s="275"/>
      <c r="S98" s="292"/>
      <c r="T98" s="292"/>
      <c r="U98" s="292"/>
      <c r="V98" s="292"/>
      <c r="W98" s="292"/>
      <c r="X98" s="292"/>
      <c r="Y98" s="292"/>
      <c r="Z98" s="292"/>
    </row>
    <row r="99" spans="1:26" ht="23.25">
      <c r="A99" s="280"/>
      <c r="B99" s="329" t="s">
        <v>391</v>
      </c>
      <c r="C99" s="300" t="s">
        <v>9</v>
      </c>
      <c r="D99" s="300" t="s">
        <v>9</v>
      </c>
      <c r="E99" s="300" t="s">
        <v>9</v>
      </c>
      <c r="F99" s="300" t="s">
        <v>9</v>
      </c>
      <c r="G99" s="301" t="s">
        <v>9</v>
      </c>
      <c r="H99" s="302"/>
      <c r="I99" s="280"/>
      <c r="J99" s="329" t="s">
        <v>391</v>
      </c>
      <c r="K99" s="303" t="s">
        <v>9</v>
      </c>
      <c r="L99" s="303" t="s">
        <v>9</v>
      </c>
      <c r="M99" s="303" t="s">
        <v>9</v>
      </c>
      <c r="N99" s="303">
        <v>7.8460664778654801</v>
      </c>
      <c r="O99" s="304">
        <v>7.8460664778654801</v>
      </c>
      <c r="P99" s="275"/>
      <c r="Q99" s="275"/>
      <c r="R99" s="275"/>
      <c r="S99" s="292"/>
      <c r="T99" s="292"/>
      <c r="U99" s="292"/>
      <c r="V99" s="292"/>
      <c r="W99" s="292"/>
      <c r="X99" s="292"/>
      <c r="Y99" s="292"/>
      <c r="Z99" s="292"/>
    </row>
    <row r="100" spans="1:26" ht="20.25" customHeight="1">
      <c r="A100" s="276"/>
      <c r="B100" s="285" t="s">
        <v>380</v>
      </c>
      <c r="C100" s="305" t="s">
        <v>9</v>
      </c>
      <c r="D100" s="305" t="s">
        <v>9</v>
      </c>
      <c r="E100" s="305" t="s">
        <v>9</v>
      </c>
      <c r="F100" s="305" t="s">
        <v>9</v>
      </c>
      <c r="G100" s="305" t="s">
        <v>9</v>
      </c>
      <c r="H100" s="302"/>
      <c r="I100" s="276"/>
      <c r="J100" s="285" t="s">
        <v>380</v>
      </c>
      <c r="K100" s="306" t="s">
        <v>9</v>
      </c>
      <c r="L100" s="306" t="s">
        <v>9</v>
      </c>
      <c r="M100" s="306" t="s">
        <v>9</v>
      </c>
      <c r="N100" s="306">
        <v>37.471632582381801</v>
      </c>
      <c r="O100" s="306">
        <v>37.471632582381801</v>
      </c>
      <c r="P100" s="307"/>
      <c r="Q100" s="275"/>
      <c r="R100" s="275"/>
    </row>
    <row r="101" spans="1:26" s="288" customFormat="1" ht="20.25" customHeight="1">
      <c r="A101" s="280" t="s">
        <v>297</v>
      </c>
      <c r="B101" s="308"/>
      <c r="C101" s="309">
        <v>1393.921</v>
      </c>
      <c r="D101" s="309">
        <v>4722.1750000000002</v>
      </c>
      <c r="E101" s="309">
        <v>6116.0959999999995</v>
      </c>
      <c r="F101" s="309" t="s">
        <v>9</v>
      </c>
      <c r="G101" s="309">
        <v>6116.0959999999995</v>
      </c>
      <c r="H101" s="279"/>
      <c r="I101" s="280" t="s">
        <v>297</v>
      </c>
      <c r="J101" s="309"/>
      <c r="K101" s="310">
        <v>21.373626000000002</v>
      </c>
      <c r="L101" s="310">
        <v>27.724238</v>
      </c>
      <c r="M101" s="310">
        <v>49.097864000000001</v>
      </c>
      <c r="N101" s="310">
        <v>440.427312582382</v>
      </c>
      <c r="O101" s="310">
        <v>489.52517658238202</v>
      </c>
      <c r="P101" s="311"/>
      <c r="Q101" s="275"/>
      <c r="R101" s="312"/>
      <c r="S101" s="313"/>
    </row>
    <row r="102" spans="1:26" s="292" customFormat="1" ht="21" customHeight="1">
      <c r="A102" s="314" t="s">
        <v>383</v>
      </c>
      <c r="B102" s="293"/>
      <c r="C102" s="315">
        <v>0.74526755105081999</v>
      </c>
      <c r="D102" s="316"/>
      <c r="E102" s="316"/>
      <c r="F102" s="316"/>
      <c r="G102" s="316"/>
      <c r="H102" s="279"/>
      <c r="I102" s="317" t="s">
        <v>383</v>
      </c>
      <c r="J102" s="318"/>
      <c r="K102" s="315">
        <v>0.74526755105081999</v>
      </c>
      <c r="L102" s="318"/>
      <c r="M102" s="318"/>
      <c r="N102" s="319"/>
      <c r="O102" s="319"/>
      <c r="P102" s="320"/>
      <c r="Q102" s="275"/>
      <c r="R102" s="316"/>
      <c r="S102" s="321"/>
    </row>
    <row r="103" spans="1:26" s="292" customFormat="1" ht="21" customHeight="1">
      <c r="A103" s="322" t="s">
        <v>384</v>
      </c>
      <c r="B103" s="279"/>
      <c r="C103" s="279"/>
      <c r="D103" s="279"/>
      <c r="E103" s="279"/>
      <c r="F103" s="279"/>
      <c r="G103" s="279"/>
      <c r="H103" s="279"/>
      <c r="I103" s="322" t="s">
        <v>384</v>
      </c>
      <c r="J103" s="293"/>
      <c r="K103" s="293"/>
      <c r="L103" s="275"/>
      <c r="M103" s="293"/>
      <c r="N103" s="320"/>
      <c r="O103" s="320"/>
      <c r="P103" s="320"/>
      <c r="Q103" s="275"/>
      <c r="R103" s="316"/>
      <c r="S103" s="321"/>
    </row>
    <row r="104" spans="1:26" s="292" customFormat="1" ht="44.25" customHeight="1">
      <c r="A104" s="346" t="s">
        <v>385</v>
      </c>
      <c r="B104" s="347"/>
      <c r="C104" s="347"/>
      <c r="D104" s="347"/>
      <c r="E104" s="347"/>
      <c r="F104" s="347"/>
      <c r="G104" s="347"/>
      <c r="H104" s="279"/>
      <c r="I104" s="312"/>
      <c r="J104" s="275"/>
      <c r="K104" s="275"/>
      <c r="L104" s="275"/>
      <c r="M104" s="275"/>
      <c r="N104" s="311"/>
      <c r="O104" s="323" t="s">
        <v>58</v>
      </c>
      <c r="P104" s="311"/>
      <c r="Q104" s="275"/>
      <c r="R104" s="316"/>
      <c r="S104" s="321"/>
    </row>
    <row r="105" spans="1:26" s="292" customFormat="1" ht="21" customHeight="1">
      <c r="A105" s="279"/>
      <c r="B105" s="279"/>
      <c r="C105" s="279"/>
      <c r="D105" s="279"/>
      <c r="E105" s="279"/>
      <c r="F105" s="279"/>
      <c r="G105" s="279"/>
      <c r="H105" s="279"/>
      <c r="I105" s="316"/>
      <c r="J105" s="293"/>
      <c r="K105" s="293"/>
      <c r="L105" s="293"/>
      <c r="M105" s="293"/>
      <c r="N105" s="320"/>
      <c r="O105" s="320"/>
      <c r="P105" s="320"/>
      <c r="Q105" s="275"/>
      <c r="R105" s="316"/>
      <c r="S105" s="321"/>
    </row>
    <row r="106" spans="1:26" s="292" customFormat="1" ht="21" customHeight="1">
      <c r="A106" s="279"/>
      <c r="B106" s="279"/>
      <c r="C106" s="279"/>
      <c r="D106" s="279"/>
      <c r="E106" s="279"/>
      <c r="F106" s="279"/>
      <c r="G106" s="279"/>
      <c r="H106" s="279"/>
      <c r="I106" s="316"/>
      <c r="J106" s="293"/>
      <c r="K106" s="293"/>
      <c r="L106" s="275"/>
      <c r="M106" s="293"/>
      <c r="N106" s="324"/>
      <c r="O106" s="324"/>
      <c r="P106" s="324"/>
      <c r="Q106" s="275"/>
      <c r="R106" s="316"/>
      <c r="S106" s="321"/>
    </row>
    <row r="107" spans="1:26" ht="30" customHeight="1">
      <c r="A107" s="307"/>
      <c r="B107" s="307"/>
      <c r="C107" s="307"/>
      <c r="D107" s="307"/>
      <c r="E107" s="307"/>
      <c r="F107" s="307"/>
      <c r="G107" s="307"/>
      <c r="H107" s="307"/>
      <c r="I107" s="312"/>
      <c r="J107" s="275"/>
      <c r="K107" s="275"/>
      <c r="L107" s="275"/>
      <c r="M107" s="275"/>
      <c r="N107" s="311"/>
      <c r="O107" s="311"/>
      <c r="P107" s="311"/>
      <c r="Q107" s="275"/>
      <c r="R107" s="325"/>
      <c r="S107" s="326"/>
    </row>
    <row r="108" spans="1:26" s="292" customFormat="1" ht="21" customHeight="1">
      <c r="A108" s="307"/>
      <c r="B108" s="307"/>
      <c r="C108" s="307"/>
      <c r="D108" s="307"/>
      <c r="E108" s="307"/>
      <c r="F108" s="307"/>
      <c r="G108" s="307"/>
      <c r="H108" s="307"/>
      <c r="I108" s="325"/>
      <c r="J108" s="307"/>
      <c r="K108" s="307"/>
      <c r="L108" s="307"/>
      <c r="M108" s="307"/>
      <c r="N108" s="327"/>
      <c r="O108" s="327"/>
      <c r="P108" s="327"/>
      <c r="Q108" s="275"/>
      <c r="R108" s="325"/>
      <c r="S108" s="321"/>
    </row>
    <row r="109" spans="1:26" ht="40.15" customHeight="1">
      <c r="A109" s="307"/>
      <c r="B109" s="307"/>
      <c r="C109" s="307"/>
      <c r="D109" s="307"/>
      <c r="E109" s="307"/>
      <c r="F109" s="307"/>
      <c r="G109" s="307"/>
      <c r="H109" s="307"/>
      <c r="I109" s="316"/>
      <c r="J109" s="293"/>
      <c r="K109" s="293"/>
      <c r="L109" s="275"/>
      <c r="M109" s="275"/>
      <c r="N109" s="275"/>
      <c r="O109" s="275"/>
      <c r="P109" s="275"/>
      <c r="Q109" s="275"/>
      <c r="R109" s="316"/>
    </row>
    <row r="110" spans="1:26" ht="21" customHeight="1">
      <c r="K110" s="307"/>
      <c r="L110" s="307"/>
      <c r="M110" s="307"/>
      <c r="N110" s="307"/>
      <c r="O110" s="307"/>
    </row>
    <row r="111" spans="1:26" ht="21" customHeight="1">
      <c r="K111" s="307"/>
      <c r="L111" s="307"/>
      <c r="M111" s="307"/>
      <c r="N111" s="307"/>
      <c r="O111" s="307"/>
    </row>
    <row r="120" spans="10:16" ht="21" customHeight="1">
      <c r="J120" s="279" t="s">
        <v>58</v>
      </c>
    </row>
    <row r="125" spans="10:16" ht="21" customHeight="1">
      <c r="P125" s="307"/>
    </row>
    <row r="132" spans="6:16" ht="21" customHeight="1">
      <c r="F132" s="292"/>
      <c r="G132" s="292"/>
      <c r="H132" s="292"/>
      <c r="P132" s="307"/>
    </row>
    <row r="133" spans="6:16" ht="21" customHeight="1">
      <c r="P133" s="307"/>
    </row>
    <row r="134" spans="6:16" ht="21" customHeight="1">
      <c r="P134" s="307"/>
    </row>
    <row r="135" spans="6:16" ht="21" customHeight="1">
      <c r="I135" s="292"/>
      <c r="J135" s="292"/>
      <c r="K135" s="292"/>
      <c r="L135" s="292"/>
      <c r="M135" s="292"/>
      <c r="N135" s="292"/>
      <c r="O135" s="292"/>
      <c r="P135" s="293"/>
    </row>
    <row r="136" spans="6:16" ht="21" customHeight="1">
      <c r="P136" s="307"/>
    </row>
    <row r="137" spans="6:16" ht="21" customHeight="1">
      <c r="P137" s="307"/>
    </row>
    <row r="139" spans="6:16" ht="21" customHeight="1">
      <c r="P139" s="307"/>
    </row>
    <row r="140" spans="6:16" ht="21" customHeight="1">
      <c r="P140" s="307"/>
    </row>
    <row r="142" spans="6:16" ht="21" customHeight="1">
      <c r="P142" s="328"/>
    </row>
    <row r="143" spans="6:16" ht="21" customHeight="1">
      <c r="P143" s="307"/>
    </row>
    <row r="144" spans="6:16" ht="21" customHeight="1">
      <c r="P144" s="307"/>
    </row>
    <row r="145" spans="16:16" ht="21" customHeight="1">
      <c r="P145" s="307"/>
    </row>
    <row r="148" spans="16:16" ht="21" customHeight="1">
      <c r="P148" s="307"/>
    </row>
    <row r="149" spans="16:16" ht="21" customHeight="1">
      <c r="P149" s="307"/>
    </row>
    <row r="150" spans="16:16" ht="21" customHeight="1">
      <c r="P150" s="307"/>
    </row>
    <row r="151" spans="16:16" ht="21" customHeight="1">
      <c r="P151" s="307"/>
    </row>
    <row r="152" spans="16:16" ht="21" customHeight="1">
      <c r="P152" s="307"/>
    </row>
    <row r="153" spans="16:16" ht="21" customHeight="1">
      <c r="P153" s="307"/>
    </row>
    <row r="154" spans="16:16" ht="21" customHeight="1">
      <c r="P154" s="307"/>
    </row>
    <row r="155" spans="16:16" ht="21" customHeight="1">
      <c r="P155" s="307"/>
    </row>
    <row r="156" spans="16:16" ht="21" customHeight="1">
      <c r="P156" s="307"/>
    </row>
    <row r="157" spans="16:16" ht="21" customHeight="1">
      <c r="P157" s="307"/>
    </row>
    <row r="162" spans="15:16" ht="21" customHeight="1">
      <c r="P162" s="328"/>
    </row>
    <row r="173" spans="15:16" ht="21" customHeight="1">
      <c r="O173" s="307"/>
      <c r="P173" s="307"/>
    </row>
    <row r="174" spans="15:16" ht="21" customHeight="1">
      <c r="O174" s="307"/>
      <c r="P174" s="307"/>
    </row>
    <row r="175" spans="15:16" ht="21" customHeight="1">
      <c r="O175" s="307"/>
      <c r="P175" s="307"/>
    </row>
    <row r="176" spans="15:16" ht="21" customHeight="1">
      <c r="O176" s="307"/>
      <c r="P176" s="307"/>
    </row>
    <row r="177" spans="6:16" ht="21" customHeight="1">
      <c r="O177" s="307"/>
      <c r="P177" s="307"/>
    </row>
    <row r="179" spans="6:16" ht="21" customHeight="1">
      <c r="F179" s="292"/>
      <c r="G179" s="292"/>
      <c r="H179" s="292"/>
    </row>
    <row r="180" spans="6:16" ht="21" customHeight="1">
      <c r="P180" s="307"/>
    </row>
    <row r="181" spans="6:16" ht="21" customHeight="1">
      <c r="P181" s="307"/>
    </row>
    <row r="182" spans="6:16" ht="21" customHeight="1">
      <c r="I182" s="292"/>
      <c r="J182" s="292"/>
      <c r="K182" s="292"/>
      <c r="L182" s="292"/>
      <c r="M182" s="292"/>
      <c r="N182" s="292"/>
      <c r="O182" s="292"/>
      <c r="P182" s="293"/>
    </row>
    <row r="222" spans="16:19" ht="21" customHeight="1">
      <c r="P222" s="307"/>
      <c r="Q222" s="307"/>
      <c r="R222" s="307"/>
      <c r="S222" s="307"/>
    </row>
    <row r="223" spans="16:19" ht="21" customHeight="1">
      <c r="P223" s="307"/>
      <c r="Q223" s="307"/>
      <c r="R223" s="307"/>
      <c r="S223" s="307"/>
    </row>
    <row r="224" spans="16:19" ht="21" customHeight="1">
      <c r="P224" s="307"/>
      <c r="Q224" s="307"/>
      <c r="R224" s="307"/>
      <c r="S224" s="307"/>
    </row>
    <row r="225" spans="16:19" ht="21" customHeight="1">
      <c r="P225" s="307"/>
      <c r="Q225" s="307"/>
      <c r="R225" s="307"/>
      <c r="S225" s="307"/>
    </row>
    <row r="226" spans="16:19" ht="21" customHeight="1">
      <c r="P226" s="307"/>
      <c r="Q226" s="307"/>
      <c r="R226" s="307"/>
      <c r="S226" s="307"/>
    </row>
    <row r="227" spans="16:19" ht="21" customHeight="1">
      <c r="P227" s="307"/>
      <c r="Q227" s="307"/>
      <c r="R227" s="307"/>
      <c r="S227" s="307"/>
    </row>
    <row r="228" spans="16:19" ht="21" customHeight="1">
      <c r="P228" s="307"/>
      <c r="Q228" s="307"/>
      <c r="R228" s="307"/>
      <c r="S228" s="307"/>
    </row>
  </sheetData>
  <mergeCells count="1">
    <mergeCell ref="A104:G104"/>
  </mergeCells>
  <phoneticPr fontId="2" type="noConversion"/>
  <printOptions horizontalCentered="1" verticalCentered="1"/>
  <pageMargins left="0.39370078740157483" right="0.39370078740157483" top="0.78740157480314965" bottom="0.39370078740157483" header="0.51181102362204722" footer="0.31496062992125984"/>
  <pageSetup paperSize="9" scale="35" orientation="portrait" r:id="rId1"/>
  <headerFooter alignWithMargins="0">
    <oddHeader>&amp;R&amp;G</oddHeader>
    <oddFooter>&amp;L&amp;9&amp;P |&amp;R&amp;G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"/>
  <sheetViews>
    <sheetView zoomScaleNormal="100" workbookViewId="0"/>
  </sheetViews>
  <sheetFormatPr baseColWidth="10" defaultRowHeight="12.75"/>
  <cols>
    <col min="1" max="1" width="23.42578125" customWidth="1"/>
    <col min="2" max="5" width="18.5703125" customWidth="1"/>
    <col min="6" max="6" width="16.85546875" bestFit="1" customWidth="1"/>
    <col min="7" max="7" width="14.85546875" bestFit="1" customWidth="1"/>
  </cols>
  <sheetData>
    <row r="1" spans="1:5" ht="18" customHeight="1"/>
    <row r="2" spans="1:5" ht="20.100000000000001" customHeight="1">
      <c r="A2" s="54" t="s">
        <v>0</v>
      </c>
      <c r="B2" s="4"/>
      <c r="C2" s="4"/>
      <c r="D2" s="5"/>
      <c r="E2" s="5"/>
    </row>
    <row r="3" spans="1:5" ht="15">
      <c r="A3" s="55" t="s">
        <v>1</v>
      </c>
      <c r="B3" s="5"/>
      <c r="C3" s="5"/>
      <c r="D3" s="5"/>
      <c r="E3" s="5"/>
    </row>
    <row r="4" spans="1:5" ht="12.75" customHeight="1">
      <c r="E4" s="7"/>
    </row>
    <row r="5" spans="1:5" ht="12.75" customHeight="1">
      <c r="E5" s="7"/>
    </row>
    <row r="6" spans="1:5" ht="12.75" customHeight="1">
      <c r="D6" s="1"/>
      <c r="E6" s="7"/>
    </row>
    <row r="7" spans="1:5" ht="12.75" customHeight="1">
      <c r="D7" s="1"/>
      <c r="E7" s="35"/>
    </row>
    <row r="8" spans="1:5" ht="12.75" customHeight="1">
      <c r="B8" s="1"/>
      <c r="C8" s="1"/>
      <c r="E8" s="7"/>
    </row>
    <row r="10" spans="1:5" ht="15.75">
      <c r="A10" s="56" t="s">
        <v>36</v>
      </c>
    </row>
    <row r="11" spans="1:5" ht="3" customHeight="1"/>
    <row r="12" spans="1:5" ht="24">
      <c r="A12" s="37">
        <v>40877</v>
      </c>
      <c r="B12" s="38" t="s">
        <v>25</v>
      </c>
      <c r="C12" s="39" t="s">
        <v>26</v>
      </c>
      <c r="D12" s="38" t="s">
        <v>27</v>
      </c>
      <c r="E12" s="39" t="s">
        <v>28</v>
      </c>
    </row>
    <row r="13" spans="1:5" ht="24">
      <c r="A13" s="40" t="s">
        <v>34</v>
      </c>
      <c r="B13" s="57">
        <v>87</v>
      </c>
      <c r="C13" s="57">
        <v>12</v>
      </c>
      <c r="D13" s="57">
        <v>65</v>
      </c>
      <c r="E13" s="58">
        <v>19</v>
      </c>
    </row>
    <row r="14" spans="1:5" ht="24.75" thickBot="1">
      <c r="A14" s="59" t="s">
        <v>35</v>
      </c>
      <c r="B14" s="57">
        <v>686</v>
      </c>
      <c r="C14" s="57">
        <v>42</v>
      </c>
      <c r="D14" s="57">
        <v>78</v>
      </c>
      <c r="E14" s="58">
        <v>44</v>
      </c>
    </row>
    <row r="15" spans="1:5">
      <c r="A15" s="60" t="s">
        <v>11</v>
      </c>
      <c r="B15" s="61">
        <v>1251175.2</v>
      </c>
      <c r="C15" s="61" t="s">
        <v>9</v>
      </c>
      <c r="D15" s="61">
        <v>836321.5</v>
      </c>
      <c r="E15" s="62">
        <v>220072.03</v>
      </c>
    </row>
    <row r="16" spans="1:5">
      <c r="A16" s="63" t="s">
        <v>12</v>
      </c>
      <c r="B16" s="64">
        <v>29096075.34</v>
      </c>
      <c r="C16" s="65" t="s">
        <v>9</v>
      </c>
      <c r="D16" s="64">
        <v>144634</v>
      </c>
      <c r="E16" s="66">
        <v>303091.93</v>
      </c>
    </row>
    <row r="17" spans="1:5">
      <c r="A17" s="67" t="s">
        <v>13</v>
      </c>
      <c r="B17" s="57">
        <v>28867120.940000001</v>
      </c>
      <c r="C17" s="57" t="s">
        <v>9</v>
      </c>
      <c r="D17" s="57">
        <v>1175742.6000000001</v>
      </c>
      <c r="E17" s="68">
        <v>174352.35</v>
      </c>
    </row>
    <row r="18" spans="1:5">
      <c r="A18" s="63" t="s">
        <v>14</v>
      </c>
      <c r="B18" s="64">
        <v>28117975.699999999</v>
      </c>
      <c r="C18" s="64" t="s">
        <v>9</v>
      </c>
      <c r="D18" s="64">
        <v>687074.82</v>
      </c>
      <c r="E18" s="66">
        <v>69506.490000000005</v>
      </c>
    </row>
    <row r="19" spans="1:5">
      <c r="A19" s="67" t="s">
        <v>15</v>
      </c>
      <c r="B19" s="57">
        <v>29049465.260000002</v>
      </c>
      <c r="C19" s="57" t="s">
        <v>9</v>
      </c>
      <c r="D19" s="57">
        <v>1683574.46</v>
      </c>
      <c r="E19" s="68">
        <v>122584.37</v>
      </c>
    </row>
    <row r="20" spans="1:5">
      <c r="A20" s="63" t="s">
        <v>16</v>
      </c>
      <c r="B20" s="64">
        <v>27470357.34</v>
      </c>
      <c r="C20" s="64" t="s">
        <v>9</v>
      </c>
      <c r="D20" s="64">
        <v>2736447.2</v>
      </c>
      <c r="E20" s="66">
        <v>179341.29</v>
      </c>
    </row>
    <row r="21" spans="1:5">
      <c r="A21" s="67" t="s">
        <v>17</v>
      </c>
      <c r="B21" s="57">
        <v>27483428.98</v>
      </c>
      <c r="C21" s="57" t="s">
        <v>9</v>
      </c>
      <c r="D21" s="57">
        <v>606827.38</v>
      </c>
      <c r="E21" s="68">
        <v>43468.03</v>
      </c>
    </row>
    <row r="22" spans="1:5">
      <c r="A22" s="63" t="s">
        <v>18</v>
      </c>
      <c r="B22" s="64">
        <v>1933067.86</v>
      </c>
      <c r="C22" s="64" t="s">
        <v>9</v>
      </c>
      <c r="D22" s="64">
        <v>3886491.8</v>
      </c>
      <c r="E22" s="66">
        <v>86219.01</v>
      </c>
    </row>
    <row r="23" spans="1:5">
      <c r="A23" s="67" t="s">
        <v>19</v>
      </c>
      <c r="B23" s="57">
        <v>28851111.68</v>
      </c>
      <c r="C23" s="69" t="s">
        <v>9</v>
      </c>
      <c r="D23" s="69">
        <v>800961.6</v>
      </c>
      <c r="E23" s="68">
        <v>68225.919999999998</v>
      </c>
    </row>
    <row r="24" spans="1:5">
      <c r="A24" s="63" t="s">
        <v>20</v>
      </c>
      <c r="B24" s="64">
        <v>27066617.120000001</v>
      </c>
      <c r="C24" s="64" t="s">
        <v>9</v>
      </c>
      <c r="D24" s="64">
        <v>2393968</v>
      </c>
      <c r="E24" s="66">
        <v>21675.97</v>
      </c>
    </row>
    <row r="25" spans="1:5">
      <c r="A25" s="67" t="s">
        <v>21</v>
      </c>
      <c r="B25" s="69">
        <v>26669268.739999998</v>
      </c>
      <c r="C25" s="69" t="s">
        <v>9</v>
      </c>
      <c r="D25" s="69">
        <v>885239</v>
      </c>
      <c r="E25" s="68">
        <v>85626.75</v>
      </c>
    </row>
    <row r="26" spans="1:5">
      <c r="A26" s="63" t="s">
        <v>22</v>
      </c>
      <c r="B26" s="64"/>
      <c r="C26" s="64"/>
      <c r="D26" s="64"/>
      <c r="E26" s="66"/>
    </row>
    <row r="27" spans="1:5">
      <c r="A27" s="70" t="s">
        <v>23</v>
      </c>
      <c r="B27" s="71">
        <v>255855664.16000003</v>
      </c>
      <c r="C27" s="71" t="s">
        <v>9</v>
      </c>
      <c r="D27" s="71">
        <v>15837282.359999999</v>
      </c>
      <c r="E27" s="72">
        <v>1374164.14</v>
      </c>
    </row>
    <row r="28" spans="1:5">
      <c r="A28" s="32" t="s">
        <v>24</v>
      </c>
    </row>
    <row r="29" spans="1:5">
      <c r="A29" s="73"/>
      <c r="E29" s="34"/>
    </row>
    <row r="30" spans="1:5">
      <c r="A30" s="73"/>
      <c r="E30" s="34"/>
    </row>
    <row r="31" spans="1:5">
      <c r="E31" s="34"/>
    </row>
    <row r="32" spans="1:5">
      <c r="E32" s="34"/>
    </row>
    <row r="33" spans="1:5">
      <c r="E33" s="34"/>
    </row>
    <row r="34" spans="1:5">
      <c r="E34" s="34"/>
    </row>
    <row r="35" spans="1:5" ht="15.75">
      <c r="A35" s="74" t="s">
        <v>37</v>
      </c>
    </row>
    <row r="36" spans="1:5" ht="3" customHeight="1"/>
    <row r="37" spans="1:5" ht="25.5">
      <c r="A37" s="75">
        <v>40877</v>
      </c>
      <c r="B37" s="10" t="s">
        <v>25</v>
      </c>
      <c r="C37" s="76" t="s">
        <v>26</v>
      </c>
      <c r="D37" s="10" t="s">
        <v>27</v>
      </c>
      <c r="E37" s="76" t="s">
        <v>28</v>
      </c>
    </row>
    <row r="38" spans="1:5" ht="24">
      <c r="A38" s="40" t="s">
        <v>34</v>
      </c>
      <c r="B38" s="57">
        <v>112</v>
      </c>
      <c r="C38" s="69">
        <v>18</v>
      </c>
      <c r="D38" s="69">
        <v>89</v>
      </c>
      <c r="E38" s="69">
        <v>40</v>
      </c>
    </row>
    <row r="39" spans="1:5" ht="24.75" thickBot="1">
      <c r="A39" s="41" t="s">
        <v>35</v>
      </c>
      <c r="B39" s="77">
        <v>2937</v>
      </c>
      <c r="C39" s="78">
        <v>207</v>
      </c>
      <c r="D39" s="78">
        <v>140</v>
      </c>
      <c r="E39" s="78">
        <v>312</v>
      </c>
    </row>
    <row r="40" spans="1:5">
      <c r="A40" s="63" t="s">
        <v>10</v>
      </c>
      <c r="B40" s="64">
        <v>1956416458.1299999</v>
      </c>
      <c r="C40" s="64">
        <v>43639332.460000008</v>
      </c>
      <c r="D40" s="64">
        <v>121899351.37000002</v>
      </c>
      <c r="E40" s="64">
        <v>18410708.190000001</v>
      </c>
    </row>
    <row r="41" spans="1:5">
      <c r="A41" s="79" t="s">
        <v>11</v>
      </c>
      <c r="B41" s="57">
        <v>38606724.729999997</v>
      </c>
      <c r="C41" s="57">
        <v>4789955.5</v>
      </c>
      <c r="D41" s="57">
        <v>7753903.7199999997</v>
      </c>
      <c r="E41" s="57">
        <v>1682523.42</v>
      </c>
    </row>
    <row r="42" spans="1:5">
      <c r="A42" s="63" t="s">
        <v>12</v>
      </c>
      <c r="B42" s="64">
        <v>126182678.44</v>
      </c>
      <c r="C42" s="64">
        <v>1298778.8</v>
      </c>
      <c r="D42" s="64">
        <v>5905961.6399999997</v>
      </c>
      <c r="E42" s="64">
        <v>1172344.6599999999</v>
      </c>
    </row>
    <row r="43" spans="1:5">
      <c r="A43" s="67" t="s">
        <v>13</v>
      </c>
      <c r="B43" s="57">
        <v>126927519.58</v>
      </c>
      <c r="C43" s="57">
        <v>1920026.1</v>
      </c>
      <c r="D43" s="57">
        <v>7447943.7999999998</v>
      </c>
      <c r="E43" s="57">
        <v>1110812.8799999999</v>
      </c>
    </row>
    <row r="44" spans="1:5">
      <c r="A44" s="63" t="s">
        <v>14</v>
      </c>
      <c r="B44" s="64">
        <v>120563375.73999999</v>
      </c>
      <c r="C44" s="64">
        <v>2814321</v>
      </c>
      <c r="D44" s="64">
        <v>7659670.1399999997</v>
      </c>
      <c r="E44" s="64">
        <v>1121243.4099999999</v>
      </c>
    </row>
    <row r="45" spans="1:5">
      <c r="A45" s="67" t="s">
        <v>15</v>
      </c>
      <c r="B45" s="57">
        <v>123607852.56999999</v>
      </c>
      <c r="C45" s="57">
        <v>2886360</v>
      </c>
      <c r="D45" s="57">
        <v>9822344.4600000009</v>
      </c>
      <c r="E45" s="57">
        <v>1050106.3500000001</v>
      </c>
    </row>
    <row r="46" spans="1:5">
      <c r="A46" s="63" t="s">
        <v>16</v>
      </c>
      <c r="B46" s="64">
        <v>124086838.73</v>
      </c>
      <c r="C46" s="64">
        <v>2160356</v>
      </c>
      <c r="D46" s="64">
        <v>9462124.8000000007</v>
      </c>
      <c r="E46" s="64">
        <v>1643844.5</v>
      </c>
    </row>
    <row r="47" spans="1:5">
      <c r="A47" s="67" t="s">
        <v>17</v>
      </c>
      <c r="B47" s="57">
        <v>114216410.79000001</v>
      </c>
      <c r="C47" s="57">
        <v>2613944.7999999998</v>
      </c>
      <c r="D47" s="57">
        <v>6779749.0800000001</v>
      </c>
      <c r="E47" s="57">
        <v>1277972.67</v>
      </c>
    </row>
    <row r="48" spans="1:5">
      <c r="A48" s="63" t="s">
        <v>18</v>
      </c>
      <c r="B48" s="64">
        <v>40760955.259999998</v>
      </c>
      <c r="C48" s="64">
        <v>1063369.7</v>
      </c>
      <c r="D48" s="64">
        <v>12832463.74</v>
      </c>
      <c r="E48" s="64">
        <v>1983538.36</v>
      </c>
    </row>
    <row r="49" spans="1:7">
      <c r="A49" s="67" t="s">
        <v>19</v>
      </c>
      <c r="B49" s="57">
        <v>130433417.68000001</v>
      </c>
      <c r="C49" s="57">
        <v>823017</v>
      </c>
      <c r="D49" s="57">
        <v>8885350.6999999993</v>
      </c>
      <c r="E49" s="57">
        <v>1205846.92</v>
      </c>
    </row>
    <row r="50" spans="1:7">
      <c r="A50" s="63" t="s">
        <v>20</v>
      </c>
      <c r="B50" s="64">
        <v>89902429.239999995</v>
      </c>
      <c r="C50" s="64">
        <v>886377.8</v>
      </c>
      <c r="D50" s="64">
        <v>8879368.1999999993</v>
      </c>
      <c r="E50" s="64">
        <v>628915.44999999995</v>
      </c>
    </row>
    <row r="51" spans="1:7">
      <c r="A51" s="67" t="s">
        <v>21</v>
      </c>
      <c r="B51" s="69">
        <v>114014737.84</v>
      </c>
      <c r="C51" s="69">
        <v>1066166</v>
      </c>
      <c r="D51" s="69">
        <v>9070493.4800000004</v>
      </c>
      <c r="E51" s="69">
        <v>1101535.58</v>
      </c>
    </row>
    <row r="52" spans="1:7">
      <c r="A52" s="63" t="s">
        <v>22</v>
      </c>
      <c r="B52" s="64"/>
      <c r="C52" s="64"/>
      <c r="D52" s="64"/>
      <c r="E52" s="64"/>
    </row>
    <row r="53" spans="1:7">
      <c r="A53" s="70" t="s">
        <v>23</v>
      </c>
      <c r="B53" s="71">
        <v>1149302940.5999999</v>
      </c>
      <c r="C53" s="71">
        <v>22322672.699999999</v>
      </c>
      <c r="D53" s="71">
        <v>94499373.760000005</v>
      </c>
      <c r="E53" s="71">
        <v>13978684.199999999</v>
      </c>
    </row>
    <row r="54" spans="1:7">
      <c r="A54" s="32" t="s">
        <v>24</v>
      </c>
    </row>
    <row r="55" spans="1:7" s="47" customFormat="1" ht="12.75" customHeight="1">
      <c r="A55" s="80"/>
      <c r="B55" s="81"/>
      <c r="C55" s="82"/>
      <c r="D55" s="82"/>
      <c r="E55" s="82"/>
    </row>
    <row r="56" spans="1:7" s="47" customFormat="1" ht="12.75" customHeight="1">
      <c r="A56" s="83"/>
      <c r="B56" s="84"/>
      <c r="C56" s="84"/>
      <c r="D56" s="84"/>
      <c r="E56" s="84"/>
    </row>
    <row r="57" spans="1:7" s="47" customFormat="1" ht="12.75" customHeight="1">
      <c r="A57" s="85"/>
      <c r="B57" s="81"/>
      <c r="C57" s="82"/>
      <c r="D57" s="82"/>
      <c r="E57" s="82"/>
    </row>
    <row r="58" spans="1:7" s="47" customFormat="1" ht="12.75" customHeight="1">
      <c r="A58" s="86"/>
      <c r="F58" s="46"/>
      <c r="G58" s="45"/>
    </row>
    <row r="59" spans="1:7" s="47" customFormat="1" ht="12.75" customHeight="1">
      <c r="A59" s="43"/>
      <c r="B59" s="44"/>
      <c r="C59" s="45"/>
      <c r="D59" s="45"/>
      <c r="E59" s="45"/>
      <c r="F59" s="46"/>
      <c r="G59" s="45"/>
    </row>
    <row r="60" spans="1:7" s="47" customFormat="1" ht="12.75" customHeight="1">
      <c r="A60" s="43"/>
      <c r="B60" s="44"/>
      <c r="C60" s="45"/>
      <c r="D60" s="45"/>
      <c r="E60" s="45"/>
      <c r="F60" s="46"/>
      <c r="G60" s="45"/>
    </row>
    <row r="61" spans="1:7">
      <c r="A61" s="43"/>
      <c r="B61" s="48"/>
      <c r="C61" s="48"/>
      <c r="D61" s="48"/>
      <c r="E61" s="48"/>
      <c r="F61" s="48"/>
      <c r="G61" s="48"/>
    </row>
    <row r="62" spans="1:7">
      <c r="A62" s="43"/>
      <c r="B62" s="48"/>
      <c r="C62" s="48"/>
      <c r="D62" s="48"/>
      <c r="E62" s="48"/>
      <c r="F62" s="48"/>
      <c r="G62" s="48"/>
    </row>
    <row r="63" spans="1:7">
      <c r="A63" s="49"/>
      <c r="B63" s="44"/>
      <c r="C63" s="45"/>
      <c r="D63" s="45"/>
      <c r="E63" s="45"/>
      <c r="F63" s="45"/>
      <c r="G63" s="45"/>
    </row>
    <row r="64" spans="1:7">
      <c r="A64" s="50"/>
      <c r="B64" s="44"/>
      <c r="C64" s="44"/>
      <c r="D64" s="44"/>
      <c r="E64" s="44"/>
      <c r="F64" s="45"/>
      <c r="G64" s="44"/>
    </row>
    <row r="65" spans="1:7">
      <c r="A65" s="43"/>
      <c r="B65" s="44"/>
      <c r="C65" s="44"/>
      <c r="D65" s="44"/>
      <c r="E65" s="44"/>
      <c r="F65" s="44"/>
      <c r="G65" s="44"/>
    </row>
    <row r="66" spans="1:7">
      <c r="A66" s="43"/>
      <c r="B66" s="44"/>
      <c r="C66" s="44"/>
      <c r="D66" s="44"/>
      <c r="E66" s="44"/>
      <c r="F66" s="44"/>
      <c r="G66" s="44"/>
    </row>
    <row r="67" spans="1:7">
      <c r="A67" s="43"/>
      <c r="B67" s="44"/>
      <c r="C67" s="44"/>
      <c r="D67" s="44"/>
      <c r="E67" s="44"/>
      <c r="F67" s="44"/>
      <c r="G67" s="44"/>
    </row>
    <row r="68" spans="1:7">
      <c r="A68" s="43"/>
      <c r="B68" s="44"/>
      <c r="C68" s="44"/>
      <c r="D68" s="44"/>
      <c r="E68" s="44"/>
      <c r="F68" s="44"/>
      <c r="G68" s="44"/>
    </row>
    <row r="69" spans="1:7">
      <c r="A69" s="43"/>
      <c r="B69" s="44"/>
      <c r="C69" s="44"/>
      <c r="D69" s="44"/>
      <c r="E69" s="44"/>
      <c r="F69" s="44"/>
      <c r="G69" s="44"/>
    </row>
    <row r="70" spans="1:7">
      <c r="A70" s="43"/>
      <c r="B70" s="44"/>
      <c r="C70" s="44"/>
      <c r="D70" s="44"/>
      <c r="E70" s="44"/>
      <c r="F70" s="44"/>
      <c r="G70" s="44"/>
    </row>
    <row r="71" spans="1:7">
      <c r="A71" s="43"/>
      <c r="B71" s="44"/>
      <c r="C71" s="44"/>
      <c r="D71" s="44"/>
      <c r="E71" s="44"/>
      <c r="F71" s="44"/>
      <c r="G71" s="44"/>
    </row>
    <row r="72" spans="1:7">
      <c r="A72" s="43"/>
      <c r="B72" s="44"/>
      <c r="C72" s="44"/>
      <c r="D72" s="44"/>
      <c r="E72" s="44"/>
      <c r="F72" s="44"/>
      <c r="G72" s="44"/>
    </row>
    <row r="73" spans="1:7">
      <c r="A73" s="43"/>
      <c r="B73" s="44"/>
      <c r="C73" s="44"/>
      <c r="D73" s="44"/>
      <c r="E73" s="44"/>
      <c r="F73" s="44"/>
      <c r="G73" s="44"/>
    </row>
    <row r="74" spans="1:7">
      <c r="A74" s="43"/>
      <c r="B74" s="44"/>
      <c r="C74" s="44"/>
      <c r="D74" s="44"/>
      <c r="E74" s="44"/>
      <c r="F74" s="44"/>
      <c r="G74" s="44"/>
    </row>
    <row r="75" spans="1:7">
      <c r="A75" s="43"/>
      <c r="B75" s="45"/>
      <c r="C75" s="45"/>
      <c r="D75" s="45"/>
      <c r="E75" s="45"/>
      <c r="F75" s="45"/>
      <c r="G75" s="45"/>
    </row>
    <row r="76" spans="1:7">
      <c r="A76" s="43"/>
      <c r="B76" s="44"/>
      <c r="C76" s="44"/>
      <c r="D76" s="44"/>
      <c r="E76" s="44"/>
      <c r="F76" s="44"/>
      <c r="G76" s="44"/>
    </row>
    <row r="77" spans="1:7">
      <c r="A77" s="52"/>
      <c r="B77" s="53"/>
      <c r="C77" s="53"/>
      <c r="D77" s="53"/>
      <c r="E77" s="53"/>
      <c r="F77" s="87"/>
      <c r="G77" s="5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9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zoomScaleNormal="100" workbookViewId="0"/>
  </sheetViews>
  <sheetFormatPr baseColWidth="10" defaultRowHeight="12.75"/>
  <cols>
    <col min="1" max="1" width="23.42578125" customWidth="1"/>
    <col min="2" max="5" width="18.5703125" customWidth="1"/>
    <col min="6" max="6" width="17.42578125" customWidth="1"/>
    <col min="7" max="7" width="16.85546875" bestFit="1" customWidth="1"/>
    <col min="8" max="8" width="14.85546875" bestFit="1" customWidth="1"/>
  </cols>
  <sheetData>
    <row r="1" spans="1:6" ht="18" customHeight="1"/>
    <row r="2" spans="1:6" ht="20.100000000000001" customHeight="1">
      <c r="A2" s="88" t="s">
        <v>0</v>
      </c>
      <c r="B2" s="5"/>
      <c r="C2" s="5"/>
      <c r="D2" s="5"/>
    </row>
    <row r="3" spans="1:6" ht="15">
      <c r="A3" s="89" t="s">
        <v>1</v>
      </c>
      <c r="B3" s="5"/>
      <c r="C3" s="5"/>
      <c r="D3" s="5"/>
    </row>
    <row r="4" spans="1:6" ht="12.75" customHeight="1">
      <c r="E4" s="7"/>
      <c r="F4" s="1"/>
    </row>
    <row r="5" spans="1:6" ht="12.75" customHeight="1">
      <c r="E5" s="7"/>
      <c r="F5" s="1"/>
    </row>
    <row r="6" spans="1:6" ht="12.75" customHeight="1">
      <c r="D6" s="1"/>
      <c r="E6" s="7"/>
      <c r="F6" s="1"/>
    </row>
    <row r="7" spans="1:6" ht="12.75" customHeight="1">
      <c r="E7" s="7"/>
      <c r="F7" s="1"/>
    </row>
    <row r="8" spans="1:6" ht="12.75" customHeight="1">
      <c r="B8" s="1"/>
      <c r="C8" s="1"/>
      <c r="E8" s="7"/>
      <c r="F8" s="1"/>
    </row>
    <row r="9" spans="1:6">
      <c r="F9" s="1"/>
    </row>
    <row r="10" spans="1:6" ht="15.75">
      <c r="A10" s="74" t="s">
        <v>42</v>
      </c>
    </row>
    <row r="11" spans="1:6" ht="3" customHeight="1">
      <c r="F11" s="1"/>
    </row>
    <row r="12" spans="1:6" ht="25.5">
      <c r="A12" s="75">
        <v>40877</v>
      </c>
      <c r="B12" s="90" t="s">
        <v>38</v>
      </c>
      <c r="C12" s="76" t="s">
        <v>39</v>
      </c>
      <c r="D12" s="91" t="s">
        <v>40</v>
      </c>
      <c r="E12" s="10" t="s">
        <v>41</v>
      </c>
      <c r="F12" s="92"/>
    </row>
    <row r="13" spans="1:6" ht="25.5">
      <c r="A13" s="13" t="s">
        <v>29</v>
      </c>
      <c r="B13" s="14">
        <v>12</v>
      </c>
      <c r="C13" s="17">
        <v>4</v>
      </c>
      <c r="D13" s="17">
        <v>3</v>
      </c>
      <c r="E13" s="17" t="s">
        <v>9</v>
      </c>
      <c r="F13" s="93"/>
    </row>
    <row r="14" spans="1:6" ht="26.25" thickBot="1">
      <c r="A14" s="94" t="s">
        <v>30</v>
      </c>
      <c r="B14" s="42">
        <v>3141</v>
      </c>
      <c r="C14" s="20">
        <v>22</v>
      </c>
      <c r="D14" s="20">
        <v>2165</v>
      </c>
      <c r="E14" s="20" t="s">
        <v>9</v>
      </c>
      <c r="F14" s="93"/>
    </row>
    <row r="15" spans="1:6">
      <c r="A15" s="25" t="s">
        <v>11</v>
      </c>
      <c r="B15" s="14">
        <v>52154703.149999999</v>
      </c>
      <c r="C15" s="14">
        <v>16948966.460000001</v>
      </c>
      <c r="D15" s="14">
        <v>2252462.06</v>
      </c>
      <c r="E15" s="14" t="s">
        <v>9</v>
      </c>
      <c r="F15" s="95"/>
    </row>
    <row r="16" spans="1:6">
      <c r="A16" s="21" t="s">
        <v>12</v>
      </c>
      <c r="B16" s="22">
        <v>56775761.880000003</v>
      </c>
      <c r="C16" s="22">
        <v>2973800.7</v>
      </c>
      <c r="D16" s="22">
        <v>2085550.6</v>
      </c>
      <c r="E16" s="22" t="s">
        <v>9</v>
      </c>
      <c r="F16" s="95"/>
    </row>
    <row r="17" spans="1:6">
      <c r="A17" s="28" t="s">
        <v>13</v>
      </c>
      <c r="B17" s="14">
        <v>67486281.989999995</v>
      </c>
      <c r="C17" s="14">
        <v>16189939.279999999</v>
      </c>
      <c r="D17" s="14">
        <v>2655140.64</v>
      </c>
      <c r="E17" s="14" t="s">
        <v>9</v>
      </c>
      <c r="F17" s="95"/>
    </row>
    <row r="18" spans="1:6">
      <c r="A18" s="21" t="s">
        <v>14</v>
      </c>
      <c r="B18" s="22">
        <v>36552002.490000002</v>
      </c>
      <c r="C18" s="22">
        <v>2971333.42</v>
      </c>
      <c r="D18" s="22">
        <v>1166546.04</v>
      </c>
      <c r="E18" s="22" t="s">
        <v>9</v>
      </c>
      <c r="F18" s="95"/>
    </row>
    <row r="19" spans="1:6">
      <c r="A19" s="28" t="s">
        <v>15</v>
      </c>
      <c r="B19" s="14">
        <v>43539953.890000001</v>
      </c>
      <c r="C19" s="14">
        <v>12850644.039999999</v>
      </c>
      <c r="D19" s="14">
        <v>1283106.22</v>
      </c>
      <c r="E19" s="14" t="s">
        <v>9</v>
      </c>
      <c r="F19" s="95"/>
    </row>
    <row r="20" spans="1:6">
      <c r="A20" s="21" t="s">
        <v>16</v>
      </c>
      <c r="B20" s="22">
        <v>35087974.909999996</v>
      </c>
      <c r="C20" s="22">
        <v>4431567.78</v>
      </c>
      <c r="D20" s="22">
        <v>2854907.56</v>
      </c>
      <c r="E20" s="22" t="s">
        <v>9</v>
      </c>
      <c r="F20" s="96"/>
    </row>
    <row r="21" spans="1:6">
      <c r="A21" s="28" t="s">
        <v>17</v>
      </c>
      <c r="B21" s="14">
        <v>35135690.079999998</v>
      </c>
      <c r="C21" s="14">
        <v>4031183.54</v>
      </c>
      <c r="D21" s="14">
        <v>5541477.7999999998</v>
      </c>
      <c r="E21" s="14" t="s">
        <v>9</v>
      </c>
      <c r="F21" s="96"/>
    </row>
    <row r="22" spans="1:6">
      <c r="A22" s="21" t="s">
        <v>18</v>
      </c>
      <c r="B22" s="22">
        <v>94161818.870000005</v>
      </c>
      <c r="C22" s="22">
        <v>9317796.6199999992</v>
      </c>
      <c r="D22" s="22">
        <v>9250032.2400000002</v>
      </c>
      <c r="E22" s="22" t="s">
        <v>9</v>
      </c>
      <c r="F22" s="96"/>
    </row>
    <row r="23" spans="1:6">
      <c r="A23" s="28" t="s">
        <v>19</v>
      </c>
      <c r="B23" s="14">
        <v>75176490.530000001</v>
      </c>
      <c r="C23" s="14">
        <v>5803887.0800000001</v>
      </c>
      <c r="D23" s="14">
        <v>1129202.94</v>
      </c>
      <c r="E23" s="14" t="s">
        <v>9</v>
      </c>
      <c r="F23" s="96"/>
    </row>
    <row r="24" spans="1:6">
      <c r="A24" s="21" t="s">
        <v>20</v>
      </c>
      <c r="B24" s="22">
        <v>29360120.5</v>
      </c>
      <c r="C24" s="22">
        <v>2215676.54</v>
      </c>
      <c r="D24" s="22">
        <v>1390997.26</v>
      </c>
      <c r="E24" s="22" t="s">
        <v>9</v>
      </c>
      <c r="F24" s="96"/>
    </row>
    <row r="25" spans="1:6">
      <c r="A25" s="28" t="s">
        <v>21</v>
      </c>
      <c r="B25" s="17">
        <v>27220605.969999999</v>
      </c>
      <c r="C25" s="17">
        <v>4344389.62</v>
      </c>
      <c r="D25" s="17">
        <v>805489.2</v>
      </c>
      <c r="E25" s="17" t="s">
        <v>9</v>
      </c>
      <c r="F25" s="96"/>
    </row>
    <row r="26" spans="1:6">
      <c r="A26" s="21" t="s">
        <v>22</v>
      </c>
      <c r="B26" s="22"/>
      <c r="C26" s="22"/>
      <c r="D26" s="22"/>
      <c r="E26" s="22"/>
      <c r="F26" s="96"/>
    </row>
    <row r="27" spans="1:6">
      <c r="A27" s="29" t="s">
        <v>23</v>
      </c>
      <c r="B27" s="30">
        <v>552651404.25999999</v>
      </c>
      <c r="C27" s="30">
        <v>82079185.080000013</v>
      </c>
      <c r="D27" s="30">
        <v>30414912.560000006</v>
      </c>
      <c r="E27" s="30" t="s">
        <v>9</v>
      </c>
      <c r="F27" s="97"/>
    </row>
    <row r="28" spans="1:6">
      <c r="A28" s="32" t="s">
        <v>24</v>
      </c>
    </row>
    <row r="29" spans="1:6">
      <c r="E29" s="34"/>
    </row>
    <row r="30" spans="1:6">
      <c r="E30" s="34"/>
    </row>
    <row r="31" spans="1:6">
      <c r="E31" s="34"/>
    </row>
    <row r="32" spans="1:6">
      <c r="E32" s="34"/>
    </row>
    <row r="35" spans="1:6" ht="15.75">
      <c r="A35" s="56" t="s">
        <v>43</v>
      </c>
    </row>
    <row r="36" spans="1:6" ht="3" customHeight="1"/>
    <row r="37" spans="1:6" ht="25.5">
      <c r="A37" s="75">
        <v>40877</v>
      </c>
      <c r="B37" s="90" t="s">
        <v>38</v>
      </c>
      <c r="C37" s="76" t="s">
        <v>39</v>
      </c>
      <c r="D37" s="91" t="s">
        <v>40</v>
      </c>
      <c r="E37" s="10" t="s">
        <v>41</v>
      </c>
      <c r="F37" s="98"/>
    </row>
    <row r="38" spans="1:6" ht="25.5">
      <c r="A38" s="13" t="s">
        <v>29</v>
      </c>
      <c r="B38" s="14">
        <v>11</v>
      </c>
      <c r="C38" s="17" t="s">
        <v>9</v>
      </c>
      <c r="D38" s="17">
        <v>4</v>
      </c>
      <c r="E38" s="17" t="s">
        <v>9</v>
      </c>
      <c r="F38" s="82"/>
    </row>
    <row r="39" spans="1:6" ht="26.25" thickBot="1">
      <c r="A39" s="94" t="s">
        <v>30</v>
      </c>
      <c r="B39" s="42">
        <v>96</v>
      </c>
      <c r="C39" s="20" t="s">
        <v>9</v>
      </c>
      <c r="D39" s="20">
        <v>6</v>
      </c>
      <c r="E39" s="20" t="s">
        <v>9</v>
      </c>
      <c r="F39" s="82"/>
    </row>
    <row r="40" spans="1:6">
      <c r="A40" s="25" t="s">
        <v>11</v>
      </c>
      <c r="B40" s="14">
        <v>284617.8</v>
      </c>
      <c r="C40" s="14" t="s">
        <v>9</v>
      </c>
      <c r="D40" s="14">
        <v>574000</v>
      </c>
      <c r="E40" s="14">
        <v>269962.5</v>
      </c>
      <c r="F40" s="82"/>
    </row>
    <row r="41" spans="1:6">
      <c r="A41" s="21" t="s">
        <v>12</v>
      </c>
      <c r="B41" s="22">
        <v>175245.48</v>
      </c>
      <c r="C41" s="22" t="s">
        <v>9</v>
      </c>
      <c r="D41" s="22">
        <v>441000</v>
      </c>
      <c r="E41" s="22" t="s">
        <v>9</v>
      </c>
      <c r="F41" s="5"/>
    </row>
    <row r="42" spans="1:6">
      <c r="A42" s="28" t="s">
        <v>13</v>
      </c>
      <c r="B42" s="14">
        <v>138491.4</v>
      </c>
      <c r="C42" s="14" t="s">
        <v>9</v>
      </c>
      <c r="D42" s="14">
        <v>146000</v>
      </c>
      <c r="E42" s="14" t="s">
        <v>9</v>
      </c>
    </row>
    <row r="43" spans="1:6">
      <c r="A43" s="21" t="s">
        <v>14</v>
      </c>
      <c r="B43" s="22">
        <v>34852.6</v>
      </c>
      <c r="C43" s="22" t="s">
        <v>9</v>
      </c>
      <c r="D43" s="22">
        <v>12000</v>
      </c>
      <c r="E43" s="22" t="s">
        <v>9</v>
      </c>
    </row>
    <row r="44" spans="1:6">
      <c r="A44" s="28" t="s">
        <v>15</v>
      </c>
      <c r="B44" s="14">
        <v>4479.3</v>
      </c>
      <c r="C44" s="14" t="s">
        <v>9</v>
      </c>
      <c r="D44" s="14">
        <v>130920</v>
      </c>
      <c r="E44" s="14" t="s">
        <v>9</v>
      </c>
    </row>
    <row r="45" spans="1:6">
      <c r="A45" s="21" t="s">
        <v>16</v>
      </c>
      <c r="B45" s="22">
        <v>92420.6</v>
      </c>
      <c r="C45" s="22" t="s">
        <v>9</v>
      </c>
      <c r="D45" s="22">
        <v>472.76</v>
      </c>
      <c r="E45" s="22" t="s">
        <v>9</v>
      </c>
    </row>
    <row r="46" spans="1:6">
      <c r="A46" s="28" t="s">
        <v>17</v>
      </c>
      <c r="B46" s="14">
        <v>37212</v>
      </c>
      <c r="C46" s="14" t="s">
        <v>9</v>
      </c>
      <c r="D46" s="14" t="s">
        <v>9</v>
      </c>
      <c r="E46" s="14" t="s">
        <v>9</v>
      </c>
    </row>
    <row r="47" spans="1:6">
      <c r="A47" s="21" t="s">
        <v>18</v>
      </c>
      <c r="B47" s="22">
        <v>96966.04</v>
      </c>
      <c r="C47" s="22" t="s">
        <v>9</v>
      </c>
      <c r="D47" s="22">
        <v>116000</v>
      </c>
      <c r="E47" s="22" t="s">
        <v>9</v>
      </c>
    </row>
    <row r="48" spans="1:6" s="47" customFormat="1" ht="12.75" customHeight="1">
      <c r="A48" s="28" t="s">
        <v>19</v>
      </c>
      <c r="B48" s="14">
        <v>1190.4000000000001</v>
      </c>
      <c r="C48" s="14" t="s">
        <v>9</v>
      </c>
      <c r="D48" s="14">
        <v>108060</v>
      </c>
      <c r="E48" s="14" t="s">
        <v>9</v>
      </c>
    </row>
    <row r="49" spans="1:8" s="47" customFormat="1" ht="12.75" customHeight="1">
      <c r="A49" s="21" t="s">
        <v>20</v>
      </c>
      <c r="B49" s="22" t="s">
        <v>9</v>
      </c>
      <c r="C49" s="22" t="s">
        <v>9</v>
      </c>
      <c r="D49" s="22">
        <v>210000</v>
      </c>
      <c r="E49" s="22" t="s">
        <v>9</v>
      </c>
    </row>
    <row r="50" spans="1:8" s="47" customFormat="1" ht="12.75" customHeight="1">
      <c r="A50" s="28" t="s">
        <v>21</v>
      </c>
      <c r="B50" s="17">
        <v>223198.82</v>
      </c>
      <c r="C50" s="17" t="s">
        <v>9</v>
      </c>
      <c r="D50" s="17">
        <v>390866.5</v>
      </c>
      <c r="E50" s="17" t="s">
        <v>9</v>
      </c>
    </row>
    <row r="51" spans="1:8" s="47" customFormat="1" ht="12.75" customHeight="1">
      <c r="A51" s="21" t="s">
        <v>22</v>
      </c>
      <c r="B51" s="22"/>
      <c r="C51" s="22"/>
      <c r="D51" s="22"/>
      <c r="E51" s="22"/>
    </row>
    <row r="52" spans="1:8" s="47" customFormat="1" ht="12.75" customHeight="1">
      <c r="A52" s="29" t="s">
        <v>23</v>
      </c>
      <c r="B52" s="30">
        <v>1088674.44</v>
      </c>
      <c r="C52" s="30" t="s">
        <v>9</v>
      </c>
      <c r="D52" s="30">
        <v>2129319.2599999998</v>
      </c>
      <c r="E52" s="30">
        <v>269962.5</v>
      </c>
    </row>
    <row r="53" spans="1:8" s="47" customFormat="1" ht="12.75" customHeight="1">
      <c r="A53" s="32" t="s">
        <v>24</v>
      </c>
      <c r="B53"/>
      <c r="C53"/>
      <c r="D53"/>
      <c r="E53"/>
    </row>
    <row r="54" spans="1:8" s="47" customFormat="1" ht="12.75" customHeight="1">
      <c r="A54" s="99"/>
      <c r="B54" s="44"/>
      <c r="C54" s="45"/>
      <c r="D54" s="45"/>
      <c r="E54" s="45"/>
    </row>
    <row r="55" spans="1:8" s="47" customFormat="1" ht="12.75" customHeight="1">
      <c r="A55" s="86"/>
    </row>
    <row r="56" spans="1:8">
      <c r="A56" s="73"/>
    </row>
    <row r="57" spans="1:8">
      <c r="A57" s="73"/>
    </row>
    <row r="59" spans="1:8">
      <c r="E59" s="51"/>
    </row>
    <row r="61" spans="1:8">
      <c r="A61" s="100"/>
      <c r="B61" s="101"/>
      <c r="C61" s="102"/>
      <c r="D61" s="101"/>
      <c r="F61" s="102"/>
      <c r="G61" s="102"/>
      <c r="H61" s="101"/>
    </row>
    <row r="62" spans="1:8">
      <c r="A62" s="43"/>
      <c r="B62" s="44"/>
      <c r="C62" s="45"/>
      <c r="D62" s="45"/>
      <c r="E62" s="45"/>
      <c r="F62" s="46"/>
      <c r="G62" s="46"/>
      <c r="H62" s="45"/>
    </row>
    <row r="63" spans="1:8">
      <c r="A63" s="43"/>
      <c r="B63" s="44"/>
      <c r="C63" s="45"/>
      <c r="D63" s="45"/>
      <c r="F63" s="46"/>
      <c r="G63" s="46"/>
      <c r="H63" s="45"/>
    </row>
    <row r="64" spans="1:8">
      <c r="A64" s="43"/>
      <c r="B64" s="48"/>
      <c r="C64" s="48"/>
      <c r="D64" s="48"/>
      <c r="E64" s="48"/>
      <c r="F64" s="48"/>
      <c r="G64" s="48"/>
      <c r="H64" s="48"/>
    </row>
    <row r="65" spans="1:8">
      <c r="A65" s="43"/>
      <c r="B65" s="48"/>
      <c r="C65" s="48"/>
      <c r="D65" s="48"/>
      <c r="E65" s="48"/>
      <c r="F65" s="48"/>
      <c r="G65" s="48"/>
      <c r="H65" s="48"/>
    </row>
    <row r="66" spans="1:8">
      <c r="A66" s="49"/>
      <c r="B66" s="44"/>
      <c r="C66" s="45"/>
      <c r="D66" s="45"/>
      <c r="E66" s="45"/>
      <c r="F66" s="45"/>
      <c r="G66" s="45"/>
      <c r="H66" s="45"/>
    </row>
    <row r="67" spans="1:8">
      <c r="A67" s="50"/>
      <c r="B67" s="44"/>
      <c r="C67" s="44"/>
      <c r="D67" s="44"/>
      <c r="E67" s="44"/>
      <c r="F67" s="44"/>
      <c r="G67" s="45"/>
      <c r="H67" s="44"/>
    </row>
    <row r="68" spans="1:8">
      <c r="A68" s="43"/>
      <c r="B68" s="44"/>
      <c r="C68" s="44"/>
      <c r="D68" s="44"/>
      <c r="E68" s="44"/>
      <c r="F68" s="44"/>
      <c r="G68" s="44"/>
      <c r="H68" s="44"/>
    </row>
    <row r="69" spans="1:8">
      <c r="A69" s="43"/>
      <c r="B69" s="44"/>
      <c r="C69" s="44"/>
      <c r="D69" s="44"/>
      <c r="E69" s="44"/>
      <c r="F69" s="44"/>
      <c r="G69" s="44"/>
      <c r="H69" s="44"/>
    </row>
    <row r="70" spans="1:8">
      <c r="A70" s="43"/>
      <c r="B70" s="44"/>
      <c r="C70" s="44"/>
      <c r="D70" s="44"/>
      <c r="E70" s="44"/>
      <c r="F70" s="44"/>
      <c r="G70" s="44"/>
      <c r="H70" s="44"/>
    </row>
    <row r="71" spans="1:8">
      <c r="A71" s="43"/>
      <c r="B71" s="44"/>
      <c r="C71" s="44"/>
      <c r="D71" s="44"/>
      <c r="E71" s="44"/>
      <c r="F71" s="44"/>
      <c r="G71" s="44"/>
      <c r="H71" s="44"/>
    </row>
    <row r="72" spans="1:8">
      <c r="A72" s="43"/>
      <c r="B72" s="44"/>
      <c r="C72" s="44"/>
      <c r="D72" s="44"/>
      <c r="E72" s="44"/>
      <c r="F72" s="44"/>
      <c r="G72" s="44"/>
      <c r="H72" s="44"/>
    </row>
    <row r="73" spans="1:8">
      <c r="A73" s="43"/>
      <c r="B73" s="44"/>
      <c r="C73" s="44"/>
      <c r="D73" s="44"/>
      <c r="E73" s="44"/>
      <c r="F73" s="44"/>
      <c r="G73" s="44"/>
      <c r="H73" s="44"/>
    </row>
    <row r="74" spans="1:8">
      <c r="A74" s="43"/>
      <c r="B74" s="44"/>
      <c r="C74" s="44"/>
      <c r="D74" s="44"/>
      <c r="E74" s="44"/>
      <c r="F74" s="44"/>
      <c r="G74" s="44"/>
      <c r="H74" s="44"/>
    </row>
    <row r="75" spans="1:8">
      <c r="A75" s="43"/>
      <c r="B75" s="44"/>
      <c r="C75" s="44"/>
      <c r="D75" s="44"/>
      <c r="E75" s="44"/>
      <c r="F75" s="44"/>
      <c r="G75" s="44"/>
      <c r="H75" s="44"/>
    </row>
    <row r="76" spans="1:8">
      <c r="A76" s="43"/>
      <c r="B76" s="44"/>
      <c r="C76" s="44"/>
      <c r="D76" s="44"/>
      <c r="E76" s="44"/>
      <c r="F76" s="44"/>
      <c r="G76" s="44"/>
      <c r="H76" s="44"/>
    </row>
    <row r="77" spans="1:8">
      <c r="A77" s="43"/>
      <c r="B77" s="44"/>
      <c r="C77" s="44"/>
      <c r="D77" s="44"/>
      <c r="E77" s="44"/>
      <c r="F77" s="44"/>
      <c r="G77" s="44"/>
      <c r="H77" s="44"/>
    </row>
    <row r="78" spans="1:8">
      <c r="A78" s="43"/>
      <c r="B78" s="45"/>
      <c r="C78" s="45"/>
      <c r="D78" s="45"/>
      <c r="E78" s="45"/>
      <c r="F78" s="44"/>
      <c r="G78" s="45"/>
      <c r="H78" s="45"/>
    </row>
    <row r="79" spans="1:8">
      <c r="A79" s="43"/>
      <c r="B79" s="44"/>
      <c r="C79" s="44"/>
      <c r="D79" s="44"/>
      <c r="E79" s="44"/>
      <c r="F79" s="44"/>
      <c r="G79" s="44"/>
      <c r="H79" s="44"/>
    </row>
    <row r="80" spans="1:8">
      <c r="A80" s="52"/>
      <c r="B80" s="53"/>
      <c r="C80" s="53"/>
      <c r="D80" s="53"/>
      <c r="E80" s="53"/>
      <c r="F80" s="53"/>
      <c r="G80" s="87"/>
      <c r="H80" s="5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9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zoomScaleNormal="100" workbookViewId="0"/>
  </sheetViews>
  <sheetFormatPr baseColWidth="10" defaultRowHeight="12.75"/>
  <cols>
    <col min="1" max="1" width="22.42578125" customWidth="1"/>
    <col min="2" max="2" width="19.7109375" bestFit="1" customWidth="1"/>
    <col min="3" max="3" width="17.85546875" customWidth="1"/>
    <col min="4" max="4" width="17.7109375" customWidth="1"/>
    <col min="5" max="5" width="19.7109375" customWidth="1"/>
    <col min="6" max="6" width="20.140625" customWidth="1"/>
  </cols>
  <sheetData>
    <row r="1" spans="1:8" ht="18" customHeight="1"/>
    <row r="2" spans="1:8" ht="20.100000000000001" customHeight="1">
      <c r="A2" s="103" t="s">
        <v>0</v>
      </c>
      <c r="B2" s="5"/>
      <c r="C2" s="5"/>
      <c r="D2" s="5"/>
    </row>
    <row r="3" spans="1:8" ht="18">
      <c r="A3" s="104" t="s">
        <v>1</v>
      </c>
      <c r="B3" s="5"/>
      <c r="C3" s="5"/>
      <c r="D3" s="5"/>
      <c r="E3" s="5"/>
    </row>
    <row r="5" spans="1:8">
      <c r="D5" s="1"/>
    </row>
    <row r="6" spans="1:8">
      <c r="D6" s="1"/>
    </row>
    <row r="7" spans="1:8">
      <c r="B7" s="105"/>
    </row>
    <row r="8" spans="1:8">
      <c r="B8" s="1"/>
    </row>
    <row r="10" spans="1:8" ht="18">
      <c r="A10" s="36" t="s">
        <v>50</v>
      </c>
    </row>
    <row r="11" spans="1:8" ht="3" customHeight="1"/>
    <row r="12" spans="1:8" ht="25.5">
      <c r="A12" s="9">
        <v>40877</v>
      </c>
      <c r="B12" s="90" t="s">
        <v>38</v>
      </c>
      <c r="C12" s="76" t="s">
        <v>39</v>
      </c>
      <c r="D12" s="91" t="s">
        <v>40</v>
      </c>
      <c r="E12" s="10" t="s">
        <v>41</v>
      </c>
      <c r="F12" s="10"/>
    </row>
    <row r="13" spans="1:8" ht="25.5">
      <c r="A13" s="13" t="s">
        <v>29</v>
      </c>
      <c r="B13" s="14">
        <v>18</v>
      </c>
      <c r="C13" s="17">
        <v>4</v>
      </c>
      <c r="D13" s="17">
        <v>6</v>
      </c>
      <c r="E13" s="17" t="s">
        <v>9</v>
      </c>
      <c r="F13" s="17"/>
      <c r="H13" s="24"/>
    </row>
    <row r="14" spans="1:8" ht="26.25" thickBot="1">
      <c r="A14" s="94" t="s">
        <v>30</v>
      </c>
      <c r="B14" s="42">
        <v>3237</v>
      </c>
      <c r="C14" s="20">
        <v>22</v>
      </c>
      <c r="D14" s="20">
        <v>2171</v>
      </c>
      <c r="E14" s="20" t="s">
        <v>9</v>
      </c>
      <c r="F14" s="20"/>
      <c r="H14" s="24"/>
    </row>
    <row r="15" spans="1:8">
      <c r="A15" s="21" t="s">
        <v>10</v>
      </c>
      <c r="B15" s="22">
        <v>522599341.70999998</v>
      </c>
      <c r="C15" s="106">
        <v>113415502.25999999</v>
      </c>
      <c r="D15" s="22">
        <v>74820873.160000011</v>
      </c>
      <c r="E15" s="22">
        <v>17419514.480000004</v>
      </c>
      <c r="F15" s="22"/>
      <c r="H15" s="24"/>
    </row>
    <row r="16" spans="1:8">
      <c r="A16" s="25" t="s">
        <v>11</v>
      </c>
      <c r="B16" s="14">
        <v>52439320.950000003</v>
      </c>
      <c r="C16" s="14">
        <v>16948966.460000001</v>
      </c>
      <c r="D16" s="14">
        <v>2826462.06</v>
      </c>
      <c r="E16" s="14">
        <v>269962.5</v>
      </c>
      <c r="F16" s="14"/>
      <c r="H16" s="24"/>
    </row>
    <row r="17" spans="1:8">
      <c r="A17" s="21" t="s">
        <v>12</v>
      </c>
      <c r="B17" s="22">
        <v>56951007.359999999</v>
      </c>
      <c r="C17" s="22">
        <v>2973800.7</v>
      </c>
      <c r="D17" s="22">
        <v>2526550.6</v>
      </c>
      <c r="E17" s="22" t="s">
        <v>9</v>
      </c>
      <c r="F17" s="22"/>
      <c r="H17" s="24"/>
    </row>
    <row r="18" spans="1:8">
      <c r="A18" s="28" t="s">
        <v>13</v>
      </c>
      <c r="B18" s="14">
        <v>67624773.390000001</v>
      </c>
      <c r="C18" s="14">
        <v>16189939.279999999</v>
      </c>
      <c r="D18" s="14">
        <v>2801140.64</v>
      </c>
      <c r="E18" s="14" t="s">
        <v>9</v>
      </c>
      <c r="F18" s="14"/>
      <c r="H18" s="24"/>
    </row>
    <row r="19" spans="1:8">
      <c r="A19" s="21" t="s">
        <v>14</v>
      </c>
      <c r="B19" s="22">
        <v>36586855.090000004</v>
      </c>
      <c r="C19" s="22">
        <v>2971333.42</v>
      </c>
      <c r="D19" s="22">
        <v>1178546.04</v>
      </c>
      <c r="E19" s="22" t="s">
        <v>9</v>
      </c>
      <c r="F19" s="22"/>
      <c r="H19" s="24"/>
    </row>
    <row r="20" spans="1:8">
      <c r="A20" s="28" t="s">
        <v>15</v>
      </c>
      <c r="B20" s="14">
        <v>43544433.189999998</v>
      </c>
      <c r="C20" s="14">
        <v>12850644.039999999</v>
      </c>
      <c r="D20" s="14">
        <v>1414026.22</v>
      </c>
      <c r="E20" s="14" t="s">
        <v>9</v>
      </c>
      <c r="F20" s="14"/>
      <c r="H20" s="24"/>
    </row>
    <row r="21" spans="1:8">
      <c r="A21" s="21" t="s">
        <v>16</v>
      </c>
      <c r="B21" s="22">
        <v>35180395.509999998</v>
      </c>
      <c r="C21" s="22">
        <v>4431567.78</v>
      </c>
      <c r="D21" s="22">
        <v>2855380.32</v>
      </c>
      <c r="E21" s="22" t="s">
        <v>9</v>
      </c>
      <c r="F21" s="22"/>
      <c r="H21" s="24"/>
    </row>
    <row r="22" spans="1:8">
      <c r="A22" s="28" t="s">
        <v>17</v>
      </c>
      <c r="B22" s="14">
        <v>35172902.079999998</v>
      </c>
      <c r="C22" s="14">
        <v>4031183.54</v>
      </c>
      <c r="D22" s="14">
        <v>5541477.7999999998</v>
      </c>
      <c r="E22" s="14" t="s">
        <v>9</v>
      </c>
      <c r="F22" s="14"/>
      <c r="H22" s="24"/>
    </row>
    <row r="23" spans="1:8">
      <c r="A23" s="21" t="s">
        <v>18</v>
      </c>
      <c r="B23" s="22">
        <v>94258784.909999996</v>
      </c>
      <c r="C23" s="22">
        <v>9317796.6199999992</v>
      </c>
      <c r="D23" s="22">
        <v>9366032.2400000002</v>
      </c>
      <c r="E23" s="22" t="s">
        <v>9</v>
      </c>
      <c r="F23" s="22"/>
      <c r="H23" s="24"/>
    </row>
    <row r="24" spans="1:8">
      <c r="A24" s="28" t="s">
        <v>19</v>
      </c>
      <c r="B24" s="14">
        <v>75177680.930000007</v>
      </c>
      <c r="C24" s="14">
        <v>5803887.0800000001</v>
      </c>
      <c r="D24" s="14">
        <v>1237262.94</v>
      </c>
      <c r="E24" s="14" t="s">
        <v>9</v>
      </c>
      <c r="F24" s="14"/>
      <c r="H24" s="24"/>
    </row>
    <row r="25" spans="1:8">
      <c r="A25" s="21" t="s">
        <v>20</v>
      </c>
      <c r="B25" s="22">
        <v>29360120.5</v>
      </c>
      <c r="C25" s="22">
        <v>2215676.54</v>
      </c>
      <c r="D25" s="22">
        <v>1600997.26</v>
      </c>
      <c r="E25" s="22" t="s">
        <v>9</v>
      </c>
      <c r="F25" s="22"/>
      <c r="H25" s="24"/>
    </row>
    <row r="26" spans="1:8">
      <c r="A26" s="28" t="s">
        <v>21</v>
      </c>
      <c r="B26" s="17">
        <v>27443804.789999999</v>
      </c>
      <c r="C26" s="17">
        <v>4344389.62</v>
      </c>
      <c r="D26" s="17">
        <v>1196355.7</v>
      </c>
      <c r="E26" s="17" t="s">
        <v>9</v>
      </c>
      <c r="F26" s="17"/>
      <c r="H26" s="24"/>
    </row>
    <row r="27" spans="1:8">
      <c r="A27" s="21" t="s">
        <v>22</v>
      </c>
      <c r="B27" s="22"/>
      <c r="C27" s="22"/>
      <c r="D27" s="22"/>
      <c r="E27" s="22"/>
      <c r="F27" s="22"/>
      <c r="H27" s="24"/>
    </row>
    <row r="28" spans="1:8">
      <c r="A28" s="29" t="s">
        <v>23</v>
      </c>
      <c r="B28" s="30">
        <v>553740078.70000005</v>
      </c>
      <c r="C28" s="107">
        <v>82079185.080000013</v>
      </c>
      <c r="D28" s="30">
        <v>32544231.820000004</v>
      </c>
      <c r="E28" s="30">
        <v>269962.5</v>
      </c>
      <c r="F28" s="30"/>
      <c r="H28" s="24"/>
    </row>
    <row r="29" spans="1:8">
      <c r="A29" s="108" t="s">
        <v>24</v>
      </c>
      <c r="F29" s="5"/>
    </row>
    <row r="30" spans="1:8">
      <c r="A30" s="33"/>
      <c r="E30" s="1"/>
      <c r="F30" s="5"/>
    </row>
    <row r="31" spans="1:8">
      <c r="A31" s="33"/>
      <c r="E31" s="1"/>
      <c r="F31" s="5"/>
    </row>
    <row r="32" spans="1:8">
      <c r="E32" s="1"/>
      <c r="F32" s="109"/>
    </row>
    <row r="33" spans="1:8">
      <c r="E33" s="1"/>
      <c r="F33" s="109"/>
    </row>
    <row r="34" spans="1:8">
      <c r="E34" s="1"/>
      <c r="F34" s="109"/>
    </row>
    <row r="35" spans="1:8">
      <c r="F35" s="5"/>
    </row>
    <row r="36" spans="1:8" ht="18">
      <c r="A36" s="8" t="s">
        <v>51</v>
      </c>
    </row>
    <row r="37" spans="1:8" ht="18">
      <c r="A37" s="8" t="s">
        <v>52</v>
      </c>
    </row>
    <row r="38" spans="1:8" ht="3" customHeight="1"/>
    <row r="39" spans="1:8" ht="38.25">
      <c r="A39" s="9">
        <v>40877</v>
      </c>
      <c r="B39" s="10" t="s">
        <v>44</v>
      </c>
      <c r="C39" s="76" t="s">
        <v>45</v>
      </c>
      <c r="D39" s="10" t="s">
        <v>46</v>
      </c>
      <c r="E39" s="91" t="s">
        <v>47</v>
      </c>
      <c r="F39" s="110" t="s">
        <v>48</v>
      </c>
    </row>
    <row r="40" spans="1:8" ht="25.5">
      <c r="A40" s="13" t="s">
        <v>29</v>
      </c>
      <c r="B40" s="14">
        <v>79</v>
      </c>
      <c r="C40" s="17">
        <v>92</v>
      </c>
      <c r="D40" s="17">
        <v>16</v>
      </c>
      <c r="E40" s="17">
        <v>1</v>
      </c>
      <c r="F40" s="17">
        <v>159</v>
      </c>
      <c r="H40" s="24"/>
    </row>
    <row r="41" spans="1:8" ht="25.5">
      <c r="A41" s="16" t="s">
        <v>30</v>
      </c>
      <c r="B41" s="14">
        <v>85</v>
      </c>
      <c r="C41" s="17">
        <v>2746</v>
      </c>
      <c r="D41" s="17">
        <v>5328</v>
      </c>
      <c r="E41" s="17">
        <v>2</v>
      </c>
      <c r="F41" s="17">
        <v>8161</v>
      </c>
      <c r="H41" s="24"/>
    </row>
    <row r="42" spans="1:8" ht="25.5">
      <c r="A42" s="13" t="s">
        <v>31</v>
      </c>
      <c r="B42" s="14">
        <v>61954659579.035896</v>
      </c>
      <c r="C42" s="17" t="s">
        <v>49</v>
      </c>
      <c r="D42" s="14" t="s">
        <v>49</v>
      </c>
      <c r="E42" s="17">
        <v>208433765.25</v>
      </c>
      <c r="F42" s="14">
        <v>62163093344.285896</v>
      </c>
      <c r="H42" s="24"/>
    </row>
    <row r="43" spans="1:8" ht="25.5" customHeight="1" thickBot="1">
      <c r="A43" s="19" t="s">
        <v>32</v>
      </c>
      <c r="B43" s="42">
        <v>23343634845.241901</v>
      </c>
      <c r="C43" s="20" t="s">
        <v>49</v>
      </c>
      <c r="D43" s="42" t="s">
        <v>49</v>
      </c>
      <c r="E43" s="20" t="s">
        <v>9</v>
      </c>
      <c r="F43" s="42">
        <v>23343634845.241901</v>
      </c>
      <c r="H43" s="24"/>
    </row>
    <row r="44" spans="1:8" s="5" customFormat="1" ht="12.75" customHeight="1">
      <c r="A44" s="25" t="s">
        <v>11</v>
      </c>
      <c r="B44" s="14">
        <v>5596959535.8200006</v>
      </c>
      <c r="C44" s="14">
        <v>50525538.640000001</v>
      </c>
      <c r="D44" s="14">
        <v>71356131.670000002</v>
      </c>
      <c r="E44" s="14">
        <v>3419833.12</v>
      </c>
      <c r="F44" s="17">
        <v>5722261039.250001</v>
      </c>
    </row>
    <row r="45" spans="1:8" s="5" customFormat="1" ht="12.75" customHeight="1">
      <c r="A45" s="21" t="s">
        <v>12</v>
      </c>
      <c r="B45" s="22">
        <v>5256690092.9400005</v>
      </c>
      <c r="C45" s="22">
        <v>105015962.27</v>
      </c>
      <c r="D45" s="22">
        <v>61835113.180000007</v>
      </c>
      <c r="E45" s="22">
        <v>1841410.88</v>
      </c>
      <c r="F45" s="106">
        <v>5425382579.2700014</v>
      </c>
    </row>
    <row r="46" spans="1:8" s="5" customFormat="1" ht="12.75" customHeight="1">
      <c r="A46" s="28" t="s">
        <v>13</v>
      </c>
      <c r="B46" s="14">
        <v>7801853937.6800003</v>
      </c>
      <c r="C46" s="14">
        <v>107189086.47</v>
      </c>
      <c r="D46" s="14">
        <v>86331361.909999996</v>
      </c>
      <c r="E46" s="14">
        <v>3698044.48</v>
      </c>
      <c r="F46" s="17">
        <v>7999072430.54</v>
      </c>
    </row>
    <row r="47" spans="1:8" s="5" customFormat="1" ht="12.75" customHeight="1">
      <c r="A47" s="21" t="s">
        <v>14</v>
      </c>
      <c r="B47" s="22">
        <v>4114268712.4400001</v>
      </c>
      <c r="C47" s="22">
        <v>103284053.28000002</v>
      </c>
      <c r="D47" s="22">
        <v>40689881.950000003</v>
      </c>
      <c r="E47" s="22">
        <v>1876840.02</v>
      </c>
      <c r="F47" s="106">
        <v>4260119487.6900001</v>
      </c>
    </row>
    <row r="48" spans="1:8" s="5" customFormat="1" ht="12.75" customHeight="1">
      <c r="A48" s="28" t="s">
        <v>15</v>
      </c>
      <c r="B48" s="14">
        <v>4491506942.960001</v>
      </c>
      <c r="C48" s="14">
        <v>106511039.29000001</v>
      </c>
      <c r="D48" s="14">
        <v>57673704.149999999</v>
      </c>
      <c r="E48" s="14">
        <v>2082013.72</v>
      </c>
      <c r="F48" s="17">
        <v>4657773700.1200008</v>
      </c>
    </row>
    <row r="49" spans="1:6">
      <c r="A49" s="21" t="s">
        <v>16</v>
      </c>
      <c r="B49" s="22">
        <v>5299466691.499999</v>
      </c>
      <c r="C49" s="22">
        <v>106967018.19999999</v>
      </c>
      <c r="D49" s="22">
        <v>42374450.25</v>
      </c>
      <c r="E49" s="22">
        <v>6471728.1399999997</v>
      </c>
      <c r="F49" s="106">
        <v>5455279888.0899992</v>
      </c>
    </row>
    <row r="50" spans="1:6">
      <c r="A50" s="28" t="s">
        <v>17</v>
      </c>
      <c r="B50" s="14">
        <v>4781231683.0799999</v>
      </c>
      <c r="C50" s="14">
        <v>96754352.950000003</v>
      </c>
      <c r="D50" s="14">
        <v>44708351.419999994</v>
      </c>
      <c r="E50" s="14">
        <v>22326435.699999999</v>
      </c>
      <c r="F50" s="17">
        <v>4945020823.1499996</v>
      </c>
    </row>
    <row r="51" spans="1:6">
      <c r="A51" s="21" t="s">
        <v>18</v>
      </c>
      <c r="B51" s="22">
        <v>6890828537.1599998</v>
      </c>
      <c r="C51" s="22">
        <v>50734548.390000001</v>
      </c>
      <c r="D51" s="22">
        <v>112729647.73</v>
      </c>
      <c r="E51" s="22">
        <v>10349315.880000001</v>
      </c>
      <c r="F51" s="106">
        <v>7064642049.1599998</v>
      </c>
    </row>
    <row r="52" spans="1:6">
      <c r="A52" s="28" t="s">
        <v>19</v>
      </c>
      <c r="B52" s="14">
        <v>5053662486.6800003</v>
      </c>
      <c r="C52" s="14">
        <v>111627333.09999999</v>
      </c>
      <c r="D52" s="14">
        <v>82109580.549999997</v>
      </c>
      <c r="E52" s="14">
        <v>2909676.6</v>
      </c>
      <c r="F52" s="17">
        <v>5250309076.9300013</v>
      </c>
    </row>
    <row r="53" spans="1:6">
      <c r="A53" s="21" t="s">
        <v>20</v>
      </c>
      <c r="B53" s="22">
        <v>3936423999.5599999</v>
      </c>
      <c r="C53" s="22">
        <v>70814829.599999994</v>
      </c>
      <c r="D53" s="22">
        <v>32966794.300000001</v>
      </c>
      <c r="E53" s="22">
        <v>8918708.1199999992</v>
      </c>
      <c r="F53" s="106">
        <v>4049124331.5799999</v>
      </c>
    </row>
    <row r="54" spans="1:6">
      <c r="A54" s="28" t="s">
        <v>21</v>
      </c>
      <c r="B54" s="14">
        <v>3832141314.7599998</v>
      </c>
      <c r="C54" s="14">
        <v>97612798.409999996</v>
      </c>
      <c r="D54" s="14">
        <v>32370484.789999999</v>
      </c>
      <c r="E54" s="17">
        <v>2585422.7799999998</v>
      </c>
      <c r="F54" s="17">
        <v>3964710020.7399998</v>
      </c>
    </row>
    <row r="55" spans="1:6">
      <c r="A55" s="21" t="s">
        <v>22</v>
      </c>
      <c r="B55" s="22"/>
      <c r="C55" s="22"/>
      <c r="D55" s="22"/>
      <c r="E55" s="22"/>
      <c r="F55" s="106"/>
    </row>
    <row r="56" spans="1:6">
      <c r="A56" s="29" t="s">
        <v>23</v>
      </c>
      <c r="B56" s="30">
        <v>57055033934.580002</v>
      </c>
      <c r="C56" s="30">
        <v>1007036560.6000001</v>
      </c>
      <c r="D56" s="30">
        <v>665145501.89999986</v>
      </c>
      <c r="E56" s="30">
        <v>66479429.440000005</v>
      </c>
      <c r="F56" s="30">
        <v>58793695426.520004</v>
      </c>
    </row>
    <row r="57" spans="1:6">
      <c r="A57" s="108" t="s">
        <v>24</v>
      </c>
      <c r="B57" s="48"/>
      <c r="C57" s="48"/>
      <c r="D57" s="48"/>
      <c r="E57" s="48"/>
      <c r="F57" s="46"/>
    </row>
    <row r="58" spans="1:6">
      <c r="A58" s="52"/>
      <c r="B58" s="111"/>
      <c r="C58" s="111"/>
      <c r="D58" s="111"/>
      <c r="E58" s="111"/>
      <c r="F58" s="111"/>
    </row>
    <row r="59" spans="1:6">
      <c r="A59" s="1"/>
      <c r="B59" s="1"/>
      <c r="C59" s="1"/>
      <c r="D59" s="1"/>
      <c r="E59" s="1"/>
      <c r="F59" s="35"/>
    </row>
    <row r="60" spans="1:6">
      <c r="E60" s="1"/>
      <c r="F60" s="112"/>
    </row>
    <row r="61" spans="1:6">
      <c r="E61" s="1"/>
      <c r="F61" s="112"/>
    </row>
    <row r="62" spans="1:6">
      <c r="E62" s="1"/>
      <c r="F62" s="112"/>
    </row>
    <row r="67" spans="6:6" ht="15.75">
      <c r="F67" s="11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4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workbookViewId="0">
      <selection activeCell="H1" sqref="H1"/>
    </sheetView>
  </sheetViews>
  <sheetFormatPr baseColWidth="10" defaultRowHeight="12.75"/>
  <cols>
    <col min="1" max="1" width="22.42578125" customWidth="1"/>
    <col min="2" max="2" width="19.7109375" bestFit="1" customWidth="1"/>
    <col min="3" max="3" width="17.85546875" customWidth="1"/>
    <col min="4" max="4" width="17.7109375" customWidth="1"/>
    <col min="5" max="5" width="18.140625" customWidth="1"/>
    <col min="6" max="6" width="20.140625" customWidth="1"/>
    <col min="7" max="7" width="17.42578125" bestFit="1" customWidth="1"/>
    <col min="8" max="8" width="14.7109375" bestFit="1" customWidth="1"/>
  </cols>
  <sheetData>
    <row r="1" spans="1:6" ht="18" customHeight="1"/>
    <row r="2" spans="1:6" ht="20.100000000000001" customHeight="1">
      <c r="A2" s="114" t="s">
        <v>53</v>
      </c>
      <c r="B2" s="5"/>
      <c r="C2" s="5"/>
      <c r="D2" s="5"/>
      <c r="E2" s="5"/>
    </row>
    <row r="3" spans="1:6" ht="18">
      <c r="A3" s="104" t="s">
        <v>1</v>
      </c>
      <c r="B3" s="5"/>
      <c r="C3" s="5"/>
      <c r="D3" s="5"/>
      <c r="E3" s="5"/>
    </row>
    <row r="5" spans="1:6">
      <c r="D5" s="1"/>
    </row>
    <row r="7" spans="1:6" ht="15">
      <c r="D7" s="1"/>
      <c r="F7" s="115"/>
    </row>
    <row r="8" spans="1:6" ht="15">
      <c r="B8" s="105"/>
      <c r="F8" s="115"/>
    </row>
    <row r="9" spans="1:6">
      <c r="B9" s="1"/>
    </row>
    <row r="10" spans="1:6" ht="18">
      <c r="A10" s="8" t="s">
        <v>51</v>
      </c>
    </row>
    <row r="11" spans="1:6" ht="18">
      <c r="A11" s="36" t="s">
        <v>54</v>
      </c>
    </row>
    <row r="12" spans="1:6" ht="3" customHeight="1"/>
    <row r="13" spans="1:6" ht="38.25">
      <c r="A13" s="9">
        <v>40877</v>
      </c>
      <c r="B13" s="10" t="s">
        <v>44</v>
      </c>
      <c r="C13" s="76" t="s">
        <v>45</v>
      </c>
      <c r="D13" s="10" t="s">
        <v>46</v>
      </c>
      <c r="E13" s="91" t="s">
        <v>47</v>
      </c>
      <c r="F13" s="110" t="s">
        <v>48</v>
      </c>
    </row>
    <row r="14" spans="1:6" ht="25.5">
      <c r="A14" s="13" t="s">
        <v>29</v>
      </c>
      <c r="B14" s="14">
        <v>3</v>
      </c>
      <c r="C14" s="17">
        <v>171</v>
      </c>
      <c r="D14" s="17">
        <v>12</v>
      </c>
      <c r="E14" s="17">
        <v>33</v>
      </c>
      <c r="F14" s="17">
        <v>211</v>
      </c>
    </row>
    <row r="15" spans="1:6" ht="25.5">
      <c r="A15" s="16" t="s">
        <v>30</v>
      </c>
      <c r="B15" s="14">
        <v>3</v>
      </c>
      <c r="C15" s="17">
        <v>850</v>
      </c>
      <c r="D15" s="17">
        <v>102</v>
      </c>
      <c r="E15" s="17">
        <v>33</v>
      </c>
      <c r="F15" s="17">
        <v>988</v>
      </c>
    </row>
    <row r="16" spans="1:6" ht="25.5">
      <c r="A16" s="13" t="s">
        <v>31</v>
      </c>
      <c r="B16" s="14">
        <v>184071192.18000001</v>
      </c>
      <c r="C16" s="17" t="s">
        <v>49</v>
      </c>
      <c r="D16" s="14" t="s">
        <v>49</v>
      </c>
      <c r="E16" s="17">
        <v>542054762.398</v>
      </c>
      <c r="F16" s="14">
        <v>726125954.57800007</v>
      </c>
    </row>
    <row r="17" spans="1:9" ht="25.5" customHeight="1" thickBot="1">
      <c r="A17" s="19" t="s">
        <v>32</v>
      </c>
      <c r="B17" s="42" t="s">
        <v>9</v>
      </c>
      <c r="C17" s="20" t="s">
        <v>49</v>
      </c>
      <c r="D17" s="42" t="s">
        <v>49</v>
      </c>
      <c r="E17" s="20">
        <v>1515351123.3559999</v>
      </c>
      <c r="F17" s="42">
        <v>1515351123.3559999</v>
      </c>
      <c r="H17" s="24"/>
      <c r="I17" s="24"/>
    </row>
    <row r="18" spans="1:9" s="5" customFormat="1" ht="12.75" customHeight="1">
      <c r="A18" s="25" t="s">
        <v>11</v>
      </c>
      <c r="B18" s="14">
        <v>1291749.06</v>
      </c>
      <c r="C18" s="14">
        <v>2307568.73</v>
      </c>
      <c r="D18" s="14">
        <v>1128580.3</v>
      </c>
      <c r="E18" s="14">
        <v>797802.96</v>
      </c>
      <c r="F18" s="17">
        <v>5525701.0499999998</v>
      </c>
      <c r="H18" s="116"/>
    </row>
    <row r="19" spans="1:9" s="5" customFormat="1" ht="12.75" customHeight="1">
      <c r="A19" s="21" t="s">
        <v>12</v>
      </c>
      <c r="B19" s="22">
        <v>672134.24</v>
      </c>
      <c r="C19" s="22">
        <v>29543801.27</v>
      </c>
      <c r="D19" s="22">
        <v>616245.48</v>
      </c>
      <c r="E19" s="22">
        <v>1301862.96</v>
      </c>
      <c r="F19" s="106">
        <v>32134043.949999999</v>
      </c>
      <c r="H19" s="116"/>
    </row>
    <row r="20" spans="1:9" s="5" customFormat="1" ht="12.75" customHeight="1">
      <c r="A20" s="28" t="s">
        <v>13</v>
      </c>
      <c r="B20" s="14">
        <v>2224850.02</v>
      </c>
      <c r="C20" s="14">
        <v>30217215.890000004</v>
      </c>
      <c r="D20" s="14">
        <v>284491.40000000002</v>
      </c>
      <c r="E20" s="14">
        <v>1608826</v>
      </c>
      <c r="F20" s="17">
        <v>34335383.310000002</v>
      </c>
      <c r="H20" s="116"/>
    </row>
    <row r="21" spans="1:9" s="5" customFormat="1" ht="12.75" customHeight="1">
      <c r="A21" s="21" t="s">
        <v>14</v>
      </c>
      <c r="B21" s="22">
        <v>889023.66</v>
      </c>
      <c r="C21" s="22">
        <v>28874557.009999998</v>
      </c>
      <c r="D21" s="22">
        <v>46852.6</v>
      </c>
      <c r="E21" s="22">
        <v>40531603.020000003</v>
      </c>
      <c r="F21" s="106">
        <v>70342036.290000007</v>
      </c>
      <c r="H21" s="116"/>
    </row>
    <row r="22" spans="1:9" s="5" customFormat="1" ht="12.75" customHeight="1">
      <c r="A22" s="28" t="s">
        <v>15</v>
      </c>
      <c r="B22" s="14">
        <v>2278043.7200000002</v>
      </c>
      <c r="C22" s="14">
        <v>30855624.090000004</v>
      </c>
      <c r="D22" s="14">
        <v>135399.29999999999</v>
      </c>
      <c r="E22" s="14">
        <v>5183427.62</v>
      </c>
      <c r="F22" s="17">
        <v>38452494.730000004</v>
      </c>
      <c r="H22" s="116"/>
    </row>
    <row r="23" spans="1:9">
      <c r="A23" s="21" t="s">
        <v>16</v>
      </c>
      <c r="B23" s="22">
        <v>1368630.58</v>
      </c>
      <c r="C23" s="22">
        <v>30386145.829999998</v>
      </c>
      <c r="D23" s="22">
        <v>92893.36</v>
      </c>
      <c r="E23" s="22">
        <v>5128190.88</v>
      </c>
      <c r="F23" s="106">
        <v>36975860.649999999</v>
      </c>
      <c r="H23" s="116"/>
    </row>
    <row r="24" spans="1:9">
      <c r="A24" s="28" t="s">
        <v>17</v>
      </c>
      <c r="B24" s="14">
        <v>982666.02</v>
      </c>
      <c r="C24" s="14">
        <v>28133724.390000001</v>
      </c>
      <c r="D24" s="14">
        <v>37212</v>
      </c>
      <c r="E24" s="14">
        <v>5296995.9800000004</v>
      </c>
      <c r="F24" s="17">
        <v>34450598.390000001</v>
      </c>
      <c r="H24" s="116"/>
    </row>
    <row r="25" spans="1:9">
      <c r="A25" s="21" t="s">
        <v>18</v>
      </c>
      <c r="B25" s="22">
        <v>1775536.32</v>
      </c>
      <c r="C25" s="22">
        <v>5905778.6699999999</v>
      </c>
      <c r="D25" s="22">
        <v>212966.04</v>
      </c>
      <c r="E25" s="22">
        <v>6541585.6200000001</v>
      </c>
      <c r="F25" s="106">
        <v>14435866.65</v>
      </c>
    </row>
    <row r="26" spans="1:9">
      <c r="A26" s="28" t="s">
        <v>19</v>
      </c>
      <c r="B26" s="14">
        <v>592940.38</v>
      </c>
      <c r="C26" s="14">
        <v>29720299.200000003</v>
      </c>
      <c r="D26" s="14">
        <v>109250.4</v>
      </c>
      <c r="E26" s="14">
        <v>3709481</v>
      </c>
      <c r="F26" s="17">
        <v>34131970.980000004</v>
      </c>
    </row>
    <row r="27" spans="1:9">
      <c r="A27" s="21" t="s">
        <v>20</v>
      </c>
      <c r="B27" s="22">
        <v>606548</v>
      </c>
      <c r="C27" s="22">
        <v>29482261.09</v>
      </c>
      <c r="D27" s="22">
        <v>210000</v>
      </c>
      <c r="E27" s="22">
        <v>2359392.2599999998</v>
      </c>
      <c r="F27" s="106">
        <v>32658201.350000001</v>
      </c>
    </row>
    <row r="28" spans="1:9">
      <c r="A28" s="28" t="s">
        <v>21</v>
      </c>
      <c r="B28" s="14">
        <v>345337.42</v>
      </c>
      <c r="C28" s="14">
        <v>27640134.489999998</v>
      </c>
      <c r="D28" s="14">
        <v>614065.31999999995</v>
      </c>
      <c r="E28" s="17">
        <v>3469099.98</v>
      </c>
      <c r="F28" s="17">
        <v>32068637.210000001</v>
      </c>
    </row>
    <row r="29" spans="1:9">
      <c r="A29" s="21" t="s">
        <v>22</v>
      </c>
      <c r="B29" s="22"/>
      <c r="C29" s="22"/>
      <c r="D29" s="22"/>
      <c r="E29" s="22"/>
      <c r="F29" s="106"/>
    </row>
    <row r="30" spans="1:9">
      <c r="A30" s="29" t="s">
        <v>23</v>
      </c>
      <c r="B30" s="30">
        <v>13027459.420000002</v>
      </c>
      <c r="C30" s="30">
        <v>273067110.65999997</v>
      </c>
      <c r="D30" s="30">
        <v>3487956.2</v>
      </c>
      <c r="E30" s="30">
        <v>75928268.280000001</v>
      </c>
      <c r="F30" s="30">
        <v>365510794.56000006</v>
      </c>
    </row>
    <row r="31" spans="1:9">
      <c r="A31" s="108" t="s">
        <v>24</v>
      </c>
      <c r="B31" s="48"/>
      <c r="C31" s="48"/>
      <c r="D31" s="48"/>
      <c r="E31" s="48"/>
      <c r="F31" s="46"/>
    </row>
    <row r="32" spans="1:9" s="47" customFormat="1" ht="12.75" customHeight="1">
      <c r="A32" s="85"/>
      <c r="B32" s="81"/>
      <c r="C32" s="82"/>
      <c r="D32" s="82"/>
      <c r="E32" s="82"/>
      <c r="F32" s="82"/>
    </row>
    <row r="33" spans="1:9" s="47" customFormat="1" ht="12.75" customHeight="1">
      <c r="A33" s="85"/>
      <c r="B33" s="81"/>
      <c r="C33" s="82"/>
      <c r="D33" s="82"/>
      <c r="E33" s="82"/>
      <c r="F33" s="82"/>
    </row>
    <row r="34" spans="1:9" s="47" customFormat="1" ht="12.75" customHeight="1">
      <c r="A34" s="86"/>
    </row>
    <row r="38" spans="1:9" ht="18">
      <c r="A38" s="8" t="s">
        <v>51</v>
      </c>
    </row>
    <row r="39" spans="1:9" ht="18">
      <c r="A39" s="36" t="s">
        <v>55</v>
      </c>
    </row>
    <row r="40" spans="1:9" ht="3" customHeight="1"/>
    <row r="41" spans="1:9" ht="38.450000000000003" customHeight="1">
      <c r="A41" s="9">
        <v>40877</v>
      </c>
      <c r="B41" s="10" t="s">
        <v>44</v>
      </c>
      <c r="C41" s="76" t="s">
        <v>45</v>
      </c>
      <c r="D41" s="10" t="s">
        <v>46</v>
      </c>
      <c r="E41" s="91" t="s">
        <v>47</v>
      </c>
      <c r="F41" s="110" t="s">
        <v>48</v>
      </c>
    </row>
    <row r="42" spans="1:9" ht="25.5">
      <c r="A42" s="13" t="s">
        <v>29</v>
      </c>
      <c r="B42" s="14">
        <v>82</v>
      </c>
      <c r="C42" s="17">
        <v>232</v>
      </c>
      <c r="D42" s="17">
        <v>23</v>
      </c>
      <c r="E42" s="17">
        <v>34</v>
      </c>
      <c r="F42" s="17">
        <v>323</v>
      </c>
      <c r="G42" s="24"/>
    </row>
    <row r="43" spans="1:9" ht="25.5">
      <c r="A43" s="16" t="s">
        <v>30</v>
      </c>
      <c r="B43" s="14">
        <v>88</v>
      </c>
      <c r="C43" s="17">
        <v>3596</v>
      </c>
      <c r="D43" s="17">
        <v>5430</v>
      </c>
      <c r="E43" s="17">
        <v>35</v>
      </c>
      <c r="F43" s="17">
        <v>9149</v>
      </c>
      <c r="G43" s="24"/>
      <c r="H43" s="24"/>
    </row>
    <row r="44" spans="1:9" ht="25.5">
      <c r="A44" s="13" t="s">
        <v>31</v>
      </c>
      <c r="B44" s="14">
        <v>62138730771.215897</v>
      </c>
      <c r="C44" s="17" t="s">
        <v>49</v>
      </c>
      <c r="D44" s="14" t="s">
        <v>49</v>
      </c>
      <c r="E44" s="17">
        <v>750488527.648</v>
      </c>
      <c r="F44" s="14">
        <v>62889219298.863899</v>
      </c>
      <c r="H44" s="24"/>
    </row>
    <row r="45" spans="1:9" ht="25.5" customHeight="1" thickBot="1">
      <c r="A45" s="19" t="s">
        <v>32</v>
      </c>
      <c r="B45" s="42">
        <v>23343634845.241901</v>
      </c>
      <c r="C45" s="20" t="s">
        <v>49</v>
      </c>
      <c r="D45" s="42" t="s">
        <v>49</v>
      </c>
      <c r="E45" s="20">
        <v>1515351123.3559999</v>
      </c>
      <c r="F45" s="42">
        <v>24858985968.5979</v>
      </c>
      <c r="G45" s="24"/>
      <c r="H45" s="24"/>
      <c r="I45" s="24"/>
    </row>
    <row r="46" spans="1:9">
      <c r="A46" s="21" t="s">
        <v>10</v>
      </c>
      <c r="B46" s="22">
        <v>73530212182.479996</v>
      </c>
      <c r="C46" s="22">
        <v>2140365850.1500003</v>
      </c>
      <c r="D46" s="22">
        <v>728255231.61000001</v>
      </c>
      <c r="E46" s="22">
        <v>98563440.199999988</v>
      </c>
      <c r="F46" s="22">
        <v>76497396704.440002</v>
      </c>
      <c r="G46" s="24"/>
      <c r="H46" s="24"/>
    </row>
    <row r="47" spans="1:9">
      <c r="A47" s="25" t="s">
        <v>11</v>
      </c>
      <c r="B47" s="14">
        <v>5598251284.8800011</v>
      </c>
      <c r="C47" s="14">
        <v>52833107.369999997</v>
      </c>
      <c r="D47" s="14">
        <v>72484711.969999999</v>
      </c>
      <c r="E47" s="14">
        <v>4217636.08</v>
      </c>
      <c r="F47" s="17">
        <v>5727786740.3000011</v>
      </c>
      <c r="G47" s="24"/>
      <c r="H47" s="24"/>
    </row>
    <row r="48" spans="1:9">
      <c r="A48" s="21" t="s">
        <v>12</v>
      </c>
      <c r="B48" s="22">
        <v>5257362227.1800003</v>
      </c>
      <c r="C48" s="22">
        <v>134559763.53999999</v>
      </c>
      <c r="D48" s="22">
        <v>62451358.660000004</v>
      </c>
      <c r="E48" s="22">
        <v>3143273.84</v>
      </c>
      <c r="F48" s="106">
        <v>5457516623.2200003</v>
      </c>
      <c r="G48" s="24"/>
      <c r="H48" s="24"/>
    </row>
    <row r="49" spans="1:8">
      <c r="A49" s="28" t="s">
        <v>13</v>
      </c>
      <c r="B49" s="14">
        <v>7804078787.7000008</v>
      </c>
      <c r="C49" s="14">
        <v>137406302.35999998</v>
      </c>
      <c r="D49" s="14">
        <v>86615853.310000002</v>
      </c>
      <c r="E49" s="14">
        <v>5306870.4800000004</v>
      </c>
      <c r="F49" s="17">
        <v>8033407813.8500004</v>
      </c>
      <c r="G49" s="24"/>
      <c r="H49" s="24"/>
    </row>
    <row r="50" spans="1:8">
      <c r="A50" s="21" t="s">
        <v>14</v>
      </c>
      <c r="B50" s="22">
        <v>4115157736.0999999</v>
      </c>
      <c r="C50" s="22">
        <v>132158610.28999999</v>
      </c>
      <c r="D50" s="22">
        <v>40736734.550000004</v>
      </c>
      <c r="E50" s="22">
        <v>42408443.039999999</v>
      </c>
      <c r="F50" s="106">
        <v>4330461523.9800005</v>
      </c>
      <c r="G50" s="24"/>
      <c r="H50" s="24"/>
    </row>
    <row r="51" spans="1:8">
      <c r="A51" s="28" t="s">
        <v>15</v>
      </c>
      <c r="B51" s="14">
        <v>4493784986.6800013</v>
      </c>
      <c r="C51" s="14">
        <v>137366663.38</v>
      </c>
      <c r="D51" s="14">
        <v>57809103.449999996</v>
      </c>
      <c r="E51" s="14">
        <v>7265441.3399999999</v>
      </c>
      <c r="F51" s="17">
        <v>4696226194.8500013</v>
      </c>
      <c r="G51" s="24"/>
      <c r="H51" s="24"/>
    </row>
    <row r="52" spans="1:8">
      <c r="A52" s="21" t="s">
        <v>16</v>
      </c>
      <c r="B52" s="22">
        <v>5300835322.079999</v>
      </c>
      <c r="C52" s="22">
        <v>137353164.03</v>
      </c>
      <c r="D52" s="22">
        <v>42467343.609999999</v>
      </c>
      <c r="E52" s="22">
        <v>11599919.02</v>
      </c>
      <c r="F52" s="106">
        <v>5492255748.7399988</v>
      </c>
      <c r="G52" s="24"/>
      <c r="H52" s="24"/>
    </row>
    <row r="53" spans="1:8">
      <c r="A53" s="28" t="s">
        <v>17</v>
      </c>
      <c r="B53" s="14">
        <v>4782214349.1000004</v>
      </c>
      <c r="C53" s="14">
        <v>124888077.34</v>
      </c>
      <c r="D53" s="14">
        <v>44745563.419999994</v>
      </c>
      <c r="E53" s="14">
        <v>27623431.68</v>
      </c>
      <c r="F53" s="17">
        <v>4979471421.5400009</v>
      </c>
      <c r="G53" s="24"/>
      <c r="H53" s="24"/>
    </row>
    <row r="54" spans="1:8">
      <c r="A54" s="21" t="s">
        <v>18</v>
      </c>
      <c r="B54" s="22">
        <v>6892604073.4799995</v>
      </c>
      <c r="C54" s="22">
        <v>56640327.060000002</v>
      </c>
      <c r="D54" s="22">
        <v>112942613.77</v>
      </c>
      <c r="E54" s="22">
        <v>16890901.5</v>
      </c>
      <c r="F54" s="106">
        <v>7079077915.8100004</v>
      </c>
      <c r="G54" s="24"/>
      <c r="H54" s="24"/>
    </row>
    <row r="55" spans="1:8">
      <c r="A55" s="28" t="s">
        <v>19</v>
      </c>
      <c r="B55" s="14">
        <v>5054255427.0600004</v>
      </c>
      <c r="C55" s="14">
        <v>141347632.29999998</v>
      </c>
      <c r="D55" s="14">
        <v>82218830.950000003</v>
      </c>
      <c r="E55" s="14">
        <v>6619157.5999999996</v>
      </c>
      <c r="F55" s="17">
        <v>5284441047.9100008</v>
      </c>
      <c r="G55" s="24"/>
      <c r="H55" s="24"/>
    </row>
    <row r="56" spans="1:8">
      <c r="A56" s="21" t="s">
        <v>20</v>
      </c>
      <c r="B56" s="22">
        <v>3937030547.5599999</v>
      </c>
      <c r="C56" s="22">
        <v>100297090.69</v>
      </c>
      <c r="D56" s="22">
        <v>33176794.300000001</v>
      </c>
      <c r="E56" s="22">
        <v>11278100.380000001</v>
      </c>
      <c r="F56" s="106">
        <v>4081782532.9300003</v>
      </c>
      <c r="G56" s="24"/>
      <c r="H56" s="24"/>
    </row>
    <row r="57" spans="1:8">
      <c r="A57" s="28" t="s">
        <v>21</v>
      </c>
      <c r="B57" s="14">
        <v>3832486652.1799998</v>
      </c>
      <c r="C57" s="14">
        <v>125252932.90000001</v>
      </c>
      <c r="D57" s="14">
        <v>32984550.109999999</v>
      </c>
      <c r="E57" s="17">
        <v>6054522.7599999998</v>
      </c>
      <c r="F57" s="17">
        <v>3996778657.9500003</v>
      </c>
      <c r="G57" s="24"/>
      <c r="H57" s="24"/>
    </row>
    <row r="58" spans="1:8">
      <c r="A58" s="21" t="s">
        <v>22</v>
      </c>
      <c r="B58" s="22"/>
      <c r="C58" s="22"/>
      <c r="D58" s="22"/>
      <c r="E58" s="22"/>
      <c r="F58" s="106"/>
      <c r="G58" s="24"/>
      <c r="H58" s="24"/>
    </row>
    <row r="59" spans="1:8">
      <c r="A59" s="29" t="s">
        <v>23</v>
      </c>
      <c r="B59" s="30">
        <v>57068061393.999992</v>
      </c>
      <c r="C59" s="30">
        <v>1280103671.26</v>
      </c>
      <c r="D59" s="30">
        <v>668633458.10000002</v>
      </c>
      <c r="E59" s="30">
        <v>142407697.71999997</v>
      </c>
      <c r="F59" s="30">
        <v>59159206221.080002</v>
      </c>
      <c r="G59" s="24"/>
      <c r="H59" s="24"/>
    </row>
    <row r="60" spans="1:8">
      <c r="A60" s="108" t="s">
        <v>24</v>
      </c>
    </row>
    <row r="65" spans="6:6" ht="15.75">
      <c r="F65" s="11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4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zoomScaleNormal="100" workbookViewId="0">
      <selection activeCell="H4" sqref="H4"/>
    </sheetView>
  </sheetViews>
  <sheetFormatPr baseColWidth="10" defaultRowHeight="12.75"/>
  <cols>
    <col min="1" max="1" width="15" customWidth="1"/>
    <col min="2" max="2" width="15.140625" customWidth="1"/>
    <col min="3" max="3" width="15.85546875" customWidth="1"/>
    <col min="4" max="4" width="14.5703125" customWidth="1"/>
    <col min="5" max="5" width="11.28515625" customWidth="1"/>
    <col min="6" max="6" width="10.85546875" customWidth="1"/>
    <col min="7" max="7" width="12.7109375" customWidth="1"/>
    <col min="8" max="8" width="12.140625" customWidth="1"/>
    <col min="9" max="9" width="13.85546875" customWidth="1"/>
    <col min="10" max="10" width="15.85546875" customWidth="1"/>
    <col min="11" max="12" width="13.7109375" bestFit="1" customWidth="1"/>
  </cols>
  <sheetData>
    <row r="1" spans="1:13" ht="18" customHeight="1"/>
    <row r="2" spans="1:13" ht="20.100000000000001" customHeight="1">
      <c r="A2" s="117" t="s">
        <v>56</v>
      </c>
      <c r="B2" s="5"/>
      <c r="C2" s="5"/>
      <c r="D2" s="5"/>
      <c r="E2" s="5"/>
      <c r="F2" s="5"/>
      <c r="G2" s="5"/>
      <c r="H2" s="5"/>
      <c r="I2" s="5"/>
    </row>
    <row r="3" spans="1:13" ht="20.25">
      <c r="A3" s="118" t="s">
        <v>57</v>
      </c>
      <c r="B3" s="5"/>
      <c r="C3" s="5"/>
      <c r="D3" s="5"/>
      <c r="E3" s="5"/>
      <c r="F3" s="5"/>
      <c r="G3" s="5"/>
      <c r="H3" s="5"/>
      <c r="I3" s="5"/>
    </row>
    <row r="5" spans="1:13">
      <c r="E5" s="1"/>
    </row>
    <row r="6" spans="1:13">
      <c r="B6" s="1"/>
      <c r="D6" t="s">
        <v>58</v>
      </c>
      <c r="F6" s="1"/>
    </row>
    <row r="10" spans="1:13" ht="18">
      <c r="A10" s="36" t="s">
        <v>63</v>
      </c>
    </row>
    <row r="11" spans="1:13" ht="3.95" customHeight="1"/>
    <row r="12" spans="1:13" ht="52.5" customHeight="1">
      <c r="A12" s="9">
        <v>40877</v>
      </c>
      <c r="B12" s="90" t="s">
        <v>64</v>
      </c>
      <c r="C12" s="90" t="s">
        <v>65</v>
      </c>
      <c r="D12" s="90" t="s">
        <v>66</v>
      </c>
      <c r="E12" s="76" t="s">
        <v>67</v>
      </c>
      <c r="F12" s="76" t="s">
        <v>68</v>
      </c>
      <c r="G12" s="76" t="s">
        <v>69</v>
      </c>
      <c r="H12" s="76" t="s">
        <v>70</v>
      </c>
      <c r="I12" s="90" t="s">
        <v>39</v>
      </c>
      <c r="J12" s="119" t="s">
        <v>48</v>
      </c>
    </row>
    <row r="13" spans="1:13" ht="25.5">
      <c r="A13" s="13" t="s">
        <v>29</v>
      </c>
      <c r="B13" s="17">
        <v>6</v>
      </c>
      <c r="C13" s="17">
        <v>71</v>
      </c>
      <c r="D13" s="17">
        <v>1</v>
      </c>
      <c r="E13" s="17">
        <v>3</v>
      </c>
      <c r="F13" s="17">
        <v>2</v>
      </c>
      <c r="G13" s="17">
        <v>92</v>
      </c>
      <c r="H13" s="17">
        <v>12</v>
      </c>
      <c r="I13" s="17">
        <v>4</v>
      </c>
      <c r="J13" s="120">
        <v>159</v>
      </c>
      <c r="K13" s="24"/>
    </row>
    <row r="14" spans="1:13" ht="25.5">
      <c r="A14" s="16" t="s">
        <v>30</v>
      </c>
      <c r="B14" s="17">
        <v>6</v>
      </c>
      <c r="C14" s="17">
        <v>77</v>
      </c>
      <c r="D14" s="17">
        <v>2</v>
      </c>
      <c r="E14" s="17">
        <v>2165</v>
      </c>
      <c r="F14" s="17">
        <v>2</v>
      </c>
      <c r="G14" s="17">
        <v>2746</v>
      </c>
      <c r="H14" s="17">
        <v>3141</v>
      </c>
      <c r="I14" s="17">
        <v>22</v>
      </c>
      <c r="J14" s="120">
        <v>8161</v>
      </c>
      <c r="K14" s="24"/>
      <c r="L14" s="24"/>
      <c r="M14" s="24"/>
    </row>
    <row r="15" spans="1:13" ht="26.25" thickBot="1">
      <c r="A15" s="19" t="s">
        <v>71</v>
      </c>
      <c r="B15" s="20">
        <v>23343634845.242001</v>
      </c>
      <c r="C15" s="20">
        <v>61912529579.035896</v>
      </c>
      <c r="D15" s="20">
        <v>208433765.25</v>
      </c>
      <c r="E15" s="20" t="s">
        <v>59</v>
      </c>
      <c r="F15" s="20">
        <v>42130000</v>
      </c>
      <c r="G15" s="20" t="s">
        <v>59</v>
      </c>
      <c r="H15" s="20" t="s">
        <v>59</v>
      </c>
      <c r="I15" s="20" t="s">
        <v>59</v>
      </c>
      <c r="J15" s="121">
        <v>85506728189.527893</v>
      </c>
      <c r="K15" s="24"/>
      <c r="L15" s="24"/>
      <c r="M15" s="24"/>
    </row>
    <row r="16" spans="1:13">
      <c r="A16" s="21" t="s">
        <v>10</v>
      </c>
      <c r="B16" s="22">
        <v>789704217.73999977</v>
      </c>
      <c r="C16" s="22">
        <v>72724515599.800003</v>
      </c>
      <c r="D16" s="22">
        <v>52680685.919999994</v>
      </c>
      <c r="E16" s="22">
        <v>49774315.539999992</v>
      </c>
      <c r="F16" s="22">
        <v>5513650.2199999997</v>
      </c>
      <c r="G16" s="22">
        <v>1747202976.3500004</v>
      </c>
      <c r="H16" s="22">
        <v>519639969.70999998</v>
      </c>
      <c r="I16" s="22">
        <v>113415502.25999999</v>
      </c>
      <c r="J16" s="122">
        <v>76002446917.540009</v>
      </c>
      <c r="K16" s="24"/>
    </row>
    <row r="17" spans="1:13">
      <c r="A17" s="28" t="s">
        <v>11</v>
      </c>
      <c r="B17" s="14">
        <v>30034885.699999999</v>
      </c>
      <c r="C17" s="14">
        <v>5566628875.7200003</v>
      </c>
      <c r="D17" s="14">
        <v>3419833.12</v>
      </c>
      <c r="E17" s="14">
        <v>2252462.06</v>
      </c>
      <c r="F17" s="14">
        <v>295774.40000000002</v>
      </c>
      <c r="G17" s="14">
        <v>50525538.640000001</v>
      </c>
      <c r="H17" s="14">
        <v>52154703.149999999</v>
      </c>
      <c r="I17" s="14">
        <v>16948966.460000001</v>
      </c>
      <c r="J17" s="120">
        <v>5722261039.25</v>
      </c>
      <c r="K17" s="24"/>
      <c r="L17" s="24"/>
      <c r="M17" s="24"/>
    </row>
    <row r="18" spans="1:13">
      <c r="A18" s="21" t="s">
        <v>12</v>
      </c>
      <c r="B18" s="22">
        <v>43060760.479999997</v>
      </c>
      <c r="C18" s="22">
        <v>5213388740.6599998</v>
      </c>
      <c r="D18" s="22">
        <v>1841410.88</v>
      </c>
      <c r="E18" s="22">
        <v>2085550.6</v>
      </c>
      <c r="F18" s="22">
        <v>240591.8</v>
      </c>
      <c r="G18" s="22">
        <v>105015962.27</v>
      </c>
      <c r="H18" s="22">
        <v>56775761.880000003</v>
      </c>
      <c r="I18" s="22">
        <v>2973800.7</v>
      </c>
      <c r="J18" s="122">
        <v>5425382579.2700005</v>
      </c>
      <c r="K18" s="24"/>
    </row>
    <row r="19" spans="1:13">
      <c r="A19" s="28" t="s">
        <v>13</v>
      </c>
      <c r="B19" s="14">
        <v>67763968.260000005</v>
      </c>
      <c r="C19" s="14">
        <v>7733732461.6199999</v>
      </c>
      <c r="D19" s="14">
        <v>3698044.48</v>
      </c>
      <c r="E19" s="14">
        <v>2655140.64</v>
      </c>
      <c r="F19" s="14">
        <v>357507.8</v>
      </c>
      <c r="G19" s="14">
        <v>107189086.47</v>
      </c>
      <c r="H19" s="14">
        <v>67486281.989999995</v>
      </c>
      <c r="I19" s="14">
        <v>16189939.279999999</v>
      </c>
      <c r="J19" s="120">
        <v>7999072430.54</v>
      </c>
      <c r="K19" s="24"/>
    </row>
    <row r="20" spans="1:13">
      <c r="A20" s="123" t="s">
        <v>14</v>
      </c>
      <c r="B20" s="22">
        <v>64815151.899999999</v>
      </c>
      <c r="C20" s="22">
        <v>4049261684.96</v>
      </c>
      <c r="D20" s="22">
        <v>1876840.02</v>
      </c>
      <c r="E20" s="22">
        <v>1166546.04</v>
      </c>
      <c r="F20" s="22">
        <v>191875.58</v>
      </c>
      <c r="G20" s="22">
        <v>103284053.28</v>
      </c>
      <c r="H20" s="22">
        <v>36552002.490000002</v>
      </c>
      <c r="I20" s="22">
        <v>2971333.42</v>
      </c>
      <c r="J20" s="122">
        <v>4260119487.6900001</v>
      </c>
      <c r="K20" s="24"/>
    </row>
    <row r="21" spans="1:13">
      <c r="A21" s="28" t="s">
        <v>15</v>
      </c>
      <c r="B21" s="14">
        <v>63329931.740000002</v>
      </c>
      <c r="C21" s="14">
        <v>4427542702.2200003</v>
      </c>
      <c r="D21" s="14">
        <v>2082013.72</v>
      </c>
      <c r="E21" s="14">
        <v>1283106.22</v>
      </c>
      <c r="F21" s="14">
        <v>634309</v>
      </c>
      <c r="G21" s="14">
        <v>106511039.29000001</v>
      </c>
      <c r="H21" s="14">
        <v>43539953.890000001</v>
      </c>
      <c r="I21" s="14">
        <v>12850644.039999999</v>
      </c>
      <c r="J21" s="120">
        <v>4657773700.1200008</v>
      </c>
      <c r="K21" s="24"/>
    </row>
    <row r="22" spans="1:13">
      <c r="A22" s="21" t="s">
        <v>16</v>
      </c>
      <c r="B22" s="22">
        <v>48418340.119999997</v>
      </c>
      <c r="C22" s="22">
        <v>5250613498.4799995</v>
      </c>
      <c r="D22" s="22">
        <v>6471728.1399999997</v>
      </c>
      <c r="E22" s="22">
        <v>2854907.56</v>
      </c>
      <c r="F22" s="22">
        <v>434852.9</v>
      </c>
      <c r="G22" s="22">
        <v>106967018.2</v>
      </c>
      <c r="H22" s="22">
        <v>35087974.909999996</v>
      </c>
      <c r="I22" s="22">
        <v>4431567.78</v>
      </c>
      <c r="J22" s="122">
        <v>5455279888.0899992</v>
      </c>
      <c r="K22" s="24"/>
    </row>
    <row r="23" spans="1:13">
      <c r="A23" s="28" t="s">
        <v>17</v>
      </c>
      <c r="B23" s="14">
        <v>34171433.200000003</v>
      </c>
      <c r="C23" s="14">
        <v>4746886932.6800003</v>
      </c>
      <c r="D23" s="14">
        <v>22326435.699999999</v>
      </c>
      <c r="E23" s="14">
        <v>5541477.7999999998</v>
      </c>
      <c r="F23" s="14">
        <v>173317.2</v>
      </c>
      <c r="G23" s="14">
        <v>96754352.950000003</v>
      </c>
      <c r="H23" s="14">
        <v>35135690.079999998</v>
      </c>
      <c r="I23" s="14">
        <v>4031183.54</v>
      </c>
      <c r="J23" s="120">
        <v>4945020823.1499996</v>
      </c>
      <c r="K23" s="24"/>
    </row>
    <row r="24" spans="1:13">
      <c r="A24" s="123" t="s">
        <v>18</v>
      </c>
      <c r="B24" s="22">
        <v>38658655.859999999</v>
      </c>
      <c r="C24" s="22">
        <v>6851920286.8000002</v>
      </c>
      <c r="D24" s="22">
        <v>10349315.880000001</v>
      </c>
      <c r="E24" s="22">
        <v>9250032.2400000002</v>
      </c>
      <c r="F24" s="22">
        <v>249594.5</v>
      </c>
      <c r="G24" s="22">
        <v>50734548.390000001</v>
      </c>
      <c r="H24" s="22">
        <v>94161818.870000005</v>
      </c>
      <c r="I24" s="22">
        <v>9317796.6199999992</v>
      </c>
      <c r="J24" s="122">
        <v>7064642049.1599998</v>
      </c>
      <c r="K24" s="24"/>
    </row>
    <row r="25" spans="1:13">
      <c r="A25" s="124" t="s">
        <v>19</v>
      </c>
      <c r="B25" s="14">
        <v>23581469.739999998</v>
      </c>
      <c r="C25" s="14">
        <v>5029837789.1400003</v>
      </c>
      <c r="D25" s="14">
        <v>2909676.6</v>
      </c>
      <c r="E25" s="14">
        <v>1129202.94</v>
      </c>
      <c r="F25" s="14">
        <v>243227.8</v>
      </c>
      <c r="G25" s="14">
        <v>111627333.09999999</v>
      </c>
      <c r="H25" s="14">
        <v>75176490.530000001</v>
      </c>
      <c r="I25" s="14">
        <v>5803887.0800000001</v>
      </c>
      <c r="J25" s="120">
        <v>5250309076.9300003</v>
      </c>
      <c r="K25" s="24"/>
    </row>
    <row r="26" spans="1:13">
      <c r="A26" s="21" t="s">
        <v>20</v>
      </c>
      <c r="B26" s="22">
        <v>17507014.18</v>
      </c>
      <c r="C26" s="22">
        <v>3918672336.3800001</v>
      </c>
      <c r="D26" s="106">
        <v>8918708.1199999992</v>
      </c>
      <c r="E26" s="22">
        <v>1390997.26</v>
      </c>
      <c r="F26" s="22">
        <v>244649</v>
      </c>
      <c r="G26" s="22">
        <v>70814829.599999994</v>
      </c>
      <c r="H26" s="22">
        <v>29360120.5</v>
      </c>
      <c r="I26" s="22">
        <v>2215676.54</v>
      </c>
      <c r="J26" s="122">
        <v>4049124331.5799999</v>
      </c>
      <c r="K26" s="24"/>
    </row>
    <row r="27" spans="1:13">
      <c r="A27" s="124" t="s">
        <v>21</v>
      </c>
      <c r="B27" s="17">
        <v>27683364.280000001</v>
      </c>
      <c r="C27" s="17">
        <v>3804325804.48</v>
      </c>
      <c r="D27" s="17">
        <v>2585422.7799999998</v>
      </c>
      <c r="E27" s="17">
        <v>805489.2</v>
      </c>
      <c r="F27" s="17">
        <v>132146</v>
      </c>
      <c r="G27" s="17">
        <v>97612798.409999996</v>
      </c>
      <c r="H27" s="17">
        <v>27220605.969999999</v>
      </c>
      <c r="I27" s="17">
        <v>4344389.62</v>
      </c>
      <c r="J27" s="120">
        <v>3964710020.7399998</v>
      </c>
      <c r="K27" s="24"/>
    </row>
    <row r="28" spans="1:13">
      <c r="A28" s="21" t="s">
        <v>22</v>
      </c>
      <c r="B28" s="22"/>
      <c r="C28" s="22"/>
      <c r="D28" s="22"/>
      <c r="E28" s="22"/>
      <c r="F28" s="22"/>
      <c r="G28" s="22"/>
      <c r="H28" s="22"/>
      <c r="I28" s="22"/>
      <c r="J28" s="122"/>
      <c r="K28" s="24"/>
    </row>
    <row r="29" spans="1:13">
      <c r="A29" s="29" t="s">
        <v>23</v>
      </c>
      <c r="B29" s="30">
        <v>459024975.46000004</v>
      </c>
      <c r="C29" s="30">
        <v>56592811113.139999</v>
      </c>
      <c r="D29" s="30">
        <v>66479429.440000005</v>
      </c>
      <c r="E29" s="30">
        <v>30414912.560000006</v>
      </c>
      <c r="F29" s="30">
        <v>3197845.98</v>
      </c>
      <c r="G29" s="30">
        <v>1007036560.6</v>
      </c>
      <c r="H29" s="30">
        <v>552651404.25999999</v>
      </c>
      <c r="I29" s="30">
        <v>82079185.080000013</v>
      </c>
      <c r="J29" s="30">
        <v>58793695426.520004</v>
      </c>
      <c r="K29" s="24"/>
      <c r="L29" s="24"/>
      <c r="M29" s="24"/>
    </row>
    <row r="30" spans="1:13">
      <c r="A30" s="108" t="s">
        <v>24</v>
      </c>
    </row>
    <row r="31" spans="1:13">
      <c r="A31" s="125" t="s">
        <v>60</v>
      </c>
    </row>
    <row r="32" spans="1:13">
      <c r="A32" s="108" t="s">
        <v>61</v>
      </c>
    </row>
    <row r="33" spans="1:10">
      <c r="A33" s="108" t="s">
        <v>62</v>
      </c>
    </row>
    <row r="34" spans="1:10">
      <c r="J34" s="34"/>
    </row>
    <row r="35" spans="1:10">
      <c r="J35" s="34"/>
    </row>
    <row r="40" spans="1:10" ht="18">
      <c r="A40" s="36" t="s">
        <v>72</v>
      </c>
    </row>
    <row r="41" spans="1:10" ht="3.95" customHeight="1"/>
    <row r="42" spans="1:10" ht="52.5" customHeight="1">
      <c r="A42" s="9">
        <v>40877</v>
      </c>
      <c r="B42" s="90" t="s">
        <v>64</v>
      </c>
      <c r="C42" s="90" t="s">
        <v>65</v>
      </c>
      <c r="D42" s="90" t="s">
        <v>66</v>
      </c>
      <c r="E42" s="76" t="s">
        <v>67</v>
      </c>
      <c r="F42" s="76" t="s">
        <v>68</v>
      </c>
      <c r="G42" s="76" t="s">
        <v>69</v>
      </c>
      <c r="H42" s="76" t="s">
        <v>70</v>
      </c>
      <c r="I42" s="90" t="s">
        <v>73</v>
      </c>
      <c r="J42" s="119" t="s">
        <v>48</v>
      </c>
    </row>
    <row r="43" spans="1:10" ht="25.5">
      <c r="A43" s="13" t="s">
        <v>29</v>
      </c>
      <c r="B43" s="17">
        <v>12</v>
      </c>
      <c r="C43" s="17">
        <v>19</v>
      </c>
      <c r="D43" s="17">
        <v>4</v>
      </c>
      <c r="E43" s="17">
        <v>4</v>
      </c>
      <c r="F43" s="17">
        <v>1</v>
      </c>
      <c r="G43" s="17">
        <v>171</v>
      </c>
      <c r="H43" s="17">
        <v>11</v>
      </c>
      <c r="I43" s="14">
        <v>0</v>
      </c>
      <c r="J43" s="120">
        <v>211</v>
      </c>
    </row>
    <row r="44" spans="1:10" ht="25.5">
      <c r="A44" s="16" t="s">
        <v>30</v>
      </c>
      <c r="B44" s="17">
        <v>12</v>
      </c>
      <c r="C44" s="17">
        <v>19</v>
      </c>
      <c r="D44" s="17">
        <v>4</v>
      </c>
      <c r="E44" s="17">
        <v>6</v>
      </c>
      <c r="F44" s="17">
        <v>1</v>
      </c>
      <c r="G44" s="17">
        <v>850</v>
      </c>
      <c r="H44" s="17">
        <v>96</v>
      </c>
      <c r="I44" s="126">
        <v>0</v>
      </c>
      <c r="J44" s="120">
        <v>988</v>
      </c>
    </row>
    <row r="45" spans="1:10" ht="26.25" thickBot="1">
      <c r="A45" s="19" t="s">
        <v>71</v>
      </c>
      <c r="B45" s="20">
        <v>1515351123.3559999</v>
      </c>
      <c r="C45" s="20">
        <v>607400001.778</v>
      </c>
      <c r="D45" s="20">
        <v>105281051</v>
      </c>
      <c r="E45" s="20" t="s">
        <v>59</v>
      </c>
      <c r="F45" s="20">
        <v>13444901.800000001</v>
      </c>
      <c r="G45" s="20" t="s">
        <v>59</v>
      </c>
      <c r="H45" s="20" t="s">
        <v>59</v>
      </c>
      <c r="I45" s="42" t="s">
        <v>59</v>
      </c>
      <c r="J45" s="121">
        <v>2241477077.934</v>
      </c>
    </row>
    <row r="46" spans="1:10">
      <c r="A46" s="21" t="s">
        <v>10</v>
      </c>
      <c r="B46" s="22">
        <v>30453830.959999997</v>
      </c>
      <c r="C46" s="22">
        <v>20652577.860000003</v>
      </c>
      <c r="D46" s="22">
        <v>5255060.18</v>
      </c>
      <c r="E46" s="22">
        <v>25046557.619999997</v>
      </c>
      <c r="F46" s="22" t="s">
        <v>9</v>
      </c>
      <c r="G46" s="22">
        <v>393160828.79999995</v>
      </c>
      <c r="H46" s="22">
        <v>2961417</v>
      </c>
      <c r="I46" s="22">
        <v>17419514.480000004</v>
      </c>
      <c r="J46" s="122">
        <v>494949786.89999998</v>
      </c>
    </row>
    <row r="47" spans="1:10">
      <c r="A47" s="28" t="s">
        <v>11</v>
      </c>
      <c r="B47" s="14">
        <v>488585.64</v>
      </c>
      <c r="C47" s="14">
        <v>1585006.38</v>
      </c>
      <c r="D47" s="14">
        <v>15960</v>
      </c>
      <c r="E47" s="14">
        <v>574000</v>
      </c>
      <c r="F47" s="14" t="s">
        <v>9</v>
      </c>
      <c r="G47" s="14">
        <v>2307568.73</v>
      </c>
      <c r="H47" s="14">
        <v>284617.8</v>
      </c>
      <c r="I47" s="14">
        <v>269962.5</v>
      </c>
      <c r="J47" s="120">
        <v>5525701.0499999998</v>
      </c>
    </row>
    <row r="48" spans="1:10">
      <c r="A48" s="21" t="s">
        <v>12</v>
      </c>
      <c r="B48" s="22">
        <v>1024189.48</v>
      </c>
      <c r="C48" s="22">
        <v>933847.72</v>
      </c>
      <c r="D48" s="22">
        <v>15960</v>
      </c>
      <c r="E48" s="22">
        <v>441000</v>
      </c>
      <c r="F48" s="22" t="s">
        <v>9</v>
      </c>
      <c r="G48" s="22">
        <v>29543801.27</v>
      </c>
      <c r="H48" s="22">
        <v>175245.48</v>
      </c>
      <c r="I48" s="22" t="s">
        <v>9</v>
      </c>
      <c r="J48" s="122">
        <v>32134043.949999999</v>
      </c>
    </row>
    <row r="49" spans="1:10">
      <c r="A49" s="28" t="s">
        <v>13</v>
      </c>
      <c r="B49" s="14">
        <v>842624.88</v>
      </c>
      <c r="C49" s="14">
        <v>2991051.14</v>
      </c>
      <c r="D49" s="14" t="s">
        <v>9</v>
      </c>
      <c r="E49" s="14">
        <v>146000</v>
      </c>
      <c r="F49" s="14" t="s">
        <v>9</v>
      </c>
      <c r="G49" s="14">
        <v>30217215.890000001</v>
      </c>
      <c r="H49" s="14">
        <v>138491.4</v>
      </c>
      <c r="I49" s="14" t="s">
        <v>9</v>
      </c>
      <c r="J49" s="120">
        <v>34335383.310000002</v>
      </c>
    </row>
    <row r="50" spans="1:10">
      <c r="A50" s="123" t="s">
        <v>14</v>
      </c>
      <c r="B50" s="22">
        <v>39641475.979999997</v>
      </c>
      <c r="C50" s="22">
        <v>1771170.7</v>
      </c>
      <c r="D50" s="22">
        <v>7980</v>
      </c>
      <c r="E50" s="22">
        <v>12000</v>
      </c>
      <c r="F50" s="22" t="s">
        <v>9</v>
      </c>
      <c r="G50" s="22">
        <v>28874557.010000002</v>
      </c>
      <c r="H50" s="22">
        <v>34852.6</v>
      </c>
      <c r="I50" s="22" t="s">
        <v>9</v>
      </c>
      <c r="J50" s="122">
        <v>70342036.289999992</v>
      </c>
    </row>
    <row r="51" spans="1:10">
      <c r="A51" s="28" t="s">
        <v>15</v>
      </c>
      <c r="B51" s="14">
        <v>4487736.3600000003</v>
      </c>
      <c r="C51" s="14">
        <v>2973614.98</v>
      </c>
      <c r="D51" s="14">
        <v>120</v>
      </c>
      <c r="E51" s="14">
        <v>130920</v>
      </c>
      <c r="F51" s="14" t="s">
        <v>9</v>
      </c>
      <c r="G51" s="14">
        <v>30855624.09</v>
      </c>
      <c r="H51" s="14">
        <v>4479.3</v>
      </c>
      <c r="I51" s="14" t="s">
        <v>9</v>
      </c>
      <c r="J51" s="120">
        <v>38452494.729999997</v>
      </c>
    </row>
    <row r="52" spans="1:10">
      <c r="A52" s="21" t="s">
        <v>16</v>
      </c>
      <c r="B52" s="22">
        <v>4661287.9000000004</v>
      </c>
      <c r="C52" s="22">
        <v>1803613.56</v>
      </c>
      <c r="D52" s="22">
        <v>31920</v>
      </c>
      <c r="E52" s="22">
        <v>472.76</v>
      </c>
      <c r="F52" s="22" t="s">
        <v>9</v>
      </c>
      <c r="G52" s="22">
        <v>30386145.829999998</v>
      </c>
      <c r="H52" s="22">
        <v>92420.6</v>
      </c>
      <c r="I52" s="22" t="s">
        <v>9</v>
      </c>
      <c r="J52" s="122">
        <v>36975860.649999999</v>
      </c>
    </row>
    <row r="53" spans="1:10">
      <c r="A53" s="28" t="s">
        <v>17</v>
      </c>
      <c r="B53" s="14">
        <v>5112374.92</v>
      </c>
      <c r="C53" s="14">
        <v>1167287.08</v>
      </c>
      <c r="D53" s="14" t="s">
        <v>9</v>
      </c>
      <c r="E53" s="14" t="s">
        <v>9</v>
      </c>
      <c r="F53" s="14" t="s">
        <v>9</v>
      </c>
      <c r="G53" s="14">
        <v>28133724.390000001</v>
      </c>
      <c r="H53" s="14">
        <v>37212</v>
      </c>
      <c r="I53" s="14" t="s">
        <v>9</v>
      </c>
      <c r="J53" s="120">
        <v>34450598.390000001</v>
      </c>
    </row>
    <row r="54" spans="1:10">
      <c r="A54" s="123" t="s">
        <v>18</v>
      </c>
      <c r="B54" s="22">
        <v>5865971.2999999998</v>
      </c>
      <c r="C54" s="22">
        <v>2293090.64</v>
      </c>
      <c r="D54" s="22">
        <v>158060</v>
      </c>
      <c r="E54" s="22">
        <v>116000</v>
      </c>
      <c r="F54" s="22" t="s">
        <v>9</v>
      </c>
      <c r="G54" s="22">
        <v>5905778.6699999999</v>
      </c>
      <c r="H54" s="22">
        <v>96966.04</v>
      </c>
      <c r="I54" s="22" t="s">
        <v>9</v>
      </c>
      <c r="J54" s="122">
        <v>14435866.649999999</v>
      </c>
    </row>
    <row r="55" spans="1:10">
      <c r="A55" s="124" t="s">
        <v>19</v>
      </c>
      <c r="B55" s="14">
        <v>3375678.24</v>
      </c>
      <c r="C55" s="14">
        <v>926743.14</v>
      </c>
      <c r="D55" s="14" t="s">
        <v>9</v>
      </c>
      <c r="E55" s="14">
        <v>108060</v>
      </c>
      <c r="F55" s="14" t="s">
        <v>9</v>
      </c>
      <c r="G55" s="14">
        <v>29720299.199999999</v>
      </c>
      <c r="H55" s="14">
        <v>1190.4000000000001</v>
      </c>
      <c r="I55" s="14" t="s">
        <v>9</v>
      </c>
      <c r="J55" s="120">
        <v>34131970.979999997</v>
      </c>
    </row>
    <row r="56" spans="1:10">
      <c r="A56" s="21" t="s">
        <v>20</v>
      </c>
      <c r="B56" s="22">
        <v>1775608.48</v>
      </c>
      <c r="C56" s="22">
        <v>1190331.78</v>
      </c>
      <c r="D56" s="22" t="s">
        <v>9</v>
      </c>
      <c r="E56" s="22">
        <v>210000</v>
      </c>
      <c r="F56" s="22" t="s">
        <v>9</v>
      </c>
      <c r="G56" s="22">
        <v>29482261.09</v>
      </c>
      <c r="H56" s="22" t="s">
        <v>9</v>
      </c>
      <c r="I56" s="22" t="s">
        <v>9</v>
      </c>
      <c r="J56" s="122">
        <v>32658201.350000001</v>
      </c>
    </row>
    <row r="57" spans="1:10">
      <c r="A57" s="124" t="s">
        <v>21</v>
      </c>
      <c r="B57" s="17">
        <v>2937446.72</v>
      </c>
      <c r="C57" s="17">
        <v>864318.68</v>
      </c>
      <c r="D57" s="17">
        <v>12672</v>
      </c>
      <c r="E57" s="17">
        <v>390866.5</v>
      </c>
      <c r="F57" s="14" t="s">
        <v>9</v>
      </c>
      <c r="G57" s="17">
        <v>27640134.489999998</v>
      </c>
      <c r="H57" s="17">
        <v>223198.82</v>
      </c>
      <c r="I57" s="14" t="s">
        <v>9</v>
      </c>
      <c r="J57" s="120">
        <v>32068637.210000001</v>
      </c>
    </row>
    <row r="58" spans="1:10">
      <c r="A58" s="21" t="s">
        <v>22</v>
      </c>
      <c r="B58" s="22"/>
      <c r="C58" s="22"/>
      <c r="D58" s="22"/>
      <c r="E58" s="22"/>
      <c r="F58" s="22"/>
      <c r="G58" s="22"/>
      <c r="H58" s="22"/>
      <c r="I58" s="22"/>
      <c r="J58" s="122"/>
    </row>
    <row r="59" spans="1:10">
      <c r="A59" s="29" t="s">
        <v>23</v>
      </c>
      <c r="B59" s="30">
        <v>70212979.899999991</v>
      </c>
      <c r="C59" s="30">
        <v>18500075.800000001</v>
      </c>
      <c r="D59" s="30">
        <v>242672</v>
      </c>
      <c r="E59" s="30">
        <v>2129319.2599999998</v>
      </c>
      <c r="F59" s="30" t="s">
        <v>9</v>
      </c>
      <c r="G59" s="30">
        <v>273067110.65999997</v>
      </c>
      <c r="H59" s="30">
        <v>1088674.44</v>
      </c>
      <c r="I59" s="30">
        <v>269962.5</v>
      </c>
      <c r="J59" s="30">
        <v>365510794.56</v>
      </c>
    </row>
    <row r="60" spans="1:10">
      <c r="A60" s="108" t="s">
        <v>24</v>
      </c>
    </row>
    <row r="61" spans="1:10">
      <c r="A61" s="125" t="s">
        <v>60</v>
      </c>
    </row>
    <row r="62" spans="1:10">
      <c r="A62" s="108" t="s">
        <v>61</v>
      </c>
      <c r="C62" s="24"/>
    </row>
    <row r="63" spans="1:10">
      <c r="A63" s="108" t="s">
        <v>62</v>
      </c>
    </row>
    <row r="69" spans="10:10" ht="15.75">
      <c r="J69" s="11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3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6"/>
  <sheetViews>
    <sheetView zoomScaleNormal="100" workbookViewId="0"/>
  </sheetViews>
  <sheetFormatPr baseColWidth="10" defaultRowHeight="12.75"/>
  <cols>
    <col min="1" max="1" width="18.140625" customWidth="1"/>
    <col min="2" max="12" width="9.85546875" customWidth="1"/>
    <col min="13" max="13" width="9.85546875" bestFit="1" customWidth="1"/>
  </cols>
  <sheetData>
    <row r="1" spans="1:17" ht="18" customHeight="1"/>
    <row r="2" spans="1:17" ht="23.25">
      <c r="A2" s="117" t="s">
        <v>74</v>
      </c>
      <c r="B2" s="5"/>
      <c r="D2" s="5"/>
      <c r="E2" s="5"/>
      <c r="F2" s="5"/>
      <c r="G2" s="5"/>
      <c r="H2" s="5"/>
      <c r="I2" s="5"/>
      <c r="J2" s="5"/>
      <c r="K2" s="5"/>
    </row>
    <row r="3" spans="1:17" ht="18">
      <c r="A3" s="104" t="s">
        <v>75</v>
      </c>
      <c r="B3" s="5"/>
      <c r="D3" s="5"/>
      <c r="E3" s="5"/>
      <c r="F3" s="5"/>
      <c r="G3" s="5"/>
      <c r="H3" s="5"/>
      <c r="I3" s="5"/>
      <c r="J3" s="5"/>
      <c r="K3" s="5"/>
      <c r="L3" s="5"/>
    </row>
    <row r="4" spans="1:17" ht="25.35" customHeight="1">
      <c r="L4" s="127"/>
    </row>
    <row r="5" spans="1:17" ht="12.75" customHeight="1">
      <c r="F5" s="1"/>
      <c r="L5" s="127"/>
    </row>
    <row r="6" spans="1:17" ht="12.75" customHeight="1">
      <c r="E6" s="1"/>
      <c r="F6" s="1"/>
      <c r="G6" s="1"/>
      <c r="H6" s="1"/>
      <c r="I6" s="1"/>
      <c r="J6" s="1"/>
      <c r="K6" s="1"/>
      <c r="L6" s="128"/>
      <c r="M6" s="1"/>
    </row>
    <row r="7" spans="1:17" ht="12.75" customHeight="1">
      <c r="E7" s="1"/>
      <c r="L7" s="127"/>
    </row>
    <row r="8" spans="1:17" ht="12.75" customHeight="1">
      <c r="L8" s="127"/>
    </row>
    <row r="9" spans="1:17" ht="12.75" customHeight="1">
      <c r="L9" s="127"/>
    </row>
    <row r="10" spans="1:17" ht="3.95" customHeight="1"/>
    <row r="11" spans="1:17">
      <c r="A11" s="129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P11" s="1"/>
      <c r="Q11" s="1"/>
    </row>
    <row r="12" spans="1:17">
      <c r="A12" s="130"/>
      <c r="B12" s="131" t="s">
        <v>76</v>
      </c>
      <c r="C12" s="131" t="s">
        <v>77</v>
      </c>
      <c r="D12" s="131" t="s">
        <v>78</v>
      </c>
      <c r="E12" s="131" t="s">
        <v>79</v>
      </c>
      <c r="F12" s="131" t="s">
        <v>80</v>
      </c>
      <c r="G12" s="131" t="s">
        <v>81</v>
      </c>
      <c r="H12" s="131" t="s">
        <v>82</v>
      </c>
      <c r="I12" s="131" t="s">
        <v>83</v>
      </c>
      <c r="J12" s="131" t="s">
        <v>84</v>
      </c>
      <c r="K12" s="131" t="s">
        <v>85</v>
      </c>
      <c r="L12" s="131" t="s">
        <v>86</v>
      </c>
      <c r="P12" s="132"/>
      <c r="Q12" s="133"/>
    </row>
    <row r="13" spans="1:17">
      <c r="A13" s="134" t="s">
        <v>87</v>
      </c>
      <c r="B13" s="135">
        <v>2904.47</v>
      </c>
      <c r="C13" s="135">
        <v>1403.83</v>
      </c>
      <c r="D13" s="135">
        <v>1608.38</v>
      </c>
      <c r="E13" s="135">
        <v>1104.3900000000001</v>
      </c>
      <c r="F13" s="135">
        <v>188.13</v>
      </c>
      <c r="G13" s="135">
        <v>4319.7700000000004</v>
      </c>
      <c r="H13" s="135">
        <v>3958.4</v>
      </c>
      <c r="I13" s="135" t="s">
        <v>9</v>
      </c>
      <c r="J13" s="135" t="s">
        <v>9</v>
      </c>
      <c r="K13" s="135" t="s">
        <v>9</v>
      </c>
      <c r="L13" s="135" t="s">
        <v>9</v>
      </c>
      <c r="P13" s="136"/>
      <c r="Q13" s="137"/>
    </row>
    <row r="14" spans="1:17">
      <c r="A14" s="134" t="s">
        <v>88</v>
      </c>
      <c r="B14" s="138">
        <v>1983.75</v>
      </c>
      <c r="C14" s="138">
        <v>981.56</v>
      </c>
      <c r="D14" s="138">
        <v>1077.8399999999999</v>
      </c>
      <c r="E14" s="138">
        <v>799.11</v>
      </c>
      <c r="F14" s="138">
        <v>149.76</v>
      </c>
      <c r="G14" s="138">
        <v>3039.24</v>
      </c>
      <c r="H14" s="138">
        <v>2766.54</v>
      </c>
      <c r="I14" s="138">
        <v>987.52</v>
      </c>
      <c r="J14" s="138">
        <v>1846.34</v>
      </c>
      <c r="K14" s="138">
        <v>772.49</v>
      </c>
      <c r="L14" s="138">
        <v>1161.5</v>
      </c>
      <c r="P14" s="139"/>
      <c r="Q14" s="140"/>
    </row>
    <row r="15" spans="1:17">
      <c r="A15" s="141">
        <v>40849</v>
      </c>
      <c r="B15" s="142">
        <v>1936.28</v>
      </c>
      <c r="C15" s="142">
        <v>960.13</v>
      </c>
      <c r="D15" s="142">
        <v>1043.3599999999999</v>
      </c>
      <c r="E15" s="142">
        <v>784.04</v>
      </c>
      <c r="F15" s="142">
        <v>147.91999999999999</v>
      </c>
      <c r="G15" s="142">
        <v>2966.52</v>
      </c>
      <c r="H15" s="142">
        <v>2700.34</v>
      </c>
      <c r="I15" s="142">
        <v>965.43</v>
      </c>
      <c r="J15" s="142">
        <v>1854.27</v>
      </c>
      <c r="K15" s="142">
        <v>749.76</v>
      </c>
      <c r="L15" s="142">
        <v>1155.74</v>
      </c>
      <c r="P15" s="143"/>
      <c r="Q15" s="143"/>
    </row>
    <row r="16" spans="1:17">
      <c r="A16" s="141">
        <v>40850</v>
      </c>
      <c r="B16" s="142">
        <v>1968.5</v>
      </c>
      <c r="C16" s="142">
        <v>975</v>
      </c>
      <c r="D16" s="142">
        <v>1069.53</v>
      </c>
      <c r="E16" s="142">
        <v>793.59</v>
      </c>
      <c r="F16" s="142">
        <v>148.59</v>
      </c>
      <c r="G16" s="142">
        <v>3015.88</v>
      </c>
      <c r="H16" s="142">
        <v>2745.28</v>
      </c>
      <c r="I16" s="142">
        <v>989.85</v>
      </c>
      <c r="J16" s="142">
        <v>1876.31</v>
      </c>
      <c r="K16" s="142">
        <v>757.11</v>
      </c>
      <c r="L16" s="142">
        <v>1166.3499999999999</v>
      </c>
      <c r="P16" s="143"/>
      <c r="Q16" s="143"/>
    </row>
    <row r="17" spans="1:17">
      <c r="A17" s="141">
        <v>40851</v>
      </c>
      <c r="B17" s="142">
        <v>1984.32</v>
      </c>
      <c r="C17" s="142">
        <v>982.08</v>
      </c>
      <c r="D17" s="142">
        <v>1085.96</v>
      </c>
      <c r="E17" s="142">
        <v>796.84</v>
      </c>
      <c r="F17" s="142">
        <v>148.96</v>
      </c>
      <c r="G17" s="142">
        <v>3040.11</v>
      </c>
      <c r="H17" s="142">
        <v>2767.34</v>
      </c>
      <c r="I17" s="142">
        <v>1000.23</v>
      </c>
      <c r="J17" s="142">
        <v>1883.35</v>
      </c>
      <c r="K17" s="142">
        <v>761.13</v>
      </c>
      <c r="L17" s="142">
        <v>1171.1600000000001</v>
      </c>
      <c r="P17" s="143"/>
      <c r="Q17" s="143"/>
    </row>
    <row r="18" spans="1:17">
      <c r="A18" s="141">
        <v>40854</v>
      </c>
      <c r="B18" s="142">
        <v>1950.84</v>
      </c>
      <c r="C18" s="142">
        <v>966.53</v>
      </c>
      <c r="D18" s="142">
        <v>1061.8399999999999</v>
      </c>
      <c r="E18" s="142">
        <v>786.79</v>
      </c>
      <c r="F18" s="142">
        <v>147.61000000000001</v>
      </c>
      <c r="G18" s="142">
        <v>2988.81</v>
      </c>
      <c r="H18" s="142">
        <v>2720.64</v>
      </c>
      <c r="I18" s="142">
        <v>978.78</v>
      </c>
      <c r="J18" s="142">
        <v>1907.33</v>
      </c>
      <c r="K18" s="142">
        <v>742.96</v>
      </c>
      <c r="L18" s="142">
        <v>1164.8699999999999</v>
      </c>
      <c r="P18" s="143"/>
      <c r="Q18" s="143"/>
    </row>
    <row r="19" spans="1:17">
      <c r="A19" s="141">
        <v>40855</v>
      </c>
      <c r="B19" s="142">
        <v>1984.16</v>
      </c>
      <c r="C19" s="142">
        <v>981.11</v>
      </c>
      <c r="D19" s="142">
        <v>1084.33</v>
      </c>
      <c r="E19" s="142">
        <v>796.76</v>
      </c>
      <c r="F19" s="142">
        <v>148.61000000000001</v>
      </c>
      <c r="G19" s="142">
        <v>3039.87</v>
      </c>
      <c r="H19" s="142">
        <v>2767.12</v>
      </c>
      <c r="I19" s="142">
        <v>993.48</v>
      </c>
      <c r="J19" s="142">
        <v>1902.52</v>
      </c>
      <c r="K19" s="142">
        <v>753.9</v>
      </c>
      <c r="L19" s="142">
        <v>1185.52</v>
      </c>
      <c r="P19" s="143"/>
      <c r="Q19" s="143"/>
    </row>
    <row r="20" spans="1:17">
      <c r="A20" s="141">
        <v>40856</v>
      </c>
      <c r="B20" s="142">
        <v>1923.2</v>
      </c>
      <c r="C20" s="142">
        <v>953.28</v>
      </c>
      <c r="D20" s="142">
        <v>1049.22</v>
      </c>
      <c r="E20" s="142">
        <v>776.42</v>
      </c>
      <c r="F20" s="142">
        <v>145.54</v>
      </c>
      <c r="G20" s="142">
        <v>2946.47</v>
      </c>
      <c r="H20" s="142">
        <v>2682.1</v>
      </c>
      <c r="I20" s="142">
        <v>957.05</v>
      </c>
      <c r="J20" s="142">
        <v>1896.93</v>
      </c>
      <c r="K20" s="142">
        <v>732.93</v>
      </c>
      <c r="L20" s="142">
        <v>1163.03</v>
      </c>
      <c r="P20" s="143"/>
      <c r="Q20" s="143"/>
    </row>
    <row r="21" spans="1:17">
      <c r="A21" s="141">
        <v>40857</v>
      </c>
      <c r="B21" s="142">
        <v>1881.42</v>
      </c>
      <c r="C21" s="142">
        <v>932.57</v>
      </c>
      <c r="D21" s="142">
        <v>1020.49</v>
      </c>
      <c r="E21" s="142">
        <v>761.67</v>
      </c>
      <c r="F21" s="142">
        <v>142.9</v>
      </c>
      <c r="G21" s="142">
        <v>2882.47</v>
      </c>
      <c r="H21" s="142">
        <v>2623.83</v>
      </c>
      <c r="I21" s="142">
        <v>938.81</v>
      </c>
      <c r="J21" s="142">
        <v>1846.56</v>
      </c>
      <c r="K21" s="142">
        <v>712.15</v>
      </c>
      <c r="L21" s="142">
        <v>1143.94</v>
      </c>
      <c r="P21" s="143"/>
      <c r="Q21" s="143"/>
    </row>
    <row r="22" spans="1:17">
      <c r="A22" s="141">
        <v>40858</v>
      </c>
      <c r="B22" s="142">
        <v>1932</v>
      </c>
      <c r="C22" s="142">
        <v>955.62</v>
      </c>
      <c r="D22" s="142">
        <v>1054.1500000000001</v>
      </c>
      <c r="E22" s="142">
        <v>777.94</v>
      </c>
      <c r="F22" s="142">
        <v>145.81</v>
      </c>
      <c r="G22" s="142">
        <v>2959.95</v>
      </c>
      <c r="H22" s="142">
        <v>2694.37</v>
      </c>
      <c r="I22" s="142">
        <v>949.7</v>
      </c>
      <c r="J22" s="142">
        <v>1865.92</v>
      </c>
      <c r="K22" s="142">
        <v>738.03</v>
      </c>
      <c r="L22" s="142">
        <v>1167.96</v>
      </c>
      <c r="P22" s="143"/>
      <c r="Q22" s="143"/>
    </row>
    <row r="23" spans="1:17">
      <c r="A23" s="141">
        <v>40861</v>
      </c>
      <c r="B23" s="142">
        <v>1914.76</v>
      </c>
      <c r="C23" s="142">
        <v>948.23</v>
      </c>
      <c r="D23" s="142">
        <v>1047.6099999999999</v>
      </c>
      <c r="E23" s="142">
        <v>773.17</v>
      </c>
      <c r="F23" s="142">
        <v>141.66999999999999</v>
      </c>
      <c r="G23" s="142">
        <v>2933.55</v>
      </c>
      <c r="H23" s="142">
        <v>2670.33</v>
      </c>
      <c r="I23" s="142">
        <v>946.11</v>
      </c>
      <c r="J23" s="142">
        <v>1868.88</v>
      </c>
      <c r="K23" s="142">
        <v>723.88</v>
      </c>
      <c r="L23" s="142">
        <v>1162.73</v>
      </c>
      <c r="P23" s="143"/>
      <c r="Q23" s="143"/>
    </row>
    <row r="24" spans="1:17">
      <c r="A24" s="141">
        <v>40862</v>
      </c>
      <c r="B24" s="142">
        <v>1878.24</v>
      </c>
      <c r="C24" s="142">
        <v>930.84</v>
      </c>
      <c r="D24" s="142">
        <v>1027.8900000000001</v>
      </c>
      <c r="E24" s="142">
        <v>760.99</v>
      </c>
      <c r="F24" s="142">
        <v>138.71</v>
      </c>
      <c r="G24" s="142">
        <v>2877.59</v>
      </c>
      <c r="H24" s="142">
        <v>2619.39</v>
      </c>
      <c r="I24" s="142">
        <v>936.25</v>
      </c>
      <c r="J24" s="142">
        <v>1871.45</v>
      </c>
      <c r="K24" s="142">
        <v>698.05</v>
      </c>
      <c r="L24" s="142">
        <v>1143.3800000000001</v>
      </c>
      <c r="P24" s="143"/>
      <c r="Q24" s="143"/>
    </row>
    <row r="25" spans="1:17">
      <c r="A25" s="141">
        <v>40863</v>
      </c>
      <c r="B25" s="142">
        <v>1864.08</v>
      </c>
      <c r="C25" s="142">
        <v>924.53</v>
      </c>
      <c r="D25" s="142">
        <v>1018.22</v>
      </c>
      <c r="E25" s="142">
        <v>755.98</v>
      </c>
      <c r="F25" s="142">
        <v>137.69999999999999</v>
      </c>
      <c r="G25" s="142">
        <v>2855.9</v>
      </c>
      <c r="H25" s="142">
        <v>2599.65</v>
      </c>
      <c r="I25" s="142">
        <v>932.24</v>
      </c>
      <c r="J25" s="142">
        <v>1857.26</v>
      </c>
      <c r="K25" s="142">
        <v>693.38</v>
      </c>
      <c r="L25" s="142">
        <v>1130.42</v>
      </c>
      <c r="P25" s="143"/>
      <c r="Q25" s="143"/>
    </row>
    <row r="26" spans="1:17">
      <c r="A26" s="141">
        <v>40864</v>
      </c>
      <c r="B26" s="142">
        <v>1810.02</v>
      </c>
      <c r="C26" s="142">
        <v>899.66</v>
      </c>
      <c r="D26" s="142">
        <v>980.57</v>
      </c>
      <c r="E26" s="142">
        <v>739.34</v>
      </c>
      <c r="F26" s="142">
        <v>132.75</v>
      </c>
      <c r="G26" s="142">
        <v>2773.08</v>
      </c>
      <c r="H26" s="142">
        <v>2524.2600000000002</v>
      </c>
      <c r="I26" s="142">
        <v>895.91</v>
      </c>
      <c r="J26" s="142">
        <v>1819.13</v>
      </c>
      <c r="K26" s="142">
        <v>675.68</v>
      </c>
      <c r="L26" s="142">
        <v>1112.6400000000001</v>
      </c>
      <c r="P26" s="143"/>
      <c r="Q26" s="143"/>
    </row>
    <row r="27" spans="1:17">
      <c r="A27" s="141">
        <v>40865</v>
      </c>
      <c r="B27" s="142">
        <v>1796.56</v>
      </c>
      <c r="C27" s="142">
        <v>892.71</v>
      </c>
      <c r="D27" s="142">
        <v>967.48</v>
      </c>
      <c r="E27" s="142">
        <v>732.95</v>
      </c>
      <c r="F27" s="142">
        <v>134.13</v>
      </c>
      <c r="G27" s="142">
        <v>2752.45</v>
      </c>
      <c r="H27" s="142">
        <v>2505.48</v>
      </c>
      <c r="I27" s="142">
        <v>886.56</v>
      </c>
      <c r="J27" s="142">
        <v>1795.48</v>
      </c>
      <c r="K27" s="142">
        <v>677.51</v>
      </c>
      <c r="L27" s="142">
        <v>1103.95</v>
      </c>
      <c r="P27" s="143"/>
      <c r="Q27" s="143"/>
    </row>
    <row r="28" spans="1:17">
      <c r="A28" s="141">
        <v>40868</v>
      </c>
      <c r="B28" s="142">
        <v>1711.02</v>
      </c>
      <c r="C28" s="142">
        <v>852.24</v>
      </c>
      <c r="D28" s="142">
        <v>915.11</v>
      </c>
      <c r="E28" s="142">
        <v>704.45</v>
      </c>
      <c r="F28" s="142">
        <v>127.94</v>
      </c>
      <c r="G28" s="142">
        <v>2621.4</v>
      </c>
      <c r="H28" s="142">
        <v>2386.19</v>
      </c>
      <c r="I28" s="142">
        <v>848.79</v>
      </c>
      <c r="J28" s="142">
        <v>1732.57</v>
      </c>
      <c r="K28" s="142">
        <v>641.04</v>
      </c>
      <c r="L28" s="142">
        <v>1070.1300000000001</v>
      </c>
      <c r="P28" s="143"/>
      <c r="Q28" s="143"/>
    </row>
    <row r="29" spans="1:17">
      <c r="A29" s="141">
        <v>40869</v>
      </c>
      <c r="B29" s="142">
        <v>1657.57</v>
      </c>
      <c r="C29" s="142">
        <v>827.8</v>
      </c>
      <c r="D29" s="142">
        <v>877.88</v>
      </c>
      <c r="E29" s="142">
        <v>686.92</v>
      </c>
      <c r="F29" s="142">
        <v>124.33</v>
      </c>
      <c r="G29" s="142">
        <v>2539.5100000000002</v>
      </c>
      <c r="H29" s="142">
        <v>2311.65</v>
      </c>
      <c r="I29" s="142">
        <v>830.57</v>
      </c>
      <c r="J29" s="142">
        <v>1735.44</v>
      </c>
      <c r="K29" s="142">
        <v>616.69000000000005</v>
      </c>
      <c r="L29" s="142">
        <v>1053.8699999999999</v>
      </c>
      <c r="P29" s="143"/>
      <c r="Q29" s="143"/>
    </row>
    <row r="30" spans="1:17">
      <c r="A30" s="141">
        <v>40870</v>
      </c>
      <c r="B30" s="142">
        <v>1652.79</v>
      </c>
      <c r="C30" s="142">
        <v>825.12</v>
      </c>
      <c r="D30" s="142">
        <v>875.37</v>
      </c>
      <c r="E30" s="142">
        <v>683.93</v>
      </c>
      <c r="F30" s="142">
        <v>126.55</v>
      </c>
      <c r="G30" s="142">
        <v>2532.1799999999998</v>
      </c>
      <c r="H30" s="142">
        <v>2304.98</v>
      </c>
      <c r="I30" s="142">
        <v>840.31</v>
      </c>
      <c r="J30" s="142">
        <v>1704.54</v>
      </c>
      <c r="K30" s="142">
        <v>613.34</v>
      </c>
      <c r="L30" s="142">
        <v>1042.8</v>
      </c>
      <c r="P30" s="143"/>
      <c r="Q30" s="143"/>
    </row>
    <row r="31" spans="1:17">
      <c r="A31" s="141">
        <v>40871</v>
      </c>
      <c r="B31" s="142">
        <v>1675.17</v>
      </c>
      <c r="C31" s="142">
        <v>834.76</v>
      </c>
      <c r="D31" s="142">
        <v>903.87</v>
      </c>
      <c r="E31" s="142">
        <v>689.99</v>
      </c>
      <c r="F31" s="142">
        <v>125.06</v>
      </c>
      <c r="G31" s="142">
        <v>2566.4699999999998</v>
      </c>
      <c r="H31" s="142">
        <v>2336.19</v>
      </c>
      <c r="I31" s="142">
        <v>843.4</v>
      </c>
      <c r="J31" s="142">
        <v>1708.48</v>
      </c>
      <c r="K31" s="142">
        <v>617.30999999999995</v>
      </c>
      <c r="L31" s="142">
        <v>1036.8399999999999</v>
      </c>
      <c r="P31" s="143"/>
      <c r="Q31" s="143"/>
    </row>
    <row r="32" spans="1:17">
      <c r="A32" s="141">
        <v>40872</v>
      </c>
      <c r="B32" s="142">
        <v>1680.49</v>
      </c>
      <c r="C32" s="142">
        <v>836.94</v>
      </c>
      <c r="D32" s="142">
        <v>907.24</v>
      </c>
      <c r="E32" s="142">
        <v>691.28</v>
      </c>
      <c r="F32" s="142">
        <v>125.84</v>
      </c>
      <c r="G32" s="142">
        <v>2574.62</v>
      </c>
      <c r="H32" s="142">
        <v>2343.61</v>
      </c>
      <c r="I32" s="142">
        <v>845.24</v>
      </c>
      <c r="J32" s="142">
        <v>1683.91</v>
      </c>
      <c r="K32" s="142">
        <v>618.79</v>
      </c>
      <c r="L32" s="142">
        <v>1042.5</v>
      </c>
      <c r="P32" s="143"/>
      <c r="Q32" s="143"/>
    </row>
    <row r="33" spans="1:17">
      <c r="A33" s="141">
        <v>40875</v>
      </c>
      <c r="B33" s="142">
        <v>1763.8</v>
      </c>
      <c r="C33" s="142">
        <v>875.35</v>
      </c>
      <c r="D33" s="142">
        <v>955.25</v>
      </c>
      <c r="E33" s="142">
        <v>718.81</v>
      </c>
      <c r="F33" s="142">
        <v>131.84</v>
      </c>
      <c r="G33" s="142">
        <v>2702.26</v>
      </c>
      <c r="H33" s="142">
        <v>2459.79</v>
      </c>
      <c r="I33" s="142">
        <v>880.25</v>
      </c>
      <c r="J33" s="142">
        <v>1686.26</v>
      </c>
      <c r="K33" s="142">
        <v>656.15</v>
      </c>
      <c r="L33" s="142">
        <v>1073.93</v>
      </c>
      <c r="P33" s="143"/>
      <c r="Q33" s="143"/>
    </row>
    <row r="34" spans="1:17">
      <c r="A34" s="141">
        <v>40876</v>
      </c>
      <c r="B34" s="142">
        <v>1779.14</v>
      </c>
      <c r="C34" s="142">
        <v>882.24</v>
      </c>
      <c r="D34" s="142">
        <v>958.98</v>
      </c>
      <c r="E34" s="142">
        <v>723.91</v>
      </c>
      <c r="F34" s="142">
        <v>133.72</v>
      </c>
      <c r="G34" s="142">
        <v>2725.77</v>
      </c>
      <c r="H34" s="142">
        <v>2481.1999999999998</v>
      </c>
      <c r="I34" s="142">
        <v>884.15</v>
      </c>
      <c r="J34" s="142">
        <v>1654.78</v>
      </c>
      <c r="K34" s="142">
        <v>669.66</v>
      </c>
      <c r="L34" s="142">
        <v>1083.69</v>
      </c>
      <c r="P34" s="143"/>
      <c r="Q34" s="143"/>
    </row>
    <row r="35" spans="1:17">
      <c r="A35" s="141">
        <v>40877</v>
      </c>
      <c r="B35" s="142">
        <v>1846.91</v>
      </c>
      <c r="C35" s="142">
        <v>913.8</v>
      </c>
      <c r="D35" s="142">
        <v>1007.03</v>
      </c>
      <c r="E35" s="142">
        <v>746.63</v>
      </c>
      <c r="F35" s="142">
        <v>136.27000000000001</v>
      </c>
      <c r="G35" s="142">
        <v>2829.6</v>
      </c>
      <c r="H35" s="142">
        <v>2575.71</v>
      </c>
      <c r="I35" s="142">
        <v>926</v>
      </c>
      <c r="J35" s="142">
        <v>1675.44</v>
      </c>
      <c r="K35" s="142">
        <v>684.27</v>
      </c>
      <c r="L35" s="142">
        <v>1109.29</v>
      </c>
      <c r="P35" s="143"/>
      <c r="Q35" s="143"/>
    </row>
    <row r="36" spans="1:17">
      <c r="A36" s="144" t="s">
        <v>89</v>
      </c>
      <c r="B36" s="145">
        <v>-0.36409999999999998</v>
      </c>
      <c r="C36" s="145">
        <v>-0.34910000000000002</v>
      </c>
      <c r="D36" s="145">
        <v>-0.37390000000000001</v>
      </c>
      <c r="E36" s="145">
        <v>-0.32390000000000002</v>
      </c>
      <c r="F36" s="145">
        <v>-0.27560000000000001</v>
      </c>
      <c r="G36" s="145">
        <v>-0.34499999999999997</v>
      </c>
      <c r="H36" s="145">
        <v>-0.3493</v>
      </c>
      <c r="I36" s="145" t="s">
        <v>9</v>
      </c>
      <c r="J36" s="145" t="s">
        <v>9</v>
      </c>
      <c r="K36" s="145" t="s">
        <v>9</v>
      </c>
      <c r="L36" s="145" t="s">
        <v>9</v>
      </c>
      <c r="P36" s="146"/>
      <c r="Q36" s="147"/>
    </row>
    <row r="37" spans="1:17">
      <c r="A37" s="148" t="s">
        <v>90</v>
      </c>
      <c r="B37" s="149">
        <v>-6.9000000000000006E-2</v>
      </c>
      <c r="C37" s="149">
        <v>-6.9000000000000006E-2</v>
      </c>
      <c r="D37" s="149">
        <v>-6.5699999999999995E-2</v>
      </c>
      <c r="E37" s="149">
        <v>-6.5699999999999995E-2</v>
      </c>
      <c r="F37" s="149">
        <v>-9.01E-2</v>
      </c>
      <c r="G37" s="149">
        <v>-6.9000000000000006E-2</v>
      </c>
      <c r="H37" s="149">
        <v>-6.9000000000000006E-2</v>
      </c>
      <c r="I37" s="149">
        <v>-6.2300000000000001E-2</v>
      </c>
      <c r="J37" s="149">
        <v>-9.2600000000000002E-2</v>
      </c>
      <c r="K37" s="149">
        <v>-0.1142</v>
      </c>
      <c r="L37" s="149">
        <v>-4.4900000000000002E-2</v>
      </c>
      <c r="P37" s="146"/>
      <c r="Q37" s="150"/>
    </row>
    <row r="38" spans="1:17">
      <c r="A38" s="151" t="s">
        <v>91</v>
      </c>
      <c r="B38" s="142">
        <v>1984.32</v>
      </c>
      <c r="C38" s="142">
        <v>982.08</v>
      </c>
      <c r="D38" s="142">
        <v>1085.96</v>
      </c>
      <c r="E38" s="142">
        <v>796.84</v>
      </c>
      <c r="F38" s="142">
        <v>148.96</v>
      </c>
      <c r="G38" s="142">
        <v>3040.11</v>
      </c>
      <c r="H38" s="142">
        <v>2767.34</v>
      </c>
      <c r="I38" s="142">
        <v>1000.23</v>
      </c>
      <c r="J38" s="142">
        <v>1907.33</v>
      </c>
      <c r="K38" s="142">
        <v>761.13</v>
      </c>
      <c r="L38" s="142">
        <v>1185.52</v>
      </c>
      <c r="P38" s="152"/>
      <c r="Q38" s="143"/>
    </row>
    <row r="39" spans="1:17">
      <c r="A39" s="153" t="s">
        <v>92</v>
      </c>
      <c r="B39" s="154">
        <v>40851</v>
      </c>
      <c r="C39" s="154">
        <v>40851</v>
      </c>
      <c r="D39" s="154">
        <v>40851</v>
      </c>
      <c r="E39" s="154">
        <v>40851</v>
      </c>
      <c r="F39" s="154">
        <v>40851</v>
      </c>
      <c r="G39" s="154">
        <v>40851</v>
      </c>
      <c r="H39" s="154">
        <v>40851</v>
      </c>
      <c r="I39" s="154">
        <v>40851</v>
      </c>
      <c r="J39" s="154">
        <v>40854</v>
      </c>
      <c r="K39" s="154">
        <v>40851</v>
      </c>
      <c r="L39" s="154">
        <v>40855</v>
      </c>
      <c r="P39" s="155"/>
      <c r="Q39" s="156"/>
    </row>
    <row r="40" spans="1:17">
      <c r="A40" s="157" t="s">
        <v>93</v>
      </c>
      <c r="B40" s="158">
        <v>1652.79</v>
      </c>
      <c r="C40" s="158">
        <v>825.12</v>
      </c>
      <c r="D40" s="158">
        <v>875.37</v>
      </c>
      <c r="E40" s="158">
        <v>683.93</v>
      </c>
      <c r="F40" s="158">
        <v>124.33</v>
      </c>
      <c r="G40" s="158">
        <v>2532.1799999999998</v>
      </c>
      <c r="H40" s="158">
        <v>2304.98</v>
      </c>
      <c r="I40" s="158">
        <v>830.57</v>
      </c>
      <c r="J40" s="158">
        <v>1654.78</v>
      </c>
      <c r="K40" s="158">
        <v>613.34</v>
      </c>
      <c r="L40" s="158">
        <v>1036.8399999999999</v>
      </c>
      <c r="P40" s="152"/>
      <c r="Q40" s="143"/>
    </row>
    <row r="41" spans="1:17">
      <c r="A41" s="159" t="s">
        <v>94</v>
      </c>
      <c r="B41" s="160">
        <v>40870</v>
      </c>
      <c r="C41" s="160">
        <v>40870</v>
      </c>
      <c r="D41" s="160">
        <v>40870</v>
      </c>
      <c r="E41" s="160">
        <v>40870</v>
      </c>
      <c r="F41" s="160">
        <v>40869</v>
      </c>
      <c r="G41" s="160">
        <v>40870</v>
      </c>
      <c r="H41" s="160">
        <v>40870</v>
      </c>
      <c r="I41" s="160">
        <v>40869</v>
      </c>
      <c r="J41" s="160">
        <v>40876</v>
      </c>
      <c r="K41" s="160">
        <v>40870</v>
      </c>
      <c r="L41" s="160">
        <v>40871</v>
      </c>
      <c r="P41" s="155"/>
      <c r="Q41" s="156"/>
    </row>
    <row r="42" spans="1:17">
      <c r="A42" s="161" t="s">
        <v>95</v>
      </c>
      <c r="B42" s="142">
        <v>3000.7</v>
      </c>
      <c r="C42" s="142">
        <v>1448.61</v>
      </c>
      <c r="D42" s="142">
        <v>1671.36</v>
      </c>
      <c r="E42" s="142">
        <v>1142.47</v>
      </c>
      <c r="F42" s="142">
        <v>199.6</v>
      </c>
      <c r="G42" s="142">
        <v>4464.5600000000004</v>
      </c>
      <c r="H42" s="142">
        <v>4090.69</v>
      </c>
      <c r="I42" s="142">
        <v>1053.51</v>
      </c>
      <c r="J42" s="142">
        <v>1907.33</v>
      </c>
      <c r="K42" s="142">
        <v>941.17</v>
      </c>
      <c r="L42" s="142">
        <v>1211.01</v>
      </c>
      <c r="P42" s="152"/>
      <c r="Q42" s="143"/>
    </row>
    <row r="43" spans="1:17">
      <c r="A43" s="153" t="s">
        <v>96</v>
      </c>
      <c r="B43" s="154">
        <v>40588</v>
      </c>
      <c r="C43" s="154">
        <v>40588</v>
      </c>
      <c r="D43" s="154">
        <v>40590</v>
      </c>
      <c r="E43" s="154">
        <v>40588</v>
      </c>
      <c r="F43" s="154">
        <v>40666</v>
      </c>
      <c r="G43" s="154">
        <v>40588</v>
      </c>
      <c r="H43" s="154">
        <v>40588</v>
      </c>
      <c r="I43" s="154">
        <v>40787</v>
      </c>
      <c r="J43" s="154">
        <v>40854</v>
      </c>
      <c r="K43" s="154">
        <v>40787</v>
      </c>
      <c r="L43" s="154">
        <v>40787</v>
      </c>
      <c r="P43" s="155"/>
      <c r="Q43" s="156"/>
    </row>
    <row r="44" spans="1:17">
      <c r="A44" s="148" t="s">
        <v>97</v>
      </c>
      <c r="B44" s="158">
        <v>1652.79</v>
      </c>
      <c r="C44" s="158">
        <v>825.12</v>
      </c>
      <c r="D44" s="158">
        <v>875.37</v>
      </c>
      <c r="E44" s="158">
        <v>683.93</v>
      </c>
      <c r="F44" s="158">
        <v>124.33</v>
      </c>
      <c r="G44" s="158">
        <v>2532.1799999999998</v>
      </c>
      <c r="H44" s="158">
        <v>2304.98</v>
      </c>
      <c r="I44" s="158">
        <v>830.57</v>
      </c>
      <c r="J44" s="158">
        <v>1646.29</v>
      </c>
      <c r="K44" s="158">
        <v>613.34</v>
      </c>
      <c r="L44" s="158">
        <v>1036.8399999999999</v>
      </c>
      <c r="P44" s="152"/>
      <c r="Q44" s="143"/>
    </row>
    <row r="45" spans="1:17">
      <c r="A45" s="159" t="s">
        <v>98</v>
      </c>
      <c r="B45" s="160">
        <v>40870</v>
      </c>
      <c r="C45" s="160">
        <v>40870</v>
      </c>
      <c r="D45" s="160">
        <v>40870</v>
      </c>
      <c r="E45" s="160">
        <v>40870</v>
      </c>
      <c r="F45" s="160">
        <v>40869</v>
      </c>
      <c r="G45" s="160">
        <v>40870</v>
      </c>
      <c r="H45" s="160">
        <v>40870</v>
      </c>
      <c r="I45" s="160">
        <v>40869</v>
      </c>
      <c r="J45" s="160">
        <v>40820</v>
      </c>
      <c r="K45" s="160">
        <v>40870</v>
      </c>
      <c r="L45" s="160">
        <v>40871</v>
      </c>
      <c r="P45" s="155"/>
      <c r="Q45" s="156"/>
    </row>
    <row r="46" spans="1:17">
      <c r="A46" s="151" t="s">
        <v>99</v>
      </c>
      <c r="B46" s="142">
        <v>4981.87</v>
      </c>
      <c r="C46" s="142">
        <v>2506.81</v>
      </c>
      <c r="D46" s="142">
        <v>3233.92</v>
      </c>
      <c r="E46" s="142">
        <v>1876.02</v>
      </c>
      <c r="F46" s="142">
        <v>393.13</v>
      </c>
      <c r="G46" s="142">
        <v>6207.64</v>
      </c>
      <c r="H46" s="142">
        <v>4090.69</v>
      </c>
      <c r="I46" s="142">
        <v>1053.51</v>
      </c>
      <c r="J46" s="142">
        <v>1907.33</v>
      </c>
      <c r="K46" s="142">
        <v>941.17</v>
      </c>
      <c r="L46" s="142">
        <v>1211.01</v>
      </c>
      <c r="P46" s="152"/>
      <c r="Q46" s="143"/>
    </row>
    <row r="47" spans="1:17">
      <c r="A47" s="153" t="s">
        <v>100</v>
      </c>
      <c r="B47" s="154">
        <v>39272</v>
      </c>
      <c r="C47" s="154">
        <v>39234</v>
      </c>
      <c r="D47" s="154">
        <v>39269</v>
      </c>
      <c r="E47" s="154">
        <v>39248</v>
      </c>
      <c r="F47" s="154">
        <v>39182</v>
      </c>
      <c r="G47" s="154">
        <v>39587</v>
      </c>
      <c r="H47" s="154">
        <v>40588</v>
      </c>
      <c r="I47" s="154">
        <v>40787</v>
      </c>
      <c r="J47" s="154">
        <v>40854</v>
      </c>
      <c r="K47" s="154">
        <v>40787</v>
      </c>
      <c r="L47" s="154">
        <v>40787</v>
      </c>
      <c r="P47" s="155"/>
      <c r="Q47" s="156"/>
    </row>
    <row r="48" spans="1:17">
      <c r="A48" s="157" t="s">
        <v>101</v>
      </c>
      <c r="B48" s="158">
        <v>682.96</v>
      </c>
      <c r="C48" s="158">
        <v>533.04</v>
      </c>
      <c r="D48" s="158">
        <v>760.74</v>
      </c>
      <c r="E48" s="158">
        <v>94.46</v>
      </c>
      <c r="F48" s="158">
        <v>41.56</v>
      </c>
      <c r="G48" s="158">
        <v>1955.88</v>
      </c>
      <c r="H48" s="158">
        <v>2304.98</v>
      </c>
      <c r="I48" s="158">
        <v>830.57</v>
      </c>
      <c r="J48" s="158">
        <v>1646.29</v>
      </c>
      <c r="K48" s="158">
        <v>613.34</v>
      </c>
      <c r="L48" s="158">
        <v>1036.8399999999999</v>
      </c>
      <c r="P48" s="152"/>
      <c r="Q48" s="143"/>
    </row>
    <row r="49" spans="1:17">
      <c r="A49" s="159" t="s">
        <v>102</v>
      </c>
      <c r="B49" s="160">
        <v>33829</v>
      </c>
      <c r="C49" s="160">
        <v>37539</v>
      </c>
      <c r="D49" s="160">
        <v>39868</v>
      </c>
      <c r="E49" s="160">
        <v>25384</v>
      </c>
      <c r="F49" s="160">
        <v>39777</v>
      </c>
      <c r="G49" s="160">
        <v>39881</v>
      </c>
      <c r="H49" s="160">
        <v>40870</v>
      </c>
      <c r="I49" s="160">
        <v>40869</v>
      </c>
      <c r="J49" s="160">
        <v>40820</v>
      </c>
      <c r="K49" s="160">
        <v>40870</v>
      </c>
      <c r="L49" s="160">
        <v>40871</v>
      </c>
      <c r="P49" s="155"/>
      <c r="Q49" s="156"/>
    </row>
    <row r="66" spans="3:3" ht="15.75">
      <c r="C66" s="11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7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workbookViewId="0"/>
  </sheetViews>
  <sheetFormatPr baseColWidth="10" defaultRowHeight="12.75"/>
  <cols>
    <col min="1" max="1" width="20" customWidth="1"/>
    <col min="2" max="10" width="9.85546875" customWidth="1"/>
  </cols>
  <sheetData>
    <row r="1" spans="1:11" ht="18" customHeight="1"/>
    <row r="2" spans="1:11" ht="20.100000000000001" customHeight="1">
      <c r="A2" s="88" t="s">
        <v>103</v>
      </c>
      <c r="B2" s="5"/>
      <c r="C2" s="5"/>
      <c r="D2" s="5"/>
      <c r="E2" s="5"/>
      <c r="F2" s="5"/>
      <c r="G2" s="5"/>
      <c r="H2" s="5"/>
      <c r="I2" s="5"/>
      <c r="K2" s="5"/>
    </row>
    <row r="3" spans="1:11" ht="15">
      <c r="A3" s="162" t="s">
        <v>104</v>
      </c>
      <c r="B3" s="5"/>
      <c r="C3" s="5"/>
      <c r="D3" s="5"/>
      <c r="E3" s="5"/>
      <c r="F3" s="5"/>
      <c r="G3" s="5"/>
      <c r="H3" s="5"/>
      <c r="I3" s="5"/>
      <c r="K3" s="5"/>
    </row>
    <row r="4" spans="1:11" ht="12.75" customHeight="1">
      <c r="G4" s="127"/>
      <c r="H4" s="127"/>
      <c r="I4" s="127"/>
    </row>
    <row r="5" spans="1:11" ht="12.75" customHeight="1">
      <c r="F5" s="1"/>
      <c r="G5" s="127"/>
      <c r="H5" s="127"/>
      <c r="I5" s="127"/>
    </row>
    <row r="6" spans="1:11" ht="12.75" customHeight="1">
      <c r="E6" s="1"/>
      <c r="G6" s="127"/>
      <c r="H6" s="127"/>
      <c r="I6" s="127"/>
    </row>
    <row r="7" spans="1:11" ht="12.75" customHeight="1">
      <c r="G7" s="127"/>
      <c r="H7" s="127"/>
      <c r="I7" s="127"/>
    </row>
    <row r="8" spans="1:11" ht="12.75" customHeight="1">
      <c r="D8" s="1"/>
      <c r="G8" s="127"/>
      <c r="H8" s="127"/>
      <c r="I8" s="127"/>
    </row>
    <row r="9" spans="1:11" ht="17.100000000000001" customHeight="1">
      <c r="A9" s="163" t="s">
        <v>114</v>
      </c>
      <c r="G9" s="127"/>
      <c r="H9" s="127"/>
      <c r="I9" s="127"/>
    </row>
    <row r="10" spans="1:11" ht="3.95" customHeight="1"/>
    <row r="11" spans="1:11" ht="0.95" customHeight="1">
      <c r="A11" s="129"/>
      <c r="B11" s="129"/>
      <c r="C11" s="129"/>
      <c r="D11" s="129"/>
      <c r="E11" s="129"/>
      <c r="F11" s="129"/>
      <c r="G11" s="129"/>
      <c r="H11" s="129"/>
      <c r="I11" s="129"/>
      <c r="J11" s="129"/>
    </row>
    <row r="12" spans="1:11" ht="24">
      <c r="A12" s="130"/>
      <c r="B12" s="164" t="s">
        <v>105</v>
      </c>
      <c r="C12" s="164" t="s">
        <v>106</v>
      </c>
      <c r="D12" s="164" t="s">
        <v>107</v>
      </c>
      <c r="E12" s="164" t="s">
        <v>108</v>
      </c>
      <c r="F12" s="164" t="s">
        <v>109</v>
      </c>
      <c r="G12" s="164" t="s">
        <v>110</v>
      </c>
      <c r="H12" s="164" t="s">
        <v>111</v>
      </c>
      <c r="I12" s="164" t="s">
        <v>112</v>
      </c>
      <c r="J12" s="164" t="s">
        <v>113</v>
      </c>
      <c r="K12" s="132"/>
    </row>
    <row r="13" spans="1:11">
      <c r="A13" s="134" t="s">
        <v>87</v>
      </c>
      <c r="B13" s="138">
        <v>2115.3200000000002</v>
      </c>
      <c r="C13" s="138">
        <v>1097.07</v>
      </c>
      <c r="D13" s="138">
        <v>1315.99</v>
      </c>
      <c r="E13" s="138">
        <v>1609.29</v>
      </c>
      <c r="F13" s="138">
        <v>1296.54</v>
      </c>
      <c r="G13" s="138">
        <v>1506.55</v>
      </c>
      <c r="H13" s="138">
        <v>1500.96</v>
      </c>
      <c r="I13" s="138">
        <v>2482.17</v>
      </c>
      <c r="J13" s="138">
        <v>2423.8000000000002</v>
      </c>
      <c r="K13" s="140"/>
    </row>
    <row r="14" spans="1:11">
      <c r="A14" s="134" t="s">
        <v>88</v>
      </c>
      <c r="B14" s="135">
        <v>1657.76</v>
      </c>
      <c r="C14" s="135">
        <v>879.27</v>
      </c>
      <c r="D14" s="135">
        <v>1033.1300000000001</v>
      </c>
      <c r="E14" s="135">
        <v>1274.32</v>
      </c>
      <c r="F14" s="135">
        <v>986.13</v>
      </c>
      <c r="G14" s="135">
        <v>1115.45</v>
      </c>
      <c r="H14" s="135">
        <v>1102.04</v>
      </c>
      <c r="I14" s="135">
        <v>2040</v>
      </c>
      <c r="J14" s="135">
        <v>1975.18</v>
      </c>
      <c r="K14" s="137"/>
    </row>
    <row r="15" spans="1:11">
      <c r="A15" s="141">
        <v>40848</v>
      </c>
      <c r="B15" s="142">
        <v>1615.31</v>
      </c>
      <c r="C15" s="142">
        <v>871.08</v>
      </c>
      <c r="D15" s="142">
        <v>1009</v>
      </c>
      <c r="E15" s="142">
        <v>1258.5899999999999</v>
      </c>
      <c r="F15" s="142" t="s">
        <v>9</v>
      </c>
      <c r="G15" s="142">
        <v>1103.05</v>
      </c>
      <c r="H15" s="142">
        <v>1089.94</v>
      </c>
      <c r="I15" s="142">
        <v>1987.76</v>
      </c>
      <c r="J15" s="142">
        <v>1924.59</v>
      </c>
      <c r="K15" s="143"/>
    </row>
    <row r="16" spans="1:11">
      <c r="A16" s="141">
        <v>40849</v>
      </c>
      <c r="B16" s="142">
        <v>1630.16</v>
      </c>
      <c r="C16" s="142">
        <v>853.48</v>
      </c>
      <c r="D16" s="142">
        <v>1014.11</v>
      </c>
      <c r="E16" s="142">
        <v>1245.8499999999999</v>
      </c>
      <c r="F16" s="142">
        <v>964.6</v>
      </c>
      <c r="G16" s="142">
        <v>1081.43</v>
      </c>
      <c r="H16" s="142">
        <v>1069.26</v>
      </c>
      <c r="I16" s="142">
        <v>2006.03</v>
      </c>
      <c r="J16" s="142">
        <v>1942.29</v>
      </c>
      <c r="K16" s="143"/>
    </row>
    <row r="17" spans="1:11">
      <c r="A17" s="141">
        <v>40850</v>
      </c>
      <c r="B17" s="142">
        <v>1662.68</v>
      </c>
      <c r="C17" s="142">
        <v>856.83</v>
      </c>
      <c r="D17" s="142">
        <v>1032.1099999999999</v>
      </c>
      <c r="E17" s="142">
        <v>1245.8499999999999</v>
      </c>
      <c r="F17" s="142">
        <v>982.86</v>
      </c>
      <c r="G17" s="142">
        <v>1099.2</v>
      </c>
      <c r="H17" s="142">
        <v>1085.1500000000001</v>
      </c>
      <c r="I17" s="142">
        <v>2046.05</v>
      </c>
      <c r="J17" s="142">
        <v>1981.04</v>
      </c>
      <c r="K17" s="143"/>
    </row>
    <row r="18" spans="1:11">
      <c r="A18" s="141">
        <v>40851</v>
      </c>
      <c r="B18" s="142">
        <v>1641.67</v>
      </c>
      <c r="C18" s="142">
        <v>863.55</v>
      </c>
      <c r="D18" s="142">
        <v>1021.92</v>
      </c>
      <c r="E18" s="142">
        <v>1249.03</v>
      </c>
      <c r="F18" s="142">
        <v>980.35</v>
      </c>
      <c r="G18" s="142">
        <v>1104.24</v>
      </c>
      <c r="H18" s="142">
        <v>1089.58</v>
      </c>
      <c r="I18" s="142">
        <v>2020.2</v>
      </c>
      <c r="J18" s="142">
        <v>1956</v>
      </c>
      <c r="K18" s="143"/>
    </row>
    <row r="19" spans="1:11">
      <c r="A19" s="141">
        <v>40854</v>
      </c>
      <c r="B19" s="142">
        <v>1637.08</v>
      </c>
      <c r="C19" s="142">
        <v>862.83</v>
      </c>
      <c r="D19" s="142">
        <v>1019.35</v>
      </c>
      <c r="E19" s="142">
        <v>1238</v>
      </c>
      <c r="F19" s="142">
        <v>971.33</v>
      </c>
      <c r="G19" s="142">
        <v>1082.67</v>
      </c>
      <c r="H19" s="142">
        <v>1069.56</v>
      </c>
      <c r="I19" s="142">
        <v>2014.55</v>
      </c>
      <c r="J19" s="142">
        <v>1950.54</v>
      </c>
      <c r="K19" s="143"/>
    </row>
    <row r="20" spans="1:11">
      <c r="A20" s="141">
        <v>40855</v>
      </c>
      <c r="B20" s="142">
        <v>1654.74</v>
      </c>
      <c r="C20" s="142">
        <v>867.38</v>
      </c>
      <c r="D20" s="142">
        <v>1029.57</v>
      </c>
      <c r="E20" s="142">
        <v>1249.0999999999999</v>
      </c>
      <c r="F20" s="142">
        <v>981.48</v>
      </c>
      <c r="G20" s="142">
        <v>1095.52</v>
      </c>
      <c r="H20" s="142">
        <v>1081.1099999999999</v>
      </c>
      <c r="I20" s="142">
        <v>2036.28</v>
      </c>
      <c r="J20" s="142">
        <v>1971.58</v>
      </c>
      <c r="K20" s="143"/>
    </row>
    <row r="21" spans="1:11">
      <c r="A21" s="141">
        <v>40856</v>
      </c>
      <c r="B21" s="142">
        <v>1591.1</v>
      </c>
      <c r="C21" s="142">
        <v>859.65</v>
      </c>
      <c r="D21" s="142">
        <v>994.14</v>
      </c>
      <c r="E21" s="142">
        <v>1228.73</v>
      </c>
      <c r="F21" s="142">
        <v>948.54</v>
      </c>
      <c r="G21" s="142">
        <v>1063.48</v>
      </c>
      <c r="H21" s="142">
        <v>1052.67</v>
      </c>
      <c r="I21" s="142">
        <v>1957.97</v>
      </c>
      <c r="J21" s="142">
        <v>1895.75</v>
      </c>
      <c r="K21" s="143"/>
    </row>
    <row r="22" spans="1:11">
      <c r="A22" s="141">
        <v>40857</v>
      </c>
      <c r="B22" s="142">
        <v>1568.86</v>
      </c>
      <c r="C22" s="142">
        <v>859.74</v>
      </c>
      <c r="D22" s="142">
        <v>982.22</v>
      </c>
      <c r="E22" s="142">
        <v>1220.07</v>
      </c>
      <c r="F22" s="142">
        <v>934.64</v>
      </c>
      <c r="G22" s="142">
        <v>1046.1300000000001</v>
      </c>
      <c r="H22" s="142">
        <v>1036.3699999999999</v>
      </c>
      <c r="I22" s="142">
        <v>1930.6</v>
      </c>
      <c r="J22" s="142">
        <v>1869.25</v>
      </c>
      <c r="K22" s="143"/>
    </row>
    <row r="23" spans="1:11">
      <c r="A23" s="141">
        <v>40858</v>
      </c>
      <c r="B23" s="142">
        <v>1584</v>
      </c>
      <c r="C23" s="142">
        <v>864.05</v>
      </c>
      <c r="D23" s="142">
        <v>991.05</v>
      </c>
      <c r="E23" s="142">
        <v>1230.9100000000001</v>
      </c>
      <c r="F23" s="142">
        <v>951.95</v>
      </c>
      <c r="G23" s="142">
        <v>1075.46</v>
      </c>
      <c r="H23" s="142">
        <v>1064.74</v>
      </c>
      <c r="I23" s="142">
        <v>1949.24</v>
      </c>
      <c r="J23" s="142">
        <v>1887.3</v>
      </c>
      <c r="K23" s="143"/>
    </row>
    <row r="24" spans="1:11">
      <c r="A24" s="141">
        <v>40861</v>
      </c>
      <c r="B24" s="142">
        <v>1590.83</v>
      </c>
      <c r="C24" s="142">
        <v>864.04</v>
      </c>
      <c r="D24" s="142">
        <v>994.71</v>
      </c>
      <c r="E24" s="142">
        <v>1244.9000000000001</v>
      </c>
      <c r="F24" s="142">
        <v>948.21</v>
      </c>
      <c r="G24" s="142">
        <v>1059.54</v>
      </c>
      <c r="H24" s="142">
        <v>1050.5999999999999</v>
      </c>
      <c r="I24" s="142">
        <v>1957.64</v>
      </c>
      <c r="J24" s="142">
        <v>1895.43</v>
      </c>
      <c r="K24" s="143"/>
    </row>
    <row r="25" spans="1:11">
      <c r="A25" s="141">
        <v>40862</v>
      </c>
      <c r="B25" s="142">
        <v>1572.97</v>
      </c>
      <c r="C25" s="142">
        <v>859.74</v>
      </c>
      <c r="D25" s="142">
        <v>984.42</v>
      </c>
      <c r="E25" s="142">
        <v>1225.6099999999999</v>
      </c>
      <c r="F25" s="142">
        <v>936.65</v>
      </c>
      <c r="G25" s="142">
        <v>1046.19</v>
      </c>
      <c r="H25" s="142">
        <v>1037.7</v>
      </c>
      <c r="I25" s="142">
        <v>1935.66</v>
      </c>
      <c r="J25" s="142">
        <v>1874.15</v>
      </c>
      <c r="K25" s="143"/>
    </row>
    <row r="26" spans="1:11">
      <c r="A26" s="141">
        <v>40863</v>
      </c>
      <c r="B26" s="142">
        <v>1587.32</v>
      </c>
      <c r="C26" s="142">
        <v>857.15</v>
      </c>
      <c r="D26" s="142">
        <v>991.71</v>
      </c>
      <c r="E26" s="142">
        <v>1218.31</v>
      </c>
      <c r="F26" s="142">
        <v>940.44</v>
      </c>
      <c r="G26" s="142">
        <v>1044.4000000000001</v>
      </c>
      <c r="H26" s="142">
        <v>1036.08</v>
      </c>
      <c r="I26" s="142">
        <v>1953.32</v>
      </c>
      <c r="J26" s="142">
        <v>1891.25</v>
      </c>
      <c r="K26" s="143"/>
    </row>
    <row r="27" spans="1:11">
      <c r="A27" s="141">
        <v>40864</v>
      </c>
      <c r="B27" s="142">
        <v>1577.39</v>
      </c>
      <c r="C27" s="142">
        <v>855.81</v>
      </c>
      <c r="D27" s="142">
        <v>986.16</v>
      </c>
      <c r="E27" s="142">
        <v>1210.1300000000001</v>
      </c>
      <c r="F27" s="142">
        <v>934.52</v>
      </c>
      <c r="G27" s="142">
        <v>1037.6500000000001</v>
      </c>
      <c r="H27" s="142">
        <v>1029.19</v>
      </c>
      <c r="I27" s="142">
        <v>1941.1</v>
      </c>
      <c r="J27" s="142">
        <v>1879.42</v>
      </c>
      <c r="K27" s="143"/>
    </row>
    <row r="28" spans="1:11">
      <c r="A28" s="141">
        <v>40865</v>
      </c>
      <c r="B28" s="142">
        <v>1545.65</v>
      </c>
      <c r="C28" s="142">
        <v>852.8</v>
      </c>
      <c r="D28" s="142">
        <v>968.63</v>
      </c>
      <c r="E28" s="142">
        <v>1213.25</v>
      </c>
      <c r="F28" s="142">
        <v>919.28</v>
      </c>
      <c r="G28" s="142">
        <v>1029.1400000000001</v>
      </c>
      <c r="H28" s="142">
        <v>1020.18</v>
      </c>
      <c r="I28" s="142">
        <v>1902.05</v>
      </c>
      <c r="J28" s="142">
        <v>1841.61</v>
      </c>
      <c r="K28" s="143"/>
    </row>
    <row r="29" spans="1:11">
      <c r="A29" s="141">
        <v>40868</v>
      </c>
      <c r="B29" s="142">
        <v>1499.24</v>
      </c>
      <c r="C29" s="142">
        <v>847.73</v>
      </c>
      <c r="D29" s="142">
        <v>942.88</v>
      </c>
      <c r="E29" s="142">
        <v>1191.46</v>
      </c>
      <c r="F29" s="142">
        <v>888.09</v>
      </c>
      <c r="G29" s="142">
        <v>993.26</v>
      </c>
      <c r="H29" s="142">
        <v>985.38</v>
      </c>
      <c r="I29" s="142">
        <v>1844.92</v>
      </c>
      <c r="J29" s="142">
        <v>1786.3</v>
      </c>
      <c r="K29" s="143"/>
    </row>
    <row r="30" spans="1:11">
      <c r="A30" s="141">
        <v>40869</v>
      </c>
      <c r="B30" s="142">
        <v>1493.48</v>
      </c>
      <c r="C30" s="142">
        <v>838.89</v>
      </c>
      <c r="D30" s="142">
        <v>938.35</v>
      </c>
      <c r="E30" s="142">
        <v>1185.4100000000001</v>
      </c>
      <c r="F30" s="142">
        <v>878.75</v>
      </c>
      <c r="G30" s="142">
        <v>976.43</v>
      </c>
      <c r="H30" s="142">
        <v>968.27</v>
      </c>
      <c r="I30" s="142">
        <v>1837.84</v>
      </c>
      <c r="J30" s="142">
        <v>1779.44</v>
      </c>
      <c r="K30" s="143"/>
    </row>
    <row r="31" spans="1:11">
      <c r="A31" s="141">
        <v>40870</v>
      </c>
      <c r="B31" s="142">
        <v>1465.97</v>
      </c>
      <c r="C31" s="142">
        <v>830.77</v>
      </c>
      <c r="D31" s="142">
        <v>922.26</v>
      </c>
      <c r="E31" s="142">
        <v>1158.92</v>
      </c>
      <c r="F31" s="142">
        <v>867.44</v>
      </c>
      <c r="G31" s="142">
        <v>970.57</v>
      </c>
      <c r="H31" s="142">
        <v>962.47</v>
      </c>
      <c r="I31" s="142">
        <v>1803.98</v>
      </c>
      <c r="J31" s="142">
        <v>1746.66</v>
      </c>
      <c r="K31" s="143"/>
    </row>
    <row r="32" spans="1:11">
      <c r="A32" s="141">
        <v>40871</v>
      </c>
      <c r="B32" s="142">
        <v>1474.86</v>
      </c>
      <c r="C32" s="142">
        <v>826.13</v>
      </c>
      <c r="D32" s="142">
        <v>926.28</v>
      </c>
      <c r="E32" s="142">
        <v>1144.55</v>
      </c>
      <c r="F32" s="142">
        <v>875.25</v>
      </c>
      <c r="G32" s="142">
        <v>980.64</v>
      </c>
      <c r="H32" s="142">
        <v>971.11</v>
      </c>
      <c r="I32" s="142">
        <v>1814.92</v>
      </c>
      <c r="J32" s="142">
        <v>1757.25</v>
      </c>
      <c r="K32" s="143"/>
    </row>
    <row r="33" spans="1:11">
      <c r="A33" s="141">
        <v>40872</v>
      </c>
      <c r="B33" s="142">
        <v>1456.12</v>
      </c>
      <c r="C33" s="142">
        <v>823.59</v>
      </c>
      <c r="D33" s="142">
        <v>915.81</v>
      </c>
      <c r="E33" s="142">
        <v>1145.19</v>
      </c>
      <c r="F33" s="142">
        <v>865.1</v>
      </c>
      <c r="G33" s="142">
        <v>970.28</v>
      </c>
      <c r="H33" s="142">
        <v>960.8</v>
      </c>
      <c r="I33" s="142">
        <v>1791.87</v>
      </c>
      <c r="J33" s="142">
        <v>1734.93</v>
      </c>
      <c r="K33" s="143"/>
    </row>
    <row r="34" spans="1:11">
      <c r="A34" s="141">
        <v>40875</v>
      </c>
      <c r="B34" s="142">
        <v>1495.15</v>
      </c>
      <c r="C34" s="142">
        <v>816.82</v>
      </c>
      <c r="D34" s="142">
        <v>935.66</v>
      </c>
      <c r="E34" s="142">
        <v>1157.19</v>
      </c>
      <c r="F34" s="142">
        <v>892.85</v>
      </c>
      <c r="G34" s="142">
        <v>1010.97</v>
      </c>
      <c r="H34" s="142">
        <v>999.12</v>
      </c>
      <c r="I34" s="142">
        <v>1839.9</v>
      </c>
      <c r="J34" s="142">
        <v>1781.43</v>
      </c>
      <c r="K34" s="143"/>
    </row>
    <row r="35" spans="1:11">
      <c r="A35" s="141">
        <v>40876</v>
      </c>
      <c r="B35" s="142">
        <v>1475.59</v>
      </c>
      <c r="C35" s="142">
        <v>816.77</v>
      </c>
      <c r="D35" s="142">
        <v>925.15</v>
      </c>
      <c r="E35" s="142">
        <v>1140.1199999999999</v>
      </c>
      <c r="F35" s="142">
        <v>890.82</v>
      </c>
      <c r="G35" s="142">
        <v>1013.93</v>
      </c>
      <c r="H35" s="142">
        <v>1000.91</v>
      </c>
      <c r="I35" s="142">
        <v>1815.83</v>
      </c>
      <c r="J35" s="142">
        <v>1758.13</v>
      </c>
      <c r="K35" s="143"/>
    </row>
    <row r="36" spans="1:11">
      <c r="A36" s="141">
        <v>40877</v>
      </c>
      <c r="B36" s="142">
        <v>1559.91</v>
      </c>
      <c r="C36" s="142">
        <v>819.83</v>
      </c>
      <c r="D36" s="142">
        <v>970.92</v>
      </c>
      <c r="E36" s="142">
        <v>1175.51</v>
      </c>
      <c r="F36" s="142">
        <v>933.85</v>
      </c>
      <c r="G36" s="142">
        <v>1060.56</v>
      </c>
      <c r="H36" s="142">
        <v>1044.54</v>
      </c>
      <c r="I36" s="142">
        <v>1919.59</v>
      </c>
      <c r="J36" s="142">
        <v>1858.6</v>
      </c>
      <c r="K36" s="143"/>
    </row>
    <row r="37" spans="1:11">
      <c r="A37" s="144" t="s">
        <v>89</v>
      </c>
      <c r="B37" s="145">
        <v>-0.2626</v>
      </c>
      <c r="C37" s="145">
        <v>-0.25269999999999998</v>
      </c>
      <c r="D37" s="145">
        <v>-0.26219999999999999</v>
      </c>
      <c r="E37" s="145">
        <v>-0.26950000000000002</v>
      </c>
      <c r="F37" s="145">
        <v>-0.2797</v>
      </c>
      <c r="G37" s="145">
        <v>-0.29599999999999999</v>
      </c>
      <c r="H37" s="145">
        <v>-0.30409999999999998</v>
      </c>
      <c r="I37" s="145">
        <v>-0.2266</v>
      </c>
      <c r="J37" s="145">
        <v>-0.23319999999999999</v>
      </c>
      <c r="K37" s="147"/>
    </row>
    <row r="38" spans="1:11">
      <c r="A38" s="148" t="s">
        <v>90</v>
      </c>
      <c r="B38" s="149">
        <v>-5.8999999999999997E-2</v>
      </c>
      <c r="C38" s="149">
        <v>-6.7599999999999993E-2</v>
      </c>
      <c r="D38" s="149">
        <v>-6.0199999999999997E-2</v>
      </c>
      <c r="E38" s="149">
        <v>-7.7499999999999999E-2</v>
      </c>
      <c r="F38" s="149">
        <v>-5.2999999999999999E-2</v>
      </c>
      <c r="G38" s="149">
        <v>-4.9200000000000001E-2</v>
      </c>
      <c r="H38" s="149">
        <v>-5.2200000000000003E-2</v>
      </c>
      <c r="I38" s="149">
        <v>-5.8999999999999997E-2</v>
      </c>
      <c r="J38" s="149">
        <v>-5.8999999999999997E-2</v>
      </c>
      <c r="K38" s="150"/>
    </row>
    <row r="39" spans="1:11">
      <c r="A39" s="151" t="s">
        <v>91</v>
      </c>
      <c r="B39" s="142">
        <v>1662.68</v>
      </c>
      <c r="C39" s="142">
        <v>871.08</v>
      </c>
      <c r="D39" s="142">
        <v>1032.1099999999999</v>
      </c>
      <c r="E39" s="142">
        <v>1258.5899999999999</v>
      </c>
      <c r="F39" s="142">
        <v>982.86</v>
      </c>
      <c r="G39" s="142">
        <v>1104.24</v>
      </c>
      <c r="H39" s="142">
        <v>1089.94</v>
      </c>
      <c r="I39" s="142">
        <v>2046.05</v>
      </c>
      <c r="J39" s="142">
        <v>1981.04</v>
      </c>
      <c r="K39" s="143"/>
    </row>
    <row r="40" spans="1:11">
      <c r="A40" s="153" t="s">
        <v>92</v>
      </c>
      <c r="B40" s="154">
        <v>40850</v>
      </c>
      <c r="C40" s="154">
        <v>40848</v>
      </c>
      <c r="D40" s="154">
        <v>40850</v>
      </c>
      <c r="E40" s="154">
        <v>40848</v>
      </c>
      <c r="F40" s="154">
        <v>40850</v>
      </c>
      <c r="G40" s="154">
        <v>40851</v>
      </c>
      <c r="H40" s="154">
        <v>40848</v>
      </c>
      <c r="I40" s="154">
        <v>40850</v>
      </c>
      <c r="J40" s="154">
        <v>40850</v>
      </c>
      <c r="K40" s="156"/>
    </row>
    <row r="41" spans="1:11">
      <c r="A41" s="157" t="s">
        <v>93</v>
      </c>
      <c r="B41" s="158">
        <v>1456.12</v>
      </c>
      <c r="C41" s="158">
        <v>816.77</v>
      </c>
      <c r="D41" s="158">
        <v>915.81</v>
      </c>
      <c r="E41" s="158">
        <v>1140.1199999999999</v>
      </c>
      <c r="F41" s="158">
        <v>865.1</v>
      </c>
      <c r="G41" s="158">
        <v>970.28</v>
      </c>
      <c r="H41" s="158">
        <v>960.8</v>
      </c>
      <c r="I41" s="158">
        <v>1791.87</v>
      </c>
      <c r="J41" s="158">
        <v>1734.93</v>
      </c>
      <c r="K41" s="143"/>
    </row>
    <row r="42" spans="1:11">
      <c r="A42" s="159" t="s">
        <v>94</v>
      </c>
      <c r="B42" s="160">
        <v>40872</v>
      </c>
      <c r="C42" s="160">
        <v>40876</v>
      </c>
      <c r="D42" s="160">
        <v>40872</v>
      </c>
      <c r="E42" s="160">
        <v>40876</v>
      </c>
      <c r="F42" s="160">
        <v>40872</v>
      </c>
      <c r="G42" s="160">
        <v>40872</v>
      </c>
      <c r="H42" s="160">
        <v>40872</v>
      </c>
      <c r="I42" s="160">
        <v>40872</v>
      </c>
      <c r="J42" s="160">
        <v>40872</v>
      </c>
      <c r="K42" s="156"/>
    </row>
    <row r="43" spans="1:11">
      <c r="A43" s="161" t="s">
        <v>95</v>
      </c>
      <c r="B43" s="142">
        <v>2314.1</v>
      </c>
      <c r="C43" s="142">
        <v>1203.3800000000001</v>
      </c>
      <c r="D43" s="142">
        <v>1430.36</v>
      </c>
      <c r="E43" s="142">
        <v>1700.11</v>
      </c>
      <c r="F43" s="142">
        <v>1391.51</v>
      </c>
      <c r="G43" s="142">
        <v>1602.85</v>
      </c>
      <c r="H43" s="142">
        <v>1589.82</v>
      </c>
      <c r="I43" s="142">
        <v>2724.62</v>
      </c>
      <c r="J43" s="142">
        <v>2659.2</v>
      </c>
      <c r="K43" s="143"/>
    </row>
    <row r="44" spans="1:11">
      <c r="A44" s="153" t="s">
        <v>96</v>
      </c>
      <c r="B44" s="154">
        <v>40665</v>
      </c>
      <c r="C44" s="154">
        <v>40627</v>
      </c>
      <c r="D44" s="154">
        <v>40661</v>
      </c>
      <c r="E44" s="154">
        <v>40640</v>
      </c>
      <c r="F44" s="154">
        <v>40661</v>
      </c>
      <c r="G44" s="154">
        <v>40639</v>
      </c>
      <c r="H44" s="154">
        <v>40639</v>
      </c>
      <c r="I44" s="154">
        <v>40665</v>
      </c>
      <c r="J44" s="154">
        <v>40665</v>
      </c>
      <c r="K44" s="156"/>
    </row>
    <row r="45" spans="1:11">
      <c r="A45" s="148" t="s">
        <v>97</v>
      </c>
      <c r="B45" s="158">
        <v>1456.12</v>
      </c>
      <c r="C45" s="158">
        <v>816.77</v>
      </c>
      <c r="D45" s="158">
        <v>915.81</v>
      </c>
      <c r="E45" s="158">
        <v>1140.1199999999999</v>
      </c>
      <c r="F45" s="158">
        <v>865.1</v>
      </c>
      <c r="G45" s="158">
        <v>970.28</v>
      </c>
      <c r="H45" s="158">
        <v>960.8</v>
      </c>
      <c r="I45" s="158">
        <v>1791.87</v>
      </c>
      <c r="J45" s="158">
        <v>1734.93</v>
      </c>
      <c r="K45" s="143"/>
    </row>
    <row r="46" spans="1:11">
      <c r="A46" s="159" t="s">
        <v>98</v>
      </c>
      <c r="B46" s="160">
        <v>40872</v>
      </c>
      <c r="C46" s="160">
        <v>40876</v>
      </c>
      <c r="D46" s="160">
        <v>40872</v>
      </c>
      <c r="E46" s="160">
        <v>40876</v>
      </c>
      <c r="F46" s="160">
        <v>40872</v>
      </c>
      <c r="G46" s="160">
        <v>40872</v>
      </c>
      <c r="H46" s="160">
        <v>40872</v>
      </c>
      <c r="I46" s="160">
        <v>40872</v>
      </c>
      <c r="J46" s="160">
        <v>40872</v>
      </c>
      <c r="K46" s="156"/>
    </row>
    <row r="47" spans="1:11">
      <c r="A47" s="151" t="s">
        <v>99</v>
      </c>
      <c r="B47" s="165">
        <v>3058.2</v>
      </c>
      <c r="C47" s="165">
        <v>2900.29</v>
      </c>
      <c r="D47" s="165">
        <v>2049.21</v>
      </c>
      <c r="E47" s="165">
        <v>3824.82</v>
      </c>
      <c r="F47" s="165">
        <v>2114.15</v>
      </c>
      <c r="G47" s="165">
        <v>1602.85</v>
      </c>
      <c r="H47" s="165">
        <v>1589.82</v>
      </c>
      <c r="I47" s="165">
        <v>2826.66</v>
      </c>
      <c r="J47" s="165">
        <v>2659.2</v>
      </c>
      <c r="K47" s="152"/>
    </row>
    <row r="48" spans="1:11">
      <c r="A48" s="153" t="s">
        <v>100</v>
      </c>
      <c r="B48" s="166">
        <v>39384</v>
      </c>
      <c r="C48" s="166">
        <v>39302</v>
      </c>
      <c r="D48" s="166">
        <v>39384</v>
      </c>
      <c r="E48" s="166">
        <v>39427</v>
      </c>
      <c r="F48" s="166">
        <v>39384</v>
      </c>
      <c r="G48" s="166">
        <v>40639</v>
      </c>
      <c r="H48" s="166">
        <v>40639</v>
      </c>
      <c r="I48" s="166">
        <v>39584</v>
      </c>
      <c r="J48" s="166">
        <v>40665</v>
      </c>
      <c r="K48" s="155"/>
    </row>
    <row r="49" spans="1:11">
      <c r="A49" s="157" t="s">
        <v>101</v>
      </c>
      <c r="B49" s="167">
        <v>643.27</v>
      </c>
      <c r="C49" s="167">
        <v>699.93</v>
      </c>
      <c r="D49" s="167">
        <v>571.85</v>
      </c>
      <c r="E49" s="167">
        <v>907.13</v>
      </c>
      <c r="F49" s="167">
        <v>623.98</v>
      </c>
      <c r="G49" s="167">
        <v>970.28</v>
      </c>
      <c r="H49" s="167">
        <v>960.8</v>
      </c>
      <c r="I49" s="167">
        <v>915.72</v>
      </c>
      <c r="J49" s="167">
        <v>1734.93</v>
      </c>
      <c r="K49" s="152"/>
    </row>
    <row r="50" spans="1:11">
      <c r="A50" s="159" t="s">
        <v>102</v>
      </c>
      <c r="B50" s="168">
        <v>37158</v>
      </c>
      <c r="C50" s="168">
        <v>39881</v>
      </c>
      <c r="D50" s="168">
        <v>39861</v>
      </c>
      <c r="E50" s="168">
        <v>39881</v>
      </c>
      <c r="F50" s="168">
        <v>39874</v>
      </c>
      <c r="G50" s="168">
        <v>40872</v>
      </c>
      <c r="H50" s="168">
        <v>40872</v>
      </c>
      <c r="I50" s="168">
        <v>39862</v>
      </c>
      <c r="J50" s="168">
        <v>40872</v>
      </c>
      <c r="K50" s="155"/>
    </row>
    <row r="67" spans="10:10" ht="15.75">
      <c r="J67" s="11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8" orientation="portrait" r:id="rId1"/>
  <headerFooter alignWithMargins="0">
    <oddHeader>&amp;R&amp;G</oddHeader>
    <oddFooter>&amp;L&amp;8&amp;P |&amp;R&amp;G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23</vt:i4>
      </vt:variant>
      <vt:variant>
        <vt:lpstr>Benannte Bereiche</vt:lpstr>
      </vt:variant>
      <vt:variant>
        <vt:i4>6</vt:i4>
      </vt:variant>
    </vt:vector>
  </HeadingPairs>
  <TitlesOfParts>
    <vt:vector size="29" baseType="lpstr">
      <vt:lpstr>1.Seite</vt:lpstr>
      <vt:lpstr>Umsätze1</vt:lpstr>
      <vt:lpstr>Umsätze2</vt:lpstr>
      <vt:lpstr>Umsätze3</vt:lpstr>
      <vt:lpstr>Umsätze4</vt:lpstr>
      <vt:lpstr>Umsätze5</vt:lpstr>
      <vt:lpstr>Umsätze6</vt:lpstr>
      <vt:lpstr>ÖsterrIndizes</vt:lpstr>
      <vt:lpstr>CEERegIndizes</vt:lpstr>
      <vt:lpstr>CEELändIndizes</vt:lpstr>
      <vt:lpstr>CEESektIndizes</vt:lpstr>
      <vt:lpstr>CISLändIndizes</vt:lpstr>
      <vt:lpstr>CISSektIndizes</vt:lpstr>
      <vt:lpstr>AsiatischeIndizes</vt:lpstr>
      <vt:lpstr>Theme&amp;StyleIndizes</vt:lpstr>
      <vt:lpstr>Theme&amp;StyleIndizes2</vt:lpstr>
      <vt:lpstr>primemarket</vt:lpstr>
      <vt:lpstr>cont und mid</vt:lpstr>
      <vt:lpstr>auction</vt:lpstr>
      <vt:lpstr>OTC1</vt:lpstr>
      <vt:lpstr>OTC2</vt:lpstr>
      <vt:lpstr>Bonds</vt:lpstr>
      <vt:lpstr>Terminmarkt</vt:lpstr>
      <vt:lpstr>'1.Seite'!Druckbereich</vt:lpstr>
      <vt:lpstr>Terminmarkt!Druckbereich</vt:lpstr>
      <vt:lpstr>Umsätze1!Druckbereich</vt:lpstr>
      <vt:lpstr>Umsätze2!Druckbereich</vt:lpstr>
      <vt:lpstr>Umsätze3!Druckbereich</vt:lpstr>
      <vt:lpstr>Umsätze4!Druckbereich</vt:lpstr>
    </vt:vector>
  </TitlesOfParts>
  <Company>Wiener Börse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julia.kollmitzer</dc:creator>
  <cp:lastModifiedBy>AIGNER, Sebastian</cp:lastModifiedBy>
  <cp:lastPrinted>2009-09-10T17:22:36Z</cp:lastPrinted>
  <dcterms:created xsi:type="dcterms:W3CDTF">1996-10-17T05:27:31Z</dcterms:created>
  <dcterms:modified xsi:type="dcterms:W3CDTF">2016-02-17T09:55:19Z</dcterms:modified>
</cp:coreProperties>
</file>