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10" windowHeight="7335"/>
  </bookViews>
  <sheets>
    <sheet name="1.Seite" sheetId="16" r:id="rId1"/>
    <sheet name="Umsätze1" sheetId="12" r:id="rId2"/>
    <sheet name="Umsätze2" sheetId="14" r:id="rId3"/>
    <sheet name="Umsätze3" sheetId="15" r:id="rId4"/>
    <sheet name="ÖsterrIndizes" sheetId="11" r:id="rId5"/>
    <sheet name="CEERegIndizes" sheetId="17" r:id="rId6"/>
    <sheet name="CEEBranIndizes" sheetId="18" r:id="rId7"/>
    <sheet name="CEELändIndizes" sheetId="19" r:id="rId8"/>
    <sheet name="RussischeIndizes" sheetId="25" r:id="rId9"/>
    <sheet name="NoneuropIndizes" sheetId="20" r:id="rId10"/>
    <sheet name="primemarket" sheetId="21" r:id="rId11"/>
    <sheet name="prime und cont und mid" sheetId="27" r:id="rId12"/>
    <sheet name="auction" sheetId="26" r:id="rId13"/>
    <sheet name="OTC1" sheetId="22" r:id="rId14"/>
    <sheet name="OTC2" sheetId="23" r:id="rId15"/>
    <sheet name="Bonds" sheetId="24" r:id="rId16"/>
    <sheet name="Terminmarkt" sheetId="8" r:id="rId17"/>
  </sheets>
  <definedNames>
    <definedName name="_xlnm.Print_Area" localSheetId="13">'OTC1'!$A$1:$F$74</definedName>
    <definedName name="_xlnm.Print_Area" localSheetId="1">Umsätze1!$A$1:$E$58</definedName>
    <definedName name="_xlnm.Print_Area" localSheetId="2">Umsätze2!$A$2:$F$73</definedName>
  </definedNames>
  <calcPr calcId="145621"/>
</workbook>
</file>

<file path=xl/calcChain.xml><?xml version="1.0" encoding="utf-8"?>
<calcChain xmlns="http://schemas.openxmlformats.org/spreadsheetml/2006/main">
  <c r="F69" i="23" l="1"/>
  <c r="E69" i="23"/>
  <c r="C69" i="23"/>
  <c r="F68" i="23"/>
  <c r="E68" i="23" s="1"/>
  <c r="C68" i="23"/>
  <c r="F67" i="23"/>
  <c r="C67" i="23" s="1"/>
  <c r="F66" i="23"/>
  <c r="E66" i="23" s="1"/>
  <c r="F65" i="23"/>
  <c r="E65" i="23"/>
  <c r="C65" i="23"/>
  <c r="F64" i="23"/>
  <c r="E64" i="23" s="1"/>
  <c r="C64" i="23"/>
  <c r="F63" i="23"/>
  <c r="C63" i="23" s="1"/>
  <c r="F62" i="23"/>
  <c r="E62" i="23" s="1"/>
  <c r="F61" i="23"/>
  <c r="E61" i="23"/>
  <c r="C61" i="23"/>
  <c r="F60" i="23"/>
  <c r="E60" i="23" s="1"/>
  <c r="C60" i="23"/>
  <c r="F59" i="23"/>
  <c r="C59" i="23" s="1"/>
  <c r="F58" i="23"/>
  <c r="E58" i="23" s="1"/>
  <c r="F57" i="23"/>
  <c r="E57" i="23"/>
  <c r="C57" i="23"/>
  <c r="F56" i="23"/>
  <c r="E56" i="23" s="1"/>
  <c r="C56" i="23"/>
  <c r="F55" i="23"/>
  <c r="C55" i="23" s="1"/>
  <c r="F54" i="23"/>
  <c r="E54" i="23" s="1"/>
  <c r="F53" i="23"/>
  <c r="E53" i="23"/>
  <c r="C53" i="23"/>
  <c r="F52" i="23"/>
  <c r="E52" i="23" s="1"/>
  <c r="C52" i="23"/>
  <c r="F51" i="23"/>
  <c r="C51" i="23" s="1"/>
  <c r="F50" i="23"/>
  <c r="E50" i="23" s="1"/>
  <c r="F49" i="23"/>
  <c r="E49" i="23"/>
  <c r="C49" i="23"/>
  <c r="F48" i="23"/>
  <c r="E48" i="23" s="1"/>
  <c r="C48" i="23"/>
  <c r="F47" i="23"/>
  <c r="C47" i="23" s="1"/>
  <c r="F46" i="23"/>
  <c r="E46" i="23" s="1"/>
  <c r="F45" i="23"/>
  <c r="E45" i="23"/>
  <c r="C45" i="23"/>
  <c r="F44" i="23"/>
  <c r="E44" i="23" s="1"/>
  <c r="C44" i="23"/>
  <c r="F43" i="23"/>
  <c r="C43" i="23" s="1"/>
  <c r="F42" i="23"/>
  <c r="E42" i="23" s="1"/>
  <c r="F41" i="23"/>
  <c r="E41" i="23"/>
  <c r="C41" i="23"/>
  <c r="F40" i="23"/>
  <c r="E40" i="23" s="1"/>
  <c r="C40" i="23"/>
  <c r="F39" i="23"/>
  <c r="C39" i="23" s="1"/>
  <c r="F38" i="23"/>
  <c r="E38" i="23" s="1"/>
  <c r="F37" i="23"/>
  <c r="E37" i="23"/>
  <c r="C37" i="23"/>
  <c r="F36" i="23"/>
  <c r="E36" i="23" s="1"/>
  <c r="C36" i="23"/>
  <c r="F35" i="23"/>
  <c r="C35" i="23" s="1"/>
  <c r="F34" i="23"/>
  <c r="E34" i="23" s="1"/>
  <c r="F33" i="23"/>
  <c r="E33" i="23"/>
  <c r="C33" i="23"/>
  <c r="F32" i="23"/>
  <c r="E32" i="23" s="1"/>
  <c r="C32" i="23"/>
  <c r="F31" i="23"/>
  <c r="C31" i="23" s="1"/>
  <c r="F30" i="23"/>
  <c r="E30" i="23" s="1"/>
  <c r="F29" i="23"/>
  <c r="E29" i="23"/>
  <c r="C29" i="23"/>
  <c r="F28" i="23"/>
  <c r="E28" i="23" s="1"/>
  <c r="C28" i="23"/>
  <c r="F27" i="23"/>
  <c r="C27" i="23" s="1"/>
  <c r="F26" i="23"/>
  <c r="E26" i="23" s="1"/>
  <c r="F25" i="23"/>
  <c r="E25" i="23"/>
  <c r="C25" i="23"/>
  <c r="F24" i="23"/>
  <c r="E24" i="23" s="1"/>
  <c r="C24" i="23"/>
  <c r="F23" i="23"/>
  <c r="C23" i="23" s="1"/>
  <c r="F22" i="23"/>
  <c r="E22" i="23" s="1"/>
  <c r="F21" i="23"/>
  <c r="E21" i="23"/>
  <c r="C21" i="23"/>
  <c r="F20" i="23"/>
  <c r="E20" i="23" s="1"/>
  <c r="C20" i="23"/>
  <c r="F19" i="23"/>
  <c r="C19" i="23" s="1"/>
  <c r="F18" i="23"/>
  <c r="E18" i="23" s="1"/>
  <c r="F17" i="23"/>
  <c r="E17" i="23"/>
  <c r="C17" i="23"/>
  <c r="F16" i="23"/>
  <c r="E16" i="23" s="1"/>
  <c r="C16" i="23"/>
  <c r="F15" i="23"/>
  <c r="C15" i="23" s="1"/>
  <c r="F14" i="23"/>
  <c r="E14" i="23" s="1"/>
  <c r="F13" i="23"/>
  <c r="E13" i="23"/>
  <c r="C13" i="23"/>
  <c r="F12" i="23"/>
  <c r="E12" i="23" s="1"/>
  <c r="C12" i="23"/>
  <c r="F11" i="23"/>
  <c r="C11" i="23" s="1"/>
  <c r="F69" i="22"/>
  <c r="E69" i="22" s="1"/>
  <c r="F68" i="22"/>
  <c r="E68" i="22"/>
  <c r="C68" i="22"/>
  <c r="F67" i="22"/>
  <c r="E67" i="22" s="1"/>
  <c r="C67" i="22"/>
  <c r="F66" i="22"/>
  <c r="C66" i="22" s="1"/>
  <c r="F65" i="22"/>
  <c r="E65" i="22" s="1"/>
  <c r="F64" i="22"/>
  <c r="E64" i="22"/>
  <c r="C64" i="22"/>
  <c r="F63" i="22"/>
  <c r="E63" i="22" s="1"/>
  <c r="C63" i="22"/>
  <c r="F62" i="22"/>
  <c r="C62" i="22" s="1"/>
  <c r="F61" i="22"/>
  <c r="E61" i="22" s="1"/>
  <c r="F60" i="22"/>
  <c r="E60" i="22"/>
  <c r="C60" i="22"/>
  <c r="F59" i="22"/>
  <c r="E59" i="22" s="1"/>
  <c r="C59" i="22"/>
  <c r="F58" i="22"/>
  <c r="C58" i="22" s="1"/>
  <c r="F57" i="22"/>
  <c r="E57" i="22" s="1"/>
  <c r="F56" i="22"/>
  <c r="E56" i="22"/>
  <c r="C56" i="22"/>
  <c r="F55" i="22"/>
  <c r="E55" i="22" s="1"/>
  <c r="C55" i="22"/>
  <c r="F54" i="22"/>
  <c r="C54" i="22" s="1"/>
  <c r="F53" i="22"/>
  <c r="E53" i="22" s="1"/>
  <c r="F52" i="22"/>
  <c r="E52" i="22"/>
  <c r="C52" i="22"/>
  <c r="F51" i="22"/>
  <c r="E51" i="22" s="1"/>
  <c r="C51" i="22"/>
  <c r="F50" i="22"/>
  <c r="C50" i="22" s="1"/>
  <c r="F49" i="22"/>
  <c r="E49" i="22" s="1"/>
  <c r="F48" i="22"/>
  <c r="E48" i="22"/>
  <c r="C48" i="22"/>
  <c r="F47" i="22"/>
  <c r="E47" i="22" s="1"/>
  <c r="C47" i="22"/>
  <c r="F46" i="22"/>
  <c r="C46" i="22" s="1"/>
  <c r="F45" i="22"/>
  <c r="E45" i="22" s="1"/>
  <c r="F44" i="22"/>
  <c r="E44" i="22"/>
  <c r="C44" i="22"/>
  <c r="F43" i="22"/>
  <c r="E43" i="22" s="1"/>
  <c r="C43" i="22"/>
  <c r="F42" i="22"/>
  <c r="C42" i="22" s="1"/>
  <c r="F41" i="22"/>
  <c r="E41" i="22" s="1"/>
  <c r="F40" i="22"/>
  <c r="E40" i="22"/>
  <c r="C40" i="22"/>
  <c r="F39" i="22"/>
  <c r="E39" i="22" s="1"/>
  <c r="C39" i="22"/>
  <c r="F38" i="22"/>
  <c r="C38" i="22" s="1"/>
  <c r="F37" i="22"/>
  <c r="E37" i="22" s="1"/>
  <c r="F36" i="22"/>
  <c r="E36" i="22"/>
  <c r="C36" i="22"/>
  <c r="F35" i="22"/>
  <c r="E35" i="22" s="1"/>
  <c r="C35" i="22"/>
  <c r="F34" i="22"/>
  <c r="C34" i="22" s="1"/>
  <c r="F33" i="22"/>
  <c r="E33" i="22" s="1"/>
  <c r="F32" i="22"/>
  <c r="E32" i="22"/>
  <c r="C32" i="22"/>
  <c r="F31" i="22"/>
  <c r="E31" i="22"/>
  <c r="C31" i="22"/>
  <c r="F30" i="22"/>
  <c r="C30" i="22" s="1"/>
  <c r="F29" i="22"/>
  <c r="E29" i="22" s="1"/>
  <c r="F28" i="22"/>
  <c r="E28" i="22"/>
  <c r="C28" i="22"/>
  <c r="F27" i="22"/>
  <c r="E27" i="22"/>
  <c r="C27" i="22"/>
  <c r="F26" i="22"/>
  <c r="C26" i="22" s="1"/>
  <c r="F25" i="22"/>
  <c r="E25" i="22" s="1"/>
  <c r="F24" i="22"/>
  <c r="E24" i="22"/>
  <c r="C24" i="22"/>
  <c r="F23" i="22"/>
  <c r="E23" i="22"/>
  <c r="C23" i="22"/>
  <c r="F22" i="22"/>
  <c r="C22" i="22" s="1"/>
  <c r="F21" i="22"/>
  <c r="E21" i="22" s="1"/>
  <c r="F20" i="22"/>
  <c r="E20" i="22"/>
  <c r="C20" i="22"/>
  <c r="F19" i="22"/>
  <c r="E19" i="22"/>
  <c r="C19" i="22"/>
  <c r="F18" i="22"/>
  <c r="C18" i="22" s="1"/>
  <c r="F17" i="22"/>
  <c r="E17" i="22" s="1"/>
  <c r="F16" i="22"/>
  <c r="E16" i="22"/>
  <c r="C16" i="22"/>
  <c r="F15" i="22"/>
  <c r="E15" i="22"/>
  <c r="C15" i="22"/>
  <c r="F14" i="22"/>
  <c r="C14" i="22" s="1"/>
  <c r="F13" i="22"/>
  <c r="C13" i="22" s="1"/>
  <c r="E13" i="22"/>
  <c r="F12" i="22"/>
  <c r="E12" i="22"/>
  <c r="C12" i="22"/>
  <c r="E14" i="22" l="1"/>
  <c r="C17" i="22"/>
  <c r="E18" i="22"/>
  <c r="C21" i="22"/>
  <c r="E22" i="22"/>
  <c r="C25" i="22"/>
  <c r="E26" i="22"/>
  <c r="C29" i="22"/>
  <c r="E30" i="22"/>
  <c r="C33" i="22"/>
  <c r="E34" i="22"/>
  <c r="C37" i="22"/>
  <c r="E38" i="22"/>
  <c r="C41" i="22"/>
  <c r="E42" i="22"/>
  <c r="C45" i="22"/>
  <c r="E46" i="22"/>
  <c r="C49" i="22"/>
  <c r="E50" i="22"/>
  <c r="C53" i="22"/>
  <c r="E54" i="22"/>
  <c r="C57" i="22"/>
  <c r="E58" i="22"/>
  <c r="C61" i="22"/>
  <c r="E62" i="22"/>
  <c r="C65" i="22"/>
  <c r="E66" i="22"/>
  <c r="C69" i="22"/>
  <c r="E11" i="23"/>
  <c r="C14" i="23"/>
  <c r="E15" i="23"/>
  <c r="C18" i="23"/>
  <c r="E19" i="23"/>
  <c r="C22" i="23"/>
  <c r="E23" i="23"/>
  <c r="C26" i="23"/>
  <c r="E27" i="23"/>
  <c r="C30" i="23"/>
  <c r="E31" i="23"/>
  <c r="C34" i="23"/>
  <c r="E35" i="23"/>
  <c r="C38" i="23"/>
  <c r="E39" i="23"/>
  <c r="C42" i="23"/>
  <c r="E43" i="23"/>
  <c r="C46" i="23"/>
  <c r="E47" i="23"/>
  <c r="C50" i="23"/>
  <c r="E51" i="23"/>
  <c r="C54" i="23"/>
  <c r="E55" i="23"/>
  <c r="C58" i="23"/>
  <c r="E59" i="23"/>
  <c r="C62" i="23"/>
  <c r="E63" i="23"/>
  <c r="C66" i="23"/>
  <c r="E67" i="23"/>
</calcChain>
</file>

<file path=xl/sharedStrings.xml><?xml version="1.0" encoding="utf-8"?>
<sst xmlns="http://schemas.openxmlformats.org/spreadsheetml/2006/main" count="1074" uniqueCount="399">
  <si>
    <t>equity market.at</t>
  </si>
  <si>
    <t>structured products.at</t>
  </si>
  <si>
    <t>other listings.at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</si>
  <si>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</si>
  <si>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</si>
  <si>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</si>
  <si>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</si>
  <si>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</si>
  <si>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</si>
  <si>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</si>
  <si>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</si>
  <si>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</si>
  <si>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</si>
  <si>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</si>
  <si>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</si>
  <si>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</si>
  <si>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</si>
  <si>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</si>
  <si>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</si>
  <si>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</si>
  <si>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</si>
  <si>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</si>
  <si>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</si>
  <si>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</si>
  <si>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</si>
  <si>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</si>
  <si>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</si>
  <si>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</si>
  <si>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</si>
  <si>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</si>
  <si>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</si>
  <si>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</si>
  <si>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</si>
  <si>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</si>
  <si>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</si>
  <si>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Jahreshigh</t>
  </si>
  <si>
    <t>Jahreslow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</si>
  <si>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</si>
  <si>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</si>
  <si>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</si>
  <si>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</si>
  <si>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</si>
  <si>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</si>
  <si>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</si>
  <si>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</si>
  <si>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</si>
  <si>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</si>
  <si>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</si>
  <si>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</si>
  <si>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</si>
  <si>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</si>
  <si>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</si>
  <si>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</si>
  <si>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</si>
  <si>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</si>
  <si>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</si>
  <si>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</si>
  <si>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</si>
  <si>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</si>
  <si>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</si>
  <si>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</si>
  <si>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</si>
  <si>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</si>
  <si>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</si>
  <si>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</si>
  <si>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</si>
  <si>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</si>
  <si>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</si>
  <si>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</si>
  <si>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</si>
  <si>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</si>
  <si>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</si>
  <si>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</si>
  <si>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</si>
  <si>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</si>
  <si>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</si>
  <si>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</si>
  <si>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</si>
  <si>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</si>
  <si>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</si>
  <si>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 STÄDTISCHE VERSICH.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</si>
  <si>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</si>
  <si>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</si>
  <si>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</si>
  <si>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</si>
  <si>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</si>
  <si>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</si>
  <si>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</si>
  <si>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</si>
  <si>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</si>
  <si>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</si>
  <si>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</si>
  <si>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</si>
  <si>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</si>
  <si>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</si>
  <si>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</si>
  <si>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</si>
  <si>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</si>
  <si>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</si>
  <si>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</si>
  <si>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</si>
  <si>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</si>
  <si>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</si>
  <si>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</si>
  <si>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</si>
  <si>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</si>
  <si>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</si>
  <si>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</si>
  <si>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</si>
  <si>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</si>
  <si>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</si>
  <si>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</si>
  <si>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</si>
  <si>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</si>
  <si>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</si>
  <si>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WST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</si>
  <si>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</si>
  <si>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</si>
  <si>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</si>
  <si>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</si>
  <si>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</si>
  <si>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</si>
  <si>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</si>
  <si>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</si>
  <si>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</si>
  <si>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ÖSTERREICHISCHE AKTIENINDIZES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</si>
  <si>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</si>
  <si>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</si>
  <si>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</si>
  <si>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</si>
  <si>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</si>
  <si>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</si>
  <si>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</si>
  <si>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</si>
  <si>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</si>
  <si>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</si>
  <si>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</si>
  <si>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</si>
  <si>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Listings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</si>
  <si>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</si>
  <si>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</si>
  <si>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Total 2006</t>
  </si>
  <si>
    <t>UMSÄTZE NACH MARKTSEGMENTEN</t>
  </si>
  <si>
    <t>Turnover by market segments</t>
  </si>
  <si>
    <t>bond market.at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</si>
  <si>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</si>
  <si>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</si>
  <si>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</si>
  <si>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</si>
  <si>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GESAMT
TOTAL</t>
  </si>
  <si>
    <t>UMSÄTZE NACH ZULASSUNGSSEGMENTEN</t>
  </si>
  <si>
    <t>Turnover by listing segments</t>
  </si>
  <si>
    <r>
      <t>Kapitalisierung</t>
    </r>
    <r>
      <rPr>
        <sz val="10"/>
        <rFont val="Arial"/>
        <family val="2"/>
      </rPr>
      <t xml:space="preserve">
Capitalization</t>
    </r>
  </si>
  <si>
    <t>1 … Genußscheine / Dividend rights certificates</t>
  </si>
  <si>
    <t>2 … Optionsscheine / Warrants</t>
  </si>
  <si>
    <t>3 … Partizipationsscheine / Participation certificates</t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</si>
  <si>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</si>
  <si>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</si>
  <si>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t>CEE - AKTIENINDIZES</t>
  </si>
  <si>
    <t>CEE stock indices</t>
  </si>
  <si>
    <t>NICHT-EUROPÄISCHE AKTIENINDIZES</t>
  </si>
  <si>
    <t>Non-european stock indices</t>
  </si>
  <si>
    <t>PRIME MARKET</t>
  </si>
  <si>
    <t>Prime Market</t>
  </si>
  <si>
    <t>Last Price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</si>
  <si>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</si>
  <si>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</si>
  <si>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</si>
  <si>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Kurs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</si>
  <si>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</si>
  <si>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</si>
  <si>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</si>
  <si>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</si>
  <si>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 Doppelzählung (Käufe und Verkäufe) / double count method (purchases and sales)</t>
  </si>
  <si>
    <t>** Ohne korrespondierende Börsegeschäfte / without corresponding exchange trades</t>
  </si>
  <si>
    <t>BOND MARKET</t>
  </si>
  <si>
    <t>bond market</t>
  </si>
  <si>
    <r>
      <t>Rentenwerte</t>
    </r>
    <r>
      <rPr>
        <sz val="12"/>
        <rFont val="Arial"/>
      </rPr>
      <t xml:space="preserve"> / bond listings</t>
    </r>
  </si>
  <si>
    <r>
      <t>Neunotierung von Rentenwerten</t>
    </r>
    <r>
      <rPr>
        <sz val="12"/>
        <rFont val="Arial"/>
      </rPr>
      <t xml:space="preserve"> / new bond listings</t>
    </r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</si>
  <si>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</si>
  <si>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Semi-Official Market</t>
    </r>
  </si>
  <si>
    <r>
      <t>Dritter Markt</t>
    </r>
    <r>
      <rPr>
        <sz val="10"/>
        <rFont val="Arial"/>
      </rPr>
      <t xml:space="preserve">
Third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</si>
  <si>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</si>
  <si>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</si>
  <si>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Renditen und Kurse</t>
    </r>
    <r>
      <rPr>
        <sz val="12"/>
        <rFont val="Arial"/>
      </rPr>
      <t xml:space="preserve"> / Yields and Prices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</si>
  <si>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</si>
  <si>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</si>
  <si>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</si>
  <si>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</si>
  <si>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</si>
  <si>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</si>
  <si>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</si>
  <si>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</si>
  <si>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</si>
  <si>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</si>
  <si>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</si>
  <si>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</si>
  <si>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</si>
  <si>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</si>
  <si>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</si>
  <si>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</si>
  <si>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Kurse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</si>
  <si>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Quelle: OeKB / Source: OeKB</t>
  </si>
  <si>
    <t>1 … Renditen in % / Yields in %</t>
  </si>
  <si>
    <t>2 … Kurs in % vom Nennwert / Prices in % of par value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</si>
  <si>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</si>
  <si>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</si>
  <si>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</si>
  <si>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 Genußscheine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</si>
  <si>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</si>
  <si>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</si>
  <si>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</si>
  <si>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t>(products are traded in USD)</t>
  </si>
  <si>
    <t>2 ... Contract Value and Premium for RTX and RDU are converted to EUR</t>
  </si>
  <si>
    <r>
      <t xml:space="preserve">December </t>
    </r>
    <r>
      <rPr>
        <sz val="10"/>
        <rFont val="Arial"/>
        <family val="2"/>
      </rPr>
      <t>2006</t>
    </r>
  </si>
  <si>
    <r>
      <t>January</t>
    </r>
    <r>
      <rPr>
        <sz val="10"/>
        <rFont val="Arial"/>
        <family val="2"/>
      </rPr>
      <t xml:space="preserve">    2007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</si>
  <si>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</si>
  <si>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Listings</t>
    </r>
  </si>
  <si>
    <r>
      <t>Kapitalisierung Inland</t>
    </r>
    <r>
      <rPr>
        <sz val="9"/>
        <rFont val="Arial"/>
        <family val="2"/>
      </rPr>
      <t xml:space="preserve">
Capitalization domestic</t>
    </r>
  </si>
  <si>
    <r>
      <t xml:space="preserve">Kapitalisierung Ausland
</t>
    </r>
    <r>
      <rPr>
        <sz val="9"/>
        <rFont val="Arial"/>
        <family val="2"/>
      </rPr>
      <t>Capitalization foreign</t>
    </r>
  </si>
  <si>
    <t>∆ December 2006³</t>
  </si>
  <si>
    <t>Ultimo 12/2006</t>
  </si>
  <si>
    <t>% zu Ultimo 12/2006</t>
  </si>
  <si>
    <t>Total 2007</t>
  </si>
  <si>
    <t>April 2007</t>
  </si>
  <si>
    <t>August 2007</t>
  </si>
  <si>
    <t>September 2007</t>
  </si>
  <si>
    <t>November 2007</t>
  </si>
  <si>
    <t>IMMOFINANZ AG</t>
  </si>
  <si>
    <r>
      <t>Gesamtumsätze nach Marktsegmenten</t>
    </r>
    <r>
      <rPr>
        <sz val="14"/>
        <rFont val="Arial"/>
        <family val="2"/>
      </rPr>
      <t xml:space="preserve"> / Turnover by market segments</t>
    </r>
  </si>
  <si>
    <r>
      <t>Umsatz Amtlicher Handel und Geregelter Freiverkehr</t>
    </r>
    <r>
      <rPr>
        <sz val="11"/>
        <rFont val="Arial"/>
        <family val="2"/>
      </rPr>
      <t xml:space="preserve"> / Turnover Official Market and Semi-Official Market</t>
    </r>
  </si>
  <si>
    <r>
      <t>Dritter Markt</t>
    </r>
    <r>
      <rPr>
        <sz val="11"/>
        <rFont val="Arial"/>
        <family val="2"/>
      </rPr>
      <t xml:space="preserve"> / Third Market</t>
    </r>
  </si>
  <si>
    <r>
      <t>Gehandelte Kontrakte</t>
    </r>
    <r>
      <rPr>
        <sz val="20"/>
        <rFont val="Arial"/>
        <family val="2"/>
      </rPr>
      <t xml:space="preserve"> / Traded contracts</t>
    </r>
  </si>
  <si>
    <r>
      <t>Offene Kontraktanzahl</t>
    </r>
    <r>
      <rPr>
        <sz val="20"/>
        <rFont val="Arial"/>
        <family val="2"/>
      </rPr>
      <t xml:space="preserve"> / Open interest¹</t>
    </r>
  </si>
  <si>
    <r>
      <t>Prämienvolumen</t>
    </r>
    <r>
      <rPr>
        <sz val="20"/>
        <rFont val="Arial"/>
        <family val="2"/>
      </rPr>
      <t xml:space="preserve"> / Premium turnover (TSD EUR)</t>
    </r>
  </si>
  <si>
    <r>
      <t>Kontraktwert</t>
    </r>
    <r>
      <rPr>
        <sz val="20"/>
        <rFont val="Arial"/>
        <family val="2"/>
      </rPr>
      <t xml:space="preserve"> / Contract value (MIO EUR)</t>
    </r>
  </si>
  <si>
    <r>
      <t>Regionale Indizes</t>
    </r>
    <r>
      <rPr>
        <sz val="11"/>
        <rFont val="Arial"/>
        <family val="2"/>
      </rPr>
      <t xml:space="preserve"> / Regional indices</t>
    </r>
  </si>
  <si>
    <r>
      <t>Länderindizes</t>
    </r>
    <r>
      <rPr>
        <sz val="11"/>
        <rFont val="Arial"/>
        <family val="2"/>
      </rPr>
      <t xml:space="preserve"> / Country indices</t>
    </r>
  </si>
  <si>
    <t>WARIMPEX FINANZ- UND BET. AG</t>
  </si>
  <si>
    <t xml:space="preserve">Cross Rate 1 USD = EUR </t>
  </si>
  <si>
    <r>
      <t>WARIMPEX FINANZ- UND BET. AG</t>
    </r>
    <r>
      <rPr>
        <b/>
        <vertAlign val="superscript"/>
        <sz val="10"/>
        <rFont val="Arial"/>
        <family val="2"/>
      </rPr>
      <t>1</t>
    </r>
  </si>
  <si>
    <t>ECO BUSINESS-IMMOBILIEN AG</t>
  </si>
  <si>
    <t>RDXxt EUR</t>
  </si>
  <si>
    <t>RDXxt USD</t>
  </si>
  <si>
    <t>SRX EUR</t>
  </si>
  <si>
    <r>
      <t>Branchenindizes</t>
    </r>
    <r>
      <rPr>
        <sz val="11"/>
        <rFont val="Arial"/>
        <family val="2"/>
      </rPr>
      <t xml:space="preserve"> / Sector indices</t>
    </r>
  </si>
  <si>
    <t>STANDARD MARKET AUCTION</t>
  </si>
  <si>
    <t>Standard Market Auction</t>
  </si>
  <si>
    <t>ALTRIA GROUP INC.</t>
  </si>
  <si>
    <t>ATB AUSTRIA ANTRIEBSTECHNIK AG</t>
  </si>
  <si>
    <t>BKS BANK AG ST</t>
  </si>
  <si>
    <t>BKS BANK AG VZ</t>
  </si>
  <si>
    <t>BURGENLAND HOLDING AG</t>
  </si>
  <si>
    <t>EUROMARKETING AG</t>
  </si>
  <si>
    <t>FERATEL MEDIA TECHNOLOGIES AG</t>
  </si>
  <si>
    <t>FOTEX RT.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</si>
  <si>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</si>
  <si>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</si>
  <si>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</si>
  <si>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</si>
  <si>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</si>
  <si>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</si>
  <si>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</si>
  <si>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</si>
  <si>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</si>
  <si>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</si>
  <si>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</si>
  <si>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</si>
  <si>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</si>
  <si>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</si>
  <si>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</si>
  <si>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</si>
  <si>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</si>
  <si>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</si>
  <si>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</si>
  <si>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</si>
  <si>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</si>
  <si>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</si>
  <si>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</si>
  <si>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</si>
  <si>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VORARLBERGER VOLKSBANK REG. PS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</si>
  <si>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</si>
  <si>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</si>
  <si>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</si>
  <si>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</si>
  <si>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</si>
  <si>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STANDARD MARKET CONTINUOUS</t>
  </si>
  <si>
    <t>ALLG.BAUGESELL.-A.PORR AG VZ</t>
  </si>
  <si>
    <t>LENZING AG</t>
  </si>
  <si>
    <t>1 … Die Performanceberechnung der WARIMPEX FINANZ- UND BET. AG erfolgt basierend auf dem Emissionspreis 11,00 vom 26.01.2007</t>
  </si>
  <si>
    <t>1 … Wechsel vom standard market auction in den prime market: ECO BUSINESS-IMMOBILIEN AG am 19.02.2007</t>
  </si>
  <si>
    <t>2 … Die Performanceberechnung der PANKL RACING SYSTEMS AG erfolgt basierend auf dem Emissionspreis 29,75 vom 15.03.2007</t>
  </si>
  <si>
    <t>3 … Wechsel vom standard market cont. in den prime market: DO&amp;CO RESTAURANTS&amp;CATERING AG am 19.03.2007</t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</si>
  <si>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</si>
  <si>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PANKL RACING SYSTEMS AG</t>
    </r>
    <r>
      <rPr>
        <b/>
        <vertAlign val="superscript"/>
        <sz val="10"/>
        <rFont val="Arial"/>
        <family val="2"/>
      </rPr>
      <t>2</t>
    </r>
  </si>
  <si>
    <r>
      <t>DO&amp;CO RESTAURANTS&amp;CATERING AG</t>
    </r>
    <r>
      <rPr>
        <b/>
        <vertAlign val="superscript"/>
        <sz val="10"/>
        <rFont val="Arial"/>
        <family val="2"/>
      </rPr>
      <t>3</t>
    </r>
  </si>
  <si>
    <t>PRIME MARKET (continuing page 10)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</si>
  <si>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</si>
  <si>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</si>
  <si>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RUSSISCHE AKTIENINDIZES</t>
  </si>
  <si>
    <t>Russian stock indices</t>
  </si>
  <si>
    <t>DO&amp;CO RESTAURANTS&amp;CATERING AG</t>
  </si>
  <si>
    <t>PANKL RACING SYSTEMS AG</t>
  </si>
  <si>
    <r>
      <t>BANK AUSTRIA CREDITANSTALT AG</t>
    </r>
    <r>
      <rPr>
        <b/>
        <vertAlign val="superscript"/>
        <sz val="10"/>
        <rFont val="Arial"/>
        <family val="2"/>
      </rPr>
      <t>2</t>
    </r>
  </si>
  <si>
    <r>
      <t>PANKL RACING SYSTEMS AG</t>
    </r>
    <r>
      <rPr>
        <b/>
        <vertAlign val="superscript"/>
        <sz val="10"/>
        <rFont val="Arial"/>
        <family val="2"/>
      </rPr>
      <t>3</t>
    </r>
  </si>
  <si>
    <r>
      <t>CA IMMOBILIEN ANLAGEN AG</t>
    </r>
    <r>
      <rPr>
        <b/>
        <vertAlign val="superscript"/>
        <sz val="10"/>
        <rFont val="Arial"/>
        <family val="2"/>
      </rPr>
      <t>4</t>
    </r>
  </si>
  <si>
    <t>4 … Wechsel vom standard market auction in den prime market: CA IMMOBILIEN ANLAGEN AG am 24.04.2007</t>
  </si>
  <si>
    <t>ICL</t>
  </si>
  <si>
    <t>CA IMMOBILIEN ANLAGEN AG</t>
  </si>
  <si>
    <t>mid market</t>
  </si>
  <si>
    <r>
      <t>HTI HIGH TECH INDUSTRIES AG</t>
    </r>
    <r>
      <rPr>
        <b/>
        <vertAlign val="superscript"/>
        <sz val="10"/>
        <rFont val="Arial"/>
        <family val="2"/>
      </rPr>
      <t>5</t>
    </r>
  </si>
  <si>
    <t>2 … Wechsel vom standard market auction in den prime market: SW UMWELTTECHNIK AG am 21.05.2007</t>
  </si>
  <si>
    <r>
      <t>SW UMWELTTECHNIK AG</t>
    </r>
    <r>
      <rPr>
        <b/>
        <vertAlign val="superscript"/>
        <sz val="10"/>
        <rFont val="Arial"/>
        <family val="2"/>
      </rPr>
      <t>2</t>
    </r>
  </si>
  <si>
    <r>
      <t>KAPSCH TRAFFICCOM AG</t>
    </r>
    <r>
      <rPr>
        <b/>
        <vertAlign val="superscript"/>
        <sz val="10"/>
        <rFont val="Arial"/>
        <family val="2"/>
      </rPr>
      <t>6</t>
    </r>
  </si>
  <si>
    <t>5 … Wechsel vom standard market cont. in den prime market: HTI HIGH TECH INDUSTRIES AG am 21.05.2007</t>
  </si>
  <si>
    <t>6 … Die Performanceberechnung der KAPSCH TRAFFICCOM AG erfolgt basierend auf dem Emissionspreis 32,00 vom 26.06.2007</t>
  </si>
  <si>
    <t>MID MARKET</t>
  </si>
  <si>
    <r>
      <t>SPARKASSEN IMMOBILIEN AG</t>
    </r>
    <r>
      <rPr>
        <b/>
        <vertAlign val="superscript"/>
        <sz val="10"/>
        <rFont val="Arial"/>
        <family val="2"/>
      </rPr>
      <t>3</t>
    </r>
  </si>
  <si>
    <t>ALLG.BAUGES.-A.PORR AG ST</t>
  </si>
  <si>
    <r>
      <t>BANK AUSTRIA CREDITANSTALT AG</t>
    </r>
    <r>
      <rPr>
        <b/>
        <vertAlign val="superscript"/>
        <sz val="10"/>
        <rFont val="Arial"/>
        <family val="2"/>
      </rPr>
      <t>1</t>
    </r>
  </si>
  <si>
    <r>
      <t>BAYER. HYPO-UND VEREINSBANK AG</t>
    </r>
    <r>
      <rPr>
        <b/>
        <vertAlign val="superscript"/>
        <sz val="10"/>
        <rFont val="Arial"/>
        <family val="2"/>
      </rPr>
      <t>2</t>
    </r>
  </si>
  <si>
    <t>1 … Wechsel vom prime market in den standard market auction: BANK AUSTRIA CREDITANSTALT AG am 02.04.2007</t>
  </si>
  <si>
    <t>2 … Wechsel vom standard market cont. in den standard market auction: BAYER. HYPO-UND VEREINSBANK AG am 02.04.2007</t>
  </si>
  <si>
    <r>
      <t>SW UMWELTTECHNIK AG</t>
    </r>
    <r>
      <rPr>
        <b/>
        <vertAlign val="superscript"/>
        <sz val="10"/>
        <rFont val="Arial"/>
        <family val="2"/>
      </rPr>
      <t>5</t>
    </r>
  </si>
  <si>
    <t>HTI HIGH TECH INDUSTRIES AG</t>
  </si>
  <si>
    <t>SW UMWELTTECHNIK AG</t>
  </si>
  <si>
    <t>PRIME MARKET, STANDARD MARKET CONTINUOUS und MID MARKET</t>
  </si>
  <si>
    <t>Prime Market, Standard Market Continuous and Mid Market</t>
  </si>
  <si>
    <t>January 2007</t>
  </si>
  <si>
    <t>February 2007</t>
  </si>
  <si>
    <t>March 2007</t>
  </si>
  <si>
    <t>May 2007</t>
  </si>
  <si>
    <t>June 2007</t>
  </si>
  <si>
    <t>July 2007</t>
  </si>
  <si>
    <t>October 2007</t>
  </si>
  <si>
    <t>December 2007</t>
  </si>
  <si>
    <t xml:space="preserve">RTX </t>
  </si>
  <si>
    <t xml:space="preserve">RDU </t>
  </si>
  <si>
    <t xml:space="preserve"> </t>
  </si>
  <si>
    <t>CROX EUR</t>
  </si>
  <si>
    <t>KAPSCH TRAFFICCOM AG</t>
  </si>
  <si>
    <t>exchange traded funds</t>
  </si>
  <si>
    <t>warrants</t>
  </si>
  <si>
    <r>
      <t>certificates</t>
    </r>
    <r>
      <rPr>
        <b/>
        <vertAlign val="superscript"/>
        <sz val="10"/>
        <color indexed="9"/>
        <rFont val="Arial"/>
        <family val="2"/>
      </rPr>
      <t>1</t>
    </r>
  </si>
  <si>
    <t>KTX EUR</t>
  </si>
  <si>
    <t>KTX USD</t>
  </si>
  <si>
    <t>3 … Wechsel vom standard market cont. in den prime market: SPARKASSEN IMMOBILIEN AG am 23.07.2007</t>
  </si>
  <si>
    <t>7 … Wechsel vom standard market auction in den prime market: FRAUENTHAL HOLDING AG am 23.07.2007</t>
  </si>
  <si>
    <r>
      <t>FRAUENTHAL HOLDING AG</t>
    </r>
    <r>
      <rPr>
        <b/>
        <vertAlign val="superscript"/>
        <sz val="10"/>
        <rFont val="Arial"/>
        <family val="2"/>
      </rPr>
      <t>7</t>
    </r>
  </si>
  <si>
    <t>1 … Darstellung der Zertifikateumsätze in Gesamtsummen aufgrund der Neustrukturierung des Segments / Certificate turnovers are represented in aggregate sums</t>
  </si>
  <si>
    <t>1 … Mit 2.7.2007 Umtreihung Zertifikate-typischer Bonds in das Zertifikate Segment / As of 2.7.2007 reassignment of certificate-kind bonds to the certificates segment</t>
  </si>
  <si>
    <t>FRAUENTHAL HOLDING AG</t>
  </si>
  <si>
    <t>SPARKASSEN IMMOBILIEN AG</t>
  </si>
  <si>
    <r>
      <t>SPARKASSEN IMMOBILIEN AG</t>
    </r>
    <r>
      <rPr>
        <b/>
        <vertAlign val="superscript"/>
        <sz val="10"/>
        <rFont val="Arial"/>
        <family val="2"/>
      </rPr>
      <t>7</t>
    </r>
  </si>
  <si>
    <t>1…Umsätze ab 02/07 / Turnover up from 02/07</t>
  </si>
  <si>
    <t>3…Umsätze ab 03/07 / Turnover up from 03/07</t>
  </si>
  <si>
    <t>5 … Umsätze ab 05/07 / Turnover up from 05/07</t>
  </si>
  <si>
    <t>2…Umsätze bis 02/07 / Turnover until 02/07</t>
  </si>
  <si>
    <t>4 … Umsätze ab 04/07 / Turnover up from 04/07</t>
  </si>
  <si>
    <t>6 … Umsätze ab 06/07 / Turnover up from 06/07</t>
  </si>
  <si>
    <t>7 … Umsätze ab 07/07 / Turnover up from 07/07</t>
  </si>
  <si>
    <t>8 … Wechsel vom standard market cont. in den prime market: MEINL EUROPEAN LAND LTD. am 20.08.2007</t>
  </si>
  <si>
    <r>
      <t>MEINL EUROPEAN LAND LTD.</t>
    </r>
    <r>
      <rPr>
        <b/>
        <vertAlign val="superscript"/>
        <sz val="10"/>
        <rFont val="Arial"/>
        <family val="2"/>
      </rPr>
      <t>8</t>
    </r>
  </si>
  <si>
    <t>WIENER PRIVATBANK IMMOBILIENINVEST AG</t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</si>
  <si>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</si>
  <si>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t>MEINL EUROPEAN LAND LTD.</t>
  </si>
  <si>
    <t>8 … Umsätze ab 08/07 / Turnover up from 08/07</t>
  </si>
  <si>
    <t>IAX</t>
  </si>
  <si>
    <t>UTX EUR</t>
  </si>
  <si>
    <t>CERX EUR</t>
  </si>
  <si>
    <t>CECE INF</t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</si>
  <si>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</si>
  <si>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t>MONATSSTATISTIK OKTOBER 2007</t>
  </si>
  <si>
    <t>Monthly statistics October 2007</t>
  </si>
  <si>
    <t>31.10.2007</t>
  </si>
  <si>
    <t>Sept 2007</t>
  </si>
  <si>
    <t>01.01.2007 - 31.10.2007</t>
  </si>
  <si>
    <t>Ultimo 09/2007</t>
  </si>
  <si>
    <t>% zu Ultimo 09/2007</t>
  </si>
  <si>
    <t>Short ATX</t>
  </si>
  <si>
    <t>Short CECE</t>
  </si>
  <si>
    <t>TERMINMARKT OKTOBER 2007</t>
  </si>
  <si>
    <t>Derivatives Market October 2007</t>
  </si>
  <si>
    <t>OTC UMSÄTZE SEPTEMBER 2007</t>
  </si>
  <si>
    <t>OTC Turnover September 2007</t>
  </si>
  <si>
    <t>OTC GESAMTUMSÄTZE Jänner - September 2007</t>
  </si>
  <si>
    <t>OTC Overall Turnover January - September 2007</t>
  </si>
  <si>
    <r>
      <t>STRABAG SE</t>
    </r>
    <r>
      <rPr>
        <b/>
        <vertAlign val="superscript"/>
        <sz val="10"/>
        <rFont val="Arial"/>
        <family val="2"/>
      </rPr>
      <t>4</t>
    </r>
  </si>
  <si>
    <r>
      <t>TEAK HOLZ INT. AG</t>
    </r>
    <r>
      <rPr>
        <b/>
        <vertAlign val="superscript"/>
        <sz val="10"/>
        <rFont val="Arial"/>
        <family val="2"/>
      </rPr>
      <t>5</t>
    </r>
  </si>
  <si>
    <r>
      <t>BINDER+CO AG</t>
    </r>
    <r>
      <rPr>
        <b/>
        <vertAlign val="superscript"/>
        <sz val="10"/>
        <rFont val="Arial"/>
        <family val="2"/>
      </rPr>
      <t>6</t>
    </r>
  </si>
  <si>
    <r>
      <t>HUTTER &amp; SCHRANTZ STAHLBAU AG</t>
    </r>
    <r>
      <rPr>
        <b/>
        <vertAlign val="superscript"/>
        <sz val="10"/>
        <rFont val="Arial"/>
        <family val="2"/>
      </rPr>
      <t>7</t>
    </r>
  </si>
  <si>
    <r>
      <t>PHION AG</t>
    </r>
    <r>
      <rPr>
        <b/>
        <vertAlign val="superscript"/>
        <sz val="10"/>
        <rFont val="Arial"/>
        <family val="2"/>
      </rPr>
      <t>8</t>
    </r>
  </si>
  <si>
    <t>4 … Die Performanceberechnung der STRABAG SE erfolgt basierend auf dem Emissionspreis 47,00 vom 19.10.2007</t>
  </si>
  <si>
    <t>investment funds</t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</si>
  <si>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</si>
  <si>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t>5 … Die Performanceberechnung der TEAK HOLZ INT. AG erfolgt basierend auf dem Emissionspreis 9,00 vom 29.03.2007</t>
  </si>
  <si>
    <t>6 … Wechsel von other listings in den mid market: BINDER+CO AG am 18.06.2007</t>
  </si>
  <si>
    <t>7 … Wechsel von other listings in den mid market: HUTTER &amp; SCHRANTZ STAHLBAU AG am 18.06.2007</t>
  </si>
  <si>
    <t>8 … Die Performanceberechnung der PHION AG erfolgt basierend auf dem Emissionspreis 42,00 vom 04.07.2007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</si>
</sst>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7" formatCode="_(* #,##0.00_);_(* \(#,##0.00\);_(* &quot;-&quot;??_);_(@_)"/>
    <numFmt numFmtId="178" formatCode="_(* #,##0_);_(* \(#,##0\);_(* &quot;-&quot;??_);_(@_)"/>
    <numFmt numFmtId="180" formatCode="#,##0.0000"/>
    <numFmt numFmtId="181" formatCode="0.0000"/>
    <numFmt numFmtId="182" formatCode="#,##0.000"/>
    <numFmt numFmtId="184" formatCode="#,##0.0"/>
    <numFmt numFmtId="185" formatCode="0.000"/>
  </numFmts>
  <fonts count="46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6"/>
      <name val="Arial"/>
    </font>
    <font>
      <b/>
      <sz val="12"/>
      <name val="Arial"/>
      <family val="2"/>
    </font>
    <font>
      <b/>
      <sz val="26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2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sz val="24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16"/>
      <name val="Arial"/>
    </font>
    <font>
      <sz val="9"/>
      <name val="Arial"/>
    </font>
    <font>
      <b/>
      <sz val="9"/>
      <color indexed="9"/>
      <name val="Arial"/>
    </font>
    <font>
      <b/>
      <sz val="9"/>
      <color indexed="39"/>
      <name val="Arial"/>
    </font>
    <font>
      <b/>
      <sz val="9"/>
      <name val="Arial"/>
    </font>
    <font>
      <sz val="11"/>
      <name val="Arial"/>
      <family val="2"/>
    </font>
    <font>
      <sz val="11"/>
      <name val="Arial"/>
    </font>
    <font>
      <b/>
      <sz val="9"/>
      <color indexed="3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6"/>
      <name val="Arial"/>
      <family val="2"/>
    </font>
    <font>
      <b/>
      <vertAlign val="superscript"/>
      <sz val="10"/>
      <color indexed="9"/>
      <name val="Arial"/>
      <family val="2"/>
    </font>
    <font>
      <b/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3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5" fillId="0" borderId="0"/>
  </cellStyleXfs>
  <cellXfs count="290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82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1" xfId="0" applyBorder="1"/>
    <xf numFmtId="0" fontId="0" fillId="2" borderId="0" xfId="0" applyFill="1"/>
    <xf numFmtId="49" fontId="11" fillId="2" borderId="0" xfId="0" applyNumberFormat="1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0" fontId="0" fillId="3" borderId="0" xfId="0" applyFill="1"/>
    <xf numFmtId="0" fontId="3" fillId="4" borderId="0" xfId="0" applyFont="1" applyFill="1"/>
    <xf numFmtId="3" fontId="2" fillId="5" borderId="0" xfId="1" applyNumberFormat="1" applyFont="1" applyFill="1" applyBorder="1"/>
    <xf numFmtId="49" fontId="2" fillId="5" borderId="0" xfId="0" applyNumberFormat="1" applyFont="1" applyFill="1" applyBorder="1"/>
    <xf numFmtId="49" fontId="2" fillId="4" borderId="0" xfId="0" applyNumberFormat="1" applyFont="1" applyFill="1" applyBorder="1"/>
    <xf numFmtId="3" fontId="2" fillId="4" borderId="0" xfId="1" applyNumberFormat="1" applyFont="1" applyFill="1" applyBorder="1"/>
    <xf numFmtId="3" fontId="2" fillId="4" borderId="0" xfId="0" applyNumberFormat="1" applyFont="1" applyFill="1" applyBorder="1"/>
    <xf numFmtId="49" fontId="15" fillId="3" borderId="0" xfId="1" applyNumberFormat="1" applyFont="1" applyFill="1" applyBorder="1" applyAlignment="1">
      <alignment horizontal="left"/>
    </xf>
    <xf numFmtId="3" fontId="15" fillId="3" borderId="0" xfId="1" applyNumberFormat="1" applyFont="1" applyFill="1" applyBorder="1"/>
    <xf numFmtId="14" fontId="14" fillId="3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/>
    </xf>
    <xf numFmtId="178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9" fontId="2" fillId="5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wrapText="1"/>
    </xf>
    <xf numFmtId="49" fontId="3" fillId="4" borderId="0" xfId="0" applyNumberFormat="1" applyFont="1" applyFill="1" applyBorder="1"/>
    <xf numFmtId="14" fontId="14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5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8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3" fontId="15" fillId="3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2" fillId="5" borderId="0" xfId="0" applyNumberFormat="1" applyFont="1" applyFill="1" applyBorder="1"/>
    <xf numFmtId="178" fontId="15" fillId="3" borderId="0" xfId="1" applyNumberFormat="1" applyFont="1" applyFill="1" applyBorder="1" applyAlignment="1">
      <alignment horizontal="right" wrapText="1"/>
    </xf>
    <xf numFmtId="0" fontId="15" fillId="3" borderId="0" xfId="0" applyFont="1" applyFill="1" applyBorder="1" applyAlignment="1">
      <alignment horizontal="right" wrapText="1"/>
    </xf>
    <xf numFmtId="3" fontId="2" fillId="5" borderId="0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78" fontId="14" fillId="3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3" fontId="3" fillId="4" borderId="0" xfId="1" applyNumberFormat="1" applyFont="1" applyFill="1" applyBorder="1"/>
    <xf numFmtId="3" fontId="3" fillId="5" borderId="0" xfId="1" applyNumberFormat="1" applyFont="1" applyFill="1" applyBorder="1"/>
    <xf numFmtId="0" fontId="12" fillId="0" borderId="0" xfId="0" applyFont="1"/>
    <xf numFmtId="0" fontId="15" fillId="3" borderId="0" xfId="0" applyFont="1" applyFill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5" fillId="3" borderId="0" xfId="0" applyFont="1" applyFill="1" applyAlignment="1">
      <alignment horizontal="right" wrapText="1"/>
    </xf>
    <xf numFmtId="3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/>
    <xf numFmtId="4" fontId="0" fillId="4" borderId="0" xfId="0" applyNumberFormat="1" applyFill="1" applyBorder="1"/>
    <xf numFmtId="10" fontId="0" fillId="4" borderId="0" xfId="0" applyNumberFormat="1" applyFill="1" applyBorder="1"/>
    <xf numFmtId="10" fontId="0" fillId="4" borderId="0" xfId="0" applyNumberFormat="1" applyFill="1" applyBorder="1" applyAlignment="1">
      <alignment horizontal="right"/>
    </xf>
    <xf numFmtId="3" fontId="2" fillId="4" borderId="0" xfId="1" applyNumberFormat="1" applyFont="1" applyFill="1" applyBorder="1" applyAlignment="1">
      <alignment horizontal="right" vertical="center"/>
    </xf>
    <xf numFmtId="4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 applyAlignment="1"/>
    <xf numFmtId="10" fontId="2" fillId="4" borderId="0" xfId="0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15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5" fillId="3" borderId="0" xfId="0" applyFont="1" applyFill="1"/>
    <xf numFmtId="0" fontId="16" fillId="0" borderId="0" xfId="0" applyFont="1" applyFill="1" applyAlignment="1">
      <alignment horizontal="right"/>
    </xf>
    <xf numFmtId="0" fontId="15" fillId="0" borderId="0" xfId="0" applyFont="1" applyFill="1"/>
    <xf numFmtId="0" fontId="12" fillId="0" borderId="0" xfId="0" applyFont="1" applyFill="1"/>
    <xf numFmtId="49" fontId="15" fillId="3" borderId="0" xfId="0" applyNumberFormat="1" applyFont="1" applyFill="1" applyAlignment="1">
      <alignment horizontal="right" wrapText="1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wrapText="1"/>
    </xf>
    <xf numFmtId="49" fontId="3" fillId="5" borderId="0" xfId="0" applyNumberFormat="1" applyFont="1" applyFill="1" applyBorder="1" applyAlignment="1">
      <alignment wrapText="1"/>
    </xf>
    <xf numFmtId="4" fontId="0" fillId="5" borderId="0" xfId="0" applyNumberFormat="1" applyFill="1" applyBorder="1"/>
    <xf numFmtId="4" fontId="15" fillId="4" borderId="0" xfId="0" applyNumberFormat="1" applyFont="1" applyFill="1"/>
    <xf numFmtId="4" fontId="4" fillId="4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4" fontId="3" fillId="5" borderId="0" xfId="0" applyNumberFormat="1" applyFont="1" applyFill="1" applyBorder="1"/>
    <xf numFmtId="0" fontId="22" fillId="3" borderId="0" xfId="2" applyFont="1" applyFill="1" applyBorder="1" applyAlignment="1">
      <alignment horizontal="left" vertical="center" wrapText="1"/>
    </xf>
    <xf numFmtId="0" fontId="22" fillId="3" borderId="0" xfId="2" applyFont="1" applyFill="1" applyBorder="1" applyAlignment="1">
      <alignment horizontal="right" vertical="center" wrapText="1"/>
    </xf>
    <xf numFmtId="0" fontId="7" fillId="0" borderId="0" xfId="2" applyFont="1" applyBorder="1" applyAlignment="1">
      <alignment horizontal="centerContinuous"/>
    </xf>
    <xf numFmtId="0" fontId="22" fillId="3" borderId="0" xfId="2" applyFont="1" applyFill="1" applyBorder="1"/>
    <xf numFmtId="0" fontId="23" fillId="3" borderId="0" xfId="2" applyFont="1" applyFill="1" applyBorder="1"/>
    <xf numFmtId="3" fontId="22" fillId="3" borderId="0" xfId="2" applyNumberFormat="1" applyFont="1" applyFill="1" applyBorder="1"/>
    <xf numFmtId="3" fontId="9" fillId="4" borderId="0" xfId="2" applyNumberFormat="1" applyFont="1" applyFill="1" applyBorder="1"/>
    <xf numFmtId="3" fontId="10" fillId="4" borderId="0" xfId="2" applyNumberFormat="1" applyFont="1" applyFill="1" applyBorder="1"/>
    <xf numFmtId="3" fontId="9" fillId="4" borderId="0" xfId="2" applyNumberFormat="1" applyFont="1" applyFill="1" applyBorder="1" applyAlignment="1">
      <alignment horizontal="right"/>
    </xf>
    <xf numFmtId="0" fontId="10" fillId="4" borderId="0" xfId="2" applyFont="1" applyFill="1" applyBorder="1"/>
    <xf numFmtId="0" fontId="9" fillId="5" borderId="0" xfId="2" applyFont="1" applyFill="1" applyBorder="1"/>
    <xf numFmtId="3" fontId="9" fillId="5" borderId="0" xfId="2" applyNumberFormat="1" applyFont="1" applyFill="1" applyBorder="1"/>
    <xf numFmtId="3" fontId="9" fillId="5" borderId="0" xfId="2" applyNumberFormat="1" applyFont="1" applyFill="1" applyBorder="1" applyAlignment="1">
      <alignment horizontal="right"/>
    </xf>
    <xf numFmtId="3" fontId="9" fillId="5" borderId="0" xfId="2" applyNumberFormat="1" applyFont="1" applyFill="1" applyBorder="1" applyAlignment="1">
      <alignment horizontal="left"/>
    </xf>
    <xf numFmtId="4" fontId="9" fillId="5" borderId="0" xfId="2" applyNumberFormat="1" applyFont="1" applyFill="1" applyBorder="1"/>
    <xf numFmtId="0" fontId="2" fillId="0" borderId="0" xfId="2" applyFont="1" applyBorder="1" applyAlignment="1">
      <alignment horizontal="centerContinuous"/>
    </xf>
    <xf numFmtId="3" fontId="10" fillId="4" borderId="0" xfId="2" applyNumberFormat="1" applyFont="1" applyFill="1" applyBorder="1" applyAlignment="1">
      <alignment horizontal="right"/>
    </xf>
    <xf numFmtId="9" fontId="9" fillId="5" borderId="0" xfId="2" applyNumberFormat="1" applyFont="1" applyFill="1" applyBorder="1"/>
    <xf numFmtId="0" fontId="7" fillId="0" borderId="0" xfId="2" applyFont="1" applyAlignment="1">
      <alignment horizontal="right" vertical="center"/>
    </xf>
    <xf numFmtId="4" fontId="22" fillId="3" borderId="0" xfId="2" applyNumberFormat="1" applyFont="1" applyFill="1" applyBorder="1"/>
    <xf numFmtId="4" fontId="22" fillId="3" borderId="0" xfId="2" applyNumberFormat="1" applyFont="1" applyFill="1" applyBorder="1" applyAlignment="1">
      <alignment horizontal="center"/>
    </xf>
    <xf numFmtId="182" fontId="22" fillId="3" borderId="0" xfId="2" applyNumberFormat="1" applyFont="1" applyFill="1" applyBorder="1"/>
    <xf numFmtId="4" fontId="10" fillId="4" borderId="0" xfId="2" applyNumberFormat="1" applyFont="1" applyFill="1" applyBorder="1"/>
    <xf numFmtId="4" fontId="9" fillId="4" borderId="0" xfId="2" applyNumberFormat="1" applyFont="1" applyFill="1" applyBorder="1" applyAlignment="1">
      <alignment horizontal="center"/>
    </xf>
    <xf numFmtId="4" fontId="9" fillId="4" borderId="0" xfId="2" applyNumberFormat="1" applyFont="1" applyFill="1" applyBorder="1" applyAlignment="1">
      <alignment horizontal="right"/>
    </xf>
    <xf numFmtId="182" fontId="10" fillId="4" borderId="0" xfId="2" applyNumberFormat="1" applyFont="1" applyFill="1" applyBorder="1"/>
    <xf numFmtId="182" fontId="9" fillId="4" borderId="0" xfId="2" applyNumberFormat="1" applyFont="1" applyFill="1" applyBorder="1" applyAlignment="1"/>
    <xf numFmtId="182" fontId="9" fillId="5" borderId="0" xfId="2" applyNumberFormat="1" applyFont="1" applyFill="1" applyBorder="1" applyAlignment="1">
      <alignment horizontal="right"/>
    </xf>
    <xf numFmtId="182" fontId="9" fillId="5" borderId="0" xfId="2" applyNumberFormat="1" applyFont="1" applyFill="1" applyBorder="1" applyAlignment="1"/>
    <xf numFmtId="4" fontId="9" fillId="5" borderId="0" xfId="2" applyNumberFormat="1" applyFont="1" applyFill="1" applyBorder="1" applyAlignment="1">
      <alignment horizontal="center"/>
    </xf>
    <xf numFmtId="4" fontId="9" fillId="5" borderId="0" xfId="2" applyNumberFormat="1" applyFont="1" applyFill="1" applyBorder="1" applyAlignment="1">
      <alignment horizontal="right"/>
    </xf>
    <xf numFmtId="182" fontId="9" fillId="5" borderId="0" xfId="2" applyNumberFormat="1" applyFont="1" applyFill="1" applyBorder="1"/>
    <xf numFmtId="4" fontId="10" fillId="4" borderId="0" xfId="2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4" fontId="9" fillId="4" borderId="0" xfId="2" applyNumberFormat="1" applyFont="1" applyFill="1" applyBorder="1"/>
    <xf numFmtId="182" fontId="9" fillId="4" borderId="0" xfId="2" applyNumberFormat="1" applyFont="1" applyFill="1" applyBorder="1"/>
    <xf numFmtId="0" fontId="16" fillId="0" borderId="0" xfId="0" applyFont="1" applyFill="1"/>
    <xf numFmtId="0" fontId="16" fillId="0" borderId="0" xfId="0" applyFont="1"/>
    <xf numFmtId="0" fontId="26" fillId="3" borderId="0" xfId="0" applyFont="1" applyFill="1"/>
    <xf numFmtId="0" fontId="27" fillId="3" borderId="0" xfId="0" applyFont="1" applyFill="1" applyAlignment="1">
      <alignment horizontal="right"/>
    </xf>
    <xf numFmtId="0" fontId="28" fillId="5" borderId="0" xfId="0" applyFont="1" applyFill="1"/>
    <xf numFmtId="4" fontId="29" fillId="5" borderId="0" xfId="0" applyNumberFormat="1" applyFont="1" applyFill="1" applyAlignment="1">
      <alignment horizontal="right"/>
    </xf>
    <xf numFmtId="4" fontId="29" fillId="5" borderId="0" xfId="0" applyNumberFormat="1" applyFont="1" applyFill="1"/>
    <xf numFmtId="14" fontId="26" fillId="4" borderId="0" xfId="0" applyNumberFormat="1" applyFont="1" applyFill="1" applyAlignment="1">
      <alignment horizontal="left"/>
    </xf>
    <xf numFmtId="4" fontId="26" fillId="4" borderId="0" xfId="0" applyNumberFormat="1" applyFont="1" applyFill="1" applyAlignment="1">
      <alignment horizontal="right"/>
    </xf>
    <xf numFmtId="4" fontId="26" fillId="4" borderId="0" xfId="0" applyNumberFormat="1" applyFont="1" applyFill="1"/>
    <xf numFmtId="0" fontId="29" fillId="5" borderId="0" xfId="0" applyFont="1" applyFill="1"/>
    <xf numFmtId="10" fontId="29" fillId="5" borderId="0" xfId="0" applyNumberFormat="1" applyFont="1" applyFill="1" applyAlignment="1">
      <alignment horizontal="right"/>
    </xf>
    <xf numFmtId="10" fontId="29" fillId="5" borderId="0" xfId="0" applyNumberFormat="1" applyFont="1" applyFill="1"/>
    <xf numFmtId="0" fontId="29" fillId="4" borderId="0" xfId="0" applyFont="1" applyFill="1"/>
    <xf numFmtId="0" fontId="26" fillId="4" borderId="0" xfId="0" applyFont="1" applyFill="1"/>
    <xf numFmtId="14" fontId="26" fillId="4" borderId="0" xfId="0" applyNumberFormat="1" applyFont="1" applyFill="1" applyAlignment="1">
      <alignment horizontal="right"/>
    </xf>
    <xf numFmtId="14" fontId="26" fillId="4" borderId="0" xfId="0" applyNumberFormat="1" applyFont="1" applyFill="1"/>
    <xf numFmtId="4" fontId="26" fillId="5" borderId="0" xfId="0" applyNumberFormat="1" applyFont="1" applyFill="1" applyAlignment="1">
      <alignment horizontal="right"/>
    </xf>
    <xf numFmtId="4" fontId="26" fillId="5" borderId="0" xfId="0" applyNumberFormat="1" applyFont="1" applyFill="1"/>
    <xf numFmtId="0" fontId="26" fillId="5" borderId="0" xfId="0" applyFont="1" applyFill="1"/>
    <xf numFmtId="14" fontId="26" fillId="5" borderId="0" xfId="0" applyNumberFormat="1" applyFont="1" applyFill="1" applyAlignment="1">
      <alignment horizontal="right"/>
    </xf>
    <xf numFmtId="14" fontId="26" fillId="5" borderId="0" xfId="0" applyNumberFormat="1" applyFont="1" applyFill="1"/>
    <xf numFmtId="0" fontId="12" fillId="0" borderId="1" xfId="0" applyFont="1" applyBorder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14" fontId="32" fillId="3" borderId="0" xfId="0" applyNumberFormat="1" applyFont="1" applyFill="1" applyBorder="1" applyAlignment="1">
      <alignment horizontal="left" vertical="top"/>
    </xf>
    <xf numFmtId="178" fontId="33" fillId="3" borderId="0" xfId="1" applyNumberFormat="1" applyFont="1" applyFill="1" applyBorder="1" applyAlignment="1">
      <alignment horizontal="right" wrapText="1"/>
    </xf>
    <xf numFmtId="49" fontId="35" fillId="4" borderId="0" xfId="0" applyNumberFormat="1" applyFont="1" applyFill="1" applyBorder="1" applyAlignment="1">
      <alignment wrapText="1"/>
    </xf>
    <xf numFmtId="3" fontId="34" fillId="4" borderId="0" xfId="1" applyNumberFormat="1" applyFont="1" applyFill="1" applyBorder="1"/>
    <xf numFmtId="0" fontId="34" fillId="4" borderId="0" xfId="0" applyFont="1" applyFill="1"/>
    <xf numFmtId="3" fontId="34" fillId="4" borderId="0" xfId="0" applyNumberFormat="1" applyFont="1" applyFill="1" applyBorder="1"/>
    <xf numFmtId="49" fontId="34" fillId="5" borderId="0" xfId="0" applyNumberFormat="1" applyFont="1" applyFill="1" applyBorder="1" applyAlignment="1">
      <alignment horizontal="left"/>
    </xf>
    <xf numFmtId="3" fontId="34" fillId="5" borderId="0" xfId="1" applyNumberFormat="1" applyFont="1" applyFill="1" applyBorder="1"/>
    <xf numFmtId="49" fontId="34" fillId="4" borderId="0" xfId="0" applyNumberFormat="1" applyFont="1" applyFill="1" applyBorder="1"/>
    <xf numFmtId="49" fontId="34" fillId="5" borderId="0" xfId="0" applyNumberFormat="1" applyFont="1" applyFill="1" applyBorder="1"/>
    <xf numFmtId="49" fontId="33" fillId="3" borderId="0" xfId="1" applyNumberFormat="1" applyFont="1" applyFill="1" applyBorder="1" applyAlignment="1">
      <alignment horizontal="left"/>
    </xf>
    <xf numFmtId="3" fontId="33" fillId="3" borderId="0" xfId="1" applyNumberFormat="1" applyFont="1" applyFill="1" applyBorder="1"/>
    <xf numFmtId="0" fontId="33" fillId="3" borderId="0" xfId="0" applyFont="1" applyFill="1" applyBorder="1" applyAlignment="1">
      <alignment horizontal="right" wrapText="1"/>
    </xf>
    <xf numFmtId="3" fontId="34" fillId="4" borderId="0" xfId="1" applyNumberFormat="1" applyFont="1" applyFill="1" applyBorder="1" applyAlignment="1">
      <alignment horizontal="right"/>
    </xf>
    <xf numFmtId="3" fontId="34" fillId="5" borderId="0" xfId="1" applyNumberFormat="1" applyFont="1" applyFill="1" applyBorder="1" applyAlignment="1">
      <alignment horizontal="right"/>
    </xf>
    <xf numFmtId="3" fontId="34" fillId="4" borderId="0" xfId="0" applyNumberFormat="1" applyFont="1" applyFill="1" applyBorder="1" applyAlignment="1">
      <alignment horizontal="right"/>
    </xf>
    <xf numFmtId="3" fontId="33" fillId="3" borderId="0" xfId="1" applyNumberFormat="1" applyFont="1" applyFill="1" applyBorder="1" applyAlignment="1">
      <alignment horizontal="right"/>
    </xf>
    <xf numFmtId="0" fontId="0" fillId="2" borderId="1" xfId="0" applyFill="1" applyBorder="1"/>
    <xf numFmtId="49" fontId="11" fillId="2" borderId="1" xfId="0" applyNumberFormat="1" applyFont="1" applyFill="1" applyBorder="1" applyAlignment="1">
      <alignment horizontal="center"/>
    </xf>
    <xf numFmtId="0" fontId="0" fillId="2" borderId="0" xfId="0" applyFill="1" applyBorder="1"/>
    <xf numFmtId="49" fontId="11" fillId="2" borderId="0" xfId="0" applyNumberFormat="1" applyFont="1" applyFill="1" applyBorder="1" applyAlignment="1">
      <alignment horizontal="center"/>
    </xf>
    <xf numFmtId="182" fontId="0" fillId="4" borderId="0" xfId="0" applyNumberFormat="1" applyFill="1" applyBorder="1"/>
    <xf numFmtId="182" fontId="15" fillId="3" borderId="0" xfId="0" applyNumberFormat="1" applyFont="1" applyFill="1"/>
    <xf numFmtId="182" fontId="3" fillId="5" borderId="0" xfId="0" applyNumberFormat="1" applyFont="1" applyFill="1" applyBorder="1" applyAlignment="1">
      <alignment horizontal="right"/>
    </xf>
    <xf numFmtId="182" fontId="0" fillId="4" borderId="0" xfId="0" applyNumberFormat="1" applyFill="1" applyBorder="1" applyAlignment="1">
      <alignment horizontal="right"/>
    </xf>
    <xf numFmtId="184" fontId="3" fillId="5" borderId="0" xfId="0" applyNumberFormat="1" applyFont="1" applyFill="1" applyBorder="1"/>
    <xf numFmtId="182" fontId="0" fillId="0" borderId="0" xfId="0" applyNumberFormat="1"/>
    <xf numFmtId="0" fontId="3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2" applyFont="1" applyBorder="1" applyAlignment="1">
      <alignment horizontal="right"/>
    </xf>
    <xf numFmtId="49" fontId="25" fillId="2" borderId="1" xfId="0" quotePrefix="1" applyNumberFormat="1" applyFont="1" applyFill="1" applyBorder="1" applyAlignment="1">
      <alignment horizontal="left"/>
    </xf>
    <xf numFmtId="0" fontId="35" fillId="5" borderId="0" xfId="0" applyFont="1" applyFill="1"/>
    <xf numFmtId="14" fontId="35" fillId="5" borderId="0" xfId="0" applyNumberFormat="1" applyFont="1" applyFill="1" applyAlignment="1">
      <alignment horizontal="left"/>
    </xf>
    <xf numFmtId="4" fontId="35" fillId="5" borderId="0" xfId="0" applyNumberFormat="1" applyFont="1" applyFill="1" applyAlignment="1">
      <alignment horizontal="right"/>
    </xf>
    <xf numFmtId="4" fontId="35" fillId="5" borderId="0" xfId="0" applyNumberFormat="1" applyFont="1" applyFill="1"/>
    <xf numFmtId="10" fontId="35" fillId="5" borderId="0" xfId="0" applyNumberFormat="1" applyFont="1" applyFill="1" applyAlignment="1">
      <alignment horizontal="right"/>
    </xf>
    <xf numFmtId="10" fontId="35" fillId="5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14" fontId="14" fillId="3" borderId="0" xfId="0" quotePrefix="1" applyNumberFormat="1" applyFont="1" applyFill="1" applyBorder="1" applyAlignment="1">
      <alignment horizontal="left" vertical="top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2" applyFont="1" applyBorder="1"/>
    <xf numFmtId="0" fontId="8" fillId="0" borderId="0" xfId="2" applyFont="1" applyBorder="1" applyAlignment="1">
      <alignment horizontal="centerContinuous"/>
    </xf>
    <xf numFmtId="0" fontId="9" fillId="0" borderId="0" xfId="2" applyFont="1" applyBorder="1"/>
    <xf numFmtId="0" fontId="10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80" fontId="7" fillId="0" borderId="0" xfId="2" applyNumberFormat="1" applyFont="1" applyBorder="1" applyAlignment="1">
      <alignment horizontal="right"/>
    </xf>
    <xf numFmtId="181" fontId="7" fillId="0" borderId="0" xfId="2" applyNumberFormat="1" applyFont="1" applyBorder="1" applyAlignment="1">
      <alignment horizontal="right"/>
    </xf>
    <xf numFmtId="0" fontId="3" fillId="4" borderId="0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right"/>
    </xf>
    <xf numFmtId="0" fontId="14" fillId="3" borderId="0" xfId="0" quotePrefix="1" applyFont="1" applyFill="1" applyBorder="1" applyAlignment="1">
      <alignment horizontal="right" wrapText="1"/>
    </xf>
    <xf numFmtId="0" fontId="15" fillId="3" borderId="2" xfId="0" applyFont="1" applyFill="1" applyBorder="1" applyAlignment="1">
      <alignment horizontal="right" wrapText="1"/>
    </xf>
    <xf numFmtId="0" fontId="15" fillId="3" borderId="3" xfId="0" applyFont="1" applyFill="1" applyBorder="1" applyAlignment="1">
      <alignment horizontal="right" wrapText="1"/>
    </xf>
    <xf numFmtId="49" fontId="41" fillId="0" borderId="0" xfId="0" applyNumberFormat="1" applyFont="1"/>
    <xf numFmtId="3" fontId="41" fillId="0" borderId="0" xfId="0" applyNumberFormat="1" applyFont="1"/>
    <xf numFmtId="10" fontId="41" fillId="0" borderId="0" xfId="0" applyNumberFormat="1" applyFont="1"/>
    <xf numFmtId="3" fontId="41" fillId="0" borderId="0" xfId="0" applyNumberFormat="1" applyFont="1" applyAlignment="1">
      <alignment horizontal="right"/>
    </xf>
    <xf numFmtId="49" fontId="42" fillId="0" borderId="0" xfId="0" applyNumberFormat="1" applyFont="1"/>
    <xf numFmtId="3" fontId="3" fillId="4" borderId="0" xfId="0" applyNumberFormat="1" applyFont="1" applyFill="1"/>
    <xf numFmtId="3" fontId="2" fillId="4" borderId="0" xfId="0" applyNumberFormat="1" applyFont="1" applyFill="1"/>
    <xf numFmtId="10" fontId="2" fillId="4" borderId="0" xfId="0" applyNumberFormat="1" applyFont="1" applyFill="1"/>
    <xf numFmtId="3" fontId="2" fillId="4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0" fontId="28" fillId="5" borderId="0" xfId="0" quotePrefix="1" applyFont="1" applyFill="1" applyAlignment="1">
      <alignment horizontal="left"/>
    </xf>
    <xf numFmtId="0" fontId="29" fillId="5" borderId="0" xfId="0" quotePrefix="1" applyFont="1" applyFill="1" applyAlignment="1">
      <alignment horizontal="left"/>
    </xf>
    <xf numFmtId="0" fontId="36" fillId="0" borderId="0" xfId="0" quotePrefix="1" applyFont="1" applyAlignment="1">
      <alignment horizontal="right"/>
    </xf>
    <xf numFmtId="49" fontId="35" fillId="4" borderId="4" xfId="0" applyNumberFormat="1" applyFont="1" applyFill="1" applyBorder="1" applyAlignment="1">
      <alignment wrapText="1"/>
    </xf>
    <xf numFmtId="3" fontId="34" fillId="4" borderId="4" xfId="0" applyNumberFormat="1" applyFont="1" applyFill="1" applyBorder="1"/>
    <xf numFmtId="3" fontId="34" fillId="4" borderId="4" xfId="1" applyNumberFormat="1" applyFont="1" applyFill="1" applyBorder="1" applyAlignment="1">
      <alignment horizontal="right"/>
    </xf>
    <xf numFmtId="49" fontId="3" fillId="4" borderId="4" xfId="0" applyNumberFormat="1" applyFont="1" applyFill="1" applyBorder="1" applyAlignment="1">
      <alignment wrapText="1"/>
    </xf>
    <xf numFmtId="3" fontId="2" fillId="4" borderId="4" xfId="1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/>
    <xf numFmtId="3" fontId="3" fillId="4" borderId="4" xfId="1" applyNumberFormat="1" applyFont="1" applyFill="1" applyBorder="1"/>
    <xf numFmtId="0" fontId="3" fillId="0" borderId="0" xfId="0" applyFont="1" applyFill="1" applyBorder="1"/>
    <xf numFmtId="4" fontId="0" fillId="0" borderId="0" xfId="0" applyNumberFormat="1" applyFill="1" applyBorder="1"/>
    <xf numFmtId="0" fontId="8" fillId="0" borderId="1" xfId="0" quotePrefix="1" applyFont="1" applyBorder="1" applyAlignment="1">
      <alignment horizontal="right"/>
    </xf>
    <xf numFmtId="0" fontId="18" fillId="0" borderId="0" xfId="0" quotePrefix="1" applyFont="1" applyAlignment="1">
      <alignment horizontal="right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12" fillId="0" borderId="0" xfId="0" quotePrefix="1" applyFont="1" applyAlignment="1">
      <alignment horizontal="right"/>
    </xf>
    <xf numFmtId="3" fontId="3" fillId="4" borderId="0" xfId="0" quotePrefix="1" applyNumberFormat="1" applyFont="1" applyFill="1" applyAlignment="1">
      <alignment horizontal="left"/>
    </xf>
    <xf numFmtId="4" fontId="9" fillId="5" borderId="0" xfId="2" quotePrefix="1" applyNumberFormat="1" applyFont="1" applyFill="1" applyBorder="1" applyAlignment="1">
      <alignment horizontal="left"/>
    </xf>
    <xf numFmtId="49" fontId="6" fillId="2" borderId="0" xfId="0" quotePrefix="1" applyNumberFormat="1" applyFont="1" applyFill="1" applyBorder="1" applyAlignment="1">
      <alignment horizontal="left"/>
    </xf>
    <xf numFmtId="0" fontId="12" fillId="0" borderId="1" xfId="0" quotePrefix="1" applyFont="1" applyBorder="1" applyAlignment="1">
      <alignment horizontal="right"/>
    </xf>
    <xf numFmtId="0" fontId="30" fillId="0" borderId="0" xfId="0" quotePrefix="1" applyFont="1" applyAlignment="1">
      <alignment horizontal="right"/>
    </xf>
    <xf numFmtId="0" fontId="10" fillId="0" borderId="1" xfId="0" applyFont="1" applyBorder="1" applyAlignment="1">
      <alignment horizontal="right"/>
    </xf>
    <xf numFmtId="49" fontId="4" fillId="0" borderId="0" xfId="0" quotePrefix="1" applyNumberFormat="1" applyFont="1" applyAlignment="1">
      <alignment horizontal="right"/>
    </xf>
    <xf numFmtId="0" fontId="33" fillId="3" borderId="0" xfId="0" applyFont="1" applyFill="1" applyAlignment="1">
      <alignment horizontal="right"/>
    </xf>
    <xf numFmtId="3" fontId="34" fillId="4" borderId="0" xfId="0" applyNumberFormat="1" applyFont="1" applyFill="1"/>
    <xf numFmtId="3" fontId="34" fillId="4" borderId="4" xfId="0" applyNumberFormat="1" applyFont="1" applyFill="1" applyBorder="1" applyAlignment="1">
      <alignment horizontal="right"/>
    </xf>
    <xf numFmtId="3" fontId="34" fillId="5" borderId="0" xfId="0" applyNumberFormat="1" applyFont="1" applyFill="1"/>
    <xf numFmtId="3" fontId="34" fillId="5" borderId="0" xfId="0" applyNumberFormat="1" applyFont="1" applyFill="1" applyAlignment="1">
      <alignment horizontal="right"/>
    </xf>
    <xf numFmtId="3" fontId="34" fillId="4" borderId="0" xfId="0" applyNumberFormat="1" applyFont="1" applyFill="1" applyAlignment="1">
      <alignment horizontal="right"/>
    </xf>
    <xf numFmtId="3" fontId="33" fillId="3" borderId="0" xfId="0" applyNumberFormat="1" applyFont="1" applyFill="1"/>
    <xf numFmtId="49" fontId="34" fillId="4" borderId="0" xfId="0" quotePrefix="1" applyNumberFormat="1" applyFont="1" applyFill="1" applyBorder="1" applyAlignment="1">
      <alignment horizontal="left"/>
    </xf>
    <xf numFmtId="49" fontId="34" fillId="5" borderId="0" xfId="0" quotePrefix="1" applyNumberFormat="1" applyFont="1" applyFill="1" applyBorder="1" applyAlignment="1">
      <alignment horizontal="left"/>
    </xf>
    <xf numFmtId="49" fontId="2" fillId="4" borderId="0" xfId="0" quotePrefix="1" applyNumberFormat="1" applyFont="1" applyFill="1" applyBorder="1" applyAlignment="1">
      <alignment horizontal="left"/>
    </xf>
    <xf numFmtId="49" fontId="2" fillId="5" borderId="0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Fill="1" applyAlignment="1">
      <alignment horizontal="right"/>
    </xf>
    <xf numFmtId="0" fontId="27" fillId="3" borderId="0" xfId="0" quotePrefix="1" applyFont="1" applyFill="1" applyAlignment="1">
      <alignment horizontal="right"/>
    </xf>
    <xf numFmtId="178" fontId="15" fillId="3" borderId="0" xfId="1" quotePrefix="1" applyNumberFormat="1" applyFont="1" applyFill="1" applyBorder="1" applyAlignment="1">
      <alignment horizontal="right" wrapText="1"/>
    </xf>
    <xf numFmtId="3" fontId="0" fillId="0" borderId="0" xfId="0" applyNumberFormat="1"/>
    <xf numFmtId="0" fontId="15" fillId="3" borderId="0" xfId="0" quotePrefix="1" applyFont="1" applyFill="1" applyBorder="1" applyAlignment="1">
      <alignment horizontal="right" wrapText="1"/>
    </xf>
    <xf numFmtId="0" fontId="0" fillId="0" borderId="0" xfId="0" quotePrefix="1" applyAlignment="1">
      <alignment horizontal="left"/>
    </xf>
    <xf numFmtId="3" fontId="41" fillId="0" borderId="0" xfId="0" quotePrefix="1" applyNumberFormat="1" applyFont="1" applyAlignment="1">
      <alignment horizontal="right"/>
    </xf>
    <xf numFmtId="0" fontId="45" fillId="0" borderId="1" xfId="0" applyFont="1" applyBorder="1" applyAlignment="1">
      <alignment horizontal="right"/>
    </xf>
    <xf numFmtId="0" fontId="21" fillId="0" borderId="0" xfId="0" applyFont="1" applyAlignment="1">
      <alignment horizontal="right"/>
    </xf>
    <xf numFmtId="14" fontId="32" fillId="3" borderId="0" xfId="0" quotePrefix="1" applyNumberFormat="1" applyFont="1" applyFill="1" applyBorder="1" applyAlignment="1">
      <alignment horizontal="left" vertical="top"/>
    </xf>
    <xf numFmtId="185" fontId="2" fillId="4" borderId="0" xfId="0" applyNumberFormat="1" applyFont="1" applyFill="1"/>
    <xf numFmtId="0" fontId="15" fillId="3" borderId="0" xfId="0" applyFont="1" applyFill="1" applyAlignment="1">
      <alignment horizontal="right" wrapText="1"/>
    </xf>
    <xf numFmtId="0" fontId="16" fillId="3" borderId="0" xfId="0" applyFont="1" applyFill="1" applyAlignment="1">
      <alignment horizontal="right"/>
    </xf>
    <xf numFmtId="0" fontId="15" fillId="3" borderId="5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1257300</xdr:colOff>
      <xdr:row>16</xdr:row>
      <xdr:rowOff>95250</xdr:rowOff>
    </xdr:from>
    <xdr:to>
      <xdr:col>6</xdr:col>
      <xdr:colOff>1466850</xdr:colOff>
      <xdr:row>21</xdr:row>
      <xdr:rowOff>85725</xdr:rowOff>
    </xdr:to>
    <xdr:pic>
      <xdr:nvPicPr>
        <xdr:cNvPr id="4102" name="Picture 6" descr="wblogo transpar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076575"/>
          <a:ext cx="26003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2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2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4" zoomScaleNormal="100" workbookViewId="0">
      <selection activeCell="H1" sqref="H1"/>
    </sheetView>
  </sheetViews>
  <sheetFormatPr baseColWidth="10" defaultRowHeight="12.75"/>
  <cols>
    <col min="1" max="1" width="2.85546875" customWidth="1"/>
    <col min="2" max="2" width="11.28515625" customWidth="1"/>
    <col min="4" max="4" width="12.140625" customWidth="1"/>
    <col min="5" max="5" width="8" customWidth="1"/>
    <col min="6" max="6" width="35.85546875" customWidth="1"/>
    <col min="7" max="7" width="29.42578125" customWidth="1"/>
  </cols>
  <sheetData>
    <row r="1" spans="1:7">
      <c r="A1" s="23"/>
      <c r="B1" s="23"/>
      <c r="C1" s="23"/>
      <c r="D1" s="23"/>
      <c r="E1" s="23"/>
      <c r="F1" s="23"/>
      <c r="G1" s="23"/>
    </row>
    <row r="2" spans="1:7">
      <c r="A2" s="23"/>
      <c r="B2" s="23"/>
      <c r="C2" s="23"/>
      <c r="D2" s="23"/>
      <c r="E2" s="23"/>
      <c r="F2" s="23"/>
      <c r="G2" s="23"/>
    </row>
    <row r="3" spans="1:7">
      <c r="A3" s="23"/>
      <c r="B3" s="23"/>
      <c r="C3" s="23"/>
      <c r="D3" s="23"/>
      <c r="E3" s="23"/>
      <c r="F3" s="23"/>
      <c r="G3" s="23"/>
    </row>
    <row r="4" spans="1:7">
      <c r="A4" s="23"/>
      <c r="B4" s="23"/>
      <c r="C4" s="23"/>
      <c r="D4" s="23"/>
      <c r="E4" s="23"/>
      <c r="F4" s="23"/>
      <c r="G4" s="23"/>
    </row>
    <row r="5" spans="1:7">
      <c r="A5" s="23"/>
      <c r="B5" s="23"/>
      <c r="C5" s="23"/>
      <c r="D5" s="23"/>
      <c r="E5" s="23"/>
      <c r="F5" s="23"/>
      <c r="G5" s="23"/>
    </row>
    <row r="6" spans="1:7">
      <c r="A6" s="23"/>
      <c r="B6" s="23"/>
      <c r="C6" s="23"/>
      <c r="D6" s="23"/>
      <c r="E6" s="23"/>
      <c r="F6" s="23"/>
      <c r="G6" s="23"/>
    </row>
    <row r="7" spans="1:7">
      <c r="A7" s="23"/>
      <c r="B7" s="23"/>
      <c r="C7" s="23"/>
      <c r="D7" s="23"/>
      <c r="E7" s="23"/>
      <c r="F7" s="23"/>
      <c r="G7" s="23"/>
    </row>
    <row r="8" spans="1:7">
      <c r="A8" s="23"/>
      <c r="B8" s="23"/>
      <c r="C8" s="23"/>
      <c r="D8" s="23"/>
      <c r="E8" s="23"/>
      <c r="F8" s="23"/>
      <c r="G8" s="23"/>
    </row>
    <row r="9" spans="1:7">
      <c r="A9" s="23"/>
      <c r="B9" s="23"/>
      <c r="C9" s="23"/>
      <c r="D9" s="23"/>
      <c r="E9" s="23"/>
      <c r="F9" s="23"/>
      <c r="G9" s="23"/>
    </row>
    <row r="10" spans="1:7">
      <c r="A10" s="23"/>
      <c r="B10" s="23"/>
      <c r="C10" s="23"/>
      <c r="D10" s="23"/>
      <c r="E10" s="23"/>
      <c r="F10" s="23"/>
      <c r="G10" s="23"/>
    </row>
    <row r="11" spans="1:7">
      <c r="A11" s="23"/>
      <c r="B11" s="23"/>
      <c r="C11" s="23"/>
      <c r="D11" s="23"/>
      <c r="E11" s="23"/>
      <c r="F11" s="23"/>
      <c r="G11" s="23"/>
    </row>
    <row r="12" spans="1:7">
      <c r="A12" s="23"/>
      <c r="B12" s="23"/>
      <c r="C12" s="23"/>
      <c r="D12" s="23"/>
      <c r="E12" s="23"/>
      <c r="F12" s="23"/>
      <c r="G12" s="23"/>
    </row>
    <row r="13" spans="1:7" ht="33.75" customHeight="1">
      <c r="A13" s="23"/>
      <c r="B13" s="259" t="s">
        <v>372</v>
      </c>
      <c r="C13" s="187"/>
      <c r="D13" s="187"/>
      <c r="E13" s="188"/>
      <c r="F13" s="187"/>
      <c r="G13" s="187"/>
    </row>
    <row r="14" spans="1:7" ht="22.5" customHeight="1">
      <c r="A14" s="185"/>
      <c r="B14" s="200" t="s">
        <v>373</v>
      </c>
      <c r="C14" s="185"/>
      <c r="D14" s="185"/>
      <c r="E14" s="186"/>
      <c r="F14" s="185"/>
      <c r="G14" s="185"/>
    </row>
    <row r="15" spans="1:7" ht="12.75" customHeight="1">
      <c r="A15" s="23"/>
      <c r="B15" s="23"/>
      <c r="C15" s="23"/>
      <c r="D15" s="25"/>
      <c r="E15" s="23"/>
      <c r="F15" s="23"/>
      <c r="G15" s="23"/>
    </row>
    <row r="16" spans="1:7" ht="12.75" customHeight="1">
      <c r="A16" s="23"/>
      <c r="B16" s="23"/>
      <c r="C16" s="23"/>
      <c r="D16" s="24"/>
      <c r="E16" s="23"/>
      <c r="F16" s="23"/>
      <c r="G16" s="23"/>
    </row>
    <row r="17" spans="1:7">
      <c r="A17" s="23"/>
      <c r="B17" s="23"/>
      <c r="C17" s="23"/>
      <c r="D17" s="23"/>
      <c r="E17" s="23"/>
      <c r="F17" s="23"/>
      <c r="G17" s="23"/>
    </row>
    <row r="18" spans="1:7">
      <c r="A18" s="23"/>
      <c r="B18" s="23"/>
      <c r="C18" s="23"/>
      <c r="D18" s="23"/>
      <c r="E18" s="23"/>
      <c r="F18" s="23"/>
      <c r="G18" s="23"/>
    </row>
    <row r="19" spans="1:7">
      <c r="A19" s="23"/>
      <c r="B19" s="23"/>
      <c r="C19" s="23"/>
      <c r="D19" s="23"/>
      <c r="E19" s="23"/>
      <c r="F19" s="23"/>
      <c r="G19" s="23"/>
    </row>
    <row r="20" spans="1:7">
      <c r="A20" s="23"/>
      <c r="B20" s="23"/>
      <c r="C20" s="23"/>
      <c r="D20" s="23"/>
      <c r="E20" s="23"/>
      <c r="F20" s="23"/>
      <c r="G20" s="23"/>
    </row>
    <row r="21" spans="1:7">
      <c r="A21" s="23"/>
      <c r="B21" s="23"/>
      <c r="C21" s="23"/>
      <c r="D21" s="23"/>
      <c r="E21" s="23"/>
      <c r="F21" s="23"/>
      <c r="G21" s="23"/>
    </row>
    <row r="22" spans="1:7" ht="33.75" customHeight="1">
      <c r="A22" s="23"/>
      <c r="B22" s="23"/>
      <c r="C22" s="23"/>
      <c r="D22" s="23"/>
      <c r="E22" s="23"/>
      <c r="F22" s="23"/>
      <c r="G22" s="23"/>
    </row>
    <row r="23" spans="1:7" ht="33" customHeight="1">
      <c r="A23" s="23"/>
      <c r="B23" s="23"/>
      <c r="C23" s="23"/>
      <c r="D23" s="23"/>
      <c r="E23" s="23"/>
      <c r="F23" s="23"/>
      <c r="G23" s="23"/>
    </row>
    <row r="24" spans="1:7">
      <c r="A24" s="23"/>
      <c r="B24" s="23"/>
      <c r="C24" s="23"/>
      <c r="D24" s="23"/>
      <c r="E24" s="23"/>
      <c r="F24" s="23"/>
      <c r="G24" s="23"/>
    </row>
    <row r="25" spans="1:7">
      <c r="A25" s="23"/>
      <c r="B25" s="23"/>
      <c r="C25" s="23"/>
      <c r="D25" s="23"/>
      <c r="E25" s="23"/>
      <c r="F25" s="23"/>
      <c r="G25" s="23"/>
    </row>
    <row r="26" spans="1:7">
      <c r="A26" s="23"/>
      <c r="B26" s="23"/>
      <c r="C26" s="23"/>
      <c r="D26" s="23"/>
      <c r="E26" s="23"/>
      <c r="F26" s="23"/>
      <c r="G26" s="23"/>
    </row>
    <row r="27" spans="1:7">
      <c r="A27" s="23"/>
      <c r="B27" s="23"/>
      <c r="C27" s="23"/>
      <c r="D27" s="23"/>
      <c r="E27" s="23"/>
      <c r="F27" s="23"/>
      <c r="G27" s="23"/>
    </row>
    <row r="28" spans="1:7">
      <c r="A28" s="23"/>
      <c r="B28" s="23"/>
      <c r="C28" s="23"/>
      <c r="D28" s="23"/>
      <c r="E28" s="23"/>
      <c r="F28" s="23"/>
      <c r="G28" s="23"/>
    </row>
    <row r="29" spans="1:7">
      <c r="A29" s="23"/>
      <c r="B29" s="23"/>
      <c r="C29" s="23"/>
      <c r="D29" s="23"/>
      <c r="E29" s="23"/>
      <c r="F29" s="23"/>
      <c r="G29" s="23"/>
    </row>
    <row r="30" spans="1:7">
      <c r="A30" s="23"/>
      <c r="B30" s="23"/>
      <c r="C30" s="23"/>
      <c r="D30" s="23"/>
      <c r="E30" s="23"/>
      <c r="F30" s="23"/>
      <c r="G30" s="23"/>
    </row>
    <row r="31" spans="1:7">
      <c r="A31" s="23"/>
      <c r="B31" s="23"/>
      <c r="C31" s="23"/>
      <c r="D31" s="23"/>
      <c r="E31" s="23"/>
      <c r="F31" s="23"/>
      <c r="G31" s="23"/>
    </row>
    <row r="32" spans="1:7">
      <c r="A32" s="23"/>
      <c r="B32" s="23"/>
      <c r="C32" s="23"/>
      <c r="D32" s="23"/>
      <c r="E32" s="23"/>
      <c r="F32" s="23"/>
      <c r="G32" s="23"/>
    </row>
    <row r="33" spans="1:7" ht="110.25" customHeight="1">
      <c r="A33" s="23"/>
      <c r="B33" s="23"/>
      <c r="C33" s="23"/>
      <c r="D33" s="23"/>
      <c r="E33" s="23"/>
      <c r="F33" s="23"/>
      <c r="G33" s="23"/>
    </row>
    <row r="34" spans="1:7" ht="157.5" customHeight="1">
      <c r="A34" s="23"/>
      <c r="B34" s="23"/>
      <c r="C34" s="23"/>
      <c r="D34" s="23"/>
      <c r="E34" s="23"/>
      <c r="F34" s="23"/>
      <c r="G34" s="23"/>
    </row>
    <row r="35" spans="1:7" ht="52.5" customHeight="1">
      <c r="A35" s="23"/>
      <c r="B35" s="23"/>
      <c r="C35" s="23"/>
      <c r="D35" s="23"/>
      <c r="E35" s="23"/>
      <c r="F35" s="23"/>
      <c r="G35" s="23"/>
    </row>
    <row r="36" spans="1:7" ht="33" customHeight="1">
      <c r="A36" s="23"/>
      <c r="B36" s="23"/>
      <c r="C36" s="23"/>
      <c r="D36" s="23"/>
      <c r="E36" s="23"/>
      <c r="F36" s="23"/>
      <c r="G36" s="23"/>
    </row>
    <row r="37" spans="1:7" ht="64.5" customHeight="1">
      <c r="A37" s="23"/>
      <c r="B37" s="23"/>
      <c r="C37" s="23"/>
      <c r="D37" s="23"/>
      <c r="E37" s="23"/>
      <c r="F37" s="23"/>
      <c r="G37" s="23"/>
    </row>
    <row r="38" spans="1:7" ht="0.75" hidden="1" customHeight="1">
      <c r="A38" s="23"/>
      <c r="B38" s="23"/>
      <c r="C38" s="23"/>
      <c r="D38" s="23"/>
      <c r="E38" s="23"/>
      <c r="F38" s="23"/>
      <c r="G38" s="23"/>
    </row>
  </sheetData>
  <phoneticPr fontId="4" type="noConversion"/>
  <pageMargins left="0" right="0" top="0" bottom="0" header="0.51181102362204722" footer="0.51181102362204722"/>
  <pageSetup paperSize="9" scale="96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C6" sqref="C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5" t="s">
        <v>160</v>
      </c>
    </row>
    <row r="3" spans="1:8" ht="14.25">
      <c r="H3" s="166" t="s">
        <v>161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20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5"/>
      <c r="B11" s="146" t="s">
        <v>344</v>
      </c>
      <c r="C11" s="146" t="s">
        <v>345</v>
      </c>
      <c r="D11" s="146" t="s">
        <v>28</v>
      </c>
      <c r="E11" s="146" t="s">
        <v>29</v>
      </c>
      <c r="F11" s="146" t="s">
        <v>30</v>
      </c>
      <c r="G11" s="146"/>
      <c r="H11" s="146"/>
    </row>
    <row r="12" spans="1:8">
      <c r="A12" s="147" t="s">
        <v>221</v>
      </c>
      <c r="B12" s="148">
        <v>1000</v>
      </c>
      <c r="C12" s="148">
        <v>1000</v>
      </c>
      <c r="D12" s="148">
        <v>2471.3200000000002</v>
      </c>
      <c r="E12" s="148">
        <v>2417.44</v>
      </c>
      <c r="F12" s="148">
        <v>2282.9299999999998</v>
      </c>
      <c r="G12" s="148"/>
      <c r="H12" s="149"/>
    </row>
    <row r="13" spans="1:8">
      <c r="A13" s="238" t="s">
        <v>377</v>
      </c>
      <c r="B13" s="203">
        <v>860.47</v>
      </c>
      <c r="C13" s="203">
        <v>927.46</v>
      </c>
      <c r="D13" s="203">
        <v>5433.53</v>
      </c>
      <c r="E13" s="203">
        <v>5717.86</v>
      </c>
      <c r="F13" s="203">
        <v>5190.3599999999997</v>
      </c>
      <c r="G13" s="203"/>
      <c r="H13" s="204"/>
    </row>
    <row r="14" spans="1:8">
      <c r="A14" s="150">
        <v>39356</v>
      </c>
      <c r="B14" s="151">
        <v>873.78</v>
      </c>
      <c r="C14" s="151">
        <v>941.86</v>
      </c>
      <c r="D14" s="151" t="s">
        <v>38</v>
      </c>
      <c r="E14" s="151" t="s">
        <v>38</v>
      </c>
      <c r="F14" s="151" t="s">
        <v>38</v>
      </c>
      <c r="G14" s="151"/>
      <c r="H14" s="152"/>
    </row>
    <row r="15" spans="1:8">
      <c r="A15" s="150">
        <v>39357</v>
      </c>
      <c r="B15" s="151">
        <v>865.86</v>
      </c>
      <c r="C15" s="151">
        <v>929.07</v>
      </c>
      <c r="D15" s="151" t="s">
        <v>38</v>
      </c>
      <c r="E15" s="151" t="s">
        <v>38</v>
      </c>
      <c r="F15" s="151" t="s">
        <v>38</v>
      </c>
      <c r="G15" s="151"/>
      <c r="H15" s="152"/>
    </row>
    <row r="16" spans="1:8">
      <c r="A16" s="150">
        <v>39358</v>
      </c>
      <c r="B16" s="151">
        <v>830.72</v>
      </c>
      <c r="C16" s="151">
        <v>890.69</v>
      </c>
      <c r="D16" s="151" t="s">
        <v>38</v>
      </c>
      <c r="E16" s="151" t="s">
        <v>38</v>
      </c>
      <c r="F16" s="151" t="s">
        <v>38</v>
      </c>
      <c r="G16" s="151"/>
      <c r="H16" s="152"/>
    </row>
    <row r="17" spans="1:8">
      <c r="A17" s="150">
        <v>39359</v>
      </c>
      <c r="B17" s="151">
        <v>832.45</v>
      </c>
      <c r="C17" s="151">
        <v>891.05</v>
      </c>
      <c r="D17" s="151" t="s">
        <v>38</v>
      </c>
      <c r="E17" s="151" t="s">
        <v>38</v>
      </c>
      <c r="F17" s="151" t="s">
        <v>38</v>
      </c>
      <c r="G17" s="151"/>
      <c r="H17" s="152"/>
    </row>
    <row r="18" spans="1:8">
      <c r="A18" s="150">
        <v>39360</v>
      </c>
      <c r="B18" s="151">
        <v>839.82</v>
      </c>
      <c r="C18" s="151">
        <v>900.26</v>
      </c>
      <c r="D18" s="151" t="s">
        <v>38</v>
      </c>
      <c r="E18" s="151" t="s">
        <v>38</v>
      </c>
      <c r="F18" s="151" t="s">
        <v>38</v>
      </c>
      <c r="G18" s="151"/>
      <c r="H18" s="152"/>
    </row>
    <row r="19" spans="1:8">
      <c r="A19" s="150">
        <v>39363</v>
      </c>
      <c r="B19" s="151">
        <v>849.25</v>
      </c>
      <c r="C19" s="151">
        <v>904.87</v>
      </c>
      <c r="D19" s="151">
        <v>5617.19</v>
      </c>
      <c r="E19" s="151">
        <v>5890.06</v>
      </c>
      <c r="F19" s="151">
        <v>5341.34</v>
      </c>
      <c r="G19" s="151"/>
      <c r="H19" s="152"/>
    </row>
    <row r="20" spans="1:8">
      <c r="A20" s="150">
        <v>39364</v>
      </c>
      <c r="B20" s="151">
        <v>869.79</v>
      </c>
      <c r="C20" s="151">
        <v>928.45</v>
      </c>
      <c r="D20" s="151">
        <v>5654.57</v>
      </c>
      <c r="E20" s="151">
        <v>5896.08</v>
      </c>
      <c r="F20" s="151">
        <v>5355.7</v>
      </c>
      <c r="G20" s="151"/>
      <c r="H20" s="152"/>
    </row>
    <row r="21" spans="1:8">
      <c r="A21" s="150">
        <v>39365</v>
      </c>
      <c r="B21" s="151">
        <v>873.97</v>
      </c>
      <c r="C21" s="151">
        <v>937.06</v>
      </c>
      <c r="D21" s="151">
        <v>5663.86</v>
      </c>
      <c r="E21" s="151">
        <v>5937.11</v>
      </c>
      <c r="F21" s="151">
        <v>5389.92</v>
      </c>
      <c r="G21" s="151"/>
      <c r="H21" s="152"/>
    </row>
    <row r="22" spans="1:8">
      <c r="A22" s="150">
        <v>39366</v>
      </c>
      <c r="B22" s="151">
        <v>898.49</v>
      </c>
      <c r="C22" s="151">
        <v>968.09</v>
      </c>
      <c r="D22" s="151">
        <v>5835.3</v>
      </c>
      <c r="E22" s="151">
        <v>6149.75</v>
      </c>
      <c r="F22" s="151">
        <v>5576.47</v>
      </c>
      <c r="G22" s="151"/>
      <c r="H22" s="152"/>
    </row>
    <row r="23" spans="1:8">
      <c r="A23" s="150">
        <v>39367</v>
      </c>
      <c r="B23" s="151">
        <v>926.71</v>
      </c>
      <c r="C23" s="151">
        <v>994.35</v>
      </c>
      <c r="D23" s="151">
        <v>5827.05</v>
      </c>
      <c r="E23" s="151">
        <v>6139.33</v>
      </c>
      <c r="F23" s="151">
        <v>5566.64</v>
      </c>
      <c r="G23" s="151"/>
      <c r="H23" s="152"/>
    </row>
    <row r="24" spans="1:8">
      <c r="A24" s="150">
        <v>39370</v>
      </c>
      <c r="B24" s="151">
        <v>922.85</v>
      </c>
      <c r="C24" s="151">
        <v>993.85</v>
      </c>
      <c r="D24" s="151">
        <v>5981</v>
      </c>
      <c r="E24" s="151">
        <v>6298.86</v>
      </c>
      <c r="F24" s="151">
        <v>5726.52</v>
      </c>
      <c r="G24" s="151"/>
      <c r="H24" s="152"/>
    </row>
    <row r="25" spans="1:8">
      <c r="A25" s="150">
        <v>39371</v>
      </c>
      <c r="B25" s="151">
        <v>903.25</v>
      </c>
      <c r="C25" s="151">
        <v>969.48</v>
      </c>
      <c r="D25" s="151">
        <v>6019.56</v>
      </c>
      <c r="E25" s="151">
        <v>6352.44</v>
      </c>
      <c r="F25" s="151">
        <v>5769.47</v>
      </c>
      <c r="G25" s="151"/>
      <c r="H25" s="152"/>
    </row>
    <row r="26" spans="1:8">
      <c r="A26" s="150">
        <v>39372</v>
      </c>
      <c r="B26" s="151">
        <v>904.82</v>
      </c>
      <c r="C26" s="151">
        <v>974.04</v>
      </c>
      <c r="D26" s="151">
        <v>5953.13</v>
      </c>
      <c r="E26" s="151">
        <v>6265.32</v>
      </c>
      <c r="F26" s="151">
        <v>5688.64</v>
      </c>
      <c r="G26" s="151"/>
      <c r="H26" s="152"/>
    </row>
    <row r="27" spans="1:8">
      <c r="A27" s="150">
        <v>39373</v>
      </c>
      <c r="B27" s="151">
        <v>885.06</v>
      </c>
      <c r="C27" s="151">
        <v>957.79</v>
      </c>
      <c r="D27" s="151">
        <v>5687.88</v>
      </c>
      <c r="E27" s="151">
        <v>6019.96</v>
      </c>
      <c r="F27" s="151">
        <v>5463.35</v>
      </c>
      <c r="G27" s="151"/>
      <c r="H27" s="152"/>
    </row>
    <row r="28" spans="1:8">
      <c r="A28" s="150">
        <v>39374</v>
      </c>
      <c r="B28" s="151">
        <v>892.89</v>
      </c>
      <c r="C28" s="151">
        <v>964.06</v>
      </c>
      <c r="D28" s="151">
        <v>5655.39</v>
      </c>
      <c r="E28" s="151">
        <v>6005.93</v>
      </c>
      <c r="F28" s="151">
        <v>5448.23</v>
      </c>
      <c r="G28" s="151"/>
      <c r="H28" s="152"/>
    </row>
    <row r="29" spans="1:8">
      <c r="A29" s="150">
        <v>39377</v>
      </c>
      <c r="B29" s="151">
        <v>866.53</v>
      </c>
      <c r="C29" s="151">
        <v>928.69</v>
      </c>
      <c r="D29" s="151">
        <v>5547.78</v>
      </c>
      <c r="E29" s="151">
        <v>5897.42</v>
      </c>
      <c r="F29" s="151">
        <v>5351.93</v>
      </c>
      <c r="G29" s="151"/>
      <c r="H29" s="152"/>
    </row>
    <row r="30" spans="1:8">
      <c r="A30" s="150">
        <v>39378</v>
      </c>
      <c r="B30" s="151">
        <v>863.57</v>
      </c>
      <c r="C30" s="151">
        <v>931.89</v>
      </c>
      <c r="D30" s="151">
        <v>5727.04</v>
      </c>
      <c r="E30" s="151">
        <v>6040.34</v>
      </c>
      <c r="F30" s="151">
        <v>5479.44</v>
      </c>
      <c r="G30" s="151"/>
      <c r="H30" s="152"/>
    </row>
    <row r="31" spans="1:8">
      <c r="A31" s="150">
        <v>39379</v>
      </c>
      <c r="B31" s="151">
        <v>844</v>
      </c>
      <c r="C31" s="151">
        <v>909.5</v>
      </c>
      <c r="D31" s="151">
        <v>5805.82</v>
      </c>
      <c r="E31" s="151">
        <v>6137.66</v>
      </c>
      <c r="F31" s="151">
        <v>5556.82</v>
      </c>
      <c r="G31" s="151"/>
      <c r="H31" s="152"/>
    </row>
    <row r="32" spans="1:8">
      <c r="A32" s="150">
        <v>39380</v>
      </c>
      <c r="B32" s="151">
        <v>849.01</v>
      </c>
      <c r="C32" s="151">
        <v>919.8</v>
      </c>
      <c r="D32" s="151">
        <v>5570.27</v>
      </c>
      <c r="E32" s="151">
        <v>5898.99</v>
      </c>
      <c r="F32" s="151">
        <v>5332.87</v>
      </c>
      <c r="G32" s="151"/>
      <c r="H32" s="152"/>
    </row>
    <row r="33" spans="1:9">
      <c r="A33" s="150">
        <v>39381</v>
      </c>
      <c r="B33" s="151">
        <v>858.26</v>
      </c>
      <c r="C33" s="151">
        <v>935.6</v>
      </c>
      <c r="D33" s="151">
        <v>5630.05</v>
      </c>
      <c r="E33" s="151">
        <v>5997.85</v>
      </c>
      <c r="F33" s="151">
        <v>5426.04</v>
      </c>
      <c r="G33" s="151"/>
      <c r="H33" s="151"/>
    </row>
    <row r="34" spans="1:9">
      <c r="A34" s="150">
        <v>39384</v>
      </c>
      <c r="B34" s="151">
        <v>873.39</v>
      </c>
      <c r="C34" s="151">
        <v>953.61</v>
      </c>
      <c r="D34" s="151">
        <v>5758.24</v>
      </c>
      <c r="E34" s="151">
        <v>6169.91</v>
      </c>
      <c r="F34" s="151">
        <v>5572.19</v>
      </c>
      <c r="G34" s="151"/>
      <c r="H34" s="151"/>
      <c r="I34" s="1"/>
    </row>
    <row r="35" spans="1:9">
      <c r="A35" s="150">
        <v>39385</v>
      </c>
      <c r="B35" s="151">
        <v>857.11</v>
      </c>
      <c r="C35" s="151">
        <v>936.26</v>
      </c>
      <c r="D35" s="151">
        <v>5840.92</v>
      </c>
      <c r="E35" s="151">
        <v>6246.56</v>
      </c>
      <c r="F35" s="151">
        <v>5641.23</v>
      </c>
      <c r="G35" s="151"/>
      <c r="H35" s="152"/>
      <c r="I35" s="1"/>
    </row>
    <row r="36" spans="1:9">
      <c r="A36" s="150">
        <v>39386</v>
      </c>
      <c r="B36" s="151">
        <v>854.89</v>
      </c>
      <c r="C36" s="151">
        <v>937</v>
      </c>
      <c r="D36" s="151">
        <v>5866.33</v>
      </c>
      <c r="E36" s="151">
        <v>6294.88</v>
      </c>
      <c r="F36" s="151">
        <v>5676.88</v>
      </c>
      <c r="G36" s="151"/>
      <c r="H36" s="152"/>
    </row>
    <row r="37" spans="1:9">
      <c r="A37" s="202" t="s">
        <v>222</v>
      </c>
      <c r="B37" s="205">
        <v>-0.14510000000000001</v>
      </c>
      <c r="C37" s="205">
        <v>-6.3E-2</v>
      </c>
      <c r="D37" s="205">
        <v>1.3737999999999999</v>
      </c>
      <c r="E37" s="205">
        <v>1.6039000000000001</v>
      </c>
      <c r="F37" s="205">
        <v>1.4866999999999999</v>
      </c>
      <c r="G37" s="205"/>
      <c r="H37" s="206"/>
    </row>
    <row r="38" spans="1:9">
      <c r="A38" s="239" t="s">
        <v>378</v>
      </c>
      <c r="B38" s="154">
        <v>-6.4999999999999997E-3</v>
      </c>
      <c r="C38" s="154">
        <v>1.03E-2</v>
      </c>
      <c r="D38" s="154">
        <v>7.9699999999999993E-2</v>
      </c>
      <c r="E38" s="154">
        <v>0.1009</v>
      </c>
      <c r="F38" s="154">
        <v>9.3700000000000006E-2</v>
      </c>
      <c r="G38" s="154"/>
      <c r="H38" s="155"/>
    </row>
    <row r="39" spans="1:9">
      <c r="A39" s="156" t="s">
        <v>129</v>
      </c>
      <c r="B39" s="151">
        <v>926.71</v>
      </c>
      <c r="C39" s="151">
        <v>994.35</v>
      </c>
      <c r="D39" s="151">
        <v>6019.56</v>
      </c>
      <c r="E39" s="151">
        <v>6352.44</v>
      </c>
      <c r="F39" s="151">
        <v>5769.47</v>
      </c>
      <c r="G39" s="151"/>
      <c r="H39" s="152"/>
    </row>
    <row r="40" spans="1:9">
      <c r="A40" s="157" t="s">
        <v>127</v>
      </c>
      <c r="B40" s="158">
        <v>39367</v>
      </c>
      <c r="C40" s="158">
        <v>39367</v>
      </c>
      <c r="D40" s="158">
        <v>39371</v>
      </c>
      <c r="E40" s="158">
        <v>39371</v>
      </c>
      <c r="F40" s="158">
        <v>39371</v>
      </c>
      <c r="G40" s="158"/>
      <c r="H40" s="159"/>
    </row>
    <row r="41" spans="1:9">
      <c r="A41" s="153" t="s">
        <v>130</v>
      </c>
      <c r="B41" s="160">
        <v>830.72</v>
      </c>
      <c r="C41" s="160">
        <v>890.69</v>
      </c>
      <c r="D41" s="160">
        <v>5547.78</v>
      </c>
      <c r="E41" s="160">
        <v>5890.06</v>
      </c>
      <c r="F41" s="160">
        <v>5332.87</v>
      </c>
      <c r="G41" s="160"/>
      <c r="H41" s="161"/>
    </row>
    <row r="42" spans="1:9">
      <c r="A42" s="162" t="s">
        <v>128</v>
      </c>
      <c r="B42" s="163">
        <v>39358</v>
      </c>
      <c r="C42" s="163">
        <v>39358</v>
      </c>
      <c r="D42" s="163">
        <v>39377</v>
      </c>
      <c r="E42" s="163">
        <v>39363</v>
      </c>
      <c r="F42" s="163">
        <v>39380</v>
      </c>
      <c r="G42" s="163"/>
      <c r="H42" s="164"/>
    </row>
    <row r="43" spans="1:9">
      <c r="A43" s="156" t="s">
        <v>35</v>
      </c>
      <c r="B43" s="151">
        <v>1018.96</v>
      </c>
      <c r="C43" s="151">
        <v>1056.28</v>
      </c>
      <c r="D43" s="151">
        <v>6019.56</v>
      </c>
      <c r="E43" s="151">
        <v>6352.44</v>
      </c>
      <c r="F43" s="151">
        <v>5769.47</v>
      </c>
      <c r="G43" s="151"/>
      <c r="H43" s="152"/>
    </row>
    <row r="44" spans="1:9">
      <c r="A44" s="157" t="s">
        <v>131</v>
      </c>
      <c r="B44" s="158">
        <v>39115</v>
      </c>
      <c r="C44" s="158">
        <v>39276</v>
      </c>
      <c r="D44" s="158">
        <v>39371</v>
      </c>
      <c r="E44" s="158">
        <v>39371</v>
      </c>
      <c r="F44" s="158">
        <v>39371</v>
      </c>
      <c r="G44" s="158"/>
      <c r="H44" s="159"/>
    </row>
    <row r="45" spans="1:9">
      <c r="A45" s="153" t="s">
        <v>36</v>
      </c>
      <c r="B45" s="160">
        <v>773.2</v>
      </c>
      <c r="C45" s="160">
        <v>785.14</v>
      </c>
      <c r="D45" s="160">
        <v>2491.86</v>
      </c>
      <c r="E45" s="160">
        <v>2423.29</v>
      </c>
      <c r="F45" s="160">
        <v>2286.39</v>
      </c>
      <c r="G45" s="160"/>
      <c r="H45" s="161"/>
    </row>
    <row r="46" spans="1:9">
      <c r="A46" s="162" t="s">
        <v>132</v>
      </c>
      <c r="B46" s="163">
        <v>39310</v>
      </c>
      <c r="C46" s="163">
        <v>39310</v>
      </c>
      <c r="D46" s="163">
        <v>39087</v>
      </c>
      <c r="E46" s="163">
        <v>39087</v>
      </c>
      <c r="F46" s="163">
        <v>39087</v>
      </c>
      <c r="G46" s="163"/>
      <c r="H46" s="164"/>
    </row>
    <row r="47" spans="1:9">
      <c r="A47" s="156" t="s">
        <v>133</v>
      </c>
      <c r="B47" s="152">
        <v>1018.96</v>
      </c>
      <c r="C47" s="152">
        <v>1056.28</v>
      </c>
      <c r="D47" s="152">
        <v>6019.56</v>
      </c>
      <c r="E47" s="152">
        <v>6352.44</v>
      </c>
      <c r="F47" s="152">
        <v>5769.47</v>
      </c>
      <c r="G47" s="152"/>
      <c r="H47" s="152"/>
    </row>
    <row r="48" spans="1:9">
      <c r="A48" s="157" t="s">
        <v>135</v>
      </c>
      <c r="B48" s="159">
        <v>39115</v>
      </c>
      <c r="C48" s="159">
        <v>39276</v>
      </c>
      <c r="D48" s="159">
        <v>39371</v>
      </c>
      <c r="E48" s="159">
        <v>39371</v>
      </c>
      <c r="F48" s="159">
        <v>39371</v>
      </c>
      <c r="G48" s="159"/>
      <c r="H48" s="159"/>
    </row>
    <row r="49" spans="1:8">
      <c r="A49" s="153" t="s">
        <v>134</v>
      </c>
      <c r="B49" s="161">
        <v>773.2</v>
      </c>
      <c r="C49" s="161">
        <v>785.14</v>
      </c>
      <c r="D49" s="161">
        <v>928.37</v>
      </c>
      <c r="E49" s="161">
        <v>846.49</v>
      </c>
      <c r="F49" s="161">
        <v>846.49</v>
      </c>
      <c r="G49" s="161"/>
      <c r="H49" s="161"/>
    </row>
    <row r="50" spans="1:8">
      <c r="A50" s="162" t="s">
        <v>136</v>
      </c>
      <c r="B50" s="164">
        <v>39310</v>
      </c>
      <c r="C50" s="164">
        <v>39310</v>
      </c>
      <c r="D50" s="164">
        <v>38505</v>
      </c>
      <c r="E50" s="164">
        <v>38505</v>
      </c>
      <c r="F50" s="164">
        <v>38505</v>
      </c>
      <c r="G50" s="164"/>
      <c r="H50" s="164"/>
    </row>
    <row r="66" spans="8:8" ht="15.75">
      <c r="H66" s="70">
        <v>9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selection activeCell="A7" sqref="A7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5.5703125" bestFit="1" customWidth="1"/>
    <col min="5" max="5" width="14.5703125" customWidth="1"/>
    <col min="6" max="7" width="11.7109375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52" t="s">
        <v>162</v>
      </c>
    </row>
    <row r="3" spans="1:8" ht="15">
      <c r="H3" s="54" t="s">
        <v>163</v>
      </c>
    </row>
    <row r="4" spans="1:8" ht="15.75">
      <c r="G4" s="21"/>
    </row>
    <row r="5" spans="1:8" ht="15.75">
      <c r="B5" s="14"/>
      <c r="C5" s="14"/>
      <c r="G5" s="21"/>
    </row>
    <row r="6" spans="1:8" ht="15.75">
      <c r="G6" s="21"/>
    </row>
    <row r="7" spans="1:8">
      <c r="B7" s="278"/>
      <c r="C7" s="278"/>
      <c r="D7" s="278"/>
      <c r="E7" s="278"/>
      <c r="F7" s="278"/>
      <c r="G7" s="278"/>
      <c r="H7" s="278"/>
    </row>
    <row r="8" spans="1:8" ht="15.75">
      <c r="G8" s="21"/>
    </row>
    <row r="9" spans="1:8" ht="15.75">
      <c r="G9" s="21"/>
    </row>
    <row r="10" spans="1:8" ht="38.25">
      <c r="A10" s="73" t="s">
        <v>165</v>
      </c>
      <c r="B10" s="74"/>
      <c r="C10" s="74"/>
      <c r="D10" s="227" t="s">
        <v>166</v>
      </c>
      <c r="E10" s="226" t="s">
        <v>167</v>
      </c>
      <c r="F10" s="226" t="s">
        <v>168</v>
      </c>
      <c r="G10" s="286" t="s">
        <v>169</v>
      </c>
      <c r="H10" s="287"/>
    </row>
    <row r="11" spans="1:8" ht="15" customHeight="1">
      <c r="A11" s="14"/>
      <c r="B11" s="275" t="s">
        <v>141</v>
      </c>
      <c r="C11" s="88" t="s">
        <v>223</v>
      </c>
      <c r="D11" s="88" t="s">
        <v>334</v>
      </c>
      <c r="E11" s="89">
        <v>39386</v>
      </c>
      <c r="F11" s="90" t="s">
        <v>164</v>
      </c>
      <c r="G11" s="275" t="s">
        <v>375</v>
      </c>
      <c r="H11" s="91">
        <v>2006</v>
      </c>
    </row>
    <row r="12" spans="1:8" ht="15" customHeight="1">
      <c r="A12" s="85" t="s">
        <v>37</v>
      </c>
      <c r="B12" s="76">
        <v>118020159.02</v>
      </c>
      <c r="C12" s="77">
        <v>1971319764.3599999</v>
      </c>
      <c r="D12" s="77">
        <v>209947957.31999999</v>
      </c>
      <c r="E12" s="77">
        <v>1108800000</v>
      </c>
      <c r="F12" s="78">
        <v>168</v>
      </c>
      <c r="G12" s="79">
        <v>0.25466800000000001</v>
      </c>
      <c r="H12" s="79">
        <v>0.63902400000000004</v>
      </c>
    </row>
    <row r="13" spans="1:8" ht="15" customHeight="1">
      <c r="A13" s="85" t="s">
        <v>39</v>
      </c>
      <c r="B13" s="77">
        <v>566257885.15999997</v>
      </c>
      <c r="C13" s="77">
        <v>296322883.77999997</v>
      </c>
      <c r="D13" s="77">
        <v>22274597.640000001</v>
      </c>
      <c r="E13" s="77">
        <v>1024677186</v>
      </c>
      <c r="F13" s="78">
        <v>72.150000000000006</v>
      </c>
      <c r="G13" s="79">
        <v>9.9380000000000007E-3</v>
      </c>
      <c r="H13" s="79">
        <v>-2.2357999999999999E-2</v>
      </c>
    </row>
    <row r="14" spans="1:8" ht="15" customHeight="1">
      <c r="A14" s="85" t="s">
        <v>40</v>
      </c>
      <c r="B14" s="77">
        <v>2742235492.46</v>
      </c>
      <c r="C14" s="77">
        <v>4027994632.1599998</v>
      </c>
      <c r="D14" s="77">
        <v>461960630.16000003</v>
      </c>
      <c r="E14" s="77">
        <v>2640040000</v>
      </c>
      <c r="F14" s="78">
        <v>50.77</v>
      </c>
      <c r="G14" s="79">
        <v>4.7884000000000003E-2</v>
      </c>
      <c r="H14" s="79">
        <v>0.23603199999999999</v>
      </c>
    </row>
    <row r="15" spans="1:8" ht="15" customHeight="1">
      <c r="A15" s="85" t="s">
        <v>41</v>
      </c>
      <c r="B15" s="77">
        <v>378812178.68000001</v>
      </c>
      <c r="C15" s="77">
        <v>1387251080.8599999</v>
      </c>
      <c r="D15" s="77">
        <v>75352229.859999999</v>
      </c>
      <c r="E15" s="77">
        <v>621180000</v>
      </c>
      <c r="F15" s="78">
        <v>7.25</v>
      </c>
      <c r="G15" s="79">
        <v>2.1127E-2</v>
      </c>
      <c r="H15" s="79">
        <v>-1.2262E-2</v>
      </c>
    </row>
    <row r="16" spans="1:8" ht="15" customHeight="1">
      <c r="A16" s="85" t="s">
        <v>42</v>
      </c>
      <c r="B16" s="77">
        <v>12397163.26</v>
      </c>
      <c r="C16" s="77">
        <v>101263203.22</v>
      </c>
      <c r="D16" s="77">
        <v>5309676.58</v>
      </c>
      <c r="E16" s="77">
        <v>391300000</v>
      </c>
      <c r="F16" s="78">
        <v>130</v>
      </c>
      <c r="G16" s="79">
        <v>-1.1407E-2</v>
      </c>
      <c r="H16" s="79">
        <v>0.63009400000000004</v>
      </c>
    </row>
    <row r="17" spans="1:8" ht="15" customHeight="1">
      <c r="A17" s="85" t="s">
        <v>43</v>
      </c>
      <c r="B17" s="76">
        <v>34473875.020000003</v>
      </c>
      <c r="C17" s="77">
        <v>120812309.5</v>
      </c>
      <c r="D17" s="77">
        <v>11630252.4</v>
      </c>
      <c r="E17" s="77">
        <v>129284439.12</v>
      </c>
      <c r="F17" s="78">
        <v>5.31</v>
      </c>
      <c r="G17" s="80" t="s">
        <v>38</v>
      </c>
      <c r="H17" s="79">
        <v>-0.11204</v>
      </c>
    </row>
    <row r="18" spans="1:8" ht="15" customHeight="1">
      <c r="A18" s="85" t="s">
        <v>44</v>
      </c>
      <c r="B18" s="77">
        <v>4044696971.2199998</v>
      </c>
      <c r="C18" s="77">
        <v>6732068929.46</v>
      </c>
      <c r="D18" s="77">
        <v>159760374.94</v>
      </c>
      <c r="E18" s="77">
        <v>3743400000</v>
      </c>
      <c r="F18" s="78">
        <v>73.400000000000006</v>
      </c>
      <c r="G18" s="80">
        <v>-5.4500000000000002E-4</v>
      </c>
      <c r="H18" s="79">
        <v>0.38229800000000003</v>
      </c>
    </row>
    <row r="19" spans="1:8" ht="15" customHeight="1">
      <c r="A19" s="85" t="s">
        <v>45</v>
      </c>
      <c r="B19" s="77">
        <v>20993451.140000001</v>
      </c>
      <c r="C19" s="77">
        <v>22422442.899999999</v>
      </c>
      <c r="D19" s="77">
        <v>1515975.02</v>
      </c>
      <c r="E19" s="77">
        <v>30619616.579999998</v>
      </c>
      <c r="F19" s="78">
        <v>1.99</v>
      </c>
      <c r="G19" s="79">
        <v>-9.1324000000000002E-2</v>
      </c>
      <c r="H19" s="79">
        <v>-0.34967300000000001</v>
      </c>
    </row>
    <row r="20" spans="1:8" ht="15" customHeight="1">
      <c r="A20" s="85" t="s">
        <v>46</v>
      </c>
      <c r="B20" s="76">
        <v>7436530990.1999998</v>
      </c>
      <c r="C20" s="77">
        <v>2554061854.02</v>
      </c>
      <c r="D20" s="77">
        <v>168379455.06</v>
      </c>
      <c r="E20" s="77">
        <v>764910606.84000003</v>
      </c>
      <c r="F20" s="78">
        <v>23.41</v>
      </c>
      <c r="G20" s="79">
        <v>0.40179599999999999</v>
      </c>
      <c r="H20" s="79">
        <v>0.44150200000000001</v>
      </c>
    </row>
    <row r="21" spans="1:8" ht="15" customHeight="1">
      <c r="A21" s="85" t="s">
        <v>47</v>
      </c>
      <c r="B21" s="76">
        <v>425557943.62</v>
      </c>
      <c r="C21" s="77">
        <v>328399977.5</v>
      </c>
      <c r="D21" s="77">
        <v>25435466.940000001</v>
      </c>
      <c r="E21" s="77">
        <v>890248320</v>
      </c>
      <c r="F21" s="78">
        <v>49.92</v>
      </c>
      <c r="G21" s="79">
        <v>0.16608300000000001</v>
      </c>
      <c r="H21" s="79">
        <v>0.36767100000000003</v>
      </c>
    </row>
    <row r="22" spans="1:8" ht="15" customHeight="1">
      <c r="A22" s="85" t="s">
        <v>48</v>
      </c>
      <c r="B22" s="76">
        <v>183256281.59999999</v>
      </c>
      <c r="C22" s="77">
        <v>509417684.19999999</v>
      </c>
      <c r="D22" s="77">
        <v>35064646.159999996</v>
      </c>
      <c r="E22" s="77">
        <v>556298048</v>
      </c>
      <c r="F22" s="78">
        <v>12.8</v>
      </c>
      <c r="G22" s="80">
        <v>5.7851E-2</v>
      </c>
      <c r="H22" s="80">
        <v>-0.18987299999999999</v>
      </c>
    </row>
    <row r="23" spans="1:8" ht="15" customHeight="1">
      <c r="A23" s="223" t="s">
        <v>305</v>
      </c>
      <c r="B23" s="76">
        <v>665501952.32000005</v>
      </c>
      <c r="C23" s="77">
        <v>2073341494.72</v>
      </c>
      <c r="D23" s="77">
        <v>137360280.53999999</v>
      </c>
      <c r="E23" s="77">
        <v>1623009885.5999999</v>
      </c>
      <c r="F23" s="78">
        <v>18.600000000000001</v>
      </c>
      <c r="G23" s="80">
        <v>5.3799999999999996E-4</v>
      </c>
      <c r="H23" s="80">
        <v>-0.158752</v>
      </c>
    </row>
    <row r="24" spans="1:8" ht="15" customHeight="1">
      <c r="A24" s="85" t="s">
        <v>49</v>
      </c>
      <c r="B24" s="77">
        <v>62805689.340000004</v>
      </c>
      <c r="C24" s="77">
        <v>68168215.400000006</v>
      </c>
      <c r="D24" s="77">
        <v>8208303.2199999997</v>
      </c>
      <c r="E24" s="77">
        <v>111902835</v>
      </c>
      <c r="F24" s="78">
        <v>5</v>
      </c>
      <c r="G24" s="79">
        <v>0.128668</v>
      </c>
      <c r="H24" s="79">
        <v>-0.43181799999999998</v>
      </c>
    </row>
    <row r="25" spans="1:8" ht="15" customHeight="1">
      <c r="A25" s="85" t="s">
        <v>50</v>
      </c>
      <c r="B25" s="76">
        <v>166694746.97999999</v>
      </c>
      <c r="C25" s="77">
        <v>133917413.06</v>
      </c>
      <c r="D25" s="77">
        <v>14573915.460000001</v>
      </c>
      <c r="E25" s="77">
        <v>258769665</v>
      </c>
      <c r="F25" s="78">
        <v>14.49</v>
      </c>
      <c r="G25" s="79">
        <v>5.3817999999999998E-2</v>
      </c>
      <c r="H25" s="79">
        <v>0.22692599999999999</v>
      </c>
    </row>
    <row r="26" spans="1:8" ht="15" customHeight="1">
      <c r="A26" s="85" t="s">
        <v>51</v>
      </c>
      <c r="B26" s="76">
        <v>57815069.119999997</v>
      </c>
      <c r="C26" s="77">
        <v>70105509.900000006</v>
      </c>
      <c r="D26" s="77">
        <v>4032119.14</v>
      </c>
      <c r="E26" s="77">
        <v>864192000</v>
      </c>
      <c r="F26" s="78">
        <v>51.44</v>
      </c>
      <c r="G26" s="79">
        <v>6.7220000000000002E-2</v>
      </c>
      <c r="H26" s="79">
        <v>0.36990699999999999</v>
      </c>
    </row>
    <row r="27" spans="1:8" ht="15" customHeight="1">
      <c r="A27" s="85" t="s">
        <v>52</v>
      </c>
      <c r="B27" s="77">
        <v>657891769.38</v>
      </c>
      <c r="C27" s="77">
        <v>1748450616.2</v>
      </c>
      <c r="D27" s="77">
        <v>146413968.62</v>
      </c>
      <c r="E27" s="77">
        <v>1114792105.3800001</v>
      </c>
      <c r="F27" s="78">
        <v>13.06</v>
      </c>
      <c r="G27" s="79">
        <v>7.7159999999999998E-3</v>
      </c>
      <c r="H27" s="79">
        <v>-0.20365900000000001</v>
      </c>
    </row>
    <row r="28" spans="1:8" ht="15" customHeight="1">
      <c r="A28" s="223" t="s">
        <v>295</v>
      </c>
      <c r="B28" s="77">
        <v>16396065.199999999</v>
      </c>
      <c r="C28" s="77">
        <v>36090966.079999998</v>
      </c>
      <c r="D28" s="77">
        <v>2652222.4</v>
      </c>
      <c r="E28" s="77">
        <v>176951040</v>
      </c>
      <c r="F28" s="78">
        <v>22.7</v>
      </c>
      <c r="G28" s="79">
        <v>-4.6218000000000002E-2</v>
      </c>
      <c r="H28" s="79">
        <v>0.464752</v>
      </c>
    </row>
    <row r="29" spans="1:8" ht="15" customHeight="1">
      <c r="A29" s="223" t="s">
        <v>293</v>
      </c>
      <c r="B29" s="77">
        <v>158776215.46000001</v>
      </c>
      <c r="C29" s="77">
        <v>247207059.41999999</v>
      </c>
      <c r="D29" s="77">
        <v>9483281.0199999996</v>
      </c>
      <c r="E29" s="77">
        <v>333498000</v>
      </c>
      <c r="F29" s="78">
        <v>9.7799999999999994</v>
      </c>
      <c r="G29" s="79">
        <v>-1.6097E-2</v>
      </c>
      <c r="H29" s="79">
        <v>-0.26466200000000001</v>
      </c>
    </row>
    <row r="30" spans="1:8" ht="15" customHeight="1">
      <c r="A30" s="85" t="s">
        <v>53</v>
      </c>
      <c r="B30" s="77">
        <v>16773518295.24</v>
      </c>
      <c r="C30" s="77">
        <v>18185523865.799999</v>
      </c>
      <c r="D30" s="77">
        <v>1805738194.04</v>
      </c>
      <c r="E30" s="77">
        <v>17711015000</v>
      </c>
      <c r="F30" s="78">
        <v>56</v>
      </c>
      <c r="G30" s="79">
        <v>4.7708E-2</v>
      </c>
      <c r="H30" s="80">
        <v>-3.6144999999999997E-2</v>
      </c>
    </row>
    <row r="31" spans="1:8" ht="15" customHeight="1">
      <c r="A31" s="85" t="s">
        <v>54</v>
      </c>
      <c r="B31" s="76">
        <v>891973612.53999996</v>
      </c>
      <c r="C31" s="77">
        <v>743990548.03999996</v>
      </c>
      <c r="D31" s="77">
        <v>80063149</v>
      </c>
      <c r="E31" s="77">
        <v>3773358296.5</v>
      </c>
      <c r="F31" s="78">
        <v>92.3</v>
      </c>
      <c r="G31" s="79">
        <v>1.9890000000000001E-2</v>
      </c>
      <c r="H31" s="79">
        <v>3.7662000000000001E-2</v>
      </c>
    </row>
    <row r="32" spans="1:8" ht="15" customHeight="1">
      <c r="A32" s="85" t="s">
        <v>55</v>
      </c>
      <c r="B32" s="81">
        <v>24990844.920000002</v>
      </c>
      <c r="C32" s="77">
        <v>18571476.079999998</v>
      </c>
      <c r="D32" s="77">
        <v>1265939.8799999999</v>
      </c>
      <c r="E32" s="77">
        <v>43344000</v>
      </c>
      <c r="F32" s="78">
        <v>12.04</v>
      </c>
      <c r="G32" s="79">
        <v>-2.4310999999999999E-2</v>
      </c>
      <c r="H32" s="79">
        <v>-6.5943000000000002E-2</v>
      </c>
    </row>
    <row r="33" spans="1:8" ht="15" customHeight="1">
      <c r="A33" s="85" t="s">
        <v>56</v>
      </c>
      <c r="B33" s="76">
        <v>1110072339.9400001</v>
      </c>
      <c r="C33" s="77">
        <v>1282212601.1400001</v>
      </c>
      <c r="D33" s="77">
        <v>129414859.02</v>
      </c>
      <c r="E33" s="77">
        <v>1717800000</v>
      </c>
      <c r="F33" s="78">
        <v>81.8</v>
      </c>
      <c r="G33" s="79">
        <v>0.12920999999999999</v>
      </c>
      <c r="H33" s="79">
        <v>9.9461999999999995E-2</v>
      </c>
    </row>
    <row r="34" spans="1:8" ht="15" customHeight="1">
      <c r="A34" s="223" t="s">
        <v>348</v>
      </c>
      <c r="B34" s="77">
        <v>61004750.299999997</v>
      </c>
      <c r="C34" s="77">
        <v>28015543.460000001</v>
      </c>
      <c r="D34" s="76">
        <v>3808862.56</v>
      </c>
      <c r="E34" s="76">
        <v>162002285</v>
      </c>
      <c r="F34" s="82">
        <v>21.5</v>
      </c>
      <c r="G34" s="80">
        <v>-2.7829999999999999E-3</v>
      </c>
      <c r="H34" s="80">
        <v>-6.5216999999999997E-2</v>
      </c>
    </row>
    <row r="35" spans="1:8" ht="15" customHeight="1">
      <c r="A35" s="223" t="s">
        <v>57</v>
      </c>
      <c r="B35" s="77">
        <v>44385356.979999997</v>
      </c>
      <c r="C35" s="77">
        <v>22178385.059999999</v>
      </c>
      <c r="D35" s="76">
        <v>739221.56</v>
      </c>
      <c r="E35" s="76">
        <v>105923000.81999999</v>
      </c>
      <c r="F35" s="82">
        <v>2.66</v>
      </c>
      <c r="G35" s="80">
        <v>3.774E-3</v>
      </c>
      <c r="H35" s="80">
        <v>-6.9930000000000006E-2</v>
      </c>
    </row>
    <row r="36" spans="1:8" ht="15" customHeight="1">
      <c r="A36" s="85" t="s">
        <v>58</v>
      </c>
      <c r="B36" s="76">
        <v>27415699.039999999</v>
      </c>
      <c r="C36" s="77">
        <v>41460898.560000002</v>
      </c>
      <c r="D36" s="77">
        <v>4113439.5</v>
      </c>
      <c r="E36" s="77">
        <v>71745000</v>
      </c>
      <c r="F36" s="78">
        <v>143.49</v>
      </c>
      <c r="G36" s="79">
        <v>-0.20389499999999999</v>
      </c>
      <c r="H36" s="79">
        <v>0.236983</v>
      </c>
    </row>
    <row r="37" spans="1:8" ht="15" customHeight="1">
      <c r="A37" s="223" t="s">
        <v>310</v>
      </c>
      <c r="B37" s="76">
        <v>15153478.42</v>
      </c>
      <c r="C37" s="77">
        <v>45998139.159999996</v>
      </c>
      <c r="D37" s="77">
        <v>3475528.48</v>
      </c>
      <c r="E37" s="77">
        <v>47775000</v>
      </c>
      <c r="F37" s="78">
        <v>4.55</v>
      </c>
      <c r="G37" s="79">
        <v>-3.397E-2</v>
      </c>
      <c r="H37" s="79">
        <v>0.20052800000000001</v>
      </c>
    </row>
    <row r="38" spans="1:8" ht="15" customHeight="1">
      <c r="A38" s="85" t="s">
        <v>59</v>
      </c>
      <c r="B38" s="76">
        <v>4784656773.8999996</v>
      </c>
      <c r="C38" s="77">
        <v>8936233832.9400005</v>
      </c>
      <c r="D38" s="77">
        <v>577697427.75999999</v>
      </c>
      <c r="E38" s="77">
        <v>7004206633.1999998</v>
      </c>
      <c r="F38" s="78">
        <v>8.4</v>
      </c>
      <c r="G38" s="79">
        <v>9.9475999999999995E-2</v>
      </c>
      <c r="H38" s="79">
        <v>-0.21126800000000001</v>
      </c>
    </row>
    <row r="39" spans="1:8" ht="15" customHeight="1">
      <c r="A39" s="85" t="s">
        <v>228</v>
      </c>
      <c r="B39" s="76">
        <v>4523052860.2600002</v>
      </c>
      <c r="C39" s="77">
        <v>7639914349.5600004</v>
      </c>
      <c r="D39" s="77">
        <v>534209779.66000003</v>
      </c>
      <c r="E39" s="77">
        <v>3763811783.4000001</v>
      </c>
      <c r="F39" s="78">
        <v>8.1999999999999993</v>
      </c>
      <c r="G39" s="79">
        <v>-6.2856999999999996E-2</v>
      </c>
      <c r="H39" s="80">
        <v>-0.24074100000000001</v>
      </c>
    </row>
    <row r="40" spans="1:8" ht="15" customHeight="1">
      <c r="A40" s="85" t="s">
        <v>60</v>
      </c>
      <c r="B40" s="77">
        <v>662318737.05999994</v>
      </c>
      <c r="C40" s="77">
        <v>2488119889.2199998</v>
      </c>
      <c r="D40" s="77">
        <v>164428200.40000001</v>
      </c>
      <c r="E40" s="77">
        <v>1301920820.2</v>
      </c>
      <c r="F40" s="78">
        <v>28.6</v>
      </c>
      <c r="G40" s="79">
        <v>0.13177700000000001</v>
      </c>
      <c r="H40" s="79">
        <v>0.65797099999999997</v>
      </c>
    </row>
    <row r="41" spans="1:8" ht="15" customHeight="1">
      <c r="A41" s="85" t="s">
        <v>61</v>
      </c>
      <c r="B41" s="76">
        <v>301879162.44</v>
      </c>
      <c r="C41" s="77">
        <v>82781381.719999999</v>
      </c>
      <c r="D41" s="77">
        <v>2971034.88</v>
      </c>
      <c r="E41" s="77">
        <v>44591821.979999997</v>
      </c>
      <c r="F41" s="78">
        <v>1.63</v>
      </c>
      <c r="G41" s="79">
        <v>-0.104396</v>
      </c>
      <c r="H41" s="79">
        <v>-0.30932199999999999</v>
      </c>
    </row>
    <row r="42" spans="1:8" ht="15" customHeight="1">
      <c r="A42" s="223" t="s">
        <v>313</v>
      </c>
      <c r="B42" s="76" t="s">
        <v>38</v>
      </c>
      <c r="C42" s="77">
        <v>226144441.18000001</v>
      </c>
      <c r="D42" s="77">
        <v>17585152.379999999</v>
      </c>
      <c r="E42" s="77">
        <v>445300000</v>
      </c>
      <c r="F42" s="78">
        <v>36.5</v>
      </c>
      <c r="G42" s="79">
        <v>-5.1701999999999998E-2</v>
      </c>
      <c r="H42" s="79">
        <v>0.140625</v>
      </c>
    </row>
    <row r="43" spans="1:8" ht="15" customHeight="1">
      <c r="A43" s="85" t="s">
        <v>62</v>
      </c>
      <c r="B43" s="76">
        <v>80071018.359999999</v>
      </c>
      <c r="C43" s="77">
        <v>218060089.16</v>
      </c>
      <c r="D43" s="77">
        <v>17570069.219999999</v>
      </c>
      <c r="E43" s="77">
        <v>396326972.5</v>
      </c>
      <c r="F43" s="78">
        <v>57.5</v>
      </c>
      <c r="G43" s="79">
        <v>7.4967000000000006E-2</v>
      </c>
      <c r="H43" s="79">
        <v>0.175869</v>
      </c>
    </row>
    <row r="44" spans="1:8" ht="15" customHeight="1">
      <c r="A44" s="85" t="s">
        <v>63</v>
      </c>
      <c r="B44" s="76">
        <v>1065413036.9</v>
      </c>
      <c r="C44" s="77">
        <v>1156708451.4200001</v>
      </c>
      <c r="D44" s="77">
        <v>119929894.09999999</v>
      </c>
      <c r="E44" s="77">
        <v>1804000000</v>
      </c>
      <c r="F44" s="78">
        <v>82</v>
      </c>
      <c r="G44" s="79">
        <v>5.8064999999999999E-2</v>
      </c>
      <c r="H44" s="79">
        <v>0.15493000000000001</v>
      </c>
    </row>
    <row r="45" spans="1:8" ht="15" customHeight="1">
      <c r="A45" s="223" t="s">
        <v>362</v>
      </c>
      <c r="B45" s="76">
        <v>3703343915.0999999</v>
      </c>
      <c r="C45" s="77">
        <v>10568574968</v>
      </c>
      <c r="D45" s="77">
        <v>409210263.45999998</v>
      </c>
      <c r="E45" s="77">
        <v>2904000000</v>
      </c>
      <c r="F45" s="78">
        <v>9.68</v>
      </c>
      <c r="G45" s="79">
        <v>-3.2000000000000001E-2</v>
      </c>
      <c r="H45" s="79">
        <v>-0.50216400000000005</v>
      </c>
    </row>
    <row r="46" spans="1:8" ht="15" customHeight="1">
      <c r="A46" s="85" t="s">
        <v>64</v>
      </c>
      <c r="B46" s="76">
        <v>2148165763.48</v>
      </c>
      <c r="C46" s="77">
        <v>1555159514.0799999</v>
      </c>
      <c r="D46" s="77">
        <v>84711728.379999995</v>
      </c>
      <c r="E46" s="77">
        <v>2004800000</v>
      </c>
      <c r="F46" s="78">
        <v>28.64</v>
      </c>
      <c r="G46" s="79">
        <v>1.5963000000000001E-2</v>
      </c>
      <c r="H46" s="79">
        <v>-0.206648</v>
      </c>
    </row>
    <row r="47" spans="1:8" ht="15" customHeight="1">
      <c r="A47" s="85" t="s">
        <v>65</v>
      </c>
      <c r="B47" s="83">
        <v>22591567847.7799</v>
      </c>
      <c r="C47" s="77">
        <v>17001748846.84</v>
      </c>
      <c r="D47" s="77">
        <v>1576245241.1199999</v>
      </c>
      <c r="E47" s="77">
        <v>15483000000</v>
      </c>
      <c r="F47" s="78">
        <v>51.61</v>
      </c>
      <c r="G47" s="79">
        <v>0.102071</v>
      </c>
      <c r="H47" s="79">
        <v>0.200512</v>
      </c>
    </row>
    <row r="48" spans="1:8" ht="15" customHeight="1">
      <c r="A48" s="85" t="s">
        <v>66</v>
      </c>
      <c r="B48" s="76">
        <v>415449036.16000003</v>
      </c>
      <c r="C48" s="77">
        <v>895650080.75999999</v>
      </c>
      <c r="D48" s="77">
        <v>92292107.280000001</v>
      </c>
      <c r="E48" s="77">
        <v>1444551500</v>
      </c>
      <c r="F48" s="78">
        <v>38.9</v>
      </c>
      <c r="G48" s="79">
        <v>0.26504100000000003</v>
      </c>
      <c r="H48" s="79">
        <v>0.67311799999999999</v>
      </c>
    </row>
    <row r="49" spans="1:8" ht="15" customHeight="1">
      <c r="A49" s="223" t="s">
        <v>294</v>
      </c>
      <c r="B49" s="76" t="s">
        <v>38</v>
      </c>
      <c r="C49" s="77">
        <v>28107343.460000001</v>
      </c>
      <c r="D49" s="77">
        <v>1479261.58</v>
      </c>
      <c r="E49" s="77">
        <v>148210560</v>
      </c>
      <c r="F49" s="78">
        <v>38.119999999999997</v>
      </c>
      <c r="G49" s="79">
        <v>-2.0939999999999999E-3</v>
      </c>
      <c r="H49" s="79">
        <v>0.28134500000000001</v>
      </c>
    </row>
    <row r="50" spans="1:8" ht="15" customHeight="1">
      <c r="A50" s="85" t="s">
        <v>67</v>
      </c>
      <c r="B50" s="76">
        <v>143622565.74000001</v>
      </c>
      <c r="C50" s="77">
        <v>330626074.30000001</v>
      </c>
      <c r="D50" s="77">
        <v>25497284.940000001</v>
      </c>
      <c r="E50" s="77">
        <v>270411274.35000002</v>
      </c>
      <c r="F50" s="78">
        <v>12.11</v>
      </c>
      <c r="G50" s="79">
        <v>0.121296</v>
      </c>
      <c r="H50" s="79">
        <v>0.70803899999999997</v>
      </c>
    </row>
    <row r="51" spans="1:8" ht="15" customHeight="1">
      <c r="A51" s="85" t="s">
        <v>68</v>
      </c>
      <c r="B51" s="77">
        <v>9498883844.8799896</v>
      </c>
      <c r="C51" s="77">
        <v>13397064339.32</v>
      </c>
      <c r="D51" s="77">
        <v>1631692668.8399999</v>
      </c>
      <c r="E51" s="77">
        <v>17647561750</v>
      </c>
      <c r="F51" s="78">
        <v>114.1</v>
      </c>
      <c r="G51" s="79">
        <v>0.11317099999999999</v>
      </c>
      <c r="H51" s="79">
        <v>-1.2207000000000001E-2</v>
      </c>
    </row>
    <row r="52" spans="1:8" ht="15" customHeight="1">
      <c r="A52" s="85" t="s">
        <v>69</v>
      </c>
      <c r="B52" s="77">
        <v>2329728280.8800001</v>
      </c>
      <c r="C52" s="77">
        <v>2609100914.3400002</v>
      </c>
      <c r="D52" s="77">
        <v>207865726.36000001</v>
      </c>
      <c r="E52" s="77">
        <v>1322862567.8699999</v>
      </c>
      <c r="F52" s="78">
        <v>35.33</v>
      </c>
      <c r="G52" s="79">
        <v>9.4486000000000001E-2</v>
      </c>
      <c r="H52" s="79">
        <v>-8.7080000000000005E-2</v>
      </c>
    </row>
    <row r="53" spans="1:8" ht="15" customHeight="1">
      <c r="A53" s="85" t="s">
        <v>70</v>
      </c>
      <c r="B53" s="77">
        <v>78280480.879999995</v>
      </c>
      <c r="C53" s="77">
        <v>119853975.86</v>
      </c>
      <c r="D53" s="77">
        <v>9442225.5199999996</v>
      </c>
      <c r="E53" s="77">
        <v>261800000</v>
      </c>
      <c r="F53" s="78">
        <v>38.5</v>
      </c>
      <c r="G53" s="79">
        <v>-2.2842999999999999E-2</v>
      </c>
      <c r="H53" s="79">
        <v>0.54015400000000002</v>
      </c>
    </row>
    <row r="54" spans="1:8" ht="15" customHeight="1">
      <c r="A54" s="85" t="s">
        <v>71</v>
      </c>
      <c r="B54" s="76">
        <v>164284971.24000001</v>
      </c>
      <c r="C54" s="77">
        <v>206060519.88</v>
      </c>
      <c r="D54" s="76">
        <v>11832256.060000001</v>
      </c>
      <c r="E54" s="76">
        <v>184570836.59999999</v>
      </c>
      <c r="F54" s="82">
        <v>51.72</v>
      </c>
      <c r="G54" s="80">
        <v>-6.3400000000000001E-3</v>
      </c>
      <c r="H54" s="80">
        <v>0.31938800000000001</v>
      </c>
    </row>
    <row r="55" spans="1:8" ht="15" customHeight="1">
      <c r="A55" s="85" t="s">
        <v>72</v>
      </c>
      <c r="B55" s="77">
        <v>649959273.77999997</v>
      </c>
      <c r="C55" s="77">
        <v>1088391567.74</v>
      </c>
      <c r="D55" s="77">
        <v>162778615.5</v>
      </c>
      <c r="E55" s="77">
        <v>1121120000</v>
      </c>
      <c r="F55" s="78">
        <v>70.069999999999993</v>
      </c>
      <c r="G55" s="79">
        <v>0.173702</v>
      </c>
      <c r="H55" s="79">
        <v>1.0158229999999999</v>
      </c>
    </row>
    <row r="56" spans="1:8" ht="3.75" customHeight="1">
      <c r="A56" s="253"/>
      <c r="B56" s="8"/>
      <c r="C56" s="5"/>
      <c r="D56" s="5"/>
      <c r="E56" s="5"/>
      <c r="F56" s="250"/>
      <c r="G56" s="6"/>
    </row>
    <row r="57" spans="1:8" ht="15" customHeight="1">
      <c r="A57" s="249"/>
      <c r="B57" s="8"/>
      <c r="C57" s="5"/>
      <c r="D57" s="5"/>
      <c r="E57" s="5"/>
      <c r="F57" s="250"/>
      <c r="G57" s="6"/>
      <c r="H57" s="255" t="s">
        <v>290</v>
      </c>
    </row>
    <row r="58" spans="1:8" ht="15" customHeight="1">
      <c r="A58" s="249"/>
      <c r="B58" s="8"/>
      <c r="C58" s="5"/>
      <c r="D58" s="5"/>
      <c r="E58" s="5"/>
      <c r="F58" s="250"/>
      <c r="G58" s="6"/>
      <c r="H58" s="255" t="s">
        <v>291</v>
      </c>
    </row>
    <row r="59" spans="1:8" ht="15" customHeight="1">
      <c r="A59" s="249"/>
      <c r="B59" s="8"/>
      <c r="C59" s="5"/>
      <c r="D59" s="5"/>
      <c r="E59" s="5"/>
      <c r="F59" s="250"/>
      <c r="G59" s="6"/>
      <c r="H59" s="255" t="s">
        <v>292</v>
      </c>
    </row>
    <row r="60" spans="1:8" ht="15" customHeight="1">
      <c r="A60" s="249"/>
      <c r="B60" s="8"/>
      <c r="C60" s="5"/>
      <c r="D60" s="5"/>
      <c r="E60" s="5"/>
      <c r="F60" s="250"/>
      <c r="G60" s="6"/>
      <c r="H60" s="255" t="s">
        <v>306</v>
      </c>
    </row>
    <row r="61" spans="1:8" ht="15" customHeight="1">
      <c r="A61" s="249"/>
      <c r="B61" s="8"/>
      <c r="C61" s="5"/>
      <c r="D61" s="5"/>
      <c r="E61" s="5"/>
      <c r="F61" s="250"/>
      <c r="G61" s="6"/>
      <c r="H61" s="255" t="s">
        <v>314</v>
      </c>
    </row>
    <row r="62" spans="1:8" ht="15" customHeight="1">
      <c r="A62" s="249"/>
      <c r="B62" s="8"/>
      <c r="C62" s="5"/>
      <c r="D62" s="5"/>
      <c r="E62" s="5"/>
      <c r="F62" s="250"/>
      <c r="G62" s="6"/>
      <c r="H62" s="255" t="s">
        <v>315</v>
      </c>
    </row>
    <row r="63" spans="1:8" ht="15" customHeight="1">
      <c r="A63" s="249"/>
      <c r="B63" s="8"/>
      <c r="C63" s="5"/>
      <c r="D63" s="5"/>
      <c r="E63" s="5"/>
      <c r="F63" s="250"/>
      <c r="G63" s="6"/>
      <c r="H63" s="255" t="s">
        <v>347</v>
      </c>
    </row>
    <row r="64" spans="1:8" ht="15" customHeight="1">
      <c r="H64" s="255" t="s">
        <v>361</v>
      </c>
    </row>
    <row r="65" spans="8:8" ht="7.5" customHeight="1"/>
    <row r="66" spans="8:8" ht="15.75">
      <c r="H66" s="70">
        <v>10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selection activeCell="B5" sqref="B5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5.5703125" bestFit="1" customWidth="1"/>
    <col min="5" max="5" width="14.5703125" customWidth="1"/>
    <col min="6" max="7" width="11.7109375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251" t="s">
        <v>326</v>
      </c>
    </row>
    <row r="3" spans="1:8" ht="15">
      <c r="H3" s="252" t="s">
        <v>327</v>
      </c>
    </row>
    <row r="4" spans="1:8" ht="15.75">
      <c r="G4" s="21"/>
    </row>
    <row r="5" spans="1:8" ht="15.75">
      <c r="G5" s="21"/>
    </row>
    <row r="6" spans="1:8" ht="15.75">
      <c r="B6" s="14"/>
      <c r="G6" s="21"/>
    </row>
    <row r="7" spans="1:8">
      <c r="B7" s="278"/>
      <c r="C7" s="278"/>
      <c r="D7" s="278"/>
      <c r="E7" s="278"/>
      <c r="F7" s="278"/>
      <c r="G7" s="278"/>
      <c r="H7" s="278"/>
    </row>
    <row r="8" spans="1:8" ht="15.75">
      <c r="G8" s="21"/>
    </row>
    <row r="9" spans="1:8" ht="15.75">
      <c r="G9" s="21"/>
      <c r="H9" s="256" t="s">
        <v>296</v>
      </c>
    </row>
    <row r="10" spans="1:8" ht="3.75" customHeight="1">
      <c r="G10" s="21"/>
    </row>
    <row r="11" spans="1:8" ht="38.25">
      <c r="A11" s="73" t="s">
        <v>165</v>
      </c>
      <c r="B11" s="74"/>
      <c r="C11" s="74"/>
      <c r="D11" s="227" t="s">
        <v>166</v>
      </c>
      <c r="E11" s="226" t="s">
        <v>167</v>
      </c>
      <c r="F11" s="226" t="s">
        <v>168</v>
      </c>
      <c r="G11" s="286" t="s">
        <v>169</v>
      </c>
      <c r="H11" s="287"/>
    </row>
    <row r="12" spans="1:8" ht="15" customHeight="1">
      <c r="A12" s="14"/>
      <c r="B12" s="275" t="s">
        <v>141</v>
      </c>
      <c r="C12" s="88" t="s">
        <v>223</v>
      </c>
      <c r="D12" s="88" t="s">
        <v>334</v>
      </c>
      <c r="E12" s="89">
        <v>39386</v>
      </c>
      <c r="F12" s="90" t="s">
        <v>164</v>
      </c>
      <c r="G12" s="275" t="s">
        <v>375</v>
      </c>
      <c r="H12" s="91">
        <v>2006</v>
      </c>
    </row>
    <row r="13" spans="1:8" ht="15" customHeight="1">
      <c r="A13" s="85" t="s">
        <v>73</v>
      </c>
      <c r="B13" s="77">
        <v>425173799.81999999</v>
      </c>
      <c r="C13" s="77">
        <v>430714899.10000002</v>
      </c>
      <c r="D13" s="77">
        <v>23915029.359999999</v>
      </c>
      <c r="E13" s="77">
        <v>661847371.77999997</v>
      </c>
      <c r="F13" s="78">
        <v>32.17</v>
      </c>
      <c r="G13" s="79">
        <v>4.2788E-2</v>
      </c>
      <c r="H13" s="79">
        <v>0.14402599999999999</v>
      </c>
    </row>
    <row r="14" spans="1:8" ht="15" customHeight="1">
      <c r="A14" s="85" t="s">
        <v>74</v>
      </c>
      <c r="B14" s="76">
        <v>127798117.62</v>
      </c>
      <c r="C14" s="77">
        <v>394429261.42000002</v>
      </c>
      <c r="D14" s="77">
        <v>26309600.239999998</v>
      </c>
      <c r="E14" s="77">
        <v>94151200</v>
      </c>
      <c r="F14" s="78">
        <v>2.2000000000000002</v>
      </c>
      <c r="G14" s="79">
        <v>-8.3333000000000004E-2</v>
      </c>
      <c r="H14" s="79">
        <v>-0.22806999999999999</v>
      </c>
    </row>
    <row r="15" spans="1:8" ht="15" customHeight="1">
      <c r="A15" s="223" t="s">
        <v>317</v>
      </c>
      <c r="B15" s="76">
        <v>331143823.24000001</v>
      </c>
      <c r="C15" s="77">
        <v>912056229.41999996</v>
      </c>
      <c r="D15" s="77">
        <v>42608334.899999999</v>
      </c>
      <c r="E15" s="77">
        <v>542906182.46000004</v>
      </c>
      <c r="F15" s="78">
        <v>7.97</v>
      </c>
      <c r="G15" s="79">
        <v>-2.8049000000000001E-2</v>
      </c>
      <c r="H15" s="79">
        <v>-0.18756400000000001</v>
      </c>
    </row>
    <row r="16" spans="1:8" ht="15" customHeight="1">
      <c r="A16" s="223" t="s">
        <v>387</v>
      </c>
      <c r="B16" s="76" t="s">
        <v>38</v>
      </c>
      <c r="C16" s="77">
        <v>1391529521.5999999</v>
      </c>
      <c r="D16" s="77">
        <v>1391529521.5999999</v>
      </c>
      <c r="E16" s="77">
        <v>6177659837.4299898</v>
      </c>
      <c r="F16" s="78">
        <v>54.19</v>
      </c>
      <c r="G16" s="79">
        <v>0.152979</v>
      </c>
      <c r="H16" s="79">
        <v>0.152979</v>
      </c>
    </row>
    <row r="17" spans="1:8" ht="15" customHeight="1">
      <c r="A17" s="223" t="s">
        <v>312</v>
      </c>
      <c r="B17" s="76">
        <v>5559623.0800000001</v>
      </c>
      <c r="C17" s="77">
        <v>45526619.659999996</v>
      </c>
      <c r="D17" s="77">
        <v>10231634.52</v>
      </c>
      <c r="E17" s="77">
        <v>65478500.789999999</v>
      </c>
      <c r="F17" s="78">
        <v>99.21</v>
      </c>
      <c r="G17" s="79">
        <v>-1.7722999999999999E-2</v>
      </c>
      <c r="H17" s="79">
        <v>1.419756</v>
      </c>
    </row>
    <row r="18" spans="1:8" ht="15" customHeight="1">
      <c r="A18" s="85" t="s">
        <v>75</v>
      </c>
      <c r="B18" s="77">
        <v>12469269249.76</v>
      </c>
      <c r="C18" s="77">
        <v>13292003906.700001</v>
      </c>
      <c r="D18" s="77">
        <v>1561782080.8399999</v>
      </c>
      <c r="E18" s="77">
        <v>9108000000</v>
      </c>
      <c r="F18" s="78">
        <v>19.8</v>
      </c>
      <c r="G18" s="79">
        <v>7.9019000000000006E-2</v>
      </c>
      <c r="H18" s="79">
        <v>-2.4631E-2</v>
      </c>
    </row>
    <row r="19" spans="1:8" ht="15" customHeight="1">
      <c r="A19" s="86" t="s">
        <v>76</v>
      </c>
      <c r="B19" s="77">
        <v>1164233222.5</v>
      </c>
      <c r="C19" s="77">
        <v>768301704.77999997</v>
      </c>
      <c r="D19" s="77">
        <v>54595125.939999998</v>
      </c>
      <c r="E19" s="77">
        <v>2922578515.1999998</v>
      </c>
      <c r="F19" s="78">
        <v>24.4</v>
      </c>
      <c r="G19" s="79">
        <v>5.0818000000000002E-2</v>
      </c>
      <c r="H19" s="79">
        <v>-2.7501000000000001E-2</v>
      </c>
    </row>
    <row r="20" spans="1:8" ht="15" customHeight="1">
      <c r="A20" s="85" t="s">
        <v>77</v>
      </c>
      <c r="B20" s="76">
        <v>18854940.440000001</v>
      </c>
      <c r="C20" s="77">
        <v>15051307.24</v>
      </c>
      <c r="D20" s="77">
        <v>557534.42000000004</v>
      </c>
      <c r="E20" s="77">
        <v>75800000</v>
      </c>
      <c r="F20" s="78">
        <v>18.95</v>
      </c>
      <c r="G20" s="79">
        <v>-7.8530000000000006E-3</v>
      </c>
      <c r="H20" s="79">
        <v>0.14848500000000001</v>
      </c>
    </row>
    <row r="21" spans="1:8" ht="15" customHeight="1">
      <c r="A21" s="85" t="s">
        <v>78</v>
      </c>
      <c r="B21" s="76">
        <v>5500647949.04</v>
      </c>
      <c r="C21" s="77">
        <v>5315782641.5</v>
      </c>
      <c r="D21" s="77">
        <v>523822356.95999998</v>
      </c>
      <c r="E21" s="77">
        <v>6887930980</v>
      </c>
      <c r="F21" s="78">
        <v>45.61</v>
      </c>
      <c r="G21" s="79">
        <v>0.12840199999999999</v>
      </c>
      <c r="H21" s="80">
        <v>0.12840199999999999</v>
      </c>
    </row>
    <row r="22" spans="1:8" ht="15" customHeight="1">
      <c r="A22" s="85" t="s">
        <v>79</v>
      </c>
      <c r="B22" s="77">
        <v>8218511189.4200001</v>
      </c>
      <c r="C22" s="77">
        <v>12195149862.639999</v>
      </c>
      <c r="D22" s="77">
        <v>1255096185</v>
      </c>
      <c r="E22" s="77">
        <v>10206730778.3099</v>
      </c>
      <c r="F22" s="78">
        <v>62.07</v>
      </c>
      <c r="G22" s="79">
        <v>2.4257000000000001E-2</v>
      </c>
      <c r="H22" s="79">
        <v>0.45125100000000001</v>
      </c>
    </row>
    <row r="23" spans="1:8" ht="15" customHeight="1">
      <c r="A23" s="223" t="s">
        <v>240</v>
      </c>
      <c r="B23" s="76" t="s">
        <v>38</v>
      </c>
      <c r="C23" s="77">
        <v>171717176.91999999</v>
      </c>
      <c r="D23" s="77">
        <v>9910373.7599999998</v>
      </c>
      <c r="E23" s="77">
        <v>329760000</v>
      </c>
      <c r="F23" s="78">
        <v>9.16</v>
      </c>
      <c r="G23" s="79">
        <v>6.5929999999999999E-3</v>
      </c>
      <c r="H23" s="79">
        <v>-0.16727300000000001</v>
      </c>
    </row>
    <row r="24" spans="1:8" ht="15" customHeight="1">
      <c r="A24" s="85" t="s">
        <v>80</v>
      </c>
      <c r="B24" s="77">
        <v>2648738845.0599999</v>
      </c>
      <c r="C24" s="77">
        <v>2535133073.2399998</v>
      </c>
      <c r="D24" s="77">
        <v>314348260.12</v>
      </c>
      <c r="E24" s="77">
        <v>5344500000</v>
      </c>
      <c r="F24" s="78">
        <v>50.9</v>
      </c>
      <c r="G24" s="79">
        <v>3.8775999999999998E-2</v>
      </c>
      <c r="H24" s="79">
        <v>-4.3233000000000001E-2</v>
      </c>
    </row>
    <row r="25" spans="1:8" ht="15" customHeight="1">
      <c r="A25" s="85" t="s">
        <v>81</v>
      </c>
      <c r="B25" s="77">
        <v>4376545056.5200005</v>
      </c>
      <c r="C25" s="77">
        <v>6087655867.3800001</v>
      </c>
      <c r="D25" s="77">
        <v>1008960050.28</v>
      </c>
      <c r="E25" s="77">
        <v>3609750627</v>
      </c>
      <c r="F25" s="78">
        <v>43</v>
      </c>
      <c r="G25" s="79">
        <v>-1.9608E-2</v>
      </c>
      <c r="H25" s="79">
        <v>-4.4443999999999997E-2</v>
      </c>
    </row>
    <row r="26" spans="1:8" ht="15" customHeight="1">
      <c r="A26" s="85" t="s">
        <v>82</v>
      </c>
      <c r="B26" s="77">
        <v>125390300.95999999</v>
      </c>
      <c r="C26" s="77">
        <v>134110993.26000001</v>
      </c>
      <c r="D26" s="77">
        <v>17159336.379999999</v>
      </c>
      <c r="E26" s="77">
        <v>153500000</v>
      </c>
      <c r="F26" s="78">
        <v>30.7</v>
      </c>
      <c r="G26" s="79">
        <v>-0.102339</v>
      </c>
      <c r="H26" s="79">
        <v>-0.12285699999999999</v>
      </c>
    </row>
    <row r="27" spans="1:8" ht="15" customHeight="1">
      <c r="A27" s="85" t="s">
        <v>83</v>
      </c>
      <c r="B27" s="77">
        <v>1055020920.5599999</v>
      </c>
      <c r="C27" s="77">
        <v>1488652063.8800001</v>
      </c>
      <c r="D27" s="77">
        <v>119674786.62</v>
      </c>
      <c r="E27" s="77">
        <v>1318778148</v>
      </c>
      <c r="F27" s="78">
        <v>29.5</v>
      </c>
      <c r="G27" s="79">
        <v>0.104869</v>
      </c>
      <c r="H27" s="79">
        <v>0.22001699999999999</v>
      </c>
    </row>
    <row r="28" spans="1:8" ht="3.75" customHeight="1">
      <c r="A28" s="98"/>
      <c r="B28" s="5"/>
      <c r="C28" s="5"/>
      <c r="D28" s="5"/>
      <c r="E28" s="5"/>
      <c r="F28" s="250"/>
      <c r="G28" s="6"/>
    </row>
    <row r="29" spans="1:8" ht="15" customHeight="1">
      <c r="A29" s="98"/>
      <c r="B29" s="5"/>
      <c r="C29" s="5"/>
      <c r="D29" s="5"/>
      <c r="E29" s="5"/>
      <c r="F29" s="250"/>
      <c r="G29" s="6"/>
      <c r="H29" s="255" t="s">
        <v>289</v>
      </c>
    </row>
    <row r="30" spans="1:8" ht="15" customHeight="1">
      <c r="A30" s="98"/>
      <c r="B30" s="8"/>
      <c r="C30" s="5"/>
      <c r="D30" s="5"/>
      <c r="E30" s="5"/>
      <c r="F30" s="250"/>
      <c r="G30" s="6"/>
      <c r="H30" s="255" t="s">
        <v>311</v>
      </c>
    </row>
    <row r="31" spans="1:8" ht="15" customHeight="1">
      <c r="A31" s="98"/>
      <c r="B31" s="8"/>
      <c r="C31" s="5"/>
      <c r="D31" s="5"/>
      <c r="E31" s="5"/>
      <c r="F31" s="250"/>
      <c r="G31" s="6"/>
      <c r="H31" s="255" t="s">
        <v>346</v>
      </c>
    </row>
    <row r="32" spans="1:8" ht="15" customHeight="1">
      <c r="H32" s="255" t="s">
        <v>392</v>
      </c>
    </row>
    <row r="33" spans="1:8" ht="11.25" customHeight="1"/>
    <row r="34" spans="1:8" ht="15" customHeight="1"/>
    <row r="35" spans="1:8" ht="15" customHeight="1"/>
    <row r="36" spans="1:8" ht="15" customHeight="1">
      <c r="G36" s="21"/>
      <c r="H36" s="256" t="s">
        <v>286</v>
      </c>
    </row>
    <row r="37" spans="1:8" ht="3.75" customHeight="1">
      <c r="G37" s="21"/>
    </row>
    <row r="38" spans="1:8" ht="38.25" customHeight="1">
      <c r="A38" s="73" t="s">
        <v>165</v>
      </c>
      <c r="B38" s="74"/>
      <c r="C38" s="74"/>
      <c r="D38" s="227" t="s">
        <v>166</v>
      </c>
      <c r="E38" s="226" t="s">
        <v>167</v>
      </c>
      <c r="F38" s="226" t="s">
        <v>168</v>
      </c>
      <c r="G38" s="288" t="s">
        <v>169</v>
      </c>
      <c r="H38" s="289"/>
    </row>
    <row r="39" spans="1:8" ht="15" customHeight="1">
      <c r="A39" s="14"/>
      <c r="B39" s="275" t="s">
        <v>141</v>
      </c>
      <c r="C39" s="88" t="s">
        <v>223</v>
      </c>
      <c r="D39" s="88" t="s">
        <v>334</v>
      </c>
      <c r="E39" s="89">
        <v>39386</v>
      </c>
      <c r="F39" s="90" t="s">
        <v>164</v>
      </c>
      <c r="G39" s="275" t="s">
        <v>375</v>
      </c>
      <c r="H39" s="91">
        <v>2006</v>
      </c>
    </row>
    <row r="40" spans="1:8" ht="15" customHeight="1">
      <c r="A40" s="85" t="s">
        <v>287</v>
      </c>
      <c r="B40" s="76">
        <v>9742033.5800000001</v>
      </c>
      <c r="C40" s="77">
        <v>47626236.020000003</v>
      </c>
      <c r="D40" s="77">
        <v>559858.19999999995</v>
      </c>
      <c r="E40" s="77">
        <v>160500000</v>
      </c>
      <c r="F40" s="78">
        <v>250</v>
      </c>
      <c r="G40" s="79">
        <v>-0.13131100000000001</v>
      </c>
      <c r="H40" s="79">
        <v>0.92307700000000004</v>
      </c>
    </row>
    <row r="41" spans="1:8" ht="15" customHeight="1">
      <c r="A41" s="85" t="s">
        <v>288</v>
      </c>
      <c r="B41" s="77">
        <v>96260439.819999993</v>
      </c>
      <c r="C41" s="77">
        <v>137386649.86000001</v>
      </c>
      <c r="D41" s="77">
        <v>9850206.9399999995</v>
      </c>
      <c r="E41" s="77">
        <v>1469669250</v>
      </c>
      <c r="F41" s="78">
        <v>399.91</v>
      </c>
      <c r="G41" s="79">
        <v>2.3678000000000001E-2</v>
      </c>
      <c r="H41" s="79">
        <v>0.57979800000000004</v>
      </c>
    </row>
    <row r="42" spans="1:8" ht="15" customHeight="1">
      <c r="A42" s="223" t="s">
        <v>388</v>
      </c>
      <c r="B42" s="76">
        <v>0</v>
      </c>
      <c r="C42" s="77">
        <v>45265600.520000003</v>
      </c>
      <c r="D42" s="77">
        <v>3577613.94</v>
      </c>
      <c r="E42" s="77">
        <v>56793391.200000003</v>
      </c>
      <c r="F42" s="78">
        <v>9.1</v>
      </c>
      <c r="G42" s="79">
        <v>0.13750000000000001</v>
      </c>
      <c r="H42" s="79">
        <v>1.1110999999999999E-2</v>
      </c>
    </row>
    <row r="43" spans="1:8" ht="3.75" customHeight="1"/>
    <row r="44" spans="1:8" ht="15" customHeight="1">
      <c r="H44" s="224" t="s">
        <v>395</v>
      </c>
    </row>
    <row r="45" spans="1:8" ht="15" customHeight="1"/>
    <row r="46" spans="1:8">
      <c r="B46" s="278"/>
      <c r="C46" s="278"/>
      <c r="D46" s="278"/>
      <c r="E46" s="278"/>
      <c r="F46" s="278"/>
      <c r="G46" s="278"/>
      <c r="H46" s="278"/>
    </row>
    <row r="49" spans="1:8">
      <c r="B49" s="278"/>
      <c r="C49" s="278"/>
      <c r="D49" s="278"/>
      <c r="E49" s="278"/>
      <c r="F49" s="278"/>
      <c r="G49" s="278"/>
      <c r="H49" s="278"/>
    </row>
    <row r="50" spans="1:8" ht="15" customHeight="1">
      <c r="A50" s="98"/>
      <c r="B50" s="8"/>
      <c r="C50" s="5"/>
      <c r="D50" s="5"/>
      <c r="E50" s="5"/>
      <c r="F50" s="250"/>
      <c r="G50" s="6"/>
      <c r="H50" s="6"/>
    </row>
    <row r="51" spans="1:8" ht="15" customHeight="1">
      <c r="G51" s="21"/>
      <c r="H51" s="21" t="s">
        <v>316</v>
      </c>
    </row>
    <row r="52" spans="1:8" ht="3.75" customHeight="1">
      <c r="G52" s="21"/>
    </row>
    <row r="53" spans="1:8" ht="38.25" customHeight="1">
      <c r="A53" s="73" t="s">
        <v>165</v>
      </c>
      <c r="B53" s="74"/>
      <c r="C53" s="74"/>
      <c r="D53" s="227" t="s">
        <v>166</v>
      </c>
      <c r="E53" s="226" t="s">
        <v>167</v>
      </c>
      <c r="F53" s="226" t="s">
        <v>168</v>
      </c>
      <c r="G53" s="288" t="s">
        <v>169</v>
      </c>
      <c r="H53" s="289"/>
    </row>
    <row r="54" spans="1:8" ht="15" customHeight="1">
      <c r="A54" s="14"/>
      <c r="B54" s="275" t="s">
        <v>141</v>
      </c>
      <c r="C54" s="88" t="s">
        <v>223</v>
      </c>
      <c r="D54" s="88" t="s">
        <v>334</v>
      </c>
      <c r="E54" s="89">
        <v>39386</v>
      </c>
      <c r="F54" s="90" t="s">
        <v>164</v>
      </c>
      <c r="G54" s="275" t="s">
        <v>375</v>
      </c>
      <c r="H54" s="91">
        <v>2006</v>
      </c>
    </row>
    <row r="55" spans="1:8" ht="15" customHeight="1">
      <c r="A55" s="223" t="s">
        <v>389</v>
      </c>
      <c r="B55" s="76">
        <v>1056179.2</v>
      </c>
      <c r="C55" s="77">
        <v>9878547.1799999997</v>
      </c>
      <c r="D55" s="77">
        <v>438928</v>
      </c>
      <c r="E55" s="77">
        <v>46875000</v>
      </c>
      <c r="F55" s="78">
        <v>12.5</v>
      </c>
      <c r="G55" s="79">
        <v>6.3829999999999998E-2</v>
      </c>
      <c r="H55" s="79">
        <v>0.22549</v>
      </c>
    </row>
    <row r="56" spans="1:8" ht="15" customHeight="1">
      <c r="A56" s="223" t="s">
        <v>390</v>
      </c>
      <c r="B56" s="77">
        <v>221163</v>
      </c>
      <c r="C56" s="77">
        <v>1488908.8</v>
      </c>
      <c r="D56" s="77">
        <v>86907.199999999997</v>
      </c>
      <c r="E56" s="77">
        <v>28750000</v>
      </c>
      <c r="F56" s="78">
        <v>57.5</v>
      </c>
      <c r="G56" s="79">
        <v>-2.5423999999999999E-2</v>
      </c>
      <c r="H56" s="79">
        <v>0.64756400000000003</v>
      </c>
    </row>
    <row r="57" spans="1:8" ht="15" customHeight="1">
      <c r="A57" s="223" t="s">
        <v>391</v>
      </c>
      <c r="B57" s="76">
        <v>0</v>
      </c>
      <c r="C57" s="77">
        <v>16208020.720000001</v>
      </c>
      <c r="D57" s="77">
        <v>422659.86</v>
      </c>
      <c r="E57" s="77">
        <v>26792000</v>
      </c>
      <c r="F57" s="78">
        <v>33.49</v>
      </c>
      <c r="G57" s="79">
        <v>-6.9722000000000006E-2</v>
      </c>
      <c r="H57" s="79">
        <v>-0.20261899999999999</v>
      </c>
    </row>
    <row r="58" spans="1:8" ht="3.75" customHeight="1"/>
    <row r="59" spans="1:8" ht="15" customHeight="1">
      <c r="H59" s="224" t="s">
        <v>396</v>
      </c>
    </row>
    <row r="60" spans="1:8" ht="15" customHeight="1">
      <c r="H60" s="224" t="s">
        <v>397</v>
      </c>
    </row>
    <row r="61" spans="1:8" ht="15" customHeight="1">
      <c r="A61" s="249"/>
      <c r="B61" s="8"/>
      <c r="C61" s="5"/>
      <c r="D61" s="5"/>
      <c r="E61" s="5"/>
      <c r="F61" s="250"/>
      <c r="G61" s="6"/>
      <c r="H61" s="224" t="s">
        <v>398</v>
      </c>
    </row>
    <row r="62" spans="1:8">
      <c r="A62" s="14"/>
      <c r="B62" s="14"/>
      <c r="C62" s="14"/>
      <c r="D62" s="14"/>
      <c r="E62" s="14"/>
      <c r="F62" s="14"/>
      <c r="G62" s="14"/>
      <c r="H62" s="254"/>
    </row>
    <row r="63" spans="1:8">
      <c r="A63" s="14"/>
      <c r="B63" s="14"/>
      <c r="C63" s="14"/>
      <c r="D63" s="14"/>
      <c r="E63" s="14"/>
      <c r="F63" s="14"/>
      <c r="G63" s="14"/>
      <c r="H63" s="255"/>
    </row>
    <row r="66" spans="8:8" ht="15.75">
      <c r="H66" s="70">
        <v>11</v>
      </c>
    </row>
  </sheetData>
  <mergeCells count="3">
    <mergeCell ref="G11:H11"/>
    <mergeCell ref="G38:H38"/>
    <mergeCell ref="G53:H53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workbookViewId="0">
      <selection activeCell="C4" sqref="C4"/>
    </sheetView>
  </sheetViews>
  <sheetFormatPr baseColWidth="10" defaultRowHeight="12.75"/>
  <cols>
    <col min="1" max="1" width="41" customWidth="1"/>
    <col min="2" max="3" width="13.7109375" bestFit="1" customWidth="1"/>
    <col min="4" max="4" width="15.5703125" bestFit="1" customWidth="1"/>
    <col min="5" max="5" width="14.5703125" customWidth="1"/>
    <col min="6" max="7" width="11.7109375" customWidth="1"/>
    <col min="8" max="8" width="11.140625" customWidth="1"/>
  </cols>
  <sheetData>
    <row r="1" spans="1:8" ht="18" customHeight="1"/>
    <row r="2" spans="1:8" ht="18">
      <c r="A2" s="22"/>
      <c r="B2" s="22"/>
      <c r="C2" s="22"/>
      <c r="D2" s="22"/>
      <c r="E2" s="22"/>
      <c r="F2" s="22"/>
      <c r="G2" s="22"/>
      <c r="H2" s="52" t="s">
        <v>246</v>
      </c>
    </row>
    <row r="3" spans="1:8" ht="15">
      <c r="H3" s="54" t="s">
        <v>247</v>
      </c>
    </row>
    <row r="4" spans="1:8" ht="15.75">
      <c r="G4" s="21"/>
    </row>
    <row r="5" spans="1:8" ht="15.75">
      <c r="B5" s="14"/>
      <c r="G5" s="21"/>
    </row>
    <row r="6" spans="1:8" ht="15.75">
      <c r="G6" s="21"/>
    </row>
    <row r="7" spans="1:8">
      <c r="B7" s="278"/>
      <c r="C7" s="278"/>
      <c r="D7" s="278"/>
      <c r="E7" s="278"/>
      <c r="F7" s="278"/>
      <c r="G7" s="278"/>
      <c r="H7" s="278"/>
    </row>
    <row r="8" spans="1:8" ht="15.75">
      <c r="G8" s="21"/>
    </row>
    <row r="9" spans="1:8" ht="15.75">
      <c r="G9" s="21"/>
    </row>
    <row r="10" spans="1:8" ht="38.25">
      <c r="A10" s="73" t="s">
        <v>165</v>
      </c>
      <c r="B10" s="74"/>
      <c r="C10" s="74"/>
      <c r="D10" s="227" t="s">
        <v>166</v>
      </c>
      <c r="E10" s="226" t="s">
        <v>167</v>
      </c>
      <c r="F10" s="226" t="s">
        <v>168</v>
      </c>
      <c r="G10" s="286" t="s">
        <v>169</v>
      </c>
      <c r="H10" s="287"/>
    </row>
    <row r="11" spans="1:8" ht="15" customHeight="1">
      <c r="A11" s="14"/>
      <c r="B11" s="275" t="s">
        <v>141</v>
      </c>
      <c r="C11" s="88" t="s">
        <v>223</v>
      </c>
      <c r="D11" s="88" t="s">
        <v>334</v>
      </c>
      <c r="E11" s="89">
        <v>39386</v>
      </c>
      <c r="F11" s="90" t="s">
        <v>164</v>
      </c>
      <c r="G11" s="275" t="s">
        <v>375</v>
      </c>
      <c r="H11" s="91">
        <v>2006</v>
      </c>
    </row>
    <row r="12" spans="1:8" ht="15" customHeight="1">
      <c r="A12" s="85" t="s">
        <v>318</v>
      </c>
      <c r="B12" s="76">
        <v>6884690.9800000004</v>
      </c>
      <c r="C12" s="77">
        <v>8477332.4199999999</v>
      </c>
      <c r="D12" s="77">
        <v>358096.68</v>
      </c>
      <c r="E12" s="77">
        <v>328862925</v>
      </c>
      <c r="F12" s="78">
        <v>245.1</v>
      </c>
      <c r="G12" s="79">
        <v>-7.5059000000000001E-2</v>
      </c>
      <c r="H12" s="79">
        <v>0.91484399999999999</v>
      </c>
    </row>
    <row r="13" spans="1:8" ht="15" customHeight="1">
      <c r="A13" s="85" t="s">
        <v>248</v>
      </c>
      <c r="B13" s="77">
        <v>2896090.42</v>
      </c>
      <c r="C13" s="77">
        <v>3240545.6</v>
      </c>
      <c r="D13" s="77">
        <v>40144.9</v>
      </c>
      <c r="E13" s="77">
        <v>130491372780.44</v>
      </c>
      <c r="F13" s="78">
        <v>46.04</v>
      </c>
      <c r="G13" s="79">
        <v>2.2884000000000002E-2</v>
      </c>
      <c r="H13" s="79">
        <v>-4.4488E-2</v>
      </c>
    </row>
    <row r="14" spans="1:8" ht="15" customHeight="1">
      <c r="A14" s="85" t="s">
        <v>249</v>
      </c>
      <c r="B14" s="77">
        <v>2060107.52</v>
      </c>
      <c r="C14" s="77">
        <v>1429841.7</v>
      </c>
      <c r="D14" s="77">
        <v>206252.6</v>
      </c>
      <c r="E14" s="77">
        <v>108900000</v>
      </c>
      <c r="F14" s="78">
        <v>12.1</v>
      </c>
      <c r="G14" s="79">
        <v>4.3103000000000002E-2</v>
      </c>
      <c r="H14" s="79">
        <v>-8.3333000000000004E-2</v>
      </c>
    </row>
    <row r="15" spans="1:8" ht="15" customHeight="1">
      <c r="A15" s="223" t="s">
        <v>319</v>
      </c>
      <c r="B15" s="77">
        <v>1572888378.6199999</v>
      </c>
      <c r="C15" s="77">
        <v>1712387356.9000001</v>
      </c>
      <c r="D15" s="77">
        <v>27032231.920000002</v>
      </c>
      <c r="E15" s="77">
        <v>21171116160</v>
      </c>
      <c r="F15" s="78">
        <v>144</v>
      </c>
      <c r="G15" s="79">
        <v>-6.8970000000000004E-3</v>
      </c>
      <c r="H15" s="79">
        <v>0.20200299999999999</v>
      </c>
    </row>
    <row r="16" spans="1:8" ht="15" customHeight="1">
      <c r="A16" s="85" t="s">
        <v>282</v>
      </c>
      <c r="B16" s="77">
        <v>287695.2</v>
      </c>
      <c r="C16" s="77">
        <v>1982595.18</v>
      </c>
      <c r="D16" s="77">
        <v>9700.2000000000007</v>
      </c>
      <c r="E16" s="77">
        <v>517500000</v>
      </c>
      <c r="F16" s="78">
        <v>115</v>
      </c>
      <c r="G16" s="79">
        <v>-7.2581000000000007E-2</v>
      </c>
      <c r="H16" s="79">
        <v>0.222104</v>
      </c>
    </row>
    <row r="17" spans="1:8" ht="15" customHeight="1">
      <c r="A17" s="85" t="s">
        <v>283</v>
      </c>
      <c r="B17" s="76">
        <v>966365.68</v>
      </c>
      <c r="C17" s="77">
        <v>4513195.18</v>
      </c>
      <c r="D17" s="77">
        <v>9200</v>
      </c>
      <c r="E17" s="77">
        <v>57500000</v>
      </c>
      <c r="F17" s="78">
        <v>115</v>
      </c>
      <c r="G17" s="79">
        <v>-6.7315E-2</v>
      </c>
      <c r="H17" s="79">
        <v>0.27777800000000002</v>
      </c>
    </row>
    <row r="18" spans="1:8" ht="15" customHeight="1">
      <c r="A18" s="223" t="s">
        <v>320</v>
      </c>
      <c r="B18" s="76">
        <v>28513105.100000001</v>
      </c>
      <c r="C18" s="77">
        <v>9578909.2599999998</v>
      </c>
      <c r="D18" s="77">
        <v>601384.5</v>
      </c>
      <c r="E18" s="77">
        <v>31617450943</v>
      </c>
      <c r="F18" s="78">
        <v>42.95</v>
      </c>
      <c r="G18" s="79">
        <v>2.2619E-2</v>
      </c>
      <c r="H18" s="79">
        <v>0.31748500000000002</v>
      </c>
    </row>
    <row r="19" spans="1:8" ht="15" customHeight="1">
      <c r="A19" s="85" t="s">
        <v>250</v>
      </c>
      <c r="B19" s="77">
        <v>519375.8</v>
      </c>
      <c r="C19" s="77">
        <v>2715948.38</v>
      </c>
      <c r="D19" s="77">
        <v>6720</v>
      </c>
      <c r="E19" s="77">
        <v>490560000</v>
      </c>
      <c r="F19" s="78">
        <v>112</v>
      </c>
      <c r="G19" s="79">
        <v>2.7522999999999999E-2</v>
      </c>
      <c r="H19" s="79">
        <v>0.155831</v>
      </c>
    </row>
    <row r="20" spans="1:8" ht="15" customHeight="1">
      <c r="A20" s="85" t="s">
        <v>251</v>
      </c>
      <c r="B20" s="77">
        <v>1438165.92</v>
      </c>
      <c r="C20" s="77">
        <v>6390129.9400000004</v>
      </c>
      <c r="D20" s="77">
        <v>10300</v>
      </c>
      <c r="E20" s="77">
        <v>30900000</v>
      </c>
      <c r="F20" s="78">
        <v>103</v>
      </c>
      <c r="G20" s="79">
        <v>0</v>
      </c>
      <c r="H20" s="79">
        <v>0.39907599999999999</v>
      </c>
    </row>
    <row r="21" spans="1:8" ht="15" customHeight="1">
      <c r="A21" s="85" t="s">
        <v>252</v>
      </c>
      <c r="B21" s="76">
        <v>2401803.38</v>
      </c>
      <c r="C21" s="77">
        <v>1740958.96</v>
      </c>
      <c r="D21" s="77">
        <v>59574.8</v>
      </c>
      <c r="E21" s="77">
        <v>207000000</v>
      </c>
      <c r="F21" s="78">
        <v>69</v>
      </c>
      <c r="G21" s="79">
        <v>2.0559000000000001E-2</v>
      </c>
      <c r="H21" s="79">
        <v>0.147896</v>
      </c>
    </row>
    <row r="22" spans="1:8" ht="15" customHeight="1">
      <c r="A22" s="85" t="s">
        <v>253</v>
      </c>
      <c r="B22" s="76">
        <v>449391.02</v>
      </c>
      <c r="C22" s="77">
        <v>118103.34</v>
      </c>
      <c r="D22" s="77">
        <v>5730.4</v>
      </c>
      <c r="E22" s="77">
        <v>420000</v>
      </c>
      <c r="F22" s="78">
        <v>0.28000000000000003</v>
      </c>
      <c r="G22" s="80">
        <v>-0.2</v>
      </c>
      <c r="H22" s="80">
        <v>-0.2</v>
      </c>
    </row>
    <row r="23" spans="1:8" ht="15" customHeight="1">
      <c r="A23" s="85" t="s">
        <v>254</v>
      </c>
      <c r="B23" s="77">
        <v>2088236.98</v>
      </c>
      <c r="C23" s="77">
        <v>1085432.98</v>
      </c>
      <c r="D23" s="77">
        <v>93102.18</v>
      </c>
      <c r="E23" s="77">
        <v>35801760</v>
      </c>
      <c r="F23" s="78">
        <v>5</v>
      </c>
      <c r="G23" s="79">
        <v>-7.4074000000000001E-2</v>
      </c>
      <c r="H23" s="79">
        <v>-0.105546</v>
      </c>
    </row>
    <row r="24" spans="1:8" ht="15" customHeight="1">
      <c r="A24" s="85" t="s">
        <v>255</v>
      </c>
      <c r="B24" s="76">
        <v>165134.20000000001</v>
      </c>
      <c r="C24" s="77">
        <v>853865.96</v>
      </c>
      <c r="D24" s="77">
        <v>0</v>
      </c>
      <c r="E24" s="77">
        <v>189011200</v>
      </c>
      <c r="F24" s="78">
        <v>3.2</v>
      </c>
      <c r="G24" s="79">
        <v>0</v>
      </c>
      <c r="H24" s="79">
        <v>0.6</v>
      </c>
    </row>
    <row r="25" spans="1:8" ht="15" customHeight="1">
      <c r="A25" s="85" t="s">
        <v>256</v>
      </c>
      <c r="B25" s="77">
        <v>60331.8</v>
      </c>
      <c r="C25" s="77">
        <v>94807.02</v>
      </c>
      <c r="D25" s="77">
        <v>0</v>
      </c>
      <c r="E25" s="77">
        <v>3377977.48</v>
      </c>
      <c r="F25" s="78">
        <v>11.26</v>
      </c>
      <c r="G25" s="79">
        <v>0</v>
      </c>
      <c r="H25" s="79">
        <v>-6.1667E-2</v>
      </c>
    </row>
    <row r="26" spans="1:8" ht="15" customHeight="1">
      <c r="A26" s="223" t="s">
        <v>257</v>
      </c>
      <c r="B26" s="77">
        <v>277929</v>
      </c>
      <c r="C26" s="77">
        <v>359228.1</v>
      </c>
      <c r="D26" s="77">
        <v>10349</v>
      </c>
      <c r="E26" s="77">
        <v>25965000</v>
      </c>
      <c r="F26" s="78">
        <v>86.55</v>
      </c>
      <c r="G26" s="79">
        <v>7.5669999999999999E-3</v>
      </c>
      <c r="H26" s="79">
        <v>2.5474E-2</v>
      </c>
    </row>
    <row r="27" spans="1:8" ht="15" customHeight="1">
      <c r="A27" s="85" t="s">
        <v>258</v>
      </c>
      <c r="B27" s="77">
        <v>32302.400000000001</v>
      </c>
      <c r="C27" s="77">
        <v>37169</v>
      </c>
      <c r="D27" s="77">
        <v>330</v>
      </c>
      <c r="E27" s="77">
        <v>2565750</v>
      </c>
      <c r="F27" s="78">
        <v>1.5</v>
      </c>
      <c r="G27" s="79">
        <v>0</v>
      </c>
      <c r="H27" s="79">
        <v>-0.25</v>
      </c>
    </row>
    <row r="28" spans="1:8" ht="15" customHeight="1">
      <c r="A28" s="85" t="s">
        <v>259</v>
      </c>
      <c r="B28" s="77">
        <v>870197.6</v>
      </c>
      <c r="C28" s="77">
        <v>422257.14</v>
      </c>
      <c r="D28" s="77">
        <v>4800</v>
      </c>
      <c r="E28" s="77">
        <v>5200000</v>
      </c>
      <c r="F28" s="78">
        <v>4</v>
      </c>
      <c r="G28" s="79">
        <v>-5.8824000000000001E-2</v>
      </c>
      <c r="H28" s="80">
        <v>-6.9766999999999996E-2</v>
      </c>
    </row>
    <row r="29" spans="1:8" ht="15" customHeight="1">
      <c r="A29" s="85" t="s">
        <v>284</v>
      </c>
      <c r="B29" s="76">
        <v>771869.82</v>
      </c>
      <c r="C29" s="77">
        <v>803536.1</v>
      </c>
      <c r="D29" s="77">
        <v>14484</v>
      </c>
      <c r="E29" s="77">
        <v>51360000</v>
      </c>
      <c r="F29" s="78">
        <v>321</v>
      </c>
      <c r="G29" s="79">
        <v>-2.4405E-2</v>
      </c>
      <c r="H29" s="79">
        <v>9.9277000000000004E-2</v>
      </c>
    </row>
    <row r="30" spans="1:8" ht="15" customHeight="1">
      <c r="A30" s="85" t="s">
        <v>260</v>
      </c>
      <c r="B30" s="81">
        <v>469436.15999999997</v>
      </c>
      <c r="C30" s="77">
        <v>796014.2</v>
      </c>
      <c r="D30" s="77">
        <v>54411.76</v>
      </c>
      <c r="E30" s="77">
        <v>107730000</v>
      </c>
      <c r="F30" s="78">
        <v>57</v>
      </c>
      <c r="G30" s="79">
        <v>3.6364E-2</v>
      </c>
      <c r="H30" s="79">
        <v>-4.9841999999999997E-2</v>
      </c>
    </row>
    <row r="31" spans="1:8" ht="15" customHeight="1">
      <c r="A31" s="85" t="s">
        <v>261</v>
      </c>
      <c r="B31" s="76">
        <v>2973289.48</v>
      </c>
      <c r="C31" s="77">
        <v>1561047.8</v>
      </c>
      <c r="D31" s="77">
        <v>206678</v>
      </c>
      <c r="E31" s="77">
        <v>58500000</v>
      </c>
      <c r="F31" s="78">
        <v>195</v>
      </c>
      <c r="G31" s="79">
        <v>2.6315999999999999E-2</v>
      </c>
      <c r="H31" s="79">
        <v>0.16417899999999999</v>
      </c>
    </row>
    <row r="32" spans="1:8" ht="15" customHeight="1">
      <c r="A32" s="85" t="s">
        <v>262</v>
      </c>
      <c r="B32" s="77">
        <v>508481</v>
      </c>
      <c r="C32" s="77">
        <v>535245.24</v>
      </c>
      <c r="D32" s="76">
        <v>76650.58</v>
      </c>
      <c r="E32" s="76">
        <v>6658600</v>
      </c>
      <c r="F32" s="82">
        <v>1.69</v>
      </c>
      <c r="G32" s="80">
        <v>0.23357700000000001</v>
      </c>
      <c r="H32" s="80">
        <v>0.79787200000000003</v>
      </c>
    </row>
    <row r="33" spans="1:8" ht="15" customHeight="1">
      <c r="A33" s="85" t="s">
        <v>263</v>
      </c>
      <c r="B33" s="76">
        <v>11275422.539999999</v>
      </c>
      <c r="C33" s="77">
        <v>16556072.52</v>
      </c>
      <c r="D33" s="77">
        <v>669662.4</v>
      </c>
      <c r="E33" s="77">
        <v>43155000</v>
      </c>
      <c r="F33" s="78">
        <v>143.85</v>
      </c>
      <c r="G33" s="79">
        <v>1.0892000000000001E-2</v>
      </c>
      <c r="H33" s="79">
        <v>0.424257</v>
      </c>
    </row>
    <row r="34" spans="1:8" ht="15" customHeight="1">
      <c r="A34" s="85" t="s">
        <v>264</v>
      </c>
      <c r="B34" s="76">
        <v>22819113.84</v>
      </c>
      <c r="C34" s="77">
        <v>22413307.239999998</v>
      </c>
      <c r="D34" s="77">
        <v>2810477.9</v>
      </c>
      <c r="E34" s="77">
        <v>1194000000</v>
      </c>
      <c r="F34" s="78">
        <v>150</v>
      </c>
      <c r="G34" s="79">
        <v>7.1582000000000007E-2</v>
      </c>
      <c r="H34" s="79">
        <v>0.42721199999999998</v>
      </c>
    </row>
    <row r="35" spans="1:8" ht="15" customHeight="1">
      <c r="A35" s="85" t="s">
        <v>265</v>
      </c>
      <c r="B35" s="76">
        <v>9405092.4800000004</v>
      </c>
      <c r="C35" s="77">
        <v>9457604.9399999995</v>
      </c>
      <c r="D35" s="77">
        <v>1121998.2</v>
      </c>
      <c r="E35" s="77">
        <v>128500000</v>
      </c>
      <c r="F35" s="78">
        <v>128.5</v>
      </c>
      <c r="G35" s="79">
        <v>2.8000000000000001E-2</v>
      </c>
      <c r="H35" s="80">
        <v>0.41988999999999999</v>
      </c>
    </row>
    <row r="36" spans="1:8" ht="15" customHeight="1">
      <c r="A36" s="85" t="s">
        <v>266</v>
      </c>
      <c r="B36" s="76">
        <v>703630.28</v>
      </c>
      <c r="C36" s="77">
        <v>317276.86</v>
      </c>
      <c r="D36" s="77">
        <v>82302</v>
      </c>
      <c r="E36" s="77">
        <v>84576700</v>
      </c>
      <c r="F36" s="78">
        <v>95.03</v>
      </c>
      <c r="G36" s="79">
        <v>-4.0100999999999998E-2</v>
      </c>
      <c r="H36" s="79">
        <v>7.9885999999999999E-2</v>
      </c>
    </row>
    <row r="37" spans="1:8" ht="15" customHeight="1">
      <c r="A37" s="85" t="s">
        <v>267</v>
      </c>
      <c r="B37" s="76">
        <v>1677445.86</v>
      </c>
      <c r="C37" s="77">
        <v>1873731.38</v>
      </c>
      <c r="D37" s="77">
        <v>107471.5</v>
      </c>
      <c r="E37" s="77">
        <v>12746416.4</v>
      </c>
      <c r="F37" s="78">
        <v>63.22</v>
      </c>
      <c r="G37" s="79">
        <v>3.5545E-2</v>
      </c>
      <c r="H37" s="79">
        <v>0.404889</v>
      </c>
    </row>
    <row r="38" spans="1:8" ht="15" customHeight="1">
      <c r="A38" s="85" t="s">
        <v>268</v>
      </c>
      <c r="B38" s="76">
        <v>480959.42</v>
      </c>
      <c r="C38" s="77">
        <v>831622.76</v>
      </c>
      <c r="D38" s="77">
        <v>112000.6</v>
      </c>
      <c r="E38" s="77">
        <v>6000000</v>
      </c>
      <c r="F38" s="78">
        <v>3</v>
      </c>
      <c r="G38" s="79">
        <v>3.4483E-2</v>
      </c>
      <c r="H38" s="79">
        <v>0</v>
      </c>
    </row>
    <row r="39" spans="1:8" ht="15" customHeight="1">
      <c r="A39" s="85" t="s">
        <v>269</v>
      </c>
      <c r="B39" s="76">
        <v>2260608.48</v>
      </c>
      <c r="C39" s="77">
        <v>4972428.08</v>
      </c>
      <c r="D39" s="77">
        <v>199072.9</v>
      </c>
      <c r="E39" s="77">
        <v>34500000</v>
      </c>
      <c r="F39" s="78">
        <v>23</v>
      </c>
      <c r="G39" s="79">
        <v>-4.1667000000000003E-2</v>
      </c>
      <c r="H39" s="79">
        <v>0.31128800000000001</v>
      </c>
    </row>
    <row r="40" spans="1:8" ht="15" customHeight="1">
      <c r="A40" s="85" t="s">
        <v>270</v>
      </c>
      <c r="B40" s="76">
        <v>2406541.7200000002</v>
      </c>
      <c r="C40" s="77">
        <v>3874037.82</v>
      </c>
      <c r="D40" s="77">
        <v>140997.79999999999</v>
      </c>
      <c r="E40" s="77">
        <v>12065545184</v>
      </c>
      <c r="F40" s="78">
        <v>28</v>
      </c>
      <c r="G40" s="79">
        <v>-1.7544000000000001E-2</v>
      </c>
      <c r="H40" s="79">
        <v>-2.2688E-2</v>
      </c>
    </row>
    <row r="41" spans="1:8" ht="15" customHeight="1">
      <c r="A41" s="85" t="s">
        <v>271</v>
      </c>
      <c r="B41" s="77">
        <v>1430511.62</v>
      </c>
      <c r="C41" s="77">
        <v>721882.98</v>
      </c>
      <c r="D41" s="77">
        <v>28800</v>
      </c>
      <c r="E41" s="77">
        <v>5825920800</v>
      </c>
      <c r="F41" s="78">
        <v>24</v>
      </c>
      <c r="G41" s="79">
        <v>-1.0309E-2</v>
      </c>
      <c r="H41" s="79">
        <v>0</v>
      </c>
    </row>
    <row r="42" spans="1:8" ht="15" customHeight="1">
      <c r="A42" s="85" t="s">
        <v>272</v>
      </c>
      <c r="B42" s="76">
        <v>6854954.7000000002</v>
      </c>
      <c r="C42" s="77">
        <v>7914528.5599999996</v>
      </c>
      <c r="D42" s="77">
        <v>845241.7</v>
      </c>
      <c r="E42" s="77">
        <v>8234347952</v>
      </c>
      <c r="F42" s="78">
        <v>43</v>
      </c>
      <c r="G42" s="79">
        <v>1.8232999999999999E-2</v>
      </c>
      <c r="H42" s="79">
        <v>1.3912000000000001E-2</v>
      </c>
    </row>
    <row r="43" spans="1:8" ht="15" customHeight="1">
      <c r="A43" s="85" t="s">
        <v>273</v>
      </c>
      <c r="B43" s="77">
        <v>632430.62</v>
      </c>
      <c r="C43" s="77">
        <v>605794.84</v>
      </c>
      <c r="D43" s="77">
        <v>62204.32</v>
      </c>
      <c r="E43" s="77">
        <v>33000000</v>
      </c>
      <c r="F43" s="78">
        <v>22</v>
      </c>
      <c r="G43" s="79">
        <v>0.105528</v>
      </c>
      <c r="H43" s="79">
        <v>0.1</v>
      </c>
    </row>
    <row r="44" spans="1:8" ht="15" customHeight="1">
      <c r="A44" s="85" t="s">
        <v>274</v>
      </c>
      <c r="B44" s="77">
        <v>945094.16</v>
      </c>
      <c r="C44" s="77">
        <v>1431172.1</v>
      </c>
      <c r="D44" s="77">
        <v>70697.960000000006</v>
      </c>
      <c r="E44" s="77">
        <v>13875000</v>
      </c>
      <c r="F44" s="78">
        <v>18.5</v>
      </c>
      <c r="G44" s="79">
        <v>0</v>
      </c>
      <c r="H44" s="79">
        <v>0.29370600000000002</v>
      </c>
    </row>
    <row r="45" spans="1:8" ht="15" customHeight="1">
      <c r="A45" s="85" t="s">
        <v>275</v>
      </c>
      <c r="B45" s="77">
        <v>662564.96</v>
      </c>
      <c r="C45" s="77">
        <v>791381.34</v>
      </c>
      <c r="D45" s="77">
        <v>15376</v>
      </c>
      <c r="E45" s="77">
        <v>28000000</v>
      </c>
      <c r="F45" s="78">
        <v>50</v>
      </c>
      <c r="G45" s="79">
        <v>-3.6236999999999998E-2</v>
      </c>
      <c r="H45" s="79">
        <v>-1.9415999999999999E-2</v>
      </c>
    </row>
    <row r="46" spans="1:8" ht="15" customHeight="1">
      <c r="A46" s="85" t="s">
        <v>276</v>
      </c>
      <c r="B46" s="77">
        <v>38792.6</v>
      </c>
      <c r="C46" s="77">
        <v>17225</v>
      </c>
      <c r="D46" s="77">
        <v>0</v>
      </c>
      <c r="E46" s="77">
        <v>34935000</v>
      </c>
      <c r="F46" s="78">
        <v>6.85</v>
      </c>
      <c r="G46" s="79">
        <v>0</v>
      </c>
      <c r="H46" s="79">
        <v>5.5469999999999998E-2</v>
      </c>
    </row>
    <row r="47" spans="1:8" ht="15" customHeight="1">
      <c r="A47" s="85" t="s">
        <v>277</v>
      </c>
      <c r="B47" s="77">
        <v>411204.42</v>
      </c>
      <c r="C47" s="77">
        <v>1441564.34</v>
      </c>
      <c r="D47" s="77">
        <v>4594.26</v>
      </c>
      <c r="E47" s="77">
        <v>4119500</v>
      </c>
      <c r="F47" s="78">
        <v>11.77</v>
      </c>
      <c r="G47" s="79">
        <v>-1.9167E-2</v>
      </c>
      <c r="H47" s="79">
        <v>1.615556</v>
      </c>
    </row>
    <row r="48" spans="1:8" ht="15" customHeight="1">
      <c r="A48" s="85" t="s">
        <v>278</v>
      </c>
      <c r="B48" s="76">
        <v>1483018.7</v>
      </c>
      <c r="C48" s="77">
        <v>785085.48</v>
      </c>
      <c r="D48" s="77">
        <v>6964.6</v>
      </c>
      <c r="E48" s="77">
        <v>1317000</v>
      </c>
      <c r="F48" s="78">
        <v>8.7799999999999994</v>
      </c>
      <c r="G48" s="79">
        <v>-2.3359000000000001E-2</v>
      </c>
      <c r="H48" s="79">
        <v>0.904555</v>
      </c>
    </row>
    <row r="49" spans="1:8" ht="15" customHeight="1">
      <c r="A49" s="85" t="s">
        <v>285</v>
      </c>
      <c r="B49" s="77">
        <v>4177147.32</v>
      </c>
      <c r="C49" s="77">
        <v>4705040.3</v>
      </c>
      <c r="D49" s="77">
        <v>90194.16</v>
      </c>
      <c r="E49" s="77">
        <v>153000000</v>
      </c>
      <c r="F49" s="78">
        <v>51</v>
      </c>
      <c r="G49" s="79">
        <v>-1.9231000000000002E-2</v>
      </c>
      <c r="H49" s="79">
        <v>0.17241400000000001</v>
      </c>
    </row>
    <row r="50" spans="1:8" ht="15" customHeight="1">
      <c r="A50" s="86" t="s">
        <v>279</v>
      </c>
      <c r="B50" s="77">
        <v>1989027.2</v>
      </c>
      <c r="C50" s="77">
        <v>804172.3</v>
      </c>
      <c r="D50" s="77">
        <v>28127.9</v>
      </c>
      <c r="E50" s="77">
        <v>131719200</v>
      </c>
      <c r="F50" s="78">
        <v>77.3</v>
      </c>
      <c r="G50" s="79">
        <v>-8.9739999999999993E-3</v>
      </c>
      <c r="H50" s="79">
        <v>-6.3030000000000003E-2</v>
      </c>
    </row>
    <row r="51" spans="1:8" ht="15" customHeight="1">
      <c r="A51" s="85" t="s">
        <v>280</v>
      </c>
      <c r="B51" s="76">
        <v>2921325</v>
      </c>
      <c r="C51" s="77">
        <v>2580425.2000000002</v>
      </c>
      <c r="D51" s="77">
        <v>260310</v>
      </c>
      <c r="E51" s="77">
        <v>26087000</v>
      </c>
      <c r="F51" s="78">
        <v>686.5</v>
      </c>
      <c r="G51" s="79">
        <v>4.0220000000000004E-3</v>
      </c>
      <c r="H51" s="79">
        <v>2.9621000000000001E-2</v>
      </c>
    </row>
    <row r="52" spans="1:8" ht="15" customHeight="1">
      <c r="A52" s="223" t="s">
        <v>281</v>
      </c>
      <c r="B52" s="76">
        <v>10373853.779999999</v>
      </c>
      <c r="C52" s="77">
        <v>2778756.26</v>
      </c>
      <c r="D52" s="77">
        <v>469493.02</v>
      </c>
      <c r="E52" s="77">
        <v>4864000</v>
      </c>
      <c r="F52" s="78">
        <v>0.8</v>
      </c>
      <c r="G52" s="79">
        <v>2.5641000000000001E-2</v>
      </c>
      <c r="H52" s="84">
        <v>-0.14893600000000001</v>
      </c>
    </row>
    <row r="53" spans="1:8" ht="15" customHeight="1">
      <c r="A53" s="223" t="s">
        <v>363</v>
      </c>
      <c r="B53" s="76">
        <v>1812090.9</v>
      </c>
      <c r="C53" s="77">
        <v>3858656.46</v>
      </c>
      <c r="D53" s="77">
        <v>190982.38</v>
      </c>
      <c r="E53" s="77">
        <v>103590694.22</v>
      </c>
      <c r="F53" s="78">
        <v>22.49</v>
      </c>
      <c r="G53" s="79">
        <v>-0.1004</v>
      </c>
      <c r="H53" s="79">
        <v>0.40562500000000001</v>
      </c>
    </row>
    <row r="54" spans="1:8" ht="3.75" customHeight="1">
      <c r="A54" s="249"/>
      <c r="B54" s="8"/>
      <c r="C54" s="5"/>
      <c r="D54" s="5"/>
      <c r="E54" s="5"/>
      <c r="F54" s="250"/>
      <c r="G54" s="6"/>
      <c r="H54" s="224"/>
    </row>
    <row r="55" spans="1:8" ht="15" customHeight="1">
      <c r="A55" s="249"/>
      <c r="B55" s="8"/>
      <c r="C55" s="5"/>
      <c r="D55" s="5"/>
      <c r="E55" s="5"/>
      <c r="F55" s="250"/>
      <c r="G55" s="6"/>
      <c r="H55" s="255" t="s">
        <v>321</v>
      </c>
    </row>
    <row r="56" spans="1:8" ht="15" customHeight="1">
      <c r="A56" s="249"/>
      <c r="B56" s="8"/>
      <c r="C56" s="5"/>
      <c r="D56" s="5"/>
      <c r="E56" s="5"/>
      <c r="F56" s="250"/>
      <c r="G56" s="6"/>
      <c r="H56" s="255" t="s">
        <v>322</v>
      </c>
    </row>
    <row r="57" spans="1:8" ht="15" customHeight="1">
      <c r="A57" s="249"/>
      <c r="B57" s="8"/>
      <c r="C57" s="5"/>
      <c r="D57" s="5"/>
      <c r="E57" s="5"/>
      <c r="F57" s="250"/>
      <c r="G57" s="6"/>
      <c r="H57" s="224"/>
    </row>
    <row r="58" spans="1:8" ht="15" customHeight="1">
      <c r="A58" s="249"/>
      <c r="B58" s="8"/>
      <c r="C58" s="5"/>
      <c r="D58" s="5"/>
      <c r="E58" s="5"/>
      <c r="F58" s="250"/>
      <c r="G58" s="6"/>
      <c r="H58" s="224"/>
    </row>
    <row r="59" spans="1:8" ht="15" customHeight="1">
      <c r="A59" s="249"/>
      <c r="B59" s="8"/>
      <c r="C59" s="5"/>
      <c r="D59" s="5"/>
      <c r="E59" s="5"/>
      <c r="F59" s="250"/>
      <c r="G59" s="6"/>
    </row>
    <row r="60" spans="1:8" ht="15" customHeight="1">
      <c r="A60" s="249"/>
      <c r="B60" s="8"/>
      <c r="C60" s="5"/>
      <c r="D60" s="5"/>
      <c r="E60" s="5"/>
      <c r="F60" s="250"/>
      <c r="G60" s="6"/>
      <c r="H60" s="224"/>
    </row>
    <row r="61" spans="1:8" ht="15" customHeight="1">
      <c r="A61" s="249"/>
      <c r="B61" s="8"/>
      <c r="C61" s="5"/>
      <c r="D61" s="5"/>
      <c r="E61" s="5"/>
      <c r="F61" s="250"/>
      <c r="G61" s="6"/>
      <c r="H61" s="224"/>
    </row>
    <row r="62" spans="1:8" ht="15" customHeight="1">
      <c r="H62" s="224"/>
    </row>
    <row r="63" spans="1:8" ht="9" customHeight="1"/>
    <row r="64" spans="1:8" ht="15.75">
      <c r="H64" s="70">
        <v>12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2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Normal="100" workbookViewId="0">
      <selection activeCell="B5" sqref="B5"/>
    </sheetView>
  </sheetViews>
  <sheetFormatPr baseColWidth="10" defaultRowHeight="11.25"/>
  <cols>
    <col min="1" max="1" width="38.7109375" style="228" customWidth="1"/>
    <col min="2" max="2" width="17.7109375" style="229" customWidth="1"/>
    <col min="3" max="3" width="16" style="230" customWidth="1"/>
    <col min="4" max="4" width="16" style="229" customWidth="1"/>
    <col min="5" max="5" width="14.7109375" style="230" customWidth="1"/>
    <col min="6" max="6" width="16.5703125" style="231" customWidth="1"/>
    <col min="7" max="7" width="30.140625" style="228" bestFit="1" customWidth="1"/>
    <col min="8" max="16384" width="11.42578125" style="228"/>
  </cols>
  <sheetData>
    <row r="1" spans="1:10" ht="18" customHeight="1">
      <c r="A1"/>
      <c r="B1"/>
      <c r="C1"/>
      <c r="D1"/>
      <c r="E1"/>
      <c r="F1"/>
    </row>
    <row r="2" spans="1:10" ht="18">
      <c r="A2" s="22"/>
      <c r="B2" s="22"/>
      <c r="C2" s="22"/>
      <c r="D2" s="22"/>
      <c r="E2" s="22"/>
      <c r="F2" s="251" t="s">
        <v>383</v>
      </c>
    </row>
    <row r="3" spans="1:10" ht="15">
      <c r="A3"/>
      <c r="B3"/>
      <c r="C3"/>
      <c r="D3"/>
      <c r="E3"/>
      <c r="F3" s="252" t="s">
        <v>384</v>
      </c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15.75" customHeight="1"/>
    <row r="9" spans="1:10" ht="18" customHeight="1">
      <c r="F9" s="196" t="s">
        <v>163</v>
      </c>
    </row>
    <row r="10" spans="1:10" ht="3.75" customHeight="1"/>
    <row r="11" spans="1:10" s="232" customFormat="1" ht="26.25" customHeight="1">
      <c r="A11" s="73" t="s">
        <v>165</v>
      </c>
      <c r="B11" s="75" t="s">
        <v>206</v>
      </c>
      <c r="C11" s="75" t="s">
        <v>170</v>
      </c>
      <c r="D11" s="75" t="s">
        <v>207</v>
      </c>
      <c r="E11" s="75" t="s">
        <v>171</v>
      </c>
      <c r="F11" s="75" t="s">
        <v>172</v>
      </c>
    </row>
    <row r="12" spans="1:10" ht="15" customHeight="1">
      <c r="A12" s="233" t="s">
        <v>37</v>
      </c>
      <c r="B12" s="234">
        <v>121297152.16</v>
      </c>
      <c r="C12" s="235">
        <f>B12/F12</f>
        <v>0.87179795987091147</v>
      </c>
      <c r="D12" s="234">
        <v>17837323.651299998</v>
      </c>
      <c r="E12" s="235">
        <f>D12/F12</f>
        <v>0.12820204012908867</v>
      </c>
      <c r="F12" s="236">
        <f>D12+B12</f>
        <v>139134475.81129998</v>
      </c>
      <c r="G12" s="229"/>
      <c r="H12" s="229"/>
      <c r="I12" s="229"/>
    </row>
    <row r="13" spans="1:10" ht="15" customHeight="1">
      <c r="A13" s="233" t="s">
        <v>39</v>
      </c>
      <c r="B13" s="234">
        <v>20322381.379999999</v>
      </c>
      <c r="C13" s="235">
        <f>B13/F13</f>
        <v>0.76692849678533204</v>
      </c>
      <c r="D13" s="234">
        <v>6176022.9238999998</v>
      </c>
      <c r="E13" s="235">
        <f>D13/F13</f>
        <v>0.23307150321466796</v>
      </c>
      <c r="F13" s="236">
        <f>D13+B13</f>
        <v>26498404.3039</v>
      </c>
      <c r="G13" s="229"/>
      <c r="H13" s="229"/>
      <c r="I13" s="229"/>
      <c r="J13" s="229"/>
    </row>
    <row r="14" spans="1:10" ht="15" customHeight="1">
      <c r="A14" s="233" t="s">
        <v>40</v>
      </c>
      <c r="B14" s="234">
        <v>437084321.48000002</v>
      </c>
      <c r="C14" s="235">
        <f>B14/F14</f>
        <v>0.70520683315201615</v>
      </c>
      <c r="D14" s="234">
        <v>182711603.5345</v>
      </c>
      <c r="E14" s="235">
        <f t="shared" ref="E14:E69" si="0">D14/F14</f>
        <v>0.29479316684798385</v>
      </c>
      <c r="F14" s="236">
        <f t="shared" ref="F14:F67" si="1">D14+B14</f>
        <v>619795925.01450002</v>
      </c>
      <c r="G14" s="229"/>
      <c r="H14" s="229"/>
      <c r="I14" s="229"/>
      <c r="J14" s="229"/>
    </row>
    <row r="15" spans="1:10" ht="15" customHeight="1">
      <c r="A15" s="233" t="s">
        <v>41</v>
      </c>
      <c r="B15" s="234">
        <v>61007096.640000001</v>
      </c>
      <c r="C15" s="235">
        <f t="shared" ref="C15:C69" si="2">B15/F15</f>
        <v>0.77990734269147788</v>
      </c>
      <c r="D15" s="234">
        <v>17216422.104499999</v>
      </c>
      <c r="E15" s="235">
        <f t="shared" si="0"/>
        <v>0.22009265730852218</v>
      </c>
      <c r="F15" s="236">
        <f>D15+B15</f>
        <v>78223518.744499996</v>
      </c>
      <c r="G15" s="229"/>
      <c r="H15" s="229"/>
      <c r="I15" s="229"/>
      <c r="J15" s="229"/>
    </row>
    <row r="16" spans="1:10" ht="15" customHeight="1">
      <c r="A16" s="233" t="s">
        <v>42</v>
      </c>
      <c r="B16" s="234">
        <v>1687378.7</v>
      </c>
      <c r="C16" s="235">
        <f t="shared" si="2"/>
        <v>0.84694468658525368</v>
      </c>
      <c r="D16" s="234">
        <v>304934.0528</v>
      </c>
      <c r="E16" s="235">
        <f t="shared" si="0"/>
        <v>0.15305531341474632</v>
      </c>
      <c r="F16" s="236">
        <f t="shared" si="1"/>
        <v>1992312.7527999999</v>
      </c>
      <c r="G16" s="229"/>
      <c r="H16" s="229"/>
      <c r="I16" s="229"/>
      <c r="J16" s="229"/>
    </row>
    <row r="17" spans="1:10" ht="15" customHeight="1">
      <c r="A17" s="233" t="s">
        <v>43</v>
      </c>
      <c r="B17" s="234">
        <v>6979980.7400000002</v>
      </c>
      <c r="C17" s="235">
        <f t="shared" si="2"/>
        <v>0.75853115841961505</v>
      </c>
      <c r="D17" s="234">
        <v>2221988.9649</v>
      </c>
      <c r="E17" s="235">
        <f t="shared" si="0"/>
        <v>0.24146884158038498</v>
      </c>
      <c r="F17" s="236">
        <f t="shared" si="1"/>
        <v>9201969.7049000002</v>
      </c>
      <c r="G17" s="229"/>
      <c r="H17" s="229"/>
      <c r="I17" s="229"/>
      <c r="J17" s="229"/>
    </row>
    <row r="18" spans="1:10" ht="15" customHeight="1">
      <c r="A18" s="233" t="s">
        <v>44</v>
      </c>
      <c r="B18" s="234">
        <v>197140167.36000001</v>
      </c>
      <c r="C18" s="235">
        <f t="shared" si="2"/>
        <v>0.67510198080615413</v>
      </c>
      <c r="D18" s="234">
        <v>94875221.373699993</v>
      </c>
      <c r="E18" s="235">
        <f t="shared" si="0"/>
        <v>0.3248980191938457</v>
      </c>
      <c r="F18" s="236">
        <f t="shared" si="1"/>
        <v>292015388.73370004</v>
      </c>
      <c r="G18" s="229"/>
      <c r="H18" s="229"/>
      <c r="I18" s="229"/>
      <c r="J18" s="229"/>
    </row>
    <row r="19" spans="1:10" ht="15" customHeight="1">
      <c r="A19" s="233" t="s">
        <v>45</v>
      </c>
      <c r="B19" s="234">
        <v>2496446.5</v>
      </c>
      <c r="C19" s="235">
        <f t="shared" si="2"/>
        <v>1</v>
      </c>
      <c r="D19" s="234">
        <v>0</v>
      </c>
      <c r="E19" s="235">
        <f t="shared" si="0"/>
        <v>0</v>
      </c>
      <c r="F19" s="236">
        <f t="shared" si="1"/>
        <v>2496446.5</v>
      </c>
      <c r="G19" s="229"/>
      <c r="H19" s="229"/>
      <c r="I19" s="229"/>
      <c r="J19" s="229"/>
    </row>
    <row r="20" spans="1:10" ht="15" customHeight="1">
      <c r="A20" s="233" t="s">
        <v>46</v>
      </c>
      <c r="B20" s="234">
        <v>70035285.420000002</v>
      </c>
      <c r="C20" s="235">
        <f>B20/F20</f>
        <v>0.87448999800263227</v>
      </c>
      <c r="D20" s="234">
        <v>10051720.2404</v>
      </c>
      <c r="E20" s="235">
        <f>D20/F20</f>
        <v>0.12551000199736767</v>
      </c>
      <c r="F20" s="236">
        <f>D20+B20</f>
        <v>80087005.660400003</v>
      </c>
      <c r="G20" s="229"/>
      <c r="H20" s="229"/>
      <c r="I20" s="229"/>
      <c r="J20" s="229"/>
    </row>
    <row r="21" spans="1:10" ht="15" customHeight="1">
      <c r="A21" s="233" t="s">
        <v>47</v>
      </c>
      <c r="B21" s="234">
        <v>31189887.399999999</v>
      </c>
      <c r="C21" s="235">
        <f>B21/F21</f>
        <v>0.63714500886293035</v>
      </c>
      <c r="D21" s="234">
        <v>17762685.3521</v>
      </c>
      <c r="E21" s="235">
        <f>D21/F21</f>
        <v>0.36285499113706959</v>
      </c>
      <c r="F21" s="236">
        <f>D21+B21</f>
        <v>48952572.752099998</v>
      </c>
      <c r="G21" s="229"/>
      <c r="H21" s="229"/>
      <c r="I21" s="229"/>
      <c r="J21" s="229"/>
    </row>
    <row r="22" spans="1:10" ht="15" customHeight="1">
      <c r="A22" s="233" t="s">
        <v>48</v>
      </c>
      <c r="B22" s="234">
        <v>51727497.579999998</v>
      </c>
      <c r="C22" s="235">
        <f>B22/F22</f>
        <v>1</v>
      </c>
      <c r="D22" s="234">
        <v>0</v>
      </c>
      <c r="E22" s="235">
        <f>D22/F22</f>
        <v>0</v>
      </c>
      <c r="F22" s="236">
        <f>D22+B22</f>
        <v>51727497.579999998</v>
      </c>
      <c r="G22" s="229"/>
      <c r="H22" s="229"/>
      <c r="I22" s="229"/>
      <c r="J22" s="229"/>
    </row>
    <row r="23" spans="1:10" ht="15" customHeight="1">
      <c r="A23" s="233" t="s">
        <v>308</v>
      </c>
      <c r="B23" s="234">
        <v>128056812.3</v>
      </c>
      <c r="C23" s="235">
        <f>B23/F23</f>
        <v>0.7688753395572302</v>
      </c>
      <c r="D23" s="234">
        <v>38493999.921060003</v>
      </c>
      <c r="E23" s="235">
        <f>D23/F23</f>
        <v>0.23112466044276977</v>
      </c>
      <c r="F23" s="236">
        <f>D23+B23</f>
        <v>166550812.22106001</v>
      </c>
      <c r="G23" s="229"/>
      <c r="H23" s="229"/>
      <c r="I23" s="229"/>
      <c r="J23" s="229"/>
    </row>
    <row r="24" spans="1:10" ht="15" customHeight="1">
      <c r="A24" s="233" t="s">
        <v>49</v>
      </c>
      <c r="B24" s="234">
        <v>3067781.96</v>
      </c>
      <c r="C24" s="235">
        <f t="shared" si="2"/>
        <v>0.91445541513884931</v>
      </c>
      <c r="D24" s="234">
        <v>286981.88</v>
      </c>
      <c r="E24" s="235">
        <f t="shared" si="0"/>
        <v>8.5544584861150769E-2</v>
      </c>
      <c r="F24" s="236">
        <f t="shared" si="1"/>
        <v>3354763.84</v>
      </c>
      <c r="G24" s="229"/>
      <c r="H24" s="229"/>
      <c r="I24" s="229"/>
      <c r="J24" s="229"/>
    </row>
    <row r="25" spans="1:10" ht="15" customHeight="1">
      <c r="A25" s="233" t="s">
        <v>50</v>
      </c>
      <c r="B25" s="234">
        <v>8698530.6600000001</v>
      </c>
      <c r="C25" s="235">
        <f>B25/F25</f>
        <v>0.71295999764903639</v>
      </c>
      <c r="D25" s="234">
        <v>3502056.5940999999</v>
      </c>
      <c r="E25" s="235">
        <f>D25/F25</f>
        <v>0.28704000235096355</v>
      </c>
      <c r="F25" s="236">
        <f>D25+B25</f>
        <v>12200587.2541</v>
      </c>
      <c r="G25" s="229"/>
      <c r="H25" s="229"/>
      <c r="I25" s="229"/>
      <c r="J25" s="229"/>
    </row>
    <row r="26" spans="1:10" ht="15" customHeight="1">
      <c r="A26" s="233" t="s">
        <v>51</v>
      </c>
      <c r="B26" s="234">
        <v>4663908.9800000004</v>
      </c>
      <c r="C26" s="235">
        <f>B26/F26</f>
        <v>0.8898810005213158</v>
      </c>
      <c r="D26" s="234">
        <v>577138.95479999995</v>
      </c>
      <c r="E26" s="235">
        <f>D26/F26</f>
        <v>0.11011899947868416</v>
      </c>
      <c r="F26" s="236">
        <f>D26+B26</f>
        <v>5241047.9348000009</v>
      </c>
      <c r="G26" s="229"/>
      <c r="H26" s="229"/>
      <c r="I26" s="229"/>
      <c r="J26" s="229"/>
    </row>
    <row r="27" spans="1:10" ht="15" customHeight="1">
      <c r="A27" s="233" t="s">
        <v>52</v>
      </c>
      <c r="B27" s="234">
        <v>122207975.62</v>
      </c>
      <c r="C27" s="235">
        <f t="shared" si="2"/>
        <v>0.79422124110711534</v>
      </c>
      <c r="D27" s="234">
        <v>31663476.432386</v>
      </c>
      <c r="E27" s="235">
        <f t="shared" si="0"/>
        <v>0.20577875889288463</v>
      </c>
      <c r="F27" s="236">
        <f t="shared" si="1"/>
        <v>153871452.05238602</v>
      </c>
      <c r="G27" s="229"/>
      <c r="H27" s="229"/>
      <c r="I27" s="229"/>
      <c r="J27" s="229"/>
    </row>
    <row r="28" spans="1:10" ht="15" customHeight="1">
      <c r="A28" s="233" t="s">
        <v>301</v>
      </c>
      <c r="B28" s="234">
        <v>2198311.92</v>
      </c>
      <c r="C28" s="235">
        <f>B28/F28</f>
        <v>0.85344663989193814</v>
      </c>
      <c r="D28" s="234">
        <v>377492.84299999999</v>
      </c>
      <c r="E28" s="235">
        <f>D28/F28</f>
        <v>0.14655336010806189</v>
      </c>
      <c r="F28" s="236">
        <f>D28+B28</f>
        <v>2575804.7629999998</v>
      </c>
      <c r="G28" s="229"/>
      <c r="H28" s="229"/>
      <c r="I28" s="229"/>
      <c r="J28" s="229"/>
    </row>
    <row r="29" spans="1:10" ht="15" customHeight="1">
      <c r="A29" s="233" t="s">
        <v>241</v>
      </c>
      <c r="B29" s="234">
        <v>8188908.9199999999</v>
      </c>
      <c r="C29" s="235">
        <f>B29/F29</f>
        <v>0.28273980804296317</v>
      </c>
      <c r="D29" s="234">
        <v>20773793.490676001</v>
      </c>
      <c r="E29" s="235">
        <f>D29/F29</f>
        <v>0.71726019195703672</v>
      </c>
      <c r="F29" s="236">
        <f>D29+B29</f>
        <v>28962702.410676003</v>
      </c>
      <c r="G29" s="229"/>
      <c r="H29" s="229"/>
      <c r="I29" s="229"/>
      <c r="J29" s="229"/>
    </row>
    <row r="30" spans="1:10" ht="15" customHeight="1">
      <c r="A30" s="233" t="s">
        <v>53</v>
      </c>
      <c r="B30" s="234">
        <v>1657455682.1199999</v>
      </c>
      <c r="C30" s="235">
        <f>B30/F30</f>
        <v>0.71069981425301321</v>
      </c>
      <c r="D30" s="234">
        <v>674690251.90149999</v>
      </c>
      <c r="E30" s="235">
        <f>D30/F30</f>
        <v>0.28930018574698685</v>
      </c>
      <c r="F30" s="236">
        <f>D30+B30</f>
        <v>2332145934.0214996</v>
      </c>
      <c r="G30" s="229"/>
      <c r="H30" s="229"/>
      <c r="I30" s="229"/>
      <c r="J30" s="229"/>
    </row>
    <row r="31" spans="1:10" ht="15" customHeight="1">
      <c r="A31" s="233" t="s">
        <v>54</v>
      </c>
      <c r="B31" s="234">
        <v>49538240.439999998</v>
      </c>
      <c r="C31" s="235">
        <f>B31/F31</f>
        <v>0.58044528301160803</v>
      </c>
      <c r="D31" s="234">
        <v>35806996.897399999</v>
      </c>
      <c r="E31" s="235">
        <f>D31/F31</f>
        <v>0.41955471698839203</v>
      </c>
      <c r="F31" s="236">
        <f>D31+B31</f>
        <v>85345237.337399989</v>
      </c>
      <c r="G31" s="229"/>
      <c r="H31" s="229"/>
      <c r="I31" s="229"/>
      <c r="J31" s="229"/>
    </row>
    <row r="32" spans="1:10" ht="15" customHeight="1">
      <c r="A32" s="233" t="s">
        <v>55</v>
      </c>
      <c r="B32" s="234">
        <v>1350002.94</v>
      </c>
      <c r="C32" s="235">
        <f t="shared" si="2"/>
        <v>0.51781161984087609</v>
      </c>
      <c r="D32" s="234">
        <v>1257128.4728000001</v>
      </c>
      <c r="E32" s="235">
        <f t="shared" si="0"/>
        <v>0.48218838015912385</v>
      </c>
      <c r="F32" s="236">
        <f t="shared" si="1"/>
        <v>2607131.4128</v>
      </c>
      <c r="G32" s="229"/>
      <c r="H32" s="229"/>
      <c r="I32" s="229"/>
      <c r="J32" s="229"/>
    </row>
    <row r="33" spans="1:10" ht="15" customHeight="1">
      <c r="A33" s="233" t="s">
        <v>56</v>
      </c>
      <c r="B33" s="234">
        <v>85199219.120000005</v>
      </c>
      <c r="C33" s="235">
        <f t="shared" si="2"/>
        <v>0.729620613279367</v>
      </c>
      <c r="D33" s="234">
        <v>31572727.244100001</v>
      </c>
      <c r="E33" s="235">
        <f t="shared" si="0"/>
        <v>0.27037938672063289</v>
      </c>
      <c r="F33" s="236">
        <f t="shared" si="1"/>
        <v>116771946.36410001</v>
      </c>
      <c r="G33" s="229"/>
      <c r="H33" s="229"/>
      <c r="I33" s="229"/>
      <c r="J33" s="229"/>
    </row>
    <row r="34" spans="1:10" ht="15" customHeight="1">
      <c r="A34" s="233" t="s">
        <v>351</v>
      </c>
      <c r="B34" s="234">
        <v>1679590.08</v>
      </c>
      <c r="C34" s="235">
        <f>B34/F34</f>
        <v>0.97849677998757667</v>
      </c>
      <c r="D34" s="234">
        <v>36910.285000000003</v>
      </c>
      <c r="E34" s="235">
        <f>D34/F34</f>
        <v>2.1503220012423361E-2</v>
      </c>
      <c r="F34" s="236">
        <f>D34+B34</f>
        <v>1716500.365</v>
      </c>
      <c r="G34" s="229"/>
      <c r="H34" s="229"/>
      <c r="I34" s="229"/>
      <c r="J34" s="229"/>
    </row>
    <row r="35" spans="1:10" ht="15" customHeight="1">
      <c r="A35" s="233" t="s">
        <v>57</v>
      </c>
      <c r="B35" s="234">
        <v>1072322.1399999999</v>
      </c>
      <c r="C35" s="235">
        <f t="shared" si="2"/>
        <v>0.77759016939240555</v>
      </c>
      <c r="D35" s="234">
        <v>306710.39179999998</v>
      </c>
      <c r="E35" s="235">
        <f t="shared" si="0"/>
        <v>0.22240983060759437</v>
      </c>
      <c r="F35" s="236">
        <f t="shared" si="1"/>
        <v>1379032.5318</v>
      </c>
      <c r="G35" s="229"/>
      <c r="H35" s="229"/>
      <c r="I35" s="229"/>
      <c r="J35" s="229"/>
    </row>
    <row r="36" spans="1:10" ht="15" customHeight="1">
      <c r="A36" s="233" t="s">
        <v>58</v>
      </c>
      <c r="B36" s="234">
        <v>1645538.04</v>
      </c>
      <c r="C36" s="235">
        <f>B36/F36</f>
        <v>0.58679370508312123</v>
      </c>
      <c r="D36" s="234">
        <v>1158749.0983</v>
      </c>
      <c r="E36" s="235">
        <f>D36/F36</f>
        <v>0.41320629491687888</v>
      </c>
      <c r="F36" s="236">
        <f>D36+B36</f>
        <v>2804287.1382999998</v>
      </c>
      <c r="G36" s="229"/>
      <c r="H36" s="229"/>
      <c r="I36" s="229"/>
      <c r="J36" s="229"/>
    </row>
    <row r="37" spans="1:10" ht="15" customHeight="1">
      <c r="A37" s="233" t="s">
        <v>324</v>
      </c>
      <c r="B37" s="234">
        <v>2816908.56</v>
      </c>
      <c r="C37" s="235">
        <f>B37/F37</f>
        <v>0.86118017886208864</v>
      </c>
      <c r="D37" s="234">
        <v>454077.73200000002</v>
      </c>
      <c r="E37" s="235">
        <f>D37/F37</f>
        <v>0.13881982113791139</v>
      </c>
      <c r="F37" s="236">
        <f>D37+B37</f>
        <v>3270986.2919999999</v>
      </c>
      <c r="G37" s="229"/>
      <c r="H37" s="229"/>
      <c r="I37" s="229"/>
      <c r="J37" s="229"/>
    </row>
    <row r="38" spans="1:10" ht="15" customHeight="1">
      <c r="A38" s="233" t="s">
        <v>59</v>
      </c>
      <c r="B38" s="234">
        <v>906280452</v>
      </c>
      <c r="C38" s="235">
        <f t="shared" si="2"/>
        <v>0.74217896613261003</v>
      </c>
      <c r="D38" s="234">
        <v>314827250.26014298</v>
      </c>
      <c r="E38" s="235">
        <f t="shared" si="0"/>
        <v>0.25782103386738986</v>
      </c>
      <c r="F38" s="236">
        <f t="shared" si="1"/>
        <v>1221107702.260143</v>
      </c>
      <c r="G38" s="229"/>
      <c r="H38" s="229"/>
      <c r="I38" s="229"/>
      <c r="J38" s="229"/>
    </row>
    <row r="39" spans="1:10" ht="15" customHeight="1">
      <c r="A39" s="233" t="s">
        <v>228</v>
      </c>
      <c r="B39" s="234">
        <v>446052182.04000002</v>
      </c>
      <c r="C39" s="235">
        <f t="shared" si="2"/>
        <v>0.77965824968961972</v>
      </c>
      <c r="D39" s="234">
        <v>126060255.96417999</v>
      </c>
      <c r="E39" s="235">
        <f t="shared" si="0"/>
        <v>0.22034175031038036</v>
      </c>
      <c r="F39" s="236">
        <f t="shared" si="1"/>
        <v>572112438.00417995</v>
      </c>
      <c r="G39" s="229"/>
      <c r="H39" s="229"/>
      <c r="I39" s="229"/>
      <c r="J39" s="229"/>
    </row>
    <row r="40" spans="1:10" ht="15" customHeight="1">
      <c r="A40" s="233" t="s">
        <v>60</v>
      </c>
      <c r="B40" s="234">
        <v>139794453.38</v>
      </c>
      <c r="C40" s="235">
        <f t="shared" si="2"/>
        <v>0.86670967562339285</v>
      </c>
      <c r="D40" s="234">
        <v>21498834.686099999</v>
      </c>
      <c r="E40" s="235">
        <f t="shared" si="0"/>
        <v>0.13329032437660709</v>
      </c>
      <c r="F40" s="236">
        <f t="shared" si="1"/>
        <v>161293288.0661</v>
      </c>
      <c r="G40" s="229"/>
      <c r="H40" s="229"/>
      <c r="I40" s="229"/>
      <c r="J40" s="229"/>
    </row>
    <row r="41" spans="1:10" ht="15" customHeight="1">
      <c r="A41" s="233" t="s">
        <v>61</v>
      </c>
      <c r="B41" s="234">
        <v>7013848.3399999999</v>
      </c>
      <c r="C41" s="235">
        <f t="shared" si="2"/>
        <v>0.826168598021506</v>
      </c>
      <c r="D41" s="234">
        <v>1475760.6294</v>
      </c>
      <c r="E41" s="235">
        <f t="shared" si="0"/>
        <v>0.17383140197849406</v>
      </c>
      <c r="F41" s="236">
        <f t="shared" si="1"/>
        <v>8489608.9693999998</v>
      </c>
      <c r="G41" s="229"/>
      <c r="H41" s="229"/>
      <c r="I41" s="229"/>
      <c r="J41" s="229"/>
    </row>
    <row r="42" spans="1:10" ht="15" customHeight="1">
      <c r="A42" s="233" t="s">
        <v>340</v>
      </c>
      <c r="B42" s="234">
        <v>8050634.04</v>
      </c>
      <c r="C42" s="235">
        <f t="shared" si="2"/>
        <v>0.84800551692288795</v>
      </c>
      <c r="D42" s="234">
        <v>1442976.4134</v>
      </c>
      <c r="E42" s="235">
        <f t="shared" si="0"/>
        <v>0.151994483077112</v>
      </c>
      <c r="F42" s="236">
        <f t="shared" si="1"/>
        <v>9493610.4534000009</v>
      </c>
      <c r="G42" s="229"/>
      <c r="H42" s="229"/>
      <c r="I42" s="229"/>
      <c r="J42" s="229"/>
    </row>
    <row r="43" spans="1:10" ht="15" customHeight="1">
      <c r="A43" s="233" t="s">
        <v>62</v>
      </c>
      <c r="B43" s="234">
        <v>12464729.9</v>
      </c>
      <c r="C43" s="235">
        <f>B43/F43</f>
        <v>0.4976522841134588</v>
      </c>
      <c r="D43" s="234">
        <v>12582336.692299999</v>
      </c>
      <c r="E43" s="235">
        <f>D43/F43</f>
        <v>0.50234771588654126</v>
      </c>
      <c r="F43" s="236">
        <f>D43+B43</f>
        <v>25047066.592299998</v>
      </c>
      <c r="G43" s="229"/>
      <c r="H43" s="229"/>
      <c r="I43" s="229"/>
      <c r="J43" s="229"/>
    </row>
    <row r="44" spans="1:10" ht="15" customHeight="1">
      <c r="A44" s="233" t="s">
        <v>63</v>
      </c>
      <c r="B44" s="234">
        <v>87644665.700000003</v>
      </c>
      <c r="C44" s="235">
        <f>B44/F44</f>
        <v>0.79250455282578891</v>
      </c>
      <c r="D44" s="234">
        <v>22947337.068300001</v>
      </c>
      <c r="E44" s="235">
        <f>D44/F44</f>
        <v>0.20749544717421112</v>
      </c>
      <c r="F44" s="236">
        <f>D44+B44</f>
        <v>110592002.7683</v>
      </c>
      <c r="G44" s="229"/>
      <c r="H44" s="229"/>
      <c r="I44" s="229"/>
      <c r="J44" s="229"/>
    </row>
    <row r="45" spans="1:10" ht="15" customHeight="1">
      <c r="A45" s="233" t="s">
        <v>365</v>
      </c>
      <c r="B45" s="234">
        <v>1149722012.72</v>
      </c>
      <c r="C45" s="235">
        <f>B45/F45</f>
        <v>0.81745684966132104</v>
      </c>
      <c r="D45" s="234">
        <v>256740008.11490899</v>
      </c>
      <c r="E45" s="235">
        <f>D45/F45</f>
        <v>0.18254315033867896</v>
      </c>
      <c r="F45" s="236">
        <f>D45+B45</f>
        <v>1406462020.834909</v>
      </c>
      <c r="G45" s="229"/>
      <c r="H45" s="229"/>
      <c r="I45" s="229"/>
      <c r="J45" s="229"/>
    </row>
    <row r="46" spans="1:10" ht="15" customHeight="1">
      <c r="A46" s="233" t="s">
        <v>64</v>
      </c>
      <c r="B46" s="234">
        <v>82936878.680000007</v>
      </c>
      <c r="C46" s="235">
        <f t="shared" si="2"/>
        <v>0.83209535185506667</v>
      </c>
      <c r="D46" s="234">
        <v>16735446.727299999</v>
      </c>
      <c r="E46" s="235">
        <f t="shared" si="0"/>
        <v>0.16790464814493325</v>
      </c>
      <c r="F46" s="236">
        <f t="shared" si="1"/>
        <v>99672325.40730001</v>
      </c>
      <c r="G46" s="229"/>
      <c r="H46" s="229"/>
      <c r="I46" s="229"/>
      <c r="J46" s="229"/>
    </row>
    <row r="47" spans="1:10" ht="15" customHeight="1">
      <c r="A47" s="233" t="s">
        <v>65</v>
      </c>
      <c r="B47" s="234">
        <v>1595769422.2</v>
      </c>
      <c r="C47" s="235">
        <f t="shared" si="2"/>
        <v>0.80145685974607273</v>
      </c>
      <c r="D47" s="234">
        <v>395316439.4964</v>
      </c>
      <c r="E47" s="235">
        <f t="shared" si="0"/>
        <v>0.19854314025392727</v>
      </c>
      <c r="F47" s="236">
        <f t="shared" si="1"/>
        <v>1991085861.6964002</v>
      </c>
      <c r="G47" s="229"/>
      <c r="H47" s="229"/>
      <c r="I47" s="229"/>
      <c r="J47" s="229"/>
    </row>
    <row r="48" spans="1:10" ht="15" customHeight="1">
      <c r="A48" s="233" t="s">
        <v>66</v>
      </c>
      <c r="B48" s="234">
        <v>60208175.640000001</v>
      </c>
      <c r="C48" s="235">
        <f t="shared" si="2"/>
        <v>0.85248538862103518</v>
      </c>
      <c r="D48" s="234">
        <v>10418460.8322</v>
      </c>
      <c r="E48" s="235">
        <f t="shared" si="0"/>
        <v>0.14751461137896471</v>
      </c>
      <c r="F48" s="236">
        <f t="shared" si="1"/>
        <v>70626636.472200006</v>
      </c>
      <c r="G48" s="229"/>
      <c r="H48" s="229"/>
      <c r="I48" s="229"/>
      <c r="J48" s="229"/>
    </row>
    <row r="49" spans="1:10" ht="15" customHeight="1">
      <c r="A49" s="233" t="s">
        <v>302</v>
      </c>
      <c r="B49" s="234">
        <v>4191374.72</v>
      </c>
      <c r="C49" s="235">
        <f>B49/F49</f>
        <v>1</v>
      </c>
      <c r="D49" s="234">
        <v>0</v>
      </c>
      <c r="E49" s="235">
        <f>D49/F49</f>
        <v>0</v>
      </c>
      <c r="F49" s="236">
        <f>D49+B49</f>
        <v>4191374.72</v>
      </c>
      <c r="G49" s="229"/>
      <c r="H49" s="229"/>
      <c r="I49" s="229"/>
      <c r="J49" s="229"/>
    </row>
    <row r="50" spans="1:10" ht="15" customHeight="1">
      <c r="A50" s="233" t="s">
        <v>67</v>
      </c>
      <c r="B50" s="234">
        <v>10399403.039999999</v>
      </c>
      <c r="C50" s="235">
        <f>B50/F50</f>
        <v>0.91360473527671948</v>
      </c>
      <c r="D50" s="234">
        <v>983422.19990000001</v>
      </c>
      <c r="E50" s="235">
        <f>D50/F50</f>
        <v>8.6395264723280574E-2</v>
      </c>
      <c r="F50" s="236">
        <f>D50+B50</f>
        <v>11382825.239899999</v>
      </c>
      <c r="G50" s="229"/>
      <c r="H50" s="229"/>
      <c r="I50" s="229"/>
      <c r="J50" s="229"/>
    </row>
    <row r="51" spans="1:10" ht="15" customHeight="1">
      <c r="A51" s="233" t="s">
        <v>68</v>
      </c>
      <c r="B51" s="234">
        <v>1163289467.24</v>
      </c>
      <c r="C51" s="235">
        <f t="shared" si="2"/>
        <v>0.81450173902932044</v>
      </c>
      <c r="D51" s="234">
        <v>264932734.74860001</v>
      </c>
      <c r="E51" s="235">
        <f t="shared" si="0"/>
        <v>0.18549826097067962</v>
      </c>
      <c r="F51" s="236">
        <f t="shared" si="1"/>
        <v>1428222201.9886</v>
      </c>
      <c r="G51" s="229"/>
      <c r="H51" s="229"/>
      <c r="I51" s="229"/>
      <c r="J51" s="229"/>
    </row>
    <row r="52" spans="1:10" ht="15" customHeight="1">
      <c r="A52" s="233" t="s">
        <v>69</v>
      </c>
      <c r="B52" s="234">
        <v>159172538.63999999</v>
      </c>
      <c r="C52" s="235">
        <f t="shared" si="2"/>
        <v>0.66660412705868977</v>
      </c>
      <c r="D52" s="234">
        <v>79608669.2447</v>
      </c>
      <c r="E52" s="235">
        <f t="shared" si="0"/>
        <v>0.33339587294131012</v>
      </c>
      <c r="F52" s="236">
        <f t="shared" si="1"/>
        <v>238781207.8847</v>
      </c>
      <c r="G52" s="229"/>
      <c r="H52" s="229"/>
      <c r="I52" s="229"/>
      <c r="J52" s="229"/>
    </row>
    <row r="53" spans="1:10" ht="15" customHeight="1">
      <c r="A53" s="233" t="s">
        <v>70</v>
      </c>
      <c r="B53" s="234">
        <v>8561956.3200000003</v>
      </c>
      <c r="C53" s="235">
        <f>B53/F53</f>
        <v>0.81685941741622337</v>
      </c>
      <c r="D53" s="234">
        <v>1919597.9565999999</v>
      </c>
      <c r="E53" s="235">
        <f>D53/F53</f>
        <v>0.18314058258377669</v>
      </c>
      <c r="F53" s="236">
        <f>D53+B53</f>
        <v>10481554.2766</v>
      </c>
      <c r="G53" s="229"/>
      <c r="H53" s="229"/>
      <c r="I53" s="229"/>
      <c r="J53" s="229"/>
    </row>
    <row r="54" spans="1:10" ht="15" customHeight="1">
      <c r="A54" s="233" t="s">
        <v>71</v>
      </c>
      <c r="B54" s="234">
        <v>16466594.720000001</v>
      </c>
      <c r="C54" s="235">
        <f t="shared" si="2"/>
        <v>0.73651994058417047</v>
      </c>
      <c r="D54" s="234">
        <v>5890701.8210000005</v>
      </c>
      <c r="E54" s="235">
        <f t="shared" si="0"/>
        <v>0.26348005941582953</v>
      </c>
      <c r="F54" s="236">
        <f t="shared" si="1"/>
        <v>22357296.541000001</v>
      </c>
      <c r="G54" s="229"/>
      <c r="H54" s="229"/>
      <c r="I54" s="229"/>
      <c r="J54" s="229"/>
    </row>
    <row r="55" spans="1:10" ht="15" customHeight="1">
      <c r="A55" s="233" t="s">
        <v>72</v>
      </c>
      <c r="B55" s="234">
        <v>117315606.22</v>
      </c>
      <c r="C55" s="235">
        <f t="shared" si="2"/>
        <v>0.73976157447473223</v>
      </c>
      <c r="D55" s="234">
        <v>41270092.561800003</v>
      </c>
      <c r="E55" s="235">
        <f t="shared" si="0"/>
        <v>0.26023842552526777</v>
      </c>
      <c r="F55" s="236">
        <f t="shared" si="1"/>
        <v>158585698.7818</v>
      </c>
      <c r="G55" s="229"/>
      <c r="H55" s="229"/>
      <c r="I55" s="229"/>
      <c r="J55" s="229"/>
    </row>
    <row r="56" spans="1:10" ht="15" customHeight="1">
      <c r="A56" s="233" t="s">
        <v>73</v>
      </c>
      <c r="B56" s="234">
        <v>36590449.840000004</v>
      </c>
      <c r="C56" s="235">
        <f t="shared" si="2"/>
        <v>0.61855347426759311</v>
      </c>
      <c r="D56" s="234">
        <v>22564419.322000001</v>
      </c>
      <c r="E56" s="235">
        <f t="shared" si="0"/>
        <v>0.38144652573240695</v>
      </c>
      <c r="F56" s="236">
        <f t="shared" si="1"/>
        <v>59154869.162</v>
      </c>
      <c r="G56" s="229"/>
      <c r="H56" s="229"/>
      <c r="I56" s="229"/>
      <c r="J56" s="229"/>
    </row>
    <row r="57" spans="1:10" ht="15" customHeight="1">
      <c r="A57" s="233" t="s">
        <v>74</v>
      </c>
      <c r="B57" s="234">
        <v>12246725.32</v>
      </c>
      <c r="C57" s="235">
        <f t="shared" si="2"/>
        <v>0.84135131290034093</v>
      </c>
      <c r="D57" s="234">
        <v>2309293.2327999999</v>
      </c>
      <c r="E57" s="235">
        <f t="shared" si="0"/>
        <v>0.1586486870996591</v>
      </c>
      <c r="F57" s="236">
        <f t="shared" si="1"/>
        <v>14556018.5528</v>
      </c>
      <c r="G57" s="229"/>
      <c r="H57" s="229"/>
      <c r="I57" s="229"/>
      <c r="J57" s="229"/>
    </row>
    <row r="58" spans="1:10" ht="15" customHeight="1">
      <c r="A58" s="233" t="s">
        <v>352</v>
      </c>
      <c r="B58" s="234">
        <v>42381854.859999999</v>
      </c>
      <c r="C58" s="235">
        <f>B58/F58</f>
        <v>0.70931962075387056</v>
      </c>
      <c r="D58" s="234">
        <v>17368155.741647001</v>
      </c>
      <c r="E58" s="235">
        <f>D58/F58</f>
        <v>0.29068037924612938</v>
      </c>
      <c r="F58" s="236">
        <f>D58+B58</f>
        <v>59750010.601647004</v>
      </c>
      <c r="G58" s="229"/>
      <c r="H58" s="229"/>
      <c r="I58" s="229"/>
      <c r="J58" s="229"/>
    </row>
    <row r="59" spans="1:10" ht="15" customHeight="1">
      <c r="A59" s="233" t="s">
        <v>325</v>
      </c>
      <c r="B59" s="234">
        <v>1916004.34</v>
      </c>
      <c r="C59" s="235">
        <f>B59/F59</f>
        <v>0.87315925694547414</v>
      </c>
      <c r="D59" s="234">
        <v>278331.14319999999</v>
      </c>
      <c r="E59" s="235">
        <f>D59/F59</f>
        <v>0.12684074305452583</v>
      </c>
      <c r="F59" s="236">
        <f>D59+B59</f>
        <v>2194335.4832000001</v>
      </c>
      <c r="G59" s="229"/>
      <c r="H59" s="229"/>
      <c r="I59" s="229"/>
      <c r="J59" s="229"/>
    </row>
    <row r="60" spans="1:10" ht="15" customHeight="1">
      <c r="A60" s="233" t="s">
        <v>75</v>
      </c>
      <c r="B60" s="234">
        <v>1136957604.4000001</v>
      </c>
      <c r="C60" s="235">
        <f t="shared" si="2"/>
        <v>0.78479442807049216</v>
      </c>
      <c r="D60" s="234">
        <v>311775418.83939999</v>
      </c>
      <c r="E60" s="235">
        <f t="shared" si="0"/>
        <v>0.21520557192950779</v>
      </c>
      <c r="F60" s="236">
        <f t="shared" si="1"/>
        <v>1448733023.2394001</v>
      </c>
      <c r="G60" s="229"/>
      <c r="H60" s="229"/>
      <c r="I60" s="229"/>
      <c r="J60" s="229"/>
    </row>
    <row r="61" spans="1:10" ht="15" customHeight="1">
      <c r="A61" s="233" t="s">
        <v>76</v>
      </c>
      <c r="B61" s="234">
        <v>71382630.159999996</v>
      </c>
      <c r="C61" s="235">
        <f t="shared" si="2"/>
        <v>0.48261074059267917</v>
      </c>
      <c r="D61" s="234">
        <v>76526697.4947</v>
      </c>
      <c r="E61" s="235">
        <f t="shared" si="0"/>
        <v>0.51738925940732094</v>
      </c>
      <c r="F61" s="236">
        <f t="shared" si="1"/>
        <v>147909327.65469998</v>
      </c>
      <c r="G61" s="229"/>
      <c r="H61" s="229"/>
      <c r="I61" s="229"/>
      <c r="J61" s="229"/>
    </row>
    <row r="62" spans="1:10" ht="15" customHeight="1">
      <c r="A62" s="233" t="s">
        <v>77</v>
      </c>
      <c r="B62" s="234">
        <v>1537316.14</v>
      </c>
      <c r="C62" s="235">
        <f>B62/F62</f>
        <v>0.81662180455386202</v>
      </c>
      <c r="D62" s="234">
        <v>345215.2</v>
      </c>
      <c r="E62" s="235">
        <f>D62/F62</f>
        <v>0.18337819544613798</v>
      </c>
      <c r="F62" s="236">
        <f>D62+B62</f>
        <v>1882531.3399999999</v>
      </c>
      <c r="G62" s="229"/>
      <c r="H62" s="229"/>
      <c r="I62" s="229"/>
      <c r="J62" s="229"/>
    </row>
    <row r="63" spans="1:10" ht="15" customHeight="1">
      <c r="A63" s="233" t="s">
        <v>78</v>
      </c>
      <c r="B63" s="234">
        <v>438982832.16000003</v>
      </c>
      <c r="C63" s="235">
        <f t="shared" si="2"/>
        <v>0.74218391238946591</v>
      </c>
      <c r="D63" s="234">
        <v>152491632.3655</v>
      </c>
      <c r="E63" s="235">
        <f t="shared" si="0"/>
        <v>0.25781608761053398</v>
      </c>
      <c r="F63" s="236">
        <f t="shared" si="1"/>
        <v>591474464.52550006</v>
      </c>
      <c r="G63" s="229"/>
      <c r="H63" s="229"/>
      <c r="I63" s="229"/>
      <c r="J63" s="229"/>
    </row>
    <row r="64" spans="1:10" ht="15" customHeight="1">
      <c r="A64" s="233" t="s">
        <v>79</v>
      </c>
      <c r="B64" s="234">
        <v>998390015.96000004</v>
      </c>
      <c r="C64" s="235">
        <f t="shared" si="2"/>
        <v>0.83187891195292119</v>
      </c>
      <c r="D64" s="234">
        <v>201772653.88839999</v>
      </c>
      <c r="E64" s="235">
        <f t="shared" si="0"/>
        <v>0.16812108804707876</v>
      </c>
      <c r="F64" s="236">
        <f t="shared" si="1"/>
        <v>1200162669.8484001</v>
      </c>
      <c r="G64" s="229"/>
      <c r="H64" s="229"/>
      <c r="I64" s="229"/>
      <c r="J64" s="229"/>
    </row>
    <row r="65" spans="1:10" ht="15" customHeight="1">
      <c r="A65" s="233" t="s">
        <v>238</v>
      </c>
      <c r="B65" s="234">
        <v>4499287.3</v>
      </c>
      <c r="C65" s="235">
        <f t="shared" si="2"/>
        <v>0.88753412531741482</v>
      </c>
      <c r="D65" s="234">
        <v>570137.26820000005</v>
      </c>
      <c r="E65" s="235">
        <f t="shared" si="0"/>
        <v>0.11246587468258526</v>
      </c>
      <c r="F65" s="236">
        <f t="shared" si="1"/>
        <v>5069424.5681999996</v>
      </c>
      <c r="G65" s="229"/>
      <c r="H65" s="229"/>
      <c r="I65" s="229"/>
      <c r="J65" s="229"/>
    </row>
    <row r="66" spans="1:10" ht="15" customHeight="1">
      <c r="A66" s="233" t="s">
        <v>80</v>
      </c>
      <c r="B66" s="234">
        <v>147901813.13999999</v>
      </c>
      <c r="C66" s="235">
        <f t="shared" si="2"/>
        <v>0.78472775564630082</v>
      </c>
      <c r="D66" s="234">
        <v>40573504.670299999</v>
      </c>
      <c r="E66" s="235">
        <f t="shared" si="0"/>
        <v>0.21527224435369913</v>
      </c>
      <c r="F66" s="236">
        <f t="shared" si="1"/>
        <v>188475317.81029999</v>
      </c>
      <c r="G66" s="229"/>
      <c r="H66" s="229"/>
      <c r="I66" s="229"/>
    </row>
    <row r="67" spans="1:10" ht="15" customHeight="1">
      <c r="A67" s="233" t="s">
        <v>81</v>
      </c>
      <c r="B67" s="234">
        <v>674444352.22000003</v>
      </c>
      <c r="C67" s="235">
        <f t="shared" si="2"/>
        <v>0.85444524421210666</v>
      </c>
      <c r="D67" s="234">
        <v>114891602.0598</v>
      </c>
      <c r="E67" s="235">
        <f t="shared" si="0"/>
        <v>0.14555475578789329</v>
      </c>
      <c r="F67" s="236">
        <f t="shared" si="1"/>
        <v>789335954.27980006</v>
      </c>
      <c r="G67" s="229"/>
      <c r="H67" s="229"/>
      <c r="I67" s="229"/>
    </row>
    <row r="68" spans="1:10" ht="15" customHeight="1">
      <c r="A68" s="233" t="s">
        <v>82</v>
      </c>
      <c r="B68" s="234">
        <v>5305993.6399999997</v>
      </c>
      <c r="C68" s="235">
        <f>B68/F68</f>
        <v>0.6853442348796378</v>
      </c>
      <c r="D68" s="234">
        <v>2436091.8259000001</v>
      </c>
      <c r="E68" s="235">
        <f>D68/F68</f>
        <v>0.31465576512036214</v>
      </c>
      <c r="F68" s="236">
        <f>D68+B68</f>
        <v>7742085.4659000002</v>
      </c>
      <c r="G68" s="229"/>
      <c r="H68" s="229"/>
      <c r="I68" s="229"/>
    </row>
    <row r="69" spans="1:10" ht="15" customHeight="1">
      <c r="A69" s="233" t="s">
        <v>83</v>
      </c>
      <c r="B69" s="234">
        <v>160006153.44</v>
      </c>
      <c r="C69" s="235">
        <f t="shared" si="2"/>
        <v>0.83495187482697864</v>
      </c>
      <c r="D69" s="234">
        <v>31629027.298</v>
      </c>
      <c r="E69" s="235">
        <f t="shared" si="0"/>
        <v>0.16504812517302139</v>
      </c>
      <c r="F69" s="236">
        <f>D69+B69</f>
        <v>191635180.73800001</v>
      </c>
      <c r="G69" s="229"/>
      <c r="H69" s="229"/>
      <c r="I69" s="229"/>
    </row>
    <row r="70" spans="1:10" ht="4.5" customHeight="1"/>
    <row r="71" spans="1:10" ht="12.75" customHeight="1">
      <c r="C71" s="228"/>
      <c r="F71" s="59" t="s">
        <v>173</v>
      </c>
    </row>
    <row r="72" spans="1:10" customFormat="1" ht="12.75">
      <c r="A72" s="228"/>
      <c r="B72" s="229"/>
      <c r="C72" s="228"/>
      <c r="D72" s="229"/>
      <c r="E72" s="230"/>
      <c r="F72" s="59" t="s">
        <v>174</v>
      </c>
      <c r="G72" s="228"/>
      <c r="H72" s="228"/>
      <c r="I72" s="228"/>
    </row>
    <row r="73" spans="1:10" customFormat="1" ht="4.5" customHeight="1">
      <c r="F73" s="59"/>
      <c r="G73" s="228"/>
      <c r="H73" s="228"/>
      <c r="I73" s="228"/>
    </row>
    <row r="74" spans="1:10" customFormat="1" ht="15.75">
      <c r="F74" s="95">
        <v>13</v>
      </c>
      <c r="G74" s="228"/>
      <c r="H74" s="228"/>
      <c r="I74" s="228"/>
    </row>
    <row r="75" spans="1:10" customFormat="1" ht="12.75">
      <c r="G75" s="228"/>
      <c r="H75" s="228"/>
      <c r="I75" s="228"/>
    </row>
    <row r="76" spans="1:10" customFormat="1" ht="12.75">
      <c r="G76" s="228"/>
      <c r="H76" s="228"/>
      <c r="I76" s="228"/>
    </row>
    <row r="77" spans="1:10" ht="15.75">
      <c r="A77"/>
      <c r="B77"/>
      <c r="C77"/>
      <c r="D77"/>
      <c r="E77"/>
      <c r="F77" s="95"/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workbookViewId="0">
      <selection activeCell="A5" sqref="A5"/>
    </sheetView>
  </sheetViews>
  <sheetFormatPr baseColWidth="10" defaultRowHeight="11.25"/>
  <cols>
    <col min="1" max="1" width="37.7109375" style="228" customWidth="1"/>
    <col min="2" max="2" width="18.7109375" style="229" customWidth="1"/>
    <col min="3" max="3" width="16" style="230" customWidth="1"/>
    <col min="4" max="4" width="15.140625" style="229" customWidth="1"/>
    <col min="5" max="5" width="13.28515625" style="230" customWidth="1"/>
    <col min="6" max="6" width="16.5703125" style="231" customWidth="1"/>
    <col min="7" max="7" width="30.140625" style="228" bestFit="1" customWidth="1"/>
    <col min="8" max="16384" width="11.42578125" style="228"/>
  </cols>
  <sheetData>
    <row r="1" spans="1:9" ht="18" customHeight="1">
      <c r="A1"/>
      <c r="B1"/>
      <c r="C1"/>
      <c r="D1"/>
      <c r="E1"/>
      <c r="F1"/>
    </row>
    <row r="2" spans="1:9" ht="18">
      <c r="A2" s="22"/>
      <c r="B2" s="22"/>
      <c r="C2" s="22"/>
      <c r="D2" s="22"/>
      <c r="E2" s="22"/>
      <c r="F2" s="251" t="s">
        <v>385</v>
      </c>
    </row>
    <row r="3" spans="1:9" ht="15">
      <c r="A3"/>
      <c r="B3"/>
      <c r="C3"/>
      <c r="D3"/>
      <c r="E3"/>
      <c r="F3" s="252" t="s">
        <v>386</v>
      </c>
    </row>
    <row r="4" spans="1:9" ht="15.75" customHeight="1">
      <c r="A4"/>
      <c r="B4"/>
      <c r="C4"/>
      <c r="D4"/>
      <c r="E4"/>
      <c r="F4"/>
    </row>
    <row r="5" spans="1:9" customFormat="1" ht="15.75">
      <c r="G5" s="21"/>
    </row>
    <row r="6" spans="1:9" customFormat="1" ht="15.75">
      <c r="G6" s="21"/>
    </row>
    <row r="7" spans="1:9" customFormat="1" ht="15.75">
      <c r="G7" s="21"/>
    </row>
    <row r="8" spans="1:9" customFormat="1" ht="18">
      <c r="F8" s="196" t="s">
        <v>163</v>
      </c>
      <c r="G8" s="21"/>
    </row>
    <row r="9" spans="1:9" customFormat="1" ht="3.95" customHeight="1">
      <c r="G9" s="21"/>
    </row>
    <row r="10" spans="1:9" s="232" customFormat="1" ht="25.5">
      <c r="A10" s="73" t="s">
        <v>165</v>
      </c>
      <c r="B10" s="96" t="s">
        <v>206</v>
      </c>
      <c r="C10" s="96" t="s">
        <v>170</v>
      </c>
      <c r="D10" s="96" t="s">
        <v>207</v>
      </c>
      <c r="E10" s="96" t="s">
        <v>171</v>
      </c>
      <c r="F10" s="96" t="s">
        <v>172</v>
      </c>
    </row>
    <row r="11" spans="1:9" ht="15" customHeight="1">
      <c r="A11" s="233" t="s">
        <v>37</v>
      </c>
      <c r="B11" s="234">
        <v>1761371807.04</v>
      </c>
      <c r="C11" s="235">
        <f t="shared" ref="C11:C69" si="0">B11/F11</f>
        <v>0.82370487208764132</v>
      </c>
      <c r="D11" s="234">
        <v>376981220.51450002</v>
      </c>
      <c r="E11" s="235">
        <f t="shared" ref="E11:E69" si="1">D11/F11</f>
        <v>0.17629512791235868</v>
      </c>
      <c r="F11" s="236">
        <f t="shared" ref="F11:F69" si="2">D11+B11</f>
        <v>2138353027.5545001</v>
      </c>
      <c r="G11" s="229"/>
      <c r="H11" s="229"/>
      <c r="I11" s="229"/>
    </row>
    <row r="12" spans="1:9" ht="15" customHeight="1">
      <c r="A12" s="233" t="s">
        <v>39</v>
      </c>
      <c r="B12" s="234">
        <v>274048286.13999999</v>
      </c>
      <c r="C12" s="235">
        <f t="shared" si="0"/>
        <v>0.74098037973407027</v>
      </c>
      <c r="D12" s="234">
        <v>95797250.442699984</v>
      </c>
      <c r="E12" s="235">
        <f t="shared" si="1"/>
        <v>0.25901962026592978</v>
      </c>
      <c r="F12" s="236">
        <f t="shared" si="2"/>
        <v>369845536.58269995</v>
      </c>
      <c r="G12" s="229"/>
      <c r="H12" s="229"/>
      <c r="I12" s="229"/>
    </row>
    <row r="13" spans="1:9" ht="15" customHeight="1">
      <c r="A13" s="233" t="s">
        <v>40</v>
      </c>
      <c r="B13" s="234">
        <v>3566034002.0000005</v>
      </c>
      <c r="C13" s="235">
        <f t="shared" si="0"/>
        <v>0.74421868560976645</v>
      </c>
      <c r="D13" s="234">
        <v>1225614032.3116</v>
      </c>
      <c r="E13" s="235">
        <f t="shared" si="1"/>
        <v>0.25578131439023349</v>
      </c>
      <c r="F13" s="236">
        <f t="shared" si="2"/>
        <v>4791648034.3116007</v>
      </c>
      <c r="G13" s="229"/>
      <c r="H13" s="229"/>
      <c r="I13" s="229"/>
    </row>
    <row r="14" spans="1:9" ht="15" customHeight="1">
      <c r="A14" s="233" t="s">
        <v>41</v>
      </c>
      <c r="B14" s="234">
        <v>1311898851</v>
      </c>
      <c r="C14" s="235">
        <f t="shared" si="0"/>
        <v>0.74764126456614477</v>
      </c>
      <c r="D14" s="234">
        <v>442818167.94530004</v>
      </c>
      <c r="E14" s="235">
        <f t="shared" si="1"/>
        <v>0.25235873543385517</v>
      </c>
      <c r="F14" s="236">
        <f t="shared" si="2"/>
        <v>1754717018.9453001</v>
      </c>
      <c r="G14" s="229"/>
      <c r="H14" s="229"/>
      <c r="I14" s="229"/>
    </row>
    <row r="15" spans="1:9" ht="15" customHeight="1">
      <c r="A15" s="233" t="s">
        <v>42</v>
      </c>
      <c r="B15" s="234">
        <v>95953526.640000015</v>
      </c>
      <c r="C15" s="235">
        <f t="shared" si="0"/>
        <v>0.72497228515454748</v>
      </c>
      <c r="D15" s="234">
        <v>36401224.8517</v>
      </c>
      <c r="E15" s="235">
        <f t="shared" si="1"/>
        <v>0.27502771484545246</v>
      </c>
      <c r="F15" s="236">
        <f t="shared" si="2"/>
        <v>132354751.49170002</v>
      </c>
      <c r="G15" s="229"/>
      <c r="H15" s="229"/>
      <c r="I15" s="229"/>
    </row>
    <row r="16" spans="1:9" ht="15" customHeight="1">
      <c r="A16" s="257" t="s">
        <v>303</v>
      </c>
      <c r="B16" s="234">
        <v>704199958.93999994</v>
      </c>
      <c r="C16" s="235">
        <f t="shared" si="0"/>
        <v>0.72149075113666006</v>
      </c>
      <c r="D16" s="234">
        <v>271834671.8998</v>
      </c>
      <c r="E16" s="235">
        <f t="shared" si="1"/>
        <v>0.27850924886334</v>
      </c>
      <c r="F16" s="236">
        <f t="shared" si="2"/>
        <v>976034630.83979988</v>
      </c>
      <c r="G16" s="229"/>
      <c r="H16" s="229"/>
      <c r="I16" s="229"/>
    </row>
    <row r="17" spans="1:9" ht="15" customHeight="1">
      <c r="A17" s="233" t="s">
        <v>43</v>
      </c>
      <c r="B17" s="234">
        <v>479571687.25999999</v>
      </c>
      <c r="C17" s="235">
        <f t="shared" si="0"/>
        <v>0.86562794021512335</v>
      </c>
      <c r="D17" s="234">
        <v>74444264.605900005</v>
      </c>
      <c r="E17" s="235">
        <f t="shared" si="1"/>
        <v>0.13437205978487654</v>
      </c>
      <c r="F17" s="236">
        <f t="shared" si="2"/>
        <v>554015951.86590004</v>
      </c>
      <c r="G17" s="229"/>
      <c r="H17" s="229"/>
      <c r="I17" s="229"/>
    </row>
    <row r="18" spans="1:9" ht="15" customHeight="1">
      <c r="A18" s="233" t="s">
        <v>44</v>
      </c>
      <c r="B18" s="234">
        <v>6197342902.579999</v>
      </c>
      <c r="C18" s="235">
        <f t="shared" si="0"/>
        <v>0.73958966395840386</v>
      </c>
      <c r="D18" s="234">
        <v>2182091268.2693</v>
      </c>
      <c r="E18" s="235">
        <f t="shared" si="1"/>
        <v>0.26041033604159619</v>
      </c>
      <c r="F18" s="236">
        <f t="shared" si="2"/>
        <v>8379434170.8492985</v>
      </c>
      <c r="G18" s="229"/>
      <c r="H18" s="229"/>
      <c r="I18" s="229"/>
    </row>
    <row r="19" spans="1:9" ht="15" customHeight="1">
      <c r="A19" s="233" t="s">
        <v>45</v>
      </c>
      <c r="B19" s="234">
        <v>201751430.45999998</v>
      </c>
      <c r="C19" s="235">
        <f t="shared" si="0"/>
        <v>1</v>
      </c>
      <c r="D19" s="234">
        <v>0</v>
      </c>
      <c r="E19" s="235">
        <f t="shared" si="1"/>
        <v>0</v>
      </c>
      <c r="F19" s="236">
        <f t="shared" si="2"/>
        <v>201751430.45999998</v>
      </c>
      <c r="G19" s="229"/>
      <c r="H19" s="229"/>
      <c r="I19" s="229"/>
    </row>
    <row r="20" spans="1:9" ht="15" customHeight="1">
      <c r="A20" s="233" t="s">
        <v>46</v>
      </c>
      <c r="B20" s="234">
        <v>2235860724.7999997</v>
      </c>
      <c r="C20" s="235">
        <f t="shared" si="0"/>
        <v>0.85168459229810212</v>
      </c>
      <c r="D20" s="234">
        <v>389360800.89059997</v>
      </c>
      <c r="E20" s="235">
        <f t="shared" si="1"/>
        <v>0.14831540770189799</v>
      </c>
      <c r="F20" s="236">
        <f t="shared" si="2"/>
        <v>2625221525.6905994</v>
      </c>
      <c r="G20" s="229"/>
      <c r="H20" s="229"/>
      <c r="I20" s="229"/>
    </row>
    <row r="21" spans="1:9" ht="15" customHeight="1">
      <c r="A21" s="233" t="s">
        <v>47</v>
      </c>
      <c r="B21" s="234">
        <v>331738753.56</v>
      </c>
      <c r="C21" s="235">
        <f t="shared" si="0"/>
        <v>0.77512496934981068</v>
      </c>
      <c r="D21" s="234">
        <v>96242238.76730001</v>
      </c>
      <c r="E21" s="235">
        <f t="shared" si="1"/>
        <v>0.22487503065018927</v>
      </c>
      <c r="F21" s="236">
        <f t="shared" si="2"/>
        <v>427980992.32730001</v>
      </c>
      <c r="G21" s="229"/>
      <c r="H21" s="229"/>
      <c r="I21" s="229"/>
    </row>
    <row r="22" spans="1:9" ht="15" customHeight="1">
      <c r="A22" s="233" t="s">
        <v>48</v>
      </c>
      <c r="B22" s="234">
        <v>572383464.94000006</v>
      </c>
      <c r="C22" s="235">
        <f t="shared" si="0"/>
        <v>1</v>
      </c>
      <c r="D22" s="234">
        <v>0</v>
      </c>
      <c r="E22" s="235">
        <f t="shared" si="1"/>
        <v>0</v>
      </c>
      <c r="F22" s="236">
        <f t="shared" si="2"/>
        <v>572383464.94000006</v>
      </c>
      <c r="G22" s="229"/>
      <c r="H22" s="229"/>
      <c r="I22" s="229"/>
    </row>
    <row r="23" spans="1:9" ht="15" customHeight="1">
      <c r="A23" s="257" t="s">
        <v>305</v>
      </c>
      <c r="B23" s="234">
        <v>1299747373.8599999</v>
      </c>
      <c r="C23" s="235">
        <f>B23/F23</f>
        <v>0.54330629840045941</v>
      </c>
      <c r="D23" s="234">
        <v>1092544741.4469061</v>
      </c>
      <c r="E23" s="235">
        <f>D23/F23</f>
        <v>0.4566937015995407</v>
      </c>
      <c r="F23" s="236">
        <f>D23+B23</f>
        <v>2392292115.3069057</v>
      </c>
      <c r="G23" s="229"/>
      <c r="H23" s="229"/>
      <c r="I23" s="229"/>
    </row>
    <row r="24" spans="1:9" ht="15" customHeight="1">
      <c r="A24" s="233" t="s">
        <v>49</v>
      </c>
      <c r="B24" s="234">
        <v>63384811.420000002</v>
      </c>
      <c r="C24" s="235">
        <f t="shared" si="0"/>
        <v>0.90769110191540969</v>
      </c>
      <c r="D24" s="234">
        <v>6446005.7889</v>
      </c>
      <c r="E24" s="235">
        <f t="shared" si="1"/>
        <v>9.2308898084590224E-2</v>
      </c>
      <c r="F24" s="236">
        <f t="shared" si="2"/>
        <v>69830817.208900005</v>
      </c>
      <c r="G24" s="229"/>
      <c r="H24" s="229"/>
      <c r="I24" s="229"/>
    </row>
    <row r="25" spans="1:9" ht="15" customHeight="1">
      <c r="A25" s="233" t="s">
        <v>50</v>
      </c>
      <c r="B25" s="234">
        <v>112924597.52000001</v>
      </c>
      <c r="C25" s="235">
        <f t="shared" si="0"/>
        <v>0.75296633649085332</v>
      </c>
      <c r="D25" s="234">
        <v>37048372.116700009</v>
      </c>
      <c r="E25" s="235">
        <f t="shared" si="1"/>
        <v>0.24703366350914654</v>
      </c>
      <c r="F25" s="236">
        <f t="shared" si="2"/>
        <v>149972969.63670003</v>
      </c>
      <c r="G25" s="229"/>
      <c r="H25" s="229"/>
      <c r="I25" s="229"/>
    </row>
    <row r="26" spans="1:9" ht="15" customHeight="1">
      <c r="A26" s="233" t="s">
        <v>51</v>
      </c>
      <c r="B26" s="234">
        <v>230646537.75999999</v>
      </c>
      <c r="C26" s="235">
        <f t="shared" si="0"/>
        <v>0.88166524466388518</v>
      </c>
      <c r="D26" s="234">
        <v>30956762.535600003</v>
      </c>
      <c r="E26" s="235">
        <f t="shared" si="1"/>
        <v>0.11833475533611483</v>
      </c>
      <c r="F26" s="236">
        <f t="shared" si="2"/>
        <v>261603300.2956</v>
      </c>
      <c r="G26" s="229"/>
      <c r="H26" s="229"/>
      <c r="I26" s="229"/>
    </row>
    <row r="27" spans="1:9" ht="15" customHeight="1">
      <c r="A27" s="233" t="s">
        <v>52</v>
      </c>
      <c r="B27" s="234">
        <v>1437376482.46</v>
      </c>
      <c r="C27" s="235">
        <f t="shared" si="0"/>
        <v>0.38390804208055085</v>
      </c>
      <c r="D27" s="234">
        <v>2306688045.7803655</v>
      </c>
      <c r="E27" s="235">
        <f t="shared" si="1"/>
        <v>0.61609195791944915</v>
      </c>
      <c r="F27" s="236">
        <f t="shared" si="2"/>
        <v>3744064528.2403655</v>
      </c>
      <c r="G27" s="229"/>
      <c r="H27" s="229"/>
      <c r="I27" s="229"/>
    </row>
    <row r="28" spans="1:9" ht="15" customHeight="1">
      <c r="A28" s="257" t="s">
        <v>295</v>
      </c>
      <c r="B28" s="234">
        <v>53360408.079999998</v>
      </c>
      <c r="C28" s="235">
        <f>B28/F28</f>
        <v>0.50602355909593655</v>
      </c>
      <c r="D28" s="234">
        <v>52090034.139200002</v>
      </c>
      <c r="E28" s="235">
        <f>D28/F28</f>
        <v>0.4939764409040634</v>
      </c>
      <c r="F28" s="236">
        <f>D28+B28</f>
        <v>105450442.2192</v>
      </c>
      <c r="G28" s="229"/>
      <c r="H28" s="229"/>
      <c r="I28" s="229"/>
    </row>
    <row r="29" spans="1:9" ht="15" customHeight="1">
      <c r="A29" s="257" t="s">
        <v>293</v>
      </c>
      <c r="B29" s="234">
        <v>2634800322.3000002</v>
      </c>
      <c r="C29" s="235">
        <f>B29/F29</f>
        <v>0.83463166947518808</v>
      </c>
      <c r="D29" s="234">
        <v>522041693.95939797</v>
      </c>
      <c r="E29" s="235">
        <f>D29/F29</f>
        <v>0.16536833052481198</v>
      </c>
      <c r="F29" s="236">
        <f>D29+B29</f>
        <v>3156842016.259398</v>
      </c>
      <c r="G29" s="229"/>
      <c r="H29" s="229"/>
      <c r="I29" s="229"/>
    </row>
    <row r="30" spans="1:9" ht="15" customHeight="1">
      <c r="A30" s="233" t="s">
        <v>53</v>
      </c>
      <c r="B30" s="234">
        <v>13980298560.720001</v>
      </c>
      <c r="C30" s="235">
        <f t="shared" si="0"/>
        <v>0.72027007137962562</v>
      </c>
      <c r="D30" s="234">
        <v>5429502174.0817995</v>
      </c>
      <c r="E30" s="235">
        <f t="shared" si="1"/>
        <v>0.27972992862037449</v>
      </c>
      <c r="F30" s="236">
        <f t="shared" si="2"/>
        <v>19409800734.8018</v>
      </c>
      <c r="G30" s="229"/>
      <c r="H30" s="229"/>
      <c r="I30" s="229"/>
    </row>
    <row r="31" spans="1:9" ht="15" customHeight="1">
      <c r="A31" s="233" t="s">
        <v>54</v>
      </c>
      <c r="B31" s="234">
        <v>617752754.98000002</v>
      </c>
      <c r="C31" s="235">
        <f t="shared" si="0"/>
        <v>0.71487435435776592</v>
      </c>
      <c r="D31" s="234">
        <v>246388966.169</v>
      </c>
      <c r="E31" s="235">
        <f t="shared" si="1"/>
        <v>0.28512564564223403</v>
      </c>
      <c r="F31" s="236">
        <f t="shared" si="2"/>
        <v>864141721.14900005</v>
      </c>
      <c r="G31" s="229"/>
      <c r="H31" s="229"/>
      <c r="I31" s="229"/>
    </row>
    <row r="32" spans="1:9" ht="15" customHeight="1">
      <c r="A32" s="233" t="s">
        <v>55</v>
      </c>
      <c r="B32" s="234">
        <v>147736615.72</v>
      </c>
      <c r="C32" s="235">
        <f t="shared" si="0"/>
        <v>0.92604583263599227</v>
      </c>
      <c r="D32" s="234">
        <v>11798269.610099999</v>
      </c>
      <c r="E32" s="235">
        <f t="shared" si="1"/>
        <v>7.3954167364007742E-2</v>
      </c>
      <c r="F32" s="236">
        <f t="shared" si="2"/>
        <v>159534885.3301</v>
      </c>
      <c r="G32" s="229"/>
      <c r="H32" s="229"/>
      <c r="I32" s="229"/>
    </row>
    <row r="33" spans="1:9" ht="15" customHeight="1">
      <c r="A33" s="233" t="s">
        <v>56</v>
      </c>
      <c r="B33" s="234">
        <v>1025481350.88</v>
      </c>
      <c r="C33" s="235">
        <f t="shared" si="0"/>
        <v>0.74043755894221341</v>
      </c>
      <c r="D33" s="234">
        <v>359485333.3398</v>
      </c>
      <c r="E33" s="235">
        <f t="shared" si="1"/>
        <v>0.25956244105778659</v>
      </c>
      <c r="F33" s="236">
        <f t="shared" si="2"/>
        <v>1384966684.2198</v>
      </c>
      <c r="G33" s="229"/>
      <c r="H33" s="229"/>
      <c r="I33" s="229"/>
    </row>
    <row r="34" spans="1:9" ht="15" customHeight="1">
      <c r="A34" s="233" t="s">
        <v>348</v>
      </c>
      <c r="B34" s="234">
        <v>8908344.5</v>
      </c>
      <c r="C34" s="235">
        <f>B34/F34</f>
        <v>0.69850338917771093</v>
      </c>
      <c r="D34" s="234">
        <v>3845129.0522000003</v>
      </c>
      <c r="E34" s="235">
        <f>D34/F34</f>
        <v>0.30149661082228907</v>
      </c>
      <c r="F34" s="236">
        <f>D34+B34</f>
        <v>12753473.552200001</v>
      </c>
      <c r="G34" s="229"/>
      <c r="H34" s="229"/>
      <c r="I34" s="229"/>
    </row>
    <row r="35" spans="1:9" ht="15" customHeight="1">
      <c r="A35" s="233" t="s">
        <v>57</v>
      </c>
      <c r="B35" s="234">
        <v>22272073.639999997</v>
      </c>
      <c r="C35" s="235">
        <f t="shared" si="0"/>
        <v>0.73055239375408842</v>
      </c>
      <c r="D35" s="234">
        <v>8214546.9369999999</v>
      </c>
      <c r="E35" s="235">
        <f t="shared" si="1"/>
        <v>0.26944760624591158</v>
      </c>
      <c r="F35" s="236">
        <f t="shared" si="2"/>
        <v>30486620.576999996</v>
      </c>
      <c r="G35" s="229"/>
      <c r="H35" s="229"/>
      <c r="I35" s="229"/>
    </row>
    <row r="36" spans="1:9" ht="15" customHeight="1">
      <c r="A36" s="233" t="s">
        <v>58</v>
      </c>
      <c r="B36" s="234">
        <v>41248482.260000005</v>
      </c>
      <c r="C36" s="235">
        <f t="shared" si="0"/>
        <v>0.75637146044233483</v>
      </c>
      <c r="D36" s="234">
        <v>13286206.6029</v>
      </c>
      <c r="E36" s="235">
        <f t="shared" si="1"/>
        <v>0.24362853955766525</v>
      </c>
      <c r="F36" s="236">
        <f t="shared" si="2"/>
        <v>54534688.862900004</v>
      </c>
      <c r="G36" s="229"/>
      <c r="H36" s="229"/>
      <c r="I36" s="229"/>
    </row>
    <row r="37" spans="1:9" ht="15" customHeight="1">
      <c r="A37" s="233" t="s">
        <v>310</v>
      </c>
      <c r="B37" s="234">
        <v>1042796548.9799999</v>
      </c>
      <c r="C37" s="235">
        <f>B37/F37</f>
        <v>0.99525810579461738</v>
      </c>
      <c r="D37" s="234">
        <v>4968390.4950999999</v>
      </c>
      <c r="E37" s="235">
        <f>D37/F37</f>
        <v>4.7418942053825746E-3</v>
      </c>
      <c r="F37" s="236">
        <f>D37+B37</f>
        <v>1047764939.4750999</v>
      </c>
      <c r="G37" s="229"/>
      <c r="H37" s="229"/>
      <c r="I37" s="229"/>
    </row>
    <row r="38" spans="1:9" ht="15" customHeight="1">
      <c r="A38" s="233" t="s">
        <v>59</v>
      </c>
      <c r="B38" s="234">
        <v>8075805853.6200008</v>
      </c>
      <c r="C38" s="235">
        <f t="shared" si="0"/>
        <v>0.61582535399781824</v>
      </c>
      <c r="D38" s="234">
        <v>5037986557.1559486</v>
      </c>
      <c r="E38" s="235">
        <f t="shared" si="1"/>
        <v>0.38417464600218182</v>
      </c>
      <c r="F38" s="236">
        <f t="shared" si="2"/>
        <v>13113792410.775949</v>
      </c>
      <c r="G38" s="229"/>
      <c r="H38" s="229"/>
      <c r="I38" s="229"/>
    </row>
    <row r="39" spans="1:9" ht="15" customHeight="1">
      <c r="A39" s="233" t="s">
        <v>228</v>
      </c>
      <c r="B39" s="234">
        <v>6610927495.0600004</v>
      </c>
      <c r="C39" s="235">
        <f t="shared" si="0"/>
        <v>0.63357654988118395</v>
      </c>
      <c r="D39" s="234">
        <v>3823372032.4394975</v>
      </c>
      <c r="E39" s="235">
        <f t="shared" si="1"/>
        <v>0.36642345011881594</v>
      </c>
      <c r="F39" s="236">
        <f t="shared" si="2"/>
        <v>10434299527.499498</v>
      </c>
      <c r="G39" s="229"/>
      <c r="H39" s="229"/>
      <c r="I39" s="229"/>
    </row>
    <row r="40" spans="1:9" ht="15" customHeight="1">
      <c r="A40" s="233" t="s">
        <v>60</v>
      </c>
      <c r="B40" s="234">
        <v>2083405800.8199997</v>
      </c>
      <c r="C40" s="235">
        <f t="shared" si="0"/>
        <v>0.79248754057606696</v>
      </c>
      <c r="D40" s="234">
        <v>545538749.28049994</v>
      </c>
      <c r="E40" s="235">
        <f t="shared" si="1"/>
        <v>0.20751245942393309</v>
      </c>
      <c r="F40" s="236">
        <f t="shared" si="2"/>
        <v>2628944550.1004996</v>
      </c>
      <c r="G40" s="229"/>
      <c r="H40" s="229"/>
      <c r="I40" s="229"/>
    </row>
    <row r="41" spans="1:9" ht="15" customHeight="1">
      <c r="A41" s="233" t="s">
        <v>61</v>
      </c>
      <c r="B41" s="234">
        <v>102428447.28</v>
      </c>
      <c r="C41" s="235">
        <f t="shared" si="0"/>
        <v>0.77528069152121815</v>
      </c>
      <c r="D41" s="234">
        <v>29689440.344699994</v>
      </c>
      <c r="E41" s="235">
        <f t="shared" si="1"/>
        <v>0.22471930847878185</v>
      </c>
      <c r="F41" s="236">
        <f t="shared" si="2"/>
        <v>132117887.62469999</v>
      </c>
      <c r="G41" s="229"/>
      <c r="H41" s="229"/>
      <c r="I41" s="229"/>
    </row>
    <row r="42" spans="1:9" ht="15" customHeight="1">
      <c r="A42" s="233" t="s">
        <v>313</v>
      </c>
      <c r="B42" s="234">
        <v>197606708.09999999</v>
      </c>
      <c r="C42" s="235">
        <f t="shared" si="0"/>
        <v>0.54685961304084052</v>
      </c>
      <c r="D42" s="234">
        <v>163741439.37279999</v>
      </c>
      <c r="E42" s="235">
        <f t="shared" si="1"/>
        <v>0.45314038695915937</v>
      </c>
      <c r="F42" s="236">
        <f t="shared" si="2"/>
        <v>361348147.47280002</v>
      </c>
      <c r="G42" s="229"/>
      <c r="H42" s="229"/>
      <c r="I42" s="229"/>
    </row>
    <row r="43" spans="1:9" ht="15" customHeight="1">
      <c r="A43" s="233" t="s">
        <v>62</v>
      </c>
      <c r="B43" s="234">
        <v>352185370.15999997</v>
      </c>
      <c r="C43" s="235">
        <f t="shared" si="0"/>
        <v>0.45233328400020084</v>
      </c>
      <c r="D43" s="234">
        <v>426411701.10890007</v>
      </c>
      <c r="E43" s="235">
        <f t="shared" si="1"/>
        <v>0.54766671599979921</v>
      </c>
      <c r="F43" s="236">
        <f t="shared" si="2"/>
        <v>778597071.26890004</v>
      </c>
      <c r="G43" s="229"/>
      <c r="H43" s="229"/>
      <c r="I43" s="229"/>
    </row>
    <row r="44" spans="1:9" ht="15" customHeight="1">
      <c r="A44" s="233" t="s">
        <v>63</v>
      </c>
      <c r="B44" s="234">
        <v>1019249506.54</v>
      </c>
      <c r="C44" s="235">
        <f t="shared" si="0"/>
        <v>0.78894652487377537</v>
      </c>
      <c r="D44" s="234">
        <v>272662523.49659997</v>
      </c>
      <c r="E44" s="235">
        <f t="shared" si="1"/>
        <v>0.21105347512622469</v>
      </c>
      <c r="F44" s="236">
        <f t="shared" si="2"/>
        <v>1291912030.0365999</v>
      </c>
      <c r="G44" s="229"/>
      <c r="H44" s="229"/>
      <c r="I44" s="229"/>
    </row>
    <row r="45" spans="1:9" ht="15" customHeight="1">
      <c r="A45" s="233" t="s">
        <v>362</v>
      </c>
      <c r="B45" s="234">
        <v>2915418169.4000001</v>
      </c>
      <c r="C45" s="235">
        <f>B45/F45</f>
        <v>0.84294035826104774</v>
      </c>
      <c r="D45" s="234">
        <v>543211069.10791898</v>
      </c>
      <c r="E45" s="235">
        <f>D45/F45</f>
        <v>0.15705964173895223</v>
      </c>
      <c r="F45" s="236">
        <f>D45+B45</f>
        <v>3458629238.5079193</v>
      </c>
      <c r="G45" s="229"/>
      <c r="H45" s="229"/>
      <c r="I45" s="229"/>
    </row>
    <row r="46" spans="1:9" ht="15" customHeight="1">
      <c r="A46" s="233" t="s">
        <v>64</v>
      </c>
      <c r="B46" s="234">
        <v>3082679216.0599999</v>
      </c>
      <c r="C46" s="235">
        <f t="shared" si="0"/>
        <v>0.88828129596764926</v>
      </c>
      <c r="D46" s="234">
        <v>387707056.90760005</v>
      </c>
      <c r="E46" s="235">
        <f t="shared" si="1"/>
        <v>0.11171870403235074</v>
      </c>
      <c r="F46" s="236">
        <f t="shared" si="2"/>
        <v>3470386272.9675999</v>
      </c>
      <c r="G46" s="229"/>
      <c r="H46" s="229"/>
      <c r="I46" s="229"/>
    </row>
    <row r="47" spans="1:9" ht="15" customHeight="1">
      <c r="A47" s="233" t="s">
        <v>65</v>
      </c>
      <c r="B47" s="234">
        <v>13793202347.400002</v>
      </c>
      <c r="C47" s="235">
        <f t="shared" si="0"/>
        <v>0.77542438136167324</v>
      </c>
      <c r="D47" s="234">
        <v>3994737623.1986003</v>
      </c>
      <c r="E47" s="235">
        <f t="shared" si="1"/>
        <v>0.22457561863832673</v>
      </c>
      <c r="F47" s="236">
        <f t="shared" si="2"/>
        <v>17787939970.598602</v>
      </c>
      <c r="G47" s="229"/>
      <c r="H47" s="229"/>
      <c r="I47" s="229"/>
    </row>
    <row r="48" spans="1:9" ht="15" customHeight="1">
      <c r="A48" s="233" t="s">
        <v>66</v>
      </c>
      <c r="B48" s="234">
        <v>673122262.88</v>
      </c>
      <c r="C48" s="235">
        <f t="shared" si="0"/>
        <v>0.8240496479405609</v>
      </c>
      <c r="D48" s="234">
        <v>143724470.27770001</v>
      </c>
      <c r="E48" s="235">
        <f t="shared" si="1"/>
        <v>0.17595035205943907</v>
      </c>
      <c r="F48" s="236">
        <f t="shared" si="2"/>
        <v>816846733.15770006</v>
      </c>
      <c r="G48" s="229"/>
      <c r="H48" s="229"/>
      <c r="I48" s="229"/>
    </row>
    <row r="49" spans="1:9" ht="15" customHeight="1">
      <c r="A49" s="257" t="s">
        <v>304</v>
      </c>
      <c r="B49" s="234">
        <v>56649787.339999996</v>
      </c>
      <c r="C49" s="235">
        <f>B49/F49</f>
        <v>1</v>
      </c>
      <c r="D49" s="234">
        <v>0</v>
      </c>
      <c r="E49" s="235">
        <f>D49/F49</f>
        <v>0</v>
      </c>
      <c r="F49" s="236">
        <f>D49+B49</f>
        <v>56649787.339999996</v>
      </c>
      <c r="G49" s="229"/>
      <c r="H49" s="229"/>
      <c r="I49" s="229"/>
    </row>
    <row r="50" spans="1:9" ht="15" customHeight="1">
      <c r="A50" s="233" t="s">
        <v>67</v>
      </c>
      <c r="B50" s="234">
        <v>1957509398.9599998</v>
      </c>
      <c r="C50" s="235">
        <f t="shared" si="0"/>
        <v>0.95199780245521526</v>
      </c>
      <c r="D50" s="234">
        <v>98702699.336400002</v>
      </c>
      <c r="E50" s="235">
        <f t="shared" si="1"/>
        <v>4.8002197544784679E-2</v>
      </c>
      <c r="F50" s="236">
        <f t="shared" si="2"/>
        <v>2056212098.2963998</v>
      </c>
      <c r="G50" s="229"/>
      <c r="H50" s="229"/>
      <c r="I50" s="229"/>
    </row>
    <row r="51" spans="1:9" ht="15" customHeight="1">
      <c r="A51" s="233" t="s">
        <v>68</v>
      </c>
      <c r="B51" s="234">
        <v>10337506881.940002</v>
      </c>
      <c r="C51" s="235">
        <f t="shared" si="0"/>
        <v>0.78354460434396556</v>
      </c>
      <c r="D51" s="234">
        <v>2855752090.9748001</v>
      </c>
      <c r="E51" s="235">
        <f t="shared" si="1"/>
        <v>0.21645539565603444</v>
      </c>
      <c r="F51" s="236">
        <f t="shared" si="2"/>
        <v>13193258972.914803</v>
      </c>
      <c r="G51" s="229"/>
      <c r="H51" s="229"/>
      <c r="I51" s="229"/>
    </row>
    <row r="52" spans="1:9" ht="15" customHeight="1">
      <c r="A52" s="233" t="s">
        <v>69</v>
      </c>
      <c r="B52" s="234">
        <v>2158421378.3600001</v>
      </c>
      <c r="C52" s="235">
        <f t="shared" si="0"/>
        <v>0.77836430193915829</v>
      </c>
      <c r="D52" s="234">
        <v>614600679.54099989</v>
      </c>
      <c r="E52" s="235">
        <f t="shared" si="1"/>
        <v>0.22163569806084168</v>
      </c>
      <c r="F52" s="236">
        <f t="shared" si="2"/>
        <v>2773022057.901</v>
      </c>
      <c r="G52" s="229"/>
      <c r="H52" s="229"/>
      <c r="I52" s="229"/>
    </row>
    <row r="53" spans="1:9" ht="15" customHeight="1">
      <c r="A53" s="233" t="s">
        <v>70</v>
      </c>
      <c r="B53" s="234">
        <v>121788653</v>
      </c>
      <c r="C53" s="235">
        <f t="shared" si="0"/>
        <v>0.77186680410555941</v>
      </c>
      <c r="D53" s="234">
        <v>35995892.665399998</v>
      </c>
      <c r="E53" s="235">
        <f t="shared" si="1"/>
        <v>0.22813319589444056</v>
      </c>
      <c r="F53" s="236">
        <f t="shared" si="2"/>
        <v>157784545.6654</v>
      </c>
      <c r="G53" s="229"/>
      <c r="H53" s="229"/>
      <c r="I53" s="229"/>
    </row>
    <row r="54" spans="1:9" ht="15" customHeight="1">
      <c r="A54" s="233" t="s">
        <v>71</v>
      </c>
      <c r="B54" s="234">
        <v>316527780.86000001</v>
      </c>
      <c r="C54" s="235">
        <f t="shared" si="0"/>
        <v>0.79456519322984653</v>
      </c>
      <c r="D54" s="234">
        <v>81838248.204700008</v>
      </c>
      <c r="E54" s="235">
        <f t="shared" si="1"/>
        <v>0.20543480677015352</v>
      </c>
      <c r="F54" s="236">
        <f t="shared" si="2"/>
        <v>398366029.06470001</v>
      </c>
      <c r="G54" s="229"/>
      <c r="H54" s="229"/>
      <c r="I54" s="229"/>
    </row>
    <row r="55" spans="1:9" ht="15" customHeight="1">
      <c r="A55" s="233" t="s">
        <v>72</v>
      </c>
      <c r="B55" s="234">
        <v>828747115.70000005</v>
      </c>
      <c r="C55" s="235">
        <f t="shared" si="0"/>
        <v>0.69035683186667107</v>
      </c>
      <c r="D55" s="234">
        <v>371714844.61569995</v>
      </c>
      <c r="E55" s="235">
        <f t="shared" si="1"/>
        <v>0.30964316813332893</v>
      </c>
      <c r="F55" s="236">
        <f t="shared" si="2"/>
        <v>1200461960.3157001</v>
      </c>
      <c r="G55" s="229"/>
      <c r="H55" s="229"/>
      <c r="I55" s="229"/>
    </row>
    <row r="56" spans="1:9" ht="15" customHeight="1">
      <c r="A56" s="233" t="s">
        <v>73</v>
      </c>
      <c r="B56" s="234">
        <v>383620929.03999996</v>
      </c>
      <c r="C56" s="235">
        <f t="shared" si="0"/>
        <v>0.65711722449602372</v>
      </c>
      <c r="D56" s="234">
        <v>200172821.51069999</v>
      </c>
      <c r="E56" s="235">
        <f t="shared" si="1"/>
        <v>0.34288277550397628</v>
      </c>
      <c r="F56" s="236">
        <f t="shared" si="2"/>
        <v>583793750.55069995</v>
      </c>
      <c r="G56" s="229"/>
      <c r="H56" s="229"/>
      <c r="I56" s="229"/>
    </row>
    <row r="57" spans="1:9" ht="15" customHeight="1">
      <c r="A57" s="233" t="s">
        <v>74</v>
      </c>
      <c r="B57" s="234">
        <v>402494611.73999995</v>
      </c>
      <c r="C57" s="235">
        <f t="shared" si="0"/>
        <v>0.6244006436360563</v>
      </c>
      <c r="D57" s="234">
        <v>242114928.37220001</v>
      </c>
      <c r="E57" s="235">
        <f t="shared" si="1"/>
        <v>0.37559935636394359</v>
      </c>
      <c r="F57" s="236">
        <f t="shared" si="2"/>
        <v>644609540.11220002</v>
      </c>
      <c r="G57" s="229"/>
      <c r="H57" s="229"/>
      <c r="I57" s="229"/>
    </row>
    <row r="58" spans="1:9" ht="15" customHeight="1">
      <c r="A58" s="233" t="s">
        <v>353</v>
      </c>
      <c r="B58" s="234">
        <v>136730608.57999998</v>
      </c>
      <c r="C58" s="235">
        <f>B58/F58</f>
        <v>0.62300317442307018</v>
      </c>
      <c r="D58" s="234">
        <v>82739554.965505004</v>
      </c>
      <c r="E58" s="235">
        <f>D58/F58</f>
        <v>0.37699682557692982</v>
      </c>
      <c r="F58" s="236">
        <f>D58+B58</f>
        <v>219470163.54550499</v>
      </c>
      <c r="G58" s="229"/>
      <c r="H58" s="229"/>
      <c r="I58" s="229"/>
    </row>
    <row r="59" spans="1:9" ht="15" customHeight="1">
      <c r="A59" s="233" t="s">
        <v>323</v>
      </c>
      <c r="B59" s="234">
        <v>1276744074.6599998</v>
      </c>
      <c r="C59" s="235">
        <f>B59/F59</f>
        <v>0.99517409260028566</v>
      </c>
      <c r="D59" s="234">
        <v>6191327.4503999995</v>
      </c>
      <c r="E59" s="235">
        <f>D59/F59</f>
        <v>4.8259073997142842E-3</v>
      </c>
      <c r="F59" s="236">
        <f>D59+B59</f>
        <v>1282935402.1104</v>
      </c>
      <c r="G59" s="229"/>
      <c r="H59" s="229"/>
      <c r="I59" s="229"/>
    </row>
    <row r="60" spans="1:9" ht="15" customHeight="1">
      <c r="A60" s="233" t="s">
        <v>75</v>
      </c>
      <c r="B60" s="234">
        <v>10572808281.120001</v>
      </c>
      <c r="C60" s="235">
        <f t="shared" si="0"/>
        <v>0.75372386272608505</v>
      </c>
      <c r="D60" s="234">
        <v>3454621131.6626</v>
      </c>
      <c r="E60" s="235">
        <f t="shared" si="1"/>
        <v>0.24627613727391495</v>
      </c>
      <c r="F60" s="236">
        <f t="shared" si="2"/>
        <v>14027429412.7826</v>
      </c>
      <c r="G60" s="229"/>
      <c r="H60" s="229"/>
      <c r="I60" s="229"/>
    </row>
    <row r="61" spans="1:9" ht="15" customHeight="1">
      <c r="A61" s="233" t="s">
        <v>76</v>
      </c>
      <c r="B61" s="234">
        <v>615596427.05999994</v>
      </c>
      <c r="C61" s="235">
        <f t="shared" si="0"/>
        <v>0.57084520442661635</v>
      </c>
      <c r="D61" s="234">
        <v>462798245.06190002</v>
      </c>
      <c r="E61" s="235">
        <f t="shared" si="1"/>
        <v>0.42915479557338354</v>
      </c>
      <c r="F61" s="236">
        <f t="shared" si="2"/>
        <v>1078394672.1219001</v>
      </c>
      <c r="G61" s="229"/>
      <c r="H61" s="229"/>
      <c r="I61" s="229"/>
    </row>
    <row r="62" spans="1:9" ht="15" customHeight="1">
      <c r="A62" s="233" t="s">
        <v>77</v>
      </c>
      <c r="B62" s="234">
        <v>498145808.31999999</v>
      </c>
      <c r="C62" s="235">
        <f t="shared" si="0"/>
        <v>0.94748126787364051</v>
      </c>
      <c r="D62" s="234">
        <v>27612140.8983</v>
      </c>
      <c r="E62" s="235">
        <f t="shared" si="1"/>
        <v>5.2518732126359463E-2</v>
      </c>
      <c r="F62" s="236">
        <f t="shared" si="2"/>
        <v>525757949.21829998</v>
      </c>
      <c r="G62" s="229"/>
      <c r="H62" s="229"/>
      <c r="I62" s="229"/>
    </row>
    <row r="63" spans="1:9" ht="15" customHeight="1">
      <c r="A63" s="233" t="s">
        <v>78</v>
      </c>
      <c r="B63" s="234">
        <v>6004919580.2799997</v>
      </c>
      <c r="C63" s="235">
        <f t="shared" si="0"/>
        <v>0.80958211830469129</v>
      </c>
      <c r="D63" s="234">
        <v>1412387996.6889999</v>
      </c>
      <c r="E63" s="235">
        <f t="shared" si="1"/>
        <v>0.19041788169530871</v>
      </c>
      <c r="F63" s="236">
        <f t="shared" si="2"/>
        <v>7417307576.9689999</v>
      </c>
      <c r="G63" s="229"/>
      <c r="H63" s="229"/>
      <c r="I63" s="229"/>
    </row>
    <row r="64" spans="1:9" ht="15" customHeight="1">
      <c r="A64" s="233" t="s">
        <v>79</v>
      </c>
      <c r="B64" s="234">
        <v>9246792713.2800026</v>
      </c>
      <c r="C64" s="235">
        <f t="shared" si="0"/>
        <v>0.77092701900198368</v>
      </c>
      <c r="D64" s="234">
        <v>2747588707.2214999</v>
      </c>
      <c r="E64" s="235">
        <f t="shared" si="1"/>
        <v>0.22907298099801623</v>
      </c>
      <c r="F64" s="236">
        <f t="shared" si="2"/>
        <v>11994381420.501503</v>
      </c>
      <c r="G64" s="229"/>
      <c r="H64" s="229"/>
      <c r="I64" s="229"/>
    </row>
    <row r="65" spans="1:9" ht="15" customHeight="1">
      <c r="A65" s="233" t="s">
        <v>238</v>
      </c>
      <c r="B65" s="234">
        <v>440515798.06</v>
      </c>
      <c r="C65" s="235">
        <f t="shared" si="0"/>
        <v>0.73747693780106971</v>
      </c>
      <c r="D65" s="234">
        <v>156812437.5503</v>
      </c>
      <c r="E65" s="235">
        <f t="shared" si="1"/>
        <v>0.26252306219893012</v>
      </c>
      <c r="F65" s="236">
        <f t="shared" si="2"/>
        <v>597328235.61030006</v>
      </c>
      <c r="G65" s="229"/>
      <c r="H65" s="229"/>
      <c r="I65" s="229"/>
    </row>
    <row r="66" spans="1:9" ht="15" customHeight="1">
      <c r="A66" s="233" t="s">
        <v>80</v>
      </c>
      <c r="B66" s="234">
        <v>2584242978.2599998</v>
      </c>
      <c r="C66" s="235">
        <f t="shared" si="0"/>
        <v>0.78425327110396459</v>
      </c>
      <c r="D66" s="234">
        <v>710920808.07939994</v>
      </c>
      <c r="E66" s="235">
        <f t="shared" si="1"/>
        <v>0.21574672889603538</v>
      </c>
      <c r="F66" s="236">
        <f t="shared" si="2"/>
        <v>3295163786.3393998</v>
      </c>
      <c r="G66" s="229"/>
      <c r="H66" s="229"/>
      <c r="I66" s="229"/>
    </row>
    <row r="67" spans="1:9" s="232" customFormat="1" ht="15" customHeight="1">
      <c r="A67" s="233" t="s">
        <v>81</v>
      </c>
      <c r="B67" s="234">
        <v>4443198418.8000002</v>
      </c>
      <c r="C67" s="235">
        <f t="shared" si="0"/>
        <v>0.78067266444446648</v>
      </c>
      <c r="D67" s="234">
        <v>1248301516.0181599</v>
      </c>
      <c r="E67" s="235">
        <f t="shared" si="1"/>
        <v>0.21932733555553355</v>
      </c>
      <c r="F67" s="236">
        <f t="shared" si="2"/>
        <v>5691499934.8181601</v>
      </c>
      <c r="G67" s="229"/>
      <c r="H67" s="229"/>
      <c r="I67" s="229"/>
    </row>
    <row r="68" spans="1:9" s="232" customFormat="1" ht="15" customHeight="1">
      <c r="A68" s="233" t="s">
        <v>82</v>
      </c>
      <c r="B68" s="234">
        <v>226456968.51999998</v>
      </c>
      <c r="C68" s="235">
        <f t="shared" si="0"/>
        <v>0.86152068801446358</v>
      </c>
      <c r="D68" s="234">
        <v>36400292.681599997</v>
      </c>
      <c r="E68" s="235">
        <f t="shared" si="1"/>
        <v>0.1384793119855364</v>
      </c>
      <c r="F68" s="236">
        <f t="shared" si="2"/>
        <v>262857261.20159999</v>
      </c>
      <c r="G68" s="229"/>
      <c r="H68" s="229"/>
      <c r="I68" s="229"/>
    </row>
    <row r="69" spans="1:9" ht="15" customHeight="1">
      <c r="A69" s="233" t="s">
        <v>83</v>
      </c>
      <c r="B69" s="234">
        <v>18582790039.500004</v>
      </c>
      <c r="C69" s="235">
        <f t="shared" si="0"/>
        <v>0.97872676795177249</v>
      </c>
      <c r="D69" s="234">
        <v>403908442.64029998</v>
      </c>
      <c r="E69" s="235">
        <f t="shared" si="1"/>
        <v>2.1273232048227522E-2</v>
      </c>
      <c r="F69" s="236">
        <f t="shared" si="2"/>
        <v>18986698482.140305</v>
      </c>
      <c r="G69" s="229"/>
      <c r="H69" s="229"/>
      <c r="I69" s="229"/>
    </row>
    <row r="70" spans="1:9" s="2" customFormat="1" ht="4.5" customHeight="1">
      <c r="A70" s="207"/>
      <c r="B70" s="209"/>
      <c r="C70" s="210"/>
      <c r="D70" s="209"/>
      <c r="E70" s="210"/>
      <c r="F70" s="209"/>
      <c r="G70" s="207"/>
      <c r="H70" s="207"/>
    </row>
    <row r="71" spans="1:9" s="2" customFormat="1" ht="11.25" customHeight="1">
      <c r="A71" s="207"/>
      <c r="B71" s="209"/>
      <c r="C71" s="210"/>
      <c r="D71" s="209"/>
      <c r="E71" s="210"/>
      <c r="F71" s="59" t="s">
        <v>173</v>
      </c>
    </row>
    <row r="72" spans="1:9" s="2" customFormat="1" ht="11.25" customHeight="1">
      <c r="A72" s="207"/>
      <c r="B72" s="209"/>
      <c r="C72" s="210"/>
      <c r="D72" s="209"/>
      <c r="E72" s="210"/>
      <c r="F72" s="59" t="s">
        <v>174</v>
      </c>
    </row>
    <row r="73" spans="1:9" s="2" customFormat="1" ht="11.25" customHeight="1">
      <c r="A73" s="263" t="s">
        <v>354</v>
      </c>
      <c r="B73" s="237"/>
      <c r="C73" s="263" t="s">
        <v>355</v>
      </c>
      <c r="D73" s="209"/>
      <c r="E73" s="263"/>
      <c r="F73" s="263" t="s">
        <v>359</v>
      </c>
    </row>
    <row r="74" spans="1:9" s="144" customFormat="1" ht="11.25" customHeight="1">
      <c r="A74" s="263" t="s">
        <v>357</v>
      </c>
      <c r="B74" s="237"/>
      <c r="C74" s="263" t="s">
        <v>358</v>
      </c>
      <c r="D74" s="208"/>
      <c r="E74" s="263"/>
      <c r="F74" s="263" t="s">
        <v>360</v>
      </c>
      <c r="G74" s="143"/>
      <c r="H74" s="143"/>
    </row>
    <row r="75" spans="1:9" customFormat="1" ht="11.25" customHeight="1">
      <c r="B75" s="263"/>
      <c r="C75" s="263" t="s">
        <v>356</v>
      </c>
      <c r="E75" s="263"/>
      <c r="F75" s="281" t="s">
        <v>366</v>
      </c>
      <c r="G75" s="14"/>
      <c r="H75" s="14"/>
    </row>
    <row r="76" spans="1:9" customFormat="1" ht="4.5" customHeight="1">
      <c r="C76" s="263"/>
      <c r="D76" s="97"/>
      <c r="E76" s="97"/>
      <c r="F76" s="263"/>
      <c r="G76" s="14"/>
      <c r="H76" s="14"/>
    </row>
    <row r="77" spans="1:9" customFormat="1" ht="15.75">
      <c r="C77" s="59"/>
      <c r="D77" s="97"/>
      <c r="E77" s="97"/>
      <c r="F77" s="95">
        <v>14</v>
      </c>
      <c r="G77" s="14"/>
      <c r="H77" s="14"/>
    </row>
    <row r="78" spans="1:9" customFormat="1" ht="12.75">
      <c r="C78" s="59"/>
      <c r="D78" s="97"/>
      <c r="E78" s="97"/>
      <c r="F78" s="59"/>
      <c r="G78" s="14"/>
      <c r="H78" s="14"/>
    </row>
    <row r="79" spans="1:9" customFormat="1" ht="12.75">
      <c r="G79" s="14"/>
      <c r="H79" s="14"/>
    </row>
    <row r="80" spans="1:9" customFormat="1" ht="15.75">
      <c r="F80" s="95"/>
      <c r="G80" s="14"/>
      <c r="H80" s="14"/>
    </row>
  </sheetData>
  <phoneticPr fontId="4" type="noConversion"/>
  <printOptions horizontalCentered="1"/>
  <pageMargins left="0.78740157480314965" right="0.78740157480314965" top="0.98425196850393704" bottom="0.39370078740157483" header="0.51181102362204722" footer="0.51181102362204722"/>
  <pageSetup paperSize="9" scale="67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A7" sqref="A7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0.25">
      <c r="A2" s="22"/>
      <c r="B2" s="22"/>
      <c r="C2" s="22"/>
      <c r="D2" s="22"/>
      <c r="E2" s="22"/>
      <c r="F2" s="262" t="s">
        <v>175</v>
      </c>
      <c r="G2" s="4"/>
      <c r="H2"/>
    </row>
    <row r="3" spans="1:8" ht="18">
      <c r="F3" s="197" t="s">
        <v>176</v>
      </c>
      <c r="G3"/>
      <c r="H3"/>
    </row>
    <row r="4" spans="1:8" ht="12.75" customHeight="1">
      <c r="B4" s="14"/>
      <c r="G4" s="21"/>
      <c r="H4"/>
    </row>
    <row r="5" spans="1:8" ht="12.75" customHeight="1">
      <c r="G5" s="21"/>
      <c r="H5"/>
    </row>
    <row r="6" spans="1:8" ht="12.75" customHeight="1">
      <c r="D6" s="14"/>
      <c r="G6" s="21"/>
      <c r="H6"/>
    </row>
    <row r="7" spans="1:8" ht="12.75" customHeight="1">
      <c r="G7" s="21"/>
      <c r="H7"/>
    </row>
    <row r="8" spans="1:8" ht="12.75" customHeight="1">
      <c r="G8" s="21"/>
      <c r="H8"/>
    </row>
    <row r="9" spans="1:8" ht="12.75" customHeight="1">
      <c r="G9" s="21"/>
      <c r="H9"/>
    </row>
    <row r="10" spans="1:8" ht="15.75">
      <c r="F10" s="21" t="s">
        <v>177</v>
      </c>
      <c r="G10" s="21"/>
      <c r="H10"/>
    </row>
    <row r="11" spans="1:8" ht="12.75" customHeight="1">
      <c r="A11" s="37">
        <v>39386</v>
      </c>
      <c r="B11" s="75"/>
      <c r="C11" s="75"/>
      <c r="D11" s="75"/>
      <c r="E11" s="75"/>
      <c r="F11" s="71" t="s">
        <v>187</v>
      </c>
      <c r="G11" s="87"/>
      <c r="H11" s="93"/>
    </row>
    <row r="12" spans="1:8" ht="25.5">
      <c r="A12" s="3"/>
      <c r="B12" s="67" t="s">
        <v>8</v>
      </c>
      <c r="C12" s="67" t="s">
        <v>6</v>
      </c>
      <c r="D12" s="65" t="s">
        <v>183</v>
      </c>
      <c r="E12" s="67" t="s">
        <v>7</v>
      </c>
      <c r="F12" s="67" t="s">
        <v>89</v>
      </c>
      <c r="G12" s="6"/>
      <c r="H12" s="6"/>
    </row>
    <row r="13" spans="1:8" ht="25.5">
      <c r="A13" s="99" t="s">
        <v>179</v>
      </c>
      <c r="B13" s="77">
        <v>5031085111.1481848</v>
      </c>
      <c r="C13" s="77">
        <v>10307390399.13698</v>
      </c>
      <c r="D13" s="77">
        <v>498116829.70839298</v>
      </c>
      <c r="E13" s="77">
        <v>137650651426.90616</v>
      </c>
      <c r="F13" s="77">
        <v>153487243766.89972</v>
      </c>
      <c r="G13" s="6"/>
      <c r="H13" s="6"/>
    </row>
    <row r="14" spans="1:8" ht="25.5">
      <c r="A14" s="99" t="s">
        <v>180</v>
      </c>
      <c r="B14" s="77">
        <v>3695744657.418139</v>
      </c>
      <c r="C14" s="77">
        <v>47300691198.849266</v>
      </c>
      <c r="D14" s="77">
        <v>1557437330.725312</v>
      </c>
      <c r="E14" s="77">
        <v>8432185228.7672176</v>
      </c>
      <c r="F14" s="77">
        <v>60986058415.759933</v>
      </c>
      <c r="G14" s="6"/>
      <c r="H14" s="6"/>
    </row>
    <row r="15" spans="1:8" ht="25.5">
      <c r="A15" s="99" t="s">
        <v>181</v>
      </c>
      <c r="B15" s="77">
        <v>4998055090.7108736</v>
      </c>
      <c r="C15" s="77">
        <v>16433931909.306461</v>
      </c>
      <c r="D15" s="77">
        <v>2126437739.3639121</v>
      </c>
      <c r="E15" s="77">
        <v>830121307.2803309</v>
      </c>
      <c r="F15" s="77">
        <v>24388546046.661575</v>
      </c>
      <c r="G15" s="6"/>
      <c r="H15" s="6"/>
    </row>
    <row r="16" spans="1:8" ht="25.5">
      <c r="A16" s="99" t="s">
        <v>182</v>
      </c>
      <c r="B16" s="77">
        <v>13724884859.277199</v>
      </c>
      <c r="C16" s="77">
        <v>74042013507.292709</v>
      </c>
      <c r="D16" s="77">
        <v>4181991899.797617</v>
      </c>
      <c r="E16" s="77">
        <v>146912957962.9537</v>
      </c>
      <c r="F16" s="77">
        <v>238861848229.32123</v>
      </c>
      <c r="G16" s="6"/>
      <c r="H16" s="6"/>
    </row>
    <row r="17" spans="1:8">
      <c r="A17" s="98"/>
      <c r="B17" s="8"/>
      <c r="C17" s="6"/>
      <c r="D17" s="5"/>
      <c r="E17" s="6"/>
      <c r="F17" s="5"/>
      <c r="G17" s="6"/>
      <c r="H17" s="6"/>
    </row>
    <row r="18" spans="1:8" ht="15.75">
      <c r="A18" s="98"/>
      <c r="B18" s="5"/>
      <c r="C18" s="6"/>
      <c r="D18" s="5"/>
      <c r="E18" s="6"/>
      <c r="F18" s="21" t="s">
        <v>177</v>
      </c>
      <c r="G18" s="6"/>
      <c r="H18" s="6"/>
    </row>
    <row r="19" spans="1:8">
      <c r="A19" s="37">
        <v>39386</v>
      </c>
      <c r="B19" s="28"/>
      <c r="C19" s="28"/>
      <c r="D19" s="28"/>
      <c r="E19" s="28"/>
      <c r="F19" s="71" t="s">
        <v>186</v>
      </c>
      <c r="G19" s="6"/>
      <c r="H19" s="6"/>
    </row>
    <row r="20" spans="1:8" ht="25.5">
      <c r="A20" s="3"/>
      <c r="B20" s="67" t="s">
        <v>8</v>
      </c>
      <c r="C20" s="67" t="s">
        <v>6</v>
      </c>
      <c r="D20" s="65" t="s">
        <v>183</v>
      </c>
      <c r="E20" s="67" t="s">
        <v>7</v>
      </c>
      <c r="F20" s="67" t="s">
        <v>89</v>
      </c>
      <c r="G20" s="6"/>
      <c r="H20" s="6"/>
    </row>
    <row r="21" spans="1:8" ht="25.5">
      <c r="A21" s="99" t="s">
        <v>179</v>
      </c>
      <c r="B21" s="77">
        <v>17</v>
      </c>
      <c r="C21" s="77">
        <v>303</v>
      </c>
      <c r="D21" s="77">
        <v>27</v>
      </c>
      <c r="E21" s="77">
        <v>175</v>
      </c>
      <c r="F21" s="77">
        <v>522</v>
      </c>
      <c r="G21" s="6"/>
      <c r="H21" s="6"/>
    </row>
    <row r="22" spans="1:8" ht="25.5">
      <c r="A22" s="99" t="s">
        <v>180</v>
      </c>
      <c r="B22" s="77">
        <v>35</v>
      </c>
      <c r="C22" s="77">
        <v>1326</v>
      </c>
      <c r="D22" s="77">
        <v>128</v>
      </c>
      <c r="E22" s="77">
        <v>16</v>
      </c>
      <c r="F22" s="77">
        <v>1505</v>
      </c>
      <c r="G22" s="6"/>
      <c r="H22" s="6"/>
    </row>
    <row r="23" spans="1:8" ht="25.5">
      <c r="A23" s="99" t="s">
        <v>181</v>
      </c>
      <c r="B23" s="77">
        <v>78</v>
      </c>
      <c r="C23" s="77">
        <v>863</v>
      </c>
      <c r="D23" s="77">
        <v>103</v>
      </c>
      <c r="E23" s="77">
        <v>18</v>
      </c>
      <c r="F23" s="77">
        <v>1062</v>
      </c>
      <c r="G23" s="72"/>
      <c r="H23" s="72"/>
    </row>
    <row r="24" spans="1:8" ht="25.5">
      <c r="A24" s="99" t="s">
        <v>182</v>
      </c>
      <c r="B24" s="77">
        <v>130</v>
      </c>
      <c r="C24" s="77">
        <v>2492</v>
      </c>
      <c r="D24" s="77">
        <v>258</v>
      </c>
      <c r="E24" s="77">
        <v>209</v>
      </c>
      <c r="F24" s="77">
        <v>3089</v>
      </c>
      <c r="G24" s="6"/>
      <c r="H24" s="6"/>
    </row>
    <row r="25" spans="1:8">
      <c r="A25" s="98"/>
      <c r="B25" s="5"/>
      <c r="C25" s="6"/>
      <c r="D25" s="5"/>
      <c r="E25" s="6"/>
      <c r="F25" s="5"/>
      <c r="G25" s="6"/>
      <c r="H25" s="6"/>
    </row>
    <row r="26" spans="1:8" ht="15.75">
      <c r="A26" s="98"/>
      <c r="B26" s="5"/>
      <c r="C26" s="6"/>
      <c r="D26" s="5"/>
      <c r="E26" s="6"/>
      <c r="F26" s="21" t="s">
        <v>178</v>
      </c>
      <c r="G26" s="6"/>
      <c r="H26" s="72"/>
    </row>
    <row r="27" spans="1:8">
      <c r="A27" s="211" t="s">
        <v>376</v>
      </c>
      <c r="B27" s="28"/>
      <c r="C27" s="28"/>
      <c r="D27" s="28"/>
      <c r="E27" s="28"/>
      <c r="F27" s="71" t="s">
        <v>187</v>
      </c>
      <c r="G27" s="6"/>
      <c r="H27" s="6"/>
    </row>
    <row r="28" spans="1:8" ht="25.5">
      <c r="A28" s="3"/>
      <c r="B28" s="67" t="s">
        <v>8</v>
      </c>
      <c r="C28" s="67" t="s">
        <v>6</v>
      </c>
      <c r="D28" s="65" t="s">
        <v>183</v>
      </c>
      <c r="E28" s="67" t="s">
        <v>7</v>
      </c>
      <c r="F28" s="67" t="s">
        <v>89</v>
      </c>
      <c r="G28" s="6"/>
      <c r="H28" s="6"/>
    </row>
    <row r="29" spans="1:8" ht="25.5">
      <c r="A29" s="99" t="s">
        <v>179</v>
      </c>
      <c r="B29" s="76">
        <v>1500000000</v>
      </c>
      <c r="C29" s="77">
        <v>46879400</v>
      </c>
      <c r="D29" s="76"/>
      <c r="E29" s="77">
        <v>25937769000</v>
      </c>
      <c r="F29" s="77">
        <v>27484648400</v>
      </c>
      <c r="G29" s="6"/>
      <c r="H29" s="6"/>
    </row>
    <row r="30" spans="1:8" ht="25.5">
      <c r="A30" s="99" t="s">
        <v>180</v>
      </c>
      <c r="B30" s="76">
        <v>685000000</v>
      </c>
      <c r="C30" s="77">
        <v>14228196081.399694</v>
      </c>
      <c r="D30" s="77">
        <v>143199822.229637</v>
      </c>
      <c r="E30" s="76">
        <v>2700000000</v>
      </c>
      <c r="F30" s="77">
        <v>17756395903.629333</v>
      </c>
      <c r="G30" s="6"/>
      <c r="H30" s="6"/>
    </row>
    <row r="31" spans="1:8" ht="25.5">
      <c r="A31" s="99" t="s">
        <v>181</v>
      </c>
      <c r="B31" s="77">
        <v>1126200000</v>
      </c>
      <c r="C31" s="77">
        <v>2052809431.9610729</v>
      </c>
      <c r="D31" s="77">
        <v>776376901.56682503</v>
      </c>
      <c r="E31" s="76">
        <v>199685580</v>
      </c>
      <c r="F31" s="77">
        <v>4155071913.5278978</v>
      </c>
      <c r="G31" s="72"/>
      <c r="H31" s="72"/>
    </row>
    <row r="32" spans="1:8" ht="25.5">
      <c r="A32" s="99" t="s">
        <v>182</v>
      </c>
      <c r="B32" s="77">
        <v>3311200000</v>
      </c>
      <c r="C32" s="77">
        <v>16327884913.360767</v>
      </c>
      <c r="D32" s="77">
        <v>919576723.79646206</v>
      </c>
      <c r="E32" s="77">
        <v>28837454580</v>
      </c>
      <c r="F32" s="77">
        <v>49396116217.157234</v>
      </c>
      <c r="G32" s="6"/>
      <c r="H32" s="6"/>
    </row>
    <row r="33" spans="1:8">
      <c r="A33" s="98"/>
      <c r="B33" s="8"/>
      <c r="C33" s="6"/>
      <c r="D33" s="5"/>
      <c r="E33" s="6"/>
      <c r="F33" s="5"/>
      <c r="G33" s="6"/>
      <c r="H33" s="6"/>
    </row>
    <row r="34" spans="1:8" ht="15.75">
      <c r="A34" s="98"/>
      <c r="B34" s="5"/>
      <c r="C34" s="6"/>
      <c r="D34" s="5"/>
      <c r="E34" s="6"/>
      <c r="F34" s="21" t="s">
        <v>178</v>
      </c>
      <c r="G34" s="6"/>
      <c r="H34" s="6"/>
    </row>
    <row r="35" spans="1:8">
      <c r="A35" s="211" t="s">
        <v>376</v>
      </c>
      <c r="B35" s="28"/>
      <c r="C35" s="28"/>
      <c r="D35" s="28"/>
      <c r="E35" s="28"/>
      <c r="F35" s="71" t="s">
        <v>186</v>
      </c>
      <c r="G35" s="6"/>
      <c r="H35" s="6"/>
    </row>
    <row r="36" spans="1:8" ht="25.5">
      <c r="A36" s="3"/>
      <c r="B36" s="67" t="s">
        <v>8</v>
      </c>
      <c r="C36" s="67" t="s">
        <v>6</v>
      </c>
      <c r="D36" s="65" t="s">
        <v>183</v>
      </c>
      <c r="E36" s="67" t="s">
        <v>7</v>
      </c>
      <c r="F36" s="67" t="s">
        <v>89</v>
      </c>
      <c r="G36" s="6"/>
      <c r="H36" s="6"/>
    </row>
    <row r="37" spans="1:8" ht="25.5">
      <c r="A37" s="99" t="s">
        <v>179</v>
      </c>
      <c r="B37" s="76">
        <v>2</v>
      </c>
      <c r="C37" s="77">
        <v>1</v>
      </c>
      <c r="D37" s="76"/>
      <c r="E37" s="77">
        <v>100</v>
      </c>
      <c r="F37" s="77">
        <v>103</v>
      </c>
      <c r="G37" s="6"/>
      <c r="H37" s="6"/>
    </row>
    <row r="38" spans="1:8" ht="25.5">
      <c r="A38" s="99" t="s">
        <v>180</v>
      </c>
      <c r="B38" s="76">
        <v>4</v>
      </c>
      <c r="C38" s="77">
        <v>315</v>
      </c>
      <c r="D38" s="77">
        <v>21</v>
      </c>
      <c r="E38" s="76">
        <v>3</v>
      </c>
      <c r="F38" s="77">
        <v>343</v>
      </c>
      <c r="G38" s="6"/>
      <c r="H38" s="6"/>
    </row>
    <row r="39" spans="1:8" ht="25.5">
      <c r="A39" s="99" t="s">
        <v>181</v>
      </c>
      <c r="B39" s="77">
        <v>8</v>
      </c>
      <c r="C39" s="77">
        <v>57</v>
      </c>
      <c r="D39" s="77">
        <v>16</v>
      </c>
      <c r="E39" s="76">
        <v>7</v>
      </c>
      <c r="F39" s="77">
        <v>88</v>
      </c>
      <c r="G39" s="6"/>
      <c r="H39" s="6"/>
    </row>
    <row r="40" spans="1:8" ht="25.5">
      <c r="A40" s="99" t="s">
        <v>182</v>
      </c>
      <c r="B40" s="77">
        <v>14</v>
      </c>
      <c r="C40" s="77">
        <v>373</v>
      </c>
      <c r="D40" s="77">
        <v>37</v>
      </c>
      <c r="E40" s="77">
        <v>110</v>
      </c>
      <c r="F40" s="77">
        <v>534</v>
      </c>
      <c r="G40" s="6"/>
      <c r="H40" s="6"/>
    </row>
    <row r="41" spans="1:8">
      <c r="A41" s="98"/>
      <c r="B41" s="8"/>
      <c r="C41" s="6"/>
      <c r="D41" s="5"/>
      <c r="E41" s="6"/>
      <c r="F41" s="5"/>
      <c r="G41" s="6"/>
      <c r="H41" s="6"/>
    </row>
    <row r="42" spans="1:8">
      <c r="A42" s="98"/>
      <c r="B42" s="8"/>
      <c r="C42" s="6"/>
      <c r="D42" s="5"/>
      <c r="E42" s="6"/>
      <c r="F42" s="5"/>
      <c r="G42" s="6"/>
      <c r="H42" s="6"/>
    </row>
    <row r="43" spans="1:8">
      <c r="A43" s="98"/>
      <c r="B43" s="5"/>
      <c r="C43" s="6"/>
      <c r="D43" s="5"/>
      <c r="E43" s="6"/>
      <c r="F43" s="5"/>
      <c r="G43" s="6"/>
      <c r="H43" s="6"/>
    </row>
    <row r="44" spans="1:8" ht="15.75">
      <c r="A44" s="98"/>
      <c r="B44" s="5"/>
      <c r="C44" s="6"/>
      <c r="D44" s="5"/>
      <c r="E44" s="6"/>
      <c r="F44" s="21" t="s">
        <v>184</v>
      </c>
      <c r="G44" s="6"/>
      <c r="H44" s="6"/>
    </row>
    <row r="45" spans="1:8" ht="15" customHeight="1">
      <c r="A45" s="37"/>
      <c r="B45" s="28"/>
      <c r="C45" s="71" t="s">
        <v>188</v>
      </c>
      <c r="D45" s="28"/>
      <c r="E45" s="71" t="s">
        <v>185</v>
      </c>
      <c r="F45" s="28"/>
      <c r="G45" s="6"/>
      <c r="H45" s="6"/>
    </row>
    <row r="46" spans="1:8" ht="15" customHeight="1">
      <c r="A46" s="3"/>
      <c r="B46" s="67" t="s">
        <v>200</v>
      </c>
      <c r="C46" s="67" t="s">
        <v>201</v>
      </c>
      <c r="D46" s="67" t="s">
        <v>200</v>
      </c>
      <c r="E46" s="67" t="s">
        <v>201</v>
      </c>
      <c r="F46" s="67"/>
      <c r="G46" s="72"/>
      <c r="H46" s="72"/>
    </row>
    <row r="47" spans="1:8" ht="15" customHeight="1">
      <c r="A47" s="100" t="s">
        <v>214</v>
      </c>
      <c r="B47" s="191">
        <v>3.9540000000000002</v>
      </c>
      <c r="C47" s="105">
        <v>102.33</v>
      </c>
      <c r="D47" s="191">
        <v>3.9279999999999999</v>
      </c>
      <c r="E47" s="193">
        <v>102.5</v>
      </c>
      <c r="F47" s="101"/>
      <c r="G47" s="6"/>
      <c r="H47" s="6"/>
    </row>
    <row r="48" spans="1:8" ht="15" customHeight="1">
      <c r="A48" s="42" t="s">
        <v>215</v>
      </c>
      <c r="B48" s="189">
        <v>4.0910000000000002</v>
      </c>
      <c r="C48" s="189">
        <v>101.36</v>
      </c>
      <c r="D48" s="189">
        <v>4.0679999999999996</v>
      </c>
      <c r="E48" s="189">
        <v>101.49299999999999</v>
      </c>
      <c r="F48" s="78"/>
      <c r="G48" s="6"/>
      <c r="H48" s="6"/>
    </row>
    <row r="49" spans="1:8" ht="15" customHeight="1">
      <c r="A49" s="42" t="s">
        <v>190</v>
      </c>
      <c r="B49" s="189">
        <v>3.9769999999999999</v>
      </c>
      <c r="C49" s="189">
        <v>102.15600000000001</v>
      </c>
      <c r="D49" s="189">
        <v>3.95</v>
      </c>
      <c r="E49" s="192">
        <v>102.316</v>
      </c>
      <c r="F49" s="78"/>
      <c r="G49" s="6"/>
      <c r="H49" s="6"/>
    </row>
    <row r="50" spans="1:8" ht="15" customHeight="1">
      <c r="A50" s="42" t="s">
        <v>191</v>
      </c>
      <c r="B50" s="189">
        <v>4.0789999999999997</v>
      </c>
      <c r="C50" s="189">
        <v>101.33</v>
      </c>
      <c r="D50" s="189">
        <v>4.0590000000000002</v>
      </c>
      <c r="E50" s="189">
        <v>101.43</v>
      </c>
      <c r="F50" s="78"/>
      <c r="G50" s="6"/>
      <c r="H50" s="6"/>
    </row>
    <row r="51" spans="1:8" ht="15" customHeight="1">
      <c r="A51" s="43" t="s">
        <v>189</v>
      </c>
      <c r="B51" s="189">
        <v>4.22</v>
      </c>
      <c r="C51" s="189">
        <v>100.316</v>
      </c>
      <c r="D51" s="189">
        <v>4.1970000000000001</v>
      </c>
      <c r="E51" s="189">
        <v>100.402</v>
      </c>
      <c r="F51" s="78"/>
      <c r="G51" s="6"/>
      <c r="H51" s="6"/>
    </row>
    <row r="52" spans="1:8" ht="15" customHeight="1">
      <c r="A52" s="85" t="s">
        <v>192</v>
      </c>
      <c r="B52" s="192">
        <v>4.4329999999999998</v>
      </c>
      <c r="C52" s="189">
        <v>98.989000000000004</v>
      </c>
      <c r="D52" s="189">
        <v>4.42</v>
      </c>
      <c r="E52" s="189">
        <v>98.998999999999995</v>
      </c>
      <c r="F52" s="78"/>
      <c r="G52" s="6"/>
      <c r="H52" s="6"/>
    </row>
    <row r="53" spans="1:8" ht="15" customHeight="1">
      <c r="A53" s="86" t="s">
        <v>193</v>
      </c>
      <c r="B53" s="189">
        <v>4.6150000000000002</v>
      </c>
      <c r="C53" s="189">
        <v>97.802000000000007</v>
      </c>
      <c r="D53" s="189">
        <v>4.5940000000000003</v>
      </c>
      <c r="E53" s="189">
        <v>97.813999999999993</v>
      </c>
      <c r="F53" s="78"/>
      <c r="G53" s="6"/>
      <c r="H53" s="7"/>
    </row>
    <row r="54" spans="1:8" ht="15" customHeight="1">
      <c r="A54" s="86" t="s">
        <v>194</v>
      </c>
      <c r="B54" s="192">
        <v>4.4429999999999996</v>
      </c>
      <c r="C54" s="189">
        <v>98.802999999999997</v>
      </c>
      <c r="D54" s="189">
        <v>4.4139999999999997</v>
      </c>
      <c r="E54" s="189">
        <v>98.863</v>
      </c>
      <c r="F54" s="78"/>
      <c r="G54" s="6"/>
      <c r="H54" s="6"/>
    </row>
    <row r="55" spans="1:8" ht="15" customHeight="1">
      <c r="A55" s="86" t="s">
        <v>195</v>
      </c>
      <c r="B55" s="192">
        <v>4.2990000000000004</v>
      </c>
      <c r="C55" s="189">
        <v>99.335999999999999</v>
      </c>
      <c r="D55" s="189">
        <v>4.2649999999999997</v>
      </c>
      <c r="E55" s="189">
        <v>99.417000000000002</v>
      </c>
      <c r="F55" s="78"/>
      <c r="G55" s="6"/>
      <c r="H55" s="6"/>
    </row>
    <row r="56" spans="1:8" ht="15" customHeight="1">
      <c r="A56" s="86" t="s">
        <v>196</v>
      </c>
      <c r="B56" s="192">
        <v>4.3780000000000001</v>
      </c>
      <c r="C56" s="189">
        <v>98.84</v>
      </c>
      <c r="D56" s="189">
        <v>4.3499999999999996</v>
      </c>
      <c r="E56" s="189">
        <v>98.888999999999996</v>
      </c>
      <c r="F56" s="78"/>
      <c r="G56" s="6"/>
      <c r="H56" s="6"/>
    </row>
    <row r="57" spans="1:8" ht="15" customHeight="1">
      <c r="A57" s="29" t="s">
        <v>197</v>
      </c>
      <c r="B57" s="285">
        <v>4.2519999999999998</v>
      </c>
      <c r="C57" s="285">
        <v>99.68</v>
      </c>
      <c r="D57" s="285">
        <v>4.2210000000000001</v>
      </c>
      <c r="E57" s="285">
        <v>99.75</v>
      </c>
      <c r="F57" s="102"/>
      <c r="G57" s="94"/>
      <c r="H57" s="94"/>
    </row>
    <row r="58" spans="1:8" ht="15" customHeight="1">
      <c r="A58" s="29" t="s">
        <v>198</v>
      </c>
      <c r="B58" s="285"/>
      <c r="C58" s="285"/>
      <c r="D58" s="285"/>
      <c r="E58" s="285"/>
      <c r="F58" s="103"/>
    </row>
    <row r="59" spans="1:8" ht="15" customHeight="1">
      <c r="A59" s="29" t="s">
        <v>199</v>
      </c>
      <c r="B59" s="285"/>
      <c r="C59" s="285"/>
      <c r="D59" s="285"/>
      <c r="E59" s="285"/>
      <c r="F59" s="103"/>
    </row>
    <row r="60" spans="1:8" ht="15" customHeight="1">
      <c r="A60" s="92" t="s">
        <v>220</v>
      </c>
      <c r="B60" s="190">
        <v>29.8</v>
      </c>
      <c r="C60" s="190">
        <v>-264.99999999999915</v>
      </c>
      <c r="D60" s="190">
        <v>29.3</v>
      </c>
      <c r="E60" s="190">
        <v>-275</v>
      </c>
      <c r="F60" s="104"/>
    </row>
    <row r="61" spans="1:8">
      <c r="A61" s="2" t="s">
        <v>202</v>
      </c>
      <c r="F61" s="59" t="s">
        <v>203</v>
      </c>
    </row>
    <row r="62" spans="1:8">
      <c r="F62" s="59" t="s">
        <v>204</v>
      </c>
    </row>
    <row r="63" spans="1:8">
      <c r="F63" s="59" t="s">
        <v>205</v>
      </c>
    </row>
    <row r="64" spans="1:8">
      <c r="B64" s="194"/>
      <c r="C64" s="194"/>
      <c r="D64" s="194"/>
      <c r="E64" s="194"/>
    </row>
    <row r="65" spans="6:6" ht="15.75">
      <c r="F65" s="95">
        <v>15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9"/>
  <sheetViews>
    <sheetView zoomScale="60" workbookViewId="0">
      <selection activeCell="D5" sqref="D5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0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82" t="s">
        <v>381</v>
      </c>
    </row>
    <row r="3" spans="1:15" ht="30" customHeight="1">
      <c r="O3" s="283" t="s">
        <v>382</v>
      </c>
    </row>
    <row r="4" spans="1:15" ht="1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</row>
    <row r="5" spans="1:15" ht="15" customHeight="1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</row>
    <row r="6" spans="1:15" ht="15" customHeight="1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</row>
    <row r="7" spans="1:15" ht="12.75" customHeight="1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44.25" customHeight="1">
      <c r="A9" s="108"/>
      <c r="B9" s="108"/>
      <c r="C9" s="108"/>
      <c r="D9" s="108"/>
      <c r="E9" s="108"/>
      <c r="F9" s="108"/>
      <c r="G9" s="108"/>
      <c r="H9" s="4"/>
      <c r="I9" s="121"/>
      <c r="J9" s="108"/>
      <c r="K9" s="108"/>
      <c r="L9" s="108"/>
      <c r="M9" s="108"/>
      <c r="N9" s="108"/>
      <c r="O9" s="108"/>
    </row>
    <row r="10" spans="1:15" ht="26.25">
      <c r="A10" s="215"/>
      <c r="B10" s="216"/>
      <c r="C10" s="216"/>
      <c r="D10" s="216"/>
      <c r="E10" s="216"/>
      <c r="F10" s="216"/>
      <c r="G10" s="199" t="s">
        <v>232</v>
      </c>
      <c r="I10" s="217"/>
      <c r="J10" s="218"/>
      <c r="K10" s="218"/>
      <c r="L10" s="218"/>
      <c r="M10" s="218"/>
      <c r="N10" s="218"/>
      <c r="O10" s="199" t="s">
        <v>233</v>
      </c>
    </row>
    <row r="11" spans="1:15" ht="40.5">
      <c r="A11" s="106"/>
      <c r="B11" s="106" t="s">
        <v>84</v>
      </c>
      <c r="C11" s="107" t="s">
        <v>85</v>
      </c>
      <c r="D11" s="107" t="s">
        <v>86</v>
      </c>
      <c r="E11" s="107" t="s">
        <v>87</v>
      </c>
      <c r="F11" s="107" t="s">
        <v>88</v>
      </c>
      <c r="G11" s="107" t="s">
        <v>89</v>
      </c>
      <c r="I11" s="106"/>
      <c r="J11" s="106" t="s">
        <v>84</v>
      </c>
      <c r="K11" s="107" t="s">
        <v>85</v>
      </c>
      <c r="L11" s="107" t="s">
        <v>86</v>
      </c>
      <c r="M11" s="107" t="s">
        <v>87</v>
      </c>
      <c r="N11" s="107" t="s">
        <v>88</v>
      </c>
      <c r="O11" s="107" t="s">
        <v>89</v>
      </c>
    </row>
    <row r="12" spans="1:15" ht="20.25">
      <c r="A12" s="109" t="s">
        <v>90</v>
      </c>
      <c r="B12" s="116" t="s">
        <v>11</v>
      </c>
      <c r="C12" s="117">
        <v>1259</v>
      </c>
      <c r="D12" s="117">
        <v>1414</v>
      </c>
      <c r="E12" s="117">
        <v>2673</v>
      </c>
      <c r="F12" s="117">
        <v>5543</v>
      </c>
      <c r="G12" s="112">
        <v>8216</v>
      </c>
      <c r="I12" s="109" t="s">
        <v>90</v>
      </c>
      <c r="J12" s="116" t="s">
        <v>11</v>
      </c>
      <c r="K12" s="117">
        <v>1624</v>
      </c>
      <c r="L12" s="117">
        <v>3135</v>
      </c>
      <c r="M12" s="117">
        <v>4759</v>
      </c>
      <c r="N12" s="117">
        <v>9202</v>
      </c>
      <c r="O12" s="112">
        <v>13961</v>
      </c>
    </row>
    <row r="13" spans="1:15" ht="20.25">
      <c r="A13" s="109"/>
      <c r="B13" s="116" t="s">
        <v>91</v>
      </c>
      <c r="C13" s="117">
        <v>242</v>
      </c>
      <c r="D13" s="117">
        <v>419</v>
      </c>
      <c r="E13" s="117">
        <v>661</v>
      </c>
      <c r="F13" s="117">
        <v>1790</v>
      </c>
      <c r="G13" s="112">
        <v>2451</v>
      </c>
      <c r="I13" s="109"/>
      <c r="J13" s="116" t="s">
        <v>91</v>
      </c>
      <c r="K13" s="117">
        <v>288</v>
      </c>
      <c r="L13" s="117">
        <v>919</v>
      </c>
      <c r="M13" s="117">
        <v>1207</v>
      </c>
      <c r="N13" s="117">
        <v>6645</v>
      </c>
      <c r="O13" s="112">
        <v>7852</v>
      </c>
    </row>
    <row r="14" spans="1:15" ht="20.25">
      <c r="A14" s="109"/>
      <c r="B14" s="116" t="s">
        <v>367</v>
      </c>
      <c r="C14" s="117">
        <v>0</v>
      </c>
      <c r="D14" s="117">
        <v>0</v>
      </c>
      <c r="E14" s="117">
        <v>0</v>
      </c>
      <c r="F14" s="117">
        <v>0</v>
      </c>
      <c r="G14" s="112">
        <v>0</v>
      </c>
      <c r="I14" s="109"/>
      <c r="J14" s="116" t="s">
        <v>367</v>
      </c>
      <c r="K14" s="117">
        <v>0</v>
      </c>
      <c r="L14" s="117">
        <v>0</v>
      </c>
      <c r="M14" s="117">
        <v>0</v>
      </c>
      <c r="N14" s="117">
        <v>5</v>
      </c>
      <c r="O14" s="112">
        <v>5</v>
      </c>
    </row>
    <row r="15" spans="1:15" ht="20.25">
      <c r="A15" s="109"/>
      <c r="B15" s="115" t="s">
        <v>92</v>
      </c>
      <c r="C15" s="113">
        <v>1501</v>
      </c>
      <c r="D15" s="113">
        <v>1833</v>
      </c>
      <c r="E15" s="113">
        <v>3334</v>
      </c>
      <c r="F15" s="113">
        <v>7333</v>
      </c>
      <c r="G15" s="113">
        <v>10667</v>
      </c>
      <c r="I15" s="109"/>
      <c r="J15" s="115" t="s">
        <v>92</v>
      </c>
      <c r="K15" s="113">
        <v>1912</v>
      </c>
      <c r="L15" s="113">
        <v>4054</v>
      </c>
      <c r="M15" s="113">
        <v>5966</v>
      </c>
      <c r="N15" s="113">
        <v>15852</v>
      </c>
      <c r="O15" s="113">
        <v>21818</v>
      </c>
    </row>
    <row r="16" spans="1:15" ht="20.25">
      <c r="A16" s="109" t="s">
        <v>93</v>
      </c>
      <c r="B16" s="116" t="s">
        <v>94</v>
      </c>
      <c r="C16" s="117">
        <v>30</v>
      </c>
      <c r="D16" s="117">
        <v>0</v>
      </c>
      <c r="E16" s="117">
        <v>30</v>
      </c>
      <c r="F16" s="118" t="s">
        <v>95</v>
      </c>
      <c r="G16" s="112">
        <v>30</v>
      </c>
      <c r="I16" s="109" t="s">
        <v>93</v>
      </c>
      <c r="J16" s="123" t="s">
        <v>94</v>
      </c>
      <c r="K16" s="117">
        <v>30</v>
      </c>
      <c r="L16" s="117">
        <v>40</v>
      </c>
      <c r="M16" s="117">
        <v>70</v>
      </c>
      <c r="N16" s="118" t="s">
        <v>38</v>
      </c>
      <c r="O16" s="112">
        <v>70</v>
      </c>
    </row>
    <row r="17" spans="1:15" ht="20.25">
      <c r="A17" s="110"/>
      <c r="B17" s="117" t="s">
        <v>96</v>
      </c>
      <c r="C17" s="117">
        <v>1538</v>
      </c>
      <c r="D17" s="117">
        <v>1137</v>
      </c>
      <c r="E17" s="117">
        <v>2675</v>
      </c>
      <c r="F17" s="117">
        <v>0</v>
      </c>
      <c r="G17" s="112">
        <v>2675</v>
      </c>
      <c r="I17" s="110"/>
      <c r="J17" s="116" t="s">
        <v>96</v>
      </c>
      <c r="K17" s="117">
        <v>2278</v>
      </c>
      <c r="L17" s="117">
        <v>3067</v>
      </c>
      <c r="M17" s="117">
        <v>5345</v>
      </c>
      <c r="N17" s="118">
        <v>0</v>
      </c>
      <c r="O17" s="112">
        <v>5345</v>
      </c>
    </row>
    <row r="18" spans="1:15" ht="20.25">
      <c r="A18" s="110"/>
      <c r="B18" s="117" t="s">
        <v>97</v>
      </c>
      <c r="C18" s="117">
        <v>70</v>
      </c>
      <c r="D18" s="117">
        <v>200</v>
      </c>
      <c r="E18" s="117">
        <v>270</v>
      </c>
      <c r="F18" s="118">
        <v>0</v>
      </c>
      <c r="G18" s="112">
        <v>270</v>
      </c>
      <c r="I18" s="110"/>
      <c r="J18" s="116" t="s">
        <v>97</v>
      </c>
      <c r="K18" s="117">
        <v>30</v>
      </c>
      <c r="L18" s="117">
        <v>400</v>
      </c>
      <c r="M18" s="117">
        <v>430</v>
      </c>
      <c r="N18" s="118">
        <v>0</v>
      </c>
      <c r="O18" s="112">
        <v>430</v>
      </c>
    </row>
    <row r="19" spans="1:15" ht="20.25">
      <c r="A19" s="110"/>
      <c r="B19" s="117" t="s">
        <v>98</v>
      </c>
      <c r="C19" s="117">
        <v>199</v>
      </c>
      <c r="D19" s="117">
        <v>20</v>
      </c>
      <c r="E19" s="117">
        <v>219</v>
      </c>
      <c r="F19" s="118">
        <v>0</v>
      </c>
      <c r="G19" s="112">
        <v>219</v>
      </c>
      <c r="I19" s="110"/>
      <c r="J19" s="123" t="s">
        <v>98</v>
      </c>
      <c r="K19" s="117">
        <v>223</v>
      </c>
      <c r="L19" s="117">
        <v>40</v>
      </c>
      <c r="M19" s="117">
        <v>263</v>
      </c>
      <c r="N19" s="118">
        <v>0</v>
      </c>
      <c r="O19" s="112">
        <v>263</v>
      </c>
    </row>
    <row r="20" spans="1:15" ht="20.25">
      <c r="A20" s="110"/>
      <c r="B20" s="117" t="s">
        <v>99</v>
      </c>
      <c r="C20" s="117">
        <v>969</v>
      </c>
      <c r="D20" s="117">
        <v>1169</v>
      </c>
      <c r="E20" s="117">
        <v>2138</v>
      </c>
      <c r="F20" s="118">
        <v>0</v>
      </c>
      <c r="G20" s="112">
        <v>2138</v>
      </c>
      <c r="I20" s="110"/>
      <c r="J20" s="116" t="s">
        <v>99</v>
      </c>
      <c r="K20" s="117">
        <v>1596</v>
      </c>
      <c r="L20" s="117">
        <v>6913</v>
      </c>
      <c r="M20" s="117">
        <v>8509</v>
      </c>
      <c r="N20" s="118">
        <v>0</v>
      </c>
      <c r="O20" s="112">
        <v>8509</v>
      </c>
    </row>
    <row r="21" spans="1:15" ht="20.25">
      <c r="A21" s="110"/>
      <c r="B21" s="117" t="s">
        <v>100</v>
      </c>
      <c r="C21" s="117">
        <v>112</v>
      </c>
      <c r="D21" s="117">
        <v>50</v>
      </c>
      <c r="E21" s="117">
        <v>162</v>
      </c>
      <c r="F21" s="118">
        <v>3</v>
      </c>
      <c r="G21" s="112">
        <v>165</v>
      </c>
      <c r="I21" s="110"/>
      <c r="J21" s="116" t="s">
        <v>100</v>
      </c>
      <c r="K21" s="117">
        <v>76</v>
      </c>
      <c r="L21" s="117">
        <v>748</v>
      </c>
      <c r="M21" s="117">
        <v>824</v>
      </c>
      <c r="N21" s="118">
        <v>25</v>
      </c>
      <c r="O21" s="112">
        <v>849</v>
      </c>
    </row>
    <row r="22" spans="1:15" ht="20.25">
      <c r="A22" s="110"/>
      <c r="B22" s="117" t="s">
        <v>101</v>
      </c>
      <c r="C22" s="117">
        <v>490</v>
      </c>
      <c r="D22" s="117">
        <v>580</v>
      </c>
      <c r="E22" s="117">
        <v>1070</v>
      </c>
      <c r="F22" s="118">
        <v>15</v>
      </c>
      <c r="G22" s="112">
        <v>1085</v>
      </c>
      <c r="I22" s="110"/>
      <c r="J22" s="116" t="s">
        <v>101</v>
      </c>
      <c r="K22" s="117">
        <v>1569</v>
      </c>
      <c r="L22" s="117">
        <v>1060</v>
      </c>
      <c r="M22" s="117">
        <v>2629</v>
      </c>
      <c r="N22" s="118">
        <v>5</v>
      </c>
      <c r="O22" s="112">
        <v>2634</v>
      </c>
    </row>
    <row r="23" spans="1:15" ht="20.25">
      <c r="A23" s="110"/>
      <c r="B23" s="117" t="s">
        <v>307</v>
      </c>
      <c r="C23" s="117">
        <v>420</v>
      </c>
      <c r="D23" s="117">
        <v>100</v>
      </c>
      <c r="E23" s="117">
        <v>520</v>
      </c>
      <c r="F23" s="118">
        <v>10</v>
      </c>
      <c r="G23" s="112">
        <v>530</v>
      </c>
      <c r="I23" s="110"/>
      <c r="J23" s="116" t="s">
        <v>307</v>
      </c>
      <c r="K23" s="117">
        <v>1330</v>
      </c>
      <c r="L23" s="117">
        <v>735</v>
      </c>
      <c r="M23" s="117">
        <v>2065</v>
      </c>
      <c r="N23" s="118">
        <v>160</v>
      </c>
      <c r="O23" s="112">
        <v>2225</v>
      </c>
    </row>
    <row r="24" spans="1:15" ht="20.25">
      <c r="A24" s="110"/>
      <c r="B24" s="117" t="s">
        <v>102</v>
      </c>
      <c r="C24" s="117">
        <v>242</v>
      </c>
      <c r="D24" s="117">
        <v>1058</v>
      </c>
      <c r="E24" s="117">
        <v>1300</v>
      </c>
      <c r="F24" s="118">
        <v>0</v>
      </c>
      <c r="G24" s="112">
        <v>1300</v>
      </c>
      <c r="I24" s="110"/>
      <c r="J24" s="116" t="s">
        <v>102</v>
      </c>
      <c r="K24" s="117">
        <v>442</v>
      </c>
      <c r="L24" s="117">
        <v>1744</v>
      </c>
      <c r="M24" s="117">
        <v>2186</v>
      </c>
      <c r="N24" s="118">
        <v>0</v>
      </c>
      <c r="O24" s="112">
        <v>2186</v>
      </c>
    </row>
    <row r="25" spans="1:15" ht="20.25">
      <c r="A25" s="110"/>
      <c r="B25" s="117" t="s">
        <v>103</v>
      </c>
      <c r="C25" s="117">
        <v>3270</v>
      </c>
      <c r="D25" s="117">
        <v>7536</v>
      </c>
      <c r="E25" s="117">
        <v>10806</v>
      </c>
      <c r="F25" s="118">
        <v>62</v>
      </c>
      <c r="G25" s="112">
        <v>10868</v>
      </c>
      <c r="I25" s="110"/>
      <c r="J25" s="116" t="s">
        <v>103</v>
      </c>
      <c r="K25" s="117">
        <v>4427</v>
      </c>
      <c r="L25" s="117">
        <v>8067</v>
      </c>
      <c r="M25" s="117">
        <v>12494</v>
      </c>
      <c r="N25" s="118">
        <v>62</v>
      </c>
      <c r="O25" s="112">
        <v>12556</v>
      </c>
    </row>
    <row r="26" spans="1:15" ht="20.25">
      <c r="A26" s="110"/>
      <c r="B26" s="117" t="s">
        <v>104</v>
      </c>
      <c r="C26" s="117">
        <v>160</v>
      </c>
      <c r="D26" s="117">
        <v>0</v>
      </c>
      <c r="E26" s="117">
        <v>160</v>
      </c>
      <c r="F26" s="118">
        <v>0</v>
      </c>
      <c r="G26" s="112">
        <v>160</v>
      </c>
      <c r="I26" s="110"/>
      <c r="J26" s="116" t="s">
        <v>104</v>
      </c>
      <c r="K26" s="117">
        <v>317</v>
      </c>
      <c r="L26" s="117">
        <v>462</v>
      </c>
      <c r="M26" s="117">
        <v>779</v>
      </c>
      <c r="N26" s="118">
        <v>0</v>
      </c>
      <c r="O26" s="112">
        <v>779</v>
      </c>
    </row>
    <row r="27" spans="1:15" ht="20.25">
      <c r="A27" s="110"/>
      <c r="B27" s="117" t="s">
        <v>105</v>
      </c>
      <c r="C27" s="117">
        <v>490</v>
      </c>
      <c r="D27" s="117">
        <v>1371</v>
      </c>
      <c r="E27" s="117">
        <v>1861</v>
      </c>
      <c r="F27" s="118">
        <v>425</v>
      </c>
      <c r="G27" s="112">
        <v>2286</v>
      </c>
      <c r="I27" s="110"/>
      <c r="J27" s="116" t="s">
        <v>105</v>
      </c>
      <c r="K27" s="117">
        <v>2687</v>
      </c>
      <c r="L27" s="117">
        <v>2012</v>
      </c>
      <c r="M27" s="117">
        <v>4699</v>
      </c>
      <c r="N27" s="118">
        <v>408</v>
      </c>
      <c r="O27" s="112">
        <v>5107</v>
      </c>
    </row>
    <row r="28" spans="1:15" ht="20.25">
      <c r="A28" s="110"/>
      <c r="B28" s="117" t="s">
        <v>106</v>
      </c>
      <c r="C28" s="117">
        <v>1295</v>
      </c>
      <c r="D28" s="117">
        <v>5339</v>
      </c>
      <c r="E28" s="117">
        <v>6634</v>
      </c>
      <c r="F28" s="118">
        <v>0</v>
      </c>
      <c r="G28" s="112">
        <v>6634</v>
      </c>
      <c r="I28" s="110"/>
      <c r="J28" s="116" t="s">
        <v>106</v>
      </c>
      <c r="K28" s="117">
        <v>2601</v>
      </c>
      <c r="L28" s="117">
        <v>10527</v>
      </c>
      <c r="M28" s="117">
        <v>13128</v>
      </c>
      <c r="N28" s="118">
        <v>0</v>
      </c>
      <c r="O28" s="112">
        <v>13128</v>
      </c>
    </row>
    <row r="29" spans="1:15" ht="20.25">
      <c r="A29" s="110"/>
      <c r="B29" s="117" t="s">
        <v>107</v>
      </c>
      <c r="C29" s="117">
        <v>277</v>
      </c>
      <c r="D29" s="117">
        <v>1320</v>
      </c>
      <c r="E29" s="117">
        <v>1597</v>
      </c>
      <c r="F29" s="118">
        <v>10</v>
      </c>
      <c r="G29" s="112">
        <v>1607</v>
      </c>
      <c r="I29" s="110"/>
      <c r="J29" s="116" t="s">
        <v>107</v>
      </c>
      <c r="K29" s="117">
        <v>352</v>
      </c>
      <c r="L29" s="117">
        <v>1460</v>
      </c>
      <c r="M29" s="117">
        <v>1812</v>
      </c>
      <c r="N29" s="118">
        <v>0</v>
      </c>
      <c r="O29" s="112">
        <v>1812</v>
      </c>
    </row>
    <row r="30" spans="1:15" ht="20.25">
      <c r="A30" s="110"/>
      <c r="B30" s="117" t="s">
        <v>108</v>
      </c>
      <c r="C30" s="117">
        <v>0</v>
      </c>
      <c r="D30" s="117">
        <v>0</v>
      </c>
      <c r="E30" s="117">
        <v>0</v>
      </c>
      <c r="F30" s="118" t="s">
        <v>95</v>
      </c>
      <c r="G30" s="112">
        <v>0</v>
      </c>
      <c r="I30" s="110"/>
      <c r="J30" s="116" t="s">
        <v>108</v>
      </c>
      <c r="K30" s="117">
        <v>0</v>
      </c>
      <c r="L30" s="117">
        <v>2413</v>
      </c>
      <c r="M30" s="117">
        <v>2413</v>
      </c>
      <c r="N30" s="118" t="s">
        <v>95</v>
      </c>
      <c r="O30" s="112">
        <v>2413</v>
      </c>
    </row>
    <row r="31" spans="1:15" ht="20.25">
      <c r="A31" s="110"/>
      <c r="B31" s="117" t="s">
        <v>109</v>
      </c>
      <c r="C31" s="117">
        <v>5292</v>
      </c>
      <c r="D31" s="117">
        <v>4845</v>
      </c>
      <c r="E31" s="117">
        <v>10137</v>
      </c>
      <c r="F31" s="118">
        <v>30</v>
      </c>
      <c r="G31" s="112">
        <v>10167</v>
      </c>
      <c r="I31" s="110"/>
      <c r="J31" s="116" t="s">
        <v>109</v>
      </c>
      <c r="K31" s="117">
        <v>7008</v>
      </c>
      <c r="L31" s="117">
        <v>6823</v>
      </c>
      <c r="M31" s="117">
        <v>13831</v>
      </c>
      <c r="N31" s="118">
        <v>10</v>
      </c>
      <c r="O31" s="112">
        <v>13841</v>
      </c>
    </row>
    <row r="32" spans="1:15" ht="20.25">
      <c r="A32" s="110"/>
      <c r="B32" s="117" t="s">
        <v>110</v>
      </c>
      <c r="C32" s="117">
        <v>520</v>
      </c>
      <c r="D32" s="117">
        <v>0</v>
      </c>
      <c r="E32" s="117">
        <v>520</v>
      </c>
      <c r="F32" s="118">
        <v>0</v>
      </c>
      <c r="G32" s="112">
        <v>520</v>
      </c>
      <c r="I32" s="110"/>
      <c r="J32" s="116" t="s">
        <v>110</v>
      </c>
      <c r="K32" s="117">
        <v>731</v>
      </c>
      <c r="L32" s="117">
        <v>591</v>
      </c>
      <c r="M32" s="117">
        <v>1322</v>
      </c>
      <c r="N32" s="118">
        <v>0</v>
      </c>
      <c r="O32" s="112">
        <v>1322</v>
      </c>
    </row>
    <row r="33" spans="1:15" ht="20.25">
      <c r="A33" s="110"/>
      <c r="B33" s="117" t="s">
        <v>111</v>
      </c>
      <c r="C33" s="117">
        <v>1964</v>
      </c>
      <c r="D33" s="117">
        <v>763</v>
      </c>
      <c r="E33" s="117">
        <v>2727</v>
      </c>
      <c r="F33" s="118">
        <v>115</v>
      </c>
      <c r="G33" s="112">
        <v>2842</v>
      </c>
      <c r="I33" s="110"/>
      <c r="J33" s="116" t="s">
        <v>111</v>
      </c>
      <c r="K33" s="117">
        <v>3553</v>
      </c>
      <c r="L33" s="117">
        <v>1468</v>
      </c>
      <c r="M33" s="117">
        <v>5021</v>
      </c>
      <c r="N33" s="118">
        <v>15</v>
      </c>
      <c r="O33" s="112">
        <v>5036</v>
      </c>
    </row>
    <row r="34" spans="1:15" ht="20.25">
      <c r="A34" s="110"/>
      <c r="B34" s="117" t="s">
        <v>112</v>
      </c>
      <c r="C34" s="117">
        <v>1102</v>
      </c>
      <c r="D34" s="117">
        <v>1486</v>
      </c>
      <c r="E34" s="117">
        <v>2588</v>
      </c>
      <c r="F34" s="118">
        <v>0</v>
      </c>
      <c r="G34" s="112">
        <v>2588</v>
      </c>
      <c r="I34" s="110"/>
      <c r="J34" s="116" t="s">
        <v>112</v>
      </c>
      <c r="K34" s="117">
        <v>1188</v>
      </c>
      <c r="L34" s="117">
        <v>2829</v>
      </c>
      <c r="M34" s="117">
        <v>4017</v>
      </c>
      <c r="N34" s="118">
        <v>0</v>
      </c>
      <c r="O34" s="112">
        <v>4017</v>
      </c>
    </row>
    <row r="35" spans="1:15" ht="20.25">
      <c r="A35" s="110"/>
      <c r="B35" s="117" t="s">
        <v>113</v>
      </c>
      <c r="C35" s="117">
        <v>611</v>
      </c>
      <c r="D35" s="117">
        <v>2732</v>
      </c>
      <c r="E35" s="117">
        <v>3343</v>
      </c>
      <c r="F35" s="118">
        <v>30</v>
      </c>
      <c r="G35" s="112">
        <v>3373</v>
      </c>
      <c r="I35" s="110"/>
      <c r="J35" s="116" t="s">
        <v>113</v>
      </c>
      <c r="K35" s="117">
        <v>505</v>
      </c>
      <c r="L35" s="117">
        <v>2633</v>
      </c>
      <c r="M35" s="117">
        <v>3138</v>
      </c>
      <c r="N35" s="118">
        <v>30</v>
      </c>
      <c r="O35" s="112">
        <v>3168</v>
      </c>
    </row>
    <row r="36" spans="1:15" ht="20.25">
      <c r="A36" s="110"/>
      <c r="B36" s="117" t="s">
        <v>114</v>
      </c>
      <c r="C36" s="117">
        <v>160</v>
      </c>
      <c r="D36" s="117">
        <v>20</v>
      </c>
      <c r="E36" s="117">
        <v>180</v>
      </c>
      <c r="F36" s="118">
        <v>0</v>
      </c>
      <c r="G36" s="112">
        <v>180</v>
      </c>
      <c r="I36" s="110"/>
      <c r="J36" s="116" t="s">
        <v>114</v>
      </c>
      <c r="K36" s="117">
        <v>160</v>
      </c>
      <c r="L36" s="117">
        <v>20</v>
      </c>
      <c r="M36" s="117">
        <v>180</v>
      </c>
      <c r="N36" s="118">
        <v>0</v>
      </c>
      <c r="O36" s="112">
        <v>180</v>
      </c>
    </row>
    <row r="37" spans="1:15" ht="20.25">
      <c r="A37" s="110"/>
      <c r="B37" s="117" t="s">
        <v>115</v>
      </c>
      <c r="C37" s="117">
        <v>729</v>
      </c>
      <c r="D37" s="117">
        <v>1122</v>
      </c>
      <c r="E37" s="117">
        <v>1851</v>
      </c>
      <c r="F37" s="118">
        <v>50</v>
      </c>
      <c r="G37" s="112">
        <v>1901</v>
      </c>
      <c r="I37" s="110"/>
      <c r="J37" s="116" t="s">
        <v>115</v>
      </c>
      <c r="K37" s="117">
        <v>778</v>
      </c>
      <c r="L37" s="117">
        <v>1793</v>
      </c>
      <c r="M37" s="117">
        <v>2571</v>
      </c>
      <c r="N37" s="118">
        <v>50</v>
      </c>
      <c r="O37" s="112">
        <v>2621</v>
      </c>
    </row>
    <row r="38" spans="1:15" ht="20.25">
      <c r="A38" s="109"/>
      <c r="B38" s="115" t="s">
        <v>116</v>
      </c>
      <c r="C38" s="113">
        <v>19940</v>
      </c>
      <c r="D38" s="113">
        <v>30848</v>
      </c>
      <c r="E38" s="113">
        <v>50788</v>
      </c>
      <c r="F38" s="113">
        <v>750</v>
      </c>
      <c r="G38" s="113">
        <v>51538</v>
      </c>
      <c r="I38" s="109"/>
      <c r="J38" s="115" t="s">
        <v>116</v>
      </c>
      <c r="K38" s="113">
        <v>31881</v>
      </c>
      <c r="L38" s="113">
        <v>55845</v>
      </c>
      <c r="M38" s="113">
        <v>87726</v>
      </c>
      <c r="N38" s="122">
        <v>765</v>
      </c>
      <c r="O38" s="113">
        <v>88491</v>
      </c>
    </row>
    <row r="39" spans="1:15" ht="20.25">
      <c r="A39" s="109" t="s">
        <v>117</v>
      </c>
      <c r="B39" s="119" t="s">
        <v>118</v>
      </c>
      <c r="C39" s="118">
        <v>0</v>
      </c>
      <c r="D39" s="118">
        <v>0</v>
      </c>
      <c r="E39" s="118">
        <v>0</v>
      </c>
      <c r="F39" s="118">
        <v>86</v>
      </c>
      <c r="G39" s="114">
        <v>86</v>
      </c>
      <c r="I39" s="109" t="s">
        <v>117</v>
      </c>
      <c r="J39" s="116" t="s">
        <v>118</v>
      </c>
      <c r="K39" s="118">
        <v>0</v>
      </c>
      <c r="L39" s="118">
        <v>0</v>
      </c>
      <c r="M39" s="118">
        <v>0</v>
      </c>
      <c r="N39" s="118">
        <v>43</v>
      </c>
      <c r="O39" s="114">
        <v>43</v>
      </c>
    </row>
    <row r="40" spans="1:15" ht="20.25">
      <c r="A40" s="109"/>
      <c r="B40" s="119" t="s">
        <v>119</v>
      </c>
      <c r="C40" s="118" t="s">
        <v>38</v>
      </c>
      <c r="D40" s="118" t="s">
        <v>38</v>
      </c>
      <c r="E40" s="118" t="s">
        <v>38</v>
      </c>
      <c r="F40" s="118">
        <v>771</v>
      </c>
      <c r="G40" s="114">
        <v>771</v>
      </c>
      <c r="I40" s="109"/>
      <c r="J40" s="116" t="s">
        <v>119</v>
      </c>
      <c r="K40" s="118" t="s">
        <v>38</v>
      </c>
      <c r="L40" s="118" t="s">
        <v>38</v>
      </c>
      <c r="M40" s="118" t="s">
        <v>38</v>
      </c>
      <c r="N40" s="118">
        <v>367</v>
      </c>
      <c r="O40" s="114">
        <v>367</v>
      </c>
    </row>
    <row r="41" spans="1:15" ht="20.25">
      <c r="A41" s="109"/>
      <c r="B41" s="119" t="s">
        <v>120</v>
      </c>
      <c r="C41" s="118" t="s">
        <v>38</v>
      </c>
      <c r="D41" s="118" t="s">
        <v>38</v>
      </c>
      <c r="E41" s="118" t="s">
        <v>38</v>
      </c>
      <c r="F41" s="118">
        <v>2</v>
      </c>
      <c r="G41" s="114">
        <v>2</v>
      </c>
      <c r="I41" s="109"/>
      <c r="J41" s="116" t="s">
        <v>120</v>
      </c>
      <c r="K41" s="118" t="s">
        <v>38</v>
      </c>
      <c r="L41" s="118" t="s">
        <v>38</v>
      </c>
      <c r="M41" s="118" t="s">
        <v>38</v>
      </c>
      <c r="N41" s="118">
        <v>1</v>
      </c>
      <c r="O41" s="114">
        <v>1</v>
      </c>
    </row>
    <row r="42" spans="1:15" ht="20.25">
      <c r="A42" s="110"/>
      <c r="B42" s="119" t="s">
        <v>121</v>
      </c>
      <c r="C42" s="118">
        <v>0</v>
      </c>
      <c r="D42" s="118">
        <v>0</v>
      </c>
      <c r="E42" s="118">
        <v>0</v>
      </c>
      <c r="F42" s="118">
        <v>1</v>
      </c>
      <c r="G42" s="114">
        <v>1</v>
      </c>
      <c r="I42" s="110"/>
      <c r="J42" s="116" t="s">
        <v>121</v>
      </c>
      <c r="K42" s="118">
        <v>0</v>
      </c>
      <c r="L42" s="118">
        <v>0</v>
      </c>
      <c r="M42" s="118">
        <v>0</v>
      </c>
      <c r="N42" s="118">
        <v>0</v>
      </c>
      <c r="O42" s="114">
        <v>0</v>
      </c>
    </row>
    <row r="43" spans="1:15" ht="20.25">
      <c r="A43" s="110"/>
      <c r="B43" s="119" t="s">
        <v>17</v>
      </c>
      <c r="C43" s="118">
        <v>0</v>
      </c>
      <c r="D43" s="118">
        <v>0</v>
      </c>
      <c r="E43" s="118">
        <v>0</v>
      </c>
      <c r="F43" s="118">
        <v>10</v>
      </c>
      <c r="G43" s="114">
        <v>10</v>
      </c>
      <c r="I43" s="110"/>
      <c r="J43" s="119" t="s">
        <v>17</v>
      </c>
      <c r="K43" s="118">
        <v>0</v>
      </c>
      <c r="L43" s="118">
        <v>0</v>
      </c>
      <c r="M43" s="118">
        <v>0</v>
      </c>
      <c r="N43" s="118">
        <v>10</v>
      </c>
      <c r="O43" s="114">
        <v>10</v>
      </c>
    </row>
    <row r="44" spans="1:15" ht="20.25">
      <c r="A44" s="110"/>
      <c r="B44" s="119" t="s">
        <v>122</v>
      </c>
      <c r="C44" s="118">
        <v>0</v>
      </c>
      <c r="D44" s="118">
        <v>0</v>
      </c>
      <c r="E44" s="118">
        <v>0</v>
      </c>
      <c r="F44" s="118">
        <v>68</v>
      </c>
      <c r="G44" s="114">
        <v>68</v>
      </c>
      <c r="I44" s="110"/>
      <c r="J44" s="116" t="s">
        <v>122</v>
      </c>
      <c r="K44" s="118">
        <v>0</v>
      </c>
      <c r="L44" s="118">
        <v>0</v>
      </c>
      <c r="M44" s="118">
        <v>0</v>
      </c>
      <c r="N44" s="118">
        <v>37</v>
      </c>
      <c r="O44" s="114">
        <v>37</v>
      </c>
    </row>
    <row r="45" spans="1:15" ht="20.25">
      <c r="A45" s="110"/>
      <c r="B45" s="120" t="s">
        <v>336</v>
      </c>
      <c r="C45" s="118">
        <v>0</v>
      </c>
      <c r="D45" s="118">
        <v>0</v>
      </c>
      <c r="E45" s="118">
        <v>0</v>
      </c>
      <c r="F45" s="118">
        <v>961</v>
      </c>
      <c r="G45" s="114">
        <v>961</v>
      </c>
      <c r="I45" s="110"/>
      <c r="J45" s="120" t="s">
        <v>336</v>
      </c>
      <c r="K45" s="118">
        <v>0</v>
      </c>
      <c r="L45" s="118">
        <v>0</v>
      </c>
      <c r="M45" s="118">
        <v>0</v>
      </c>
      <c r="N45" s="118">
        <v>5710</v>
      </c>
      <c r="O45" s="114">
        <v>5710</v>
      </c>
    </row>
    <row r="46" spans="1:15" ht="20.25">
      <c r="A46" s="110"/>
      <c r="B46" s="120" t="s">
        <v>337</v>
      </c>
      <c r="C46" s="118" t="s">
        <v>38</v>
      </c>
      <c r="D46" s="118" t="s">
        <v>38</v>
      </c>
      <c r="E46" s="118" t="s">
        <v>38</v>
      </c>
      <c r="F46" s="118">
        <v>4206</v>
      </c>
      <c r="G46" s="114">
        <v>4206</v>
      </c>
      <c r="I46" s="110"/>
      <c r="J46" s="120" t="s">
        <v>337</v>
      </c>
      <c r="K46" s="118" t="s">
        <v>38</v>
      </c>
      <c r="L46" s="118" t="s">
        <v>38</v>
      </c>
      <c r="M46" s="118" t="s">
        <v>38</v>
      </c>
      <c r="N46" s="118">
        <v>1448</v>
      </c>
      <c r="O46" s="114">
        <v>1448</v>
      </c>
    </row>
    <row r="47" spans="1:15" ht="20.25">
      <c r="A47" s="110"/>
      <c r="B47" s="119" t="s">
        <v>123</v>
      </c>
      <c r="C47" s="118" t="s">
        <v>38</v>
      </c>
      <c r="D47" s="118" t="s">
        <v>38</v>
      </c>
      <c r="E47" s="118" t="s">
        <v>38</v>
      </c>
      <c r="F47" s="118">
        <v>1040</v>
      </c>
      <c r="G47" s="114">
        <v>1040</v>
      </c>
      <c r="I47" s="110"/>
      <c r="J47" s="116" t="s">
        <v>123</v>
      </c>
      <c r="K47" s="118" t="s">
        <v>38</v>
      </c>
      <c r="L47" s="118" t="s">
        <v>38</v>
      </c>
      <c r="M47" s="118" t="s">
        <v>38</v>
      </c>
      <c r="N47" s="118">
        <v>326</v>
      </c>
      <c r="O47" s="114">
        <v>326</v>
      </c>
    </row>
    <row r="48" spans="1:15" ht="20.25">
      <c r="A48" s="109"/>
      <c r="B48" s="115" t="s">
        <v>124</v>
      </c>
      <c r="C48" s="113">
        <v>0</v>
      </c>
      <c r="D48" s="113">
        <v>0</v>
      </c>
      <c r="E48" s="113">
        <v>0</v>
      </c>
      <c r="F48" s="113">
        <v>7145</v>
      </c>
      <c r="G48" s="113">
        <v>7145</v>
      </c>
      <c r="I48" s="109"/>
      <c r="J48" s="115" t="s">
        <v>124</v>
      </c>
      <c r="K48" s="113">
        <v>0</v>
      </c>
      <c r="L48" s="113">
        <v>0</v>
      </c>
      <c r="M48" s="122">
        <v>0</v>
      </c>
      <c r="N48" s="113">
        <v>7942</v>
      </c>
      <c r="O48" s="113">
        <v>7942</v>
      </c>
    </row>
    <row r="49" spans="1:15" ht="20.25">
      <c r="A49" s="109" t="s">
        <v>89</v>
      </c>
      <c r="B49" s="109"/>
      <c r="C49" s="111">
        <v>21441</v>
      </c>
      <c r="D49" s="111">
        <v>32681</v>
      </c>
      <c r="E49" s="111">
        <v>54122</v>
      </c>
      <c r="F49" s="111">
        <v>15228</v>
      </c>
      <c r="G49" s="111">
        <v>69350</v>
      </c>
      <c r="I49" s="109" t="s">
        <v>89</v>
      </c>
      <c r="J49" s="109"/>
      <c r="K49" s="111">
        <v>33793</v>
      </c>
      <c r="L49" s="111">
        <v>59899</v>
      </c>
      <c r="M49" s="111">
        <v>93692</v>
      </c>
      <c r="N49" s="111">
        <v>24559</v>
      </c>
      <c r="O49" s="111">
        <v>118251</v>
      </c>
    </row>
    <row r="50" spans="1:15" ht="17.25" customHeight="1">
      <c r="N50" s="219"/>
      <c r="O50" s="124" t="s">
        <v>211</v>
      </c>
    </row>
    <row r="51" spans="1:15" ht="31.5" customHeight="1">
      <c r="A51" s="108"/>
      <c r="B51" s="108"/>
      <c r="C51" s="108"/>
      <c r="D51" s="108"/>
      <c r="E51" s="108"/>
      <c r="F51" s="108"/>
      <c r="G51" s="108"/>
      <c r="H51" s="4"/>
      <c r="I51" s="108"/>
      <c r="J51" s="108"/>
      <c r="K51" s="108"/>
      <c r="L51" s="108"/>
      <c r="M51" s="108"/>
      <c r="N51" s="108"/>
      <c r="O51" s="108"/>
    </row>
    <row r="52" spans="1:15" ht="27" customHeight="1">
      <c r="A52" s="215"/>
      <c r="B52" s="216"/>
      <c r="D52" s="220"/>
      <c r="E52" s="220"/>
      <c r="F52" s="220"/>
      <c r="G52" s="199" t="s">
        <v>234</v>
      </c>
      <c r="I52" s="215"/>
      <c r="J52" s="216"/>
      <c r="L52" s="14"/>
      <c r="M52" s="216"/>
      <c r="N52" s="216"/>
      <c r="O52" s="199" t="s">
        <v>235</v>
      </c>
    </row>
    <row r="53" spans="1:15" ht="40.5">
      <c r="A53" s="106"/>
      <c r="B53" s="106" t="s">
        <v>84</v>
      </c>
      <c r="C53" s="107" t="s">
        <v>85</v>
      </c>
      <c r="D53" s="107" t="s">
        <v>86</v>
      </c>
      <c r="E53" s="107" t="s">
        <v>87</v>
      </c>
      <c r="F53" s="107" t="s">
        <v>88</v>
      </c>
      <c r="G53" s="107" t="s">
        <v>89</v>
      </c>
      <c r="I53" s="106"/>
      <c r="J53" s="106" t="s">
        <v>84</v>
      </c>
      <c r="K53" s="107" t="s">
        <v>85</v>
      </c>
      <c r="L53" s="107" t="s">
        <v>86</v>
      </c>
      <c r="M53" s="107" t="s">
        <v>87</v>
      </c>
      <c r="N53" s="107" t="s">
        <v>88</v>
      </c>
      <c r="O53" s="107" t="s">
        <v>89</v>
      </c>
    </row>
    <row r="54" spans="1:15" ht="20.25">
      <c r="A54" s="109" t="s">
        <v>90</v>
      </c>
      <c r="B54" s="116" t="s">
        <v>11</v>
      </c>
      <c r="C54" s="120">
        <v>3383.8582000000001</v>
      </c>
      <c r="D54" s="120">
        <v>3271.6266000000001</v>
      </c>
      <c r="E54" s="120">
        <v>6655.4848000000002</v>
      </c>
      <c r="F54" s="135" t="s">
        <v>38</v>
      </c>
      <c r="G54" s="141">
        <v>6655.4848000000002</v>
      </c>
      <c r="I54" s="109" t="s">
        <v>90</v>
      </c>
      <c r="J54" s="116" t="s">
        <v>11</v>
      </c>
      <c r="K54" s="137">
        <v>121.006</v>
      </c>
      <c r="L54" s="137">
        <v>124.508</v>
      </c>
      <c r="M54" s="137">
        <v>245.51400000000001</v>
      </c>
      <c r="N54" s="137">
        <v>530.61524999999995</v>
      </c>
      <c r="O54" s="142">
        <v>776.12924999999996</v>
      </c>
    </row>
    <row r="55" spans="1:15" ht="20.25">
      <c r="A55" s="109"/>
      <c r="B55" s="116" t="s">
        <v>91</v>
      </c>
      <c r="C55" s="120">
        <v>549.54</v>
      </c>
      <c r="D55" s="120">
        <v>775.44</v>
      </c>
      <c r="E55" s="120">
        <v>1324.98</v>
      </c>
      <c r="F55" s="135" t="s">
        <v>38</v>
      </c>
      <c r="G55" s="141">
        <v>1324.98</v>
      </c>
      <c r="I55" s="109"/>
      <c r="J55" s="116" t="s">
        <v>91</v>
      </c>
      <c r="K55" s="137">
        <v>15.472</v>
      </c>
      <c r="L55" s="137">
        <v>26.27</v>
      </c>
      <c r="M55" s="137">
        <v>41.741999999999997</v>
      </c>
      <c r="N55" s="137">
        <v>112.11127</v>
      </c>
      <c r="O55" s="142">
        <v>153.85327000000001</v>
      </c>
    </row>
    <row r="56" spans="1:15" ht="20.25">
      <c r="A56" s="109"/>
      <c r="B56" s="116" t="s">
        <v>367</v>
      </c>
      <c r="C56" s="120">
        <v>0</v>
      </c>
      <c r="D56" s="120">
        <v>0</v>
      </c>
      <c r="E56" s="120">
        <v>0</v>
      </c>
      <c r="F56" s="135" t="s">
        <v>38</v>
      </c>
      <c r="G56" s="141">
        <v>0</v>
      </c>
      <c r="I56" s="109"/>
      <c r="J56" s="116" t="s">
        <v>367</v>
      </c>
      <c r="K56" s="137">
        <v>0</v>
      </c>
      <c r="L56" s="137">
        <v>0</v>
      </c>
      <c r="M56" s="137">
        <v>0</v>
      </c>
      <c r="N56" s="137">
        <v>0</v>
      </c>
      <c r="O56" s="142">
        <v>0</v>
      </c>
    </row>
    <row r="57" spans="1:15" ht="20.25">
      <c r="A57" s="109"/>
      <c r="B57" s="115" t="s">
        <v>92</v>
      </c>
      <c r="C57" s="128">
        <v>3933.3982000000001</v>
      </c>
      <c r="D57" s="128">
        <v>4047.0666000000001</v>
      </c>
      <c r="E57" s="128">
        <v>7980.4647999999997</v>
      </c>
      <c r="F57" s="138" t="s">
        <v>38</v>
      </c>
      <c r="G57" s="128">
        <v>7980.4647999999997</v>
      </c>
      <c r="I57" s="109"/>
      <c r="J57" s="115" t="s">
        <v>92</v>
      </c>
      <c r="K57" s="131">
        <v>136.47800000000001</v>
      </c>
      <c r="L57" s="131">
        <v>150.77799999999999</v>
      </c>
      <c r="M57" s="131">
        <v>287.25600000000003</v>
      </c>
      <c r="N57" s="131">
        <v>642.72651999999994</v>
      </c>
      <c r="O57" s="131">
        <v>929.98252000000002</v>
      </c>
    </row>
    <row r="58" spans="1:15" ht="20.25">
      <c r="A58" s="109" t="s">
        <v>93</v>
      </c>
      <c r="B58" s="116" t="s">
        <v>94</v>
      </c>
      <c r="C58" s="120">
        <v>6.75</v>
      </c>
      <c r="D58" s="120">
        <v>0</v>
      </c>
      <c r="E58" s="120">
        <v>6.75</v>
      </c>
      <c r="F58" s="135" t="s">
        <v>38</v>
      </c>
      <c r="G58" s="141">
        <v>6.75</v>
      </c>
      <c r="I58" s="109" t="s">
        <v>93</v>
      </c>
      <c r="J58" s="116" t="s">
        <v>94</v>
      </c>
      <c r="K58" s="137">
        <v>0.22800000000000001</v>
      </c>
      <c r="L58" s="137">
        <v>0</v>
      </c>
      <c r="M58" s="137">
        <v>0.22800000000000001</v>
      </c>
      <c r="N58" s="133" t="s">
        <v>95</v>
      </c>
      <c r="O58" s="142">
        <v>0.22800000000000001</v>
      </c>
    </row>
    <row r="59" spans="1:15" ht="20.25">
      <c r="A59" s="110"/>
      <c r="B59" s="117" t="s">
        <v>96</v>
      </c>
      <c r="C59" s="120">
        <v>61.073999999999998</v>
      </c>
      <c r="D59" s="120">
        <v>89.028999999999996</v>
      </c>
      <c r="E59" s="120">
        <v>150.10300000000001</v>
      </c>
      <c r="F59" s="135" t="s">
        <v>38</v>
      </c>
      <c r="G59" s="141">
        <v>150.10300000000001</v>
      </c>
      <c r="I59" s="110"/>
      <c r="J59" s="137" t="s">
        <v>96</v>
      </c>
      <c r="K59" s="137">
        <v>1.272</v>
      </c>
      <c r="L59" s="137">
        <v>0.89805000000000001</v>
      </c>
      <c r="M59" s="137">
        <v>2.1700499999999998</v>
      </c>
      <c r="N59" s="133">
        <v>0</v>
      </c>
      <c r="O59" s="142">
        <v>2.1700499999999998</v>
      </c>
    </row>
    <row r="60" spans="1:15" ht="20.25">
      <c r="A60" s="110"/>
      <c r="B60" s="117" t="s">
        <v>97</v>
      </c>
      <c r="C60" s="120">
        <v>11</v>
      </c>
      <c r="D60" s="120">
        <v>17.079999999999998</v>
      </c>
      <c r="E60" s="120">
        <v>28.08</v>
      </c>
      <c r="F60" s="135" t="s">
        <v>38</v>
      </c>
      <c r="G60" s="141">
        <v>28.08</v>
      </c>
      <c r="I60" s="110"/>
      <c r="J60" s="137" t="s">
        <v>97</v>
      </c>
      <c r="K60" s="137">
        <v>0.53400000000000003</v>
      </c>
      <c r="L60" s="137">
        <v>1.44</v>
      </c>
      <c r="M60" s="116">
        <v>1.974</v>
      </c>
      <c r="N60" s="133">
        <v>0</v>
      </c>
      <c r="O60" s="142">
        <v>1.974</v>
      </c>
    </row>
    <row r="61" spans="1:15" ht="20.25">
      <c r="A61" s="110"/>
      <c r="B61" s="117" t="s">
        <v>98</v>
      </c>
      <c r="C61" s="120">
        <v>56.284999999999997</v>
      </c>
      <c r="D61" s="120">
        <v>7.18</v>
      </c>
      <c r="E61" s="120">
        <v>63.465000000000003</v>
      </c>
      <c r="F61" s="135" t="s">
        <v>38</v>
      </c>
      <c r="G61" s="141">
        <v>63.465000000000003</v>
      </c>
      <c r="I61" s="110"/>
      <c r="J61" s="137" t="s">
        <v>98</v>
      </c>
      <c r="K61" s="137">
        <v>0.89780000000000004</v>
      </c>
      <c r="L61" s="137">
        <v>0.1</v>
      </c>
      <c r="M61" s="137">
        <v>0.99780000000000002</v>
      </c>
      <c r="N61" s="133">
        <v>0</v>
      </c>
      <c r="O61" s="142">
        <v>0.99780000000000002</v>
      </c>
    </row>
    <row r="62" spans="1:15" ht="20.25">
      <c r="A62" s="110"/>
      <c r="B62" s="117" t="s">
        <v>99</v>
      </c>
      <c r="C62" s="120">
        <v>165.517</v>
      </c>
      <c r="D62" s="120">
        <v>227.249</v>
      </c>
      <c r="E62" s="120">
        <v>392.76599999999996</v>
      </c>
      <c r="F62" s="135" t="s">
        <v>38</v>
      </c>
      <c r="G62" s="141">
        <v>392.76599999999996</v>
      </c>
      <c r="I62" s="110"/>
      <c r="J62" s="137" t="s">
        <v>99</v>
      </c>
      <c r="K62" s="137">
        <v>5.6740000000000004</v>
      </c>
      <c r="L62" s="137">
        <v>6.5948000000000002</v>
      </c>
      <c r="M62" s="137">
        <v>12.268800000000001</v>
      </c>
      <c r="N62" s="133">
        <v>0</v>
      </c>
      <c r="O62" s="142">
        <v>12.268800000000001</v>
      </c>
    </row>
    <row r="63" spans="1:15" ht="20.25">
      <c r="A63" s="110"/>
      <c r="B63" s="117" t="s">
        <v>100</v>
      </c>
      <c r="C63" s="120">
        <v>50.44</v>
      </c>
      <c r="D63" s="120">
        <v>6</v>
      </c>
      <c r="E63" s="120">
        <v>56.44</v>
      </c>
      <c r="F63" s="135" t="s">
        <v>38</v>
      </c>
      <c r="G63" s="141">
        <v>56.44</v>
      </c>
      <c r="I63" s="110"/>
      <c r="J63" s="137" t="s">
        <v>100</v>
      </c>
      <c r="K63" s="137">
        <v>0.97</v>
      </c>
      <c r="L63" s="137">
        <v>0.44</v>
      </c>
      <c r="M63" s="137">
        <v>1.41</v>
      </c>
      <c r="N63" s="133">
        <v>5.4629999999999998E-2</v>
      </c>
      <c r="O63" s="142">
        <v>1.4646299999999999</v>
      </c>
    </row>
    <row r="64" spans="1:15" ht="20.25">
      <c r="A64" s="110"/>
      <c r="B64" s="117" t="s">
        <v>101</v>
      </c>
      <c r="C64" s="120">
        <v>88.91</v>
      </c>
      <c r="D64" s="120">
        <v>115.63500000000001</v>
      </c>
      <c r="E64" s="120">
        <v>204.54499999999999</v>
      </c>
      <c r="F64" s="135" t="s">
        <v>38</v>
      </c>
      <c r="G64" s="141">
        <v>204.54499999999999</v>
      </c>
      <c r="I64" s="110"/>
      <c r="J64" s="137" t="s">
        <v>101</v>
      </c>
      <c r="K64" s="137">
        <v>3.8580000000000001</v>
      </c>
      <c r="L64" s="137">
        <v>4.3440000000000003</v>
      </c>
      <c r="M64" s="137">
        <v>8.202</v>
      </c>
      <c r="N64" s="133">
        <v>0.24298</v>
      </c>
      <c r="O64" s="142">
        <v>8.4449799999999993</v>
      </c>
    </row>
    <row r="65" spans="1:15" ht="20.25">
      <c r="A65" s="110"/>
      <c r="B65" s="117" t="s">
        <v>307</v>
      </c>
      <c r="C65" s="120">
        <v>133.4</v>
      </c>
      <c r="D65" s="120">
        <v>14.2</v>
      </c>
      <c r="E65" s="120">
        <v>147.6</v>
      </c>
      <c r="F65" s="135" t="s">
        <v>38</v>
      </c>
      <c r="G65" s="141">
        <v>147.6</v>
      </c>
      <c r="I65" s="110"/>
      <c r="J65" s="137" t="s">
        <v>307</v>
      </c>
      <c r="K65" s="137">
        <v>1.1000000000000001</v>
      </c>
      <c r="L65" s="137">
        <v>0.26</v>
      </c>
      <c r="M65" s="137">
        <v>1.36</v>
      </c>
      <c r="N65" s="133">
        <v>5.5E-2</v>
      </c>
      <c r="O65" s="142">
        <v>1.415</v>
      </c>
    </row>
    <row r="66" spans="1:15" ht="20.25">
      <c r="A66" s="110"/>
      <c r="B66" s="117" t="s">
        <v>102</v>
      </c>
      <c r="C66" s="120">
        <v>87.984999999999999</v>
      </c>
      <c r="D66" s="120">
        <v>300.82299999999998</v>
      </c>
      <c r="E66" s="120">
        <v>388.80799999999999</v>
      </c>
      <c r="F66" s="135" t="s">
        <v>38</v>
      </c>
      <c r="G66" s="141">
        <v>388.80799999999999</v>
      </c>
      <c r="I66" s="110"/>
      <c r="J66" s="137" t="s">
        <v>102</v>
      </c>
      <c r="K66" s="137">
        <v>1.9496</v>
      </c>
      <c r="L66" s="137">
        <v>8.2235999999999994</v>
      </c>
      <c r="M66" s="137">
        <v>10.1732</v>
      </c>
      <c r="N66" s="133">
        <v>0</v>
      </c>
      <c r="O66" s="142">
        <v>10.1732</v>
      </c>
    </row>
    <row r="67" spans="1:15" ht="20.25">
      <c r="A67" s="110"/>
      <c r="B67" s="117" t="s">
        <v>103</v>
      </c>
      <c r="C67" s="120">
        <v>636.39300000000003</v>
      </c>
      <c r="D67" s="120">
        <v>1018.582</v>
      </c>
      <c r="E67" s="120">
        <v>1654.9749999999999</v>
      </c>
      <c r="F67" s="135" t="s">
        <v>38</v>
      </c>
      <c r="G67" s="141">
        <v>1654.9749999999999</v>
      </c>
      <c r="I67" s="110"/>
      <c r="J67" s="137" t="s">
        <v>103</v>
      </c>
      <c r="K67" s="137">
        <v>16.729199999999999</v>
      </c>
      <c r="L67" s="137">
        <v>36.103200000000001</v>
      </c>
      <c r="M67" s="137">
        <v>52.8324</v>
      </c>
      <c r="N67" s="133">
        <v>0.62818399999999996</v>
      </c>
      <c r="O67" s="142">
        <v>53.460583999999997</v>
      </c>
    </row>
    <row r="68" spans="1:15" ht="20.25">
      <c r="A68" s="110"/>
      <c r="B68" s="117" t="s">
        <v>104</v>
      </c>
      <c r="C68" s="120">
        <v>10.4</v>
      </c>
      <c r="D68" s="120">
        <v>0</v>
      </c>
      <c r="E68" s="120">
        <v>10.4</v>
      </c>
      <c r="F68" s="135" t="s">
        <v>38</v>
      </c>
      <c r="G68" s="141">
        <v>10.4</v>
      </c>
      <c r="I68" s="110"/>
      <c r="J68" s="137" t="s">
        <v>104</v>
      </c>
      <c r="K68" s="137">
        <v>0.51200000000000001</v>
      </c>
      <c r="L68" s="137">
        <v>0</v>
      </c>
      <c r="M68" s="137">
        <v>0.51200000000000001</v>
      </c>
      <c r="N68" s="133">
        <v>0</v>
      </c>
      <c r="O68" s="142">
        <v>0.51200000000000001</v>
      </c>
    </row>
    <row r="69" spans="1:15" ht="20.25">
      <c r="A69" s="110"/>
      <c r="B69" s="117" t="s">
        <v>105</v>
      </c>
      <c r="C69" s="120">
        <v>265.346</v>
      </c>
      <c r="D69" s="120">
        <v>368.95</v>
      </c>
      <c r="E69" s="120">
        <v>634.29600000000005</v>
      </c>
      <c r="F69" s="135" t="s">
        <v>38</v>
      </c>
      <c r="G69" s="141">
        <v>634.29600000000005</v>
      </c>
      <c r="I69" s="110"/>
      <c r="J69" s="137" t="s">
        <v>105</v>
      </c>
      <c r="K69" s="137">
        <v>5.6340000000000003</v>
      </c>
      <c r="L69" s="137">
        <v>14.1775</v>
      </c>
      <c r="M69" s="137">
        <v>19.811500000000002</v>
      </c>
      <c r="N69" s="133">
        <v>9.4003999999999994</v>
      </c>
      <c r="O69" s="142">
        <v>29.2119</v>
      </c>
    </row>
    <row r="70" spans="1:15" ht="20.25">
      <c r="A70" s="110"/>
      <c r="B70" s="117" t="s">
        <v>106</v>
      </c>
      <c r="C70" s="120">
        <v>157.68</v>
      </c>
      <c r="D70" s="120">
        <v>2242.5970000000002</v>
      </c>
      <c r="E70" s="120">
        <v>2400.277</v>
      </c>
      <c r="F70" s="135" t="s">
        <v>38</v>
      </c>
      <c r="G70" s="141">
        <v>2400.277</v>
      </c>
      <c r="I70" s="110"/>
      <c r="J70" s="137" t="s">
        <v>106</v>
      </c>
      <c r="K70" s="137">
        <v>4.6345999999999998</v>
      </c>
      <c r="L70" s="137">
        <v>19.776399999999999</v>
      </c>
      <c r="M70" s="137">
        <v>24.410999999999998</v>
      </c>
      <c r="N70" s="133">
        <v>0</v>
      </c>
      <c r="O70" s="142">
        <v>24.410999999999998</v>
      </c>
    </row>
    <row r="71" spans="1:15" ht="20.25">
      <c r="A71" s="110"/>
      <c r="B71" s="117" t="s">
        <v>107</v>
      </c>
      <c r="C71" s="120">
        <v>153.952</v>
      </c>
      <c r="D71" s="120">
        <v>190.94499999999999</v>
      </c>
      <c r="E71" s="120">
        <v>344.89699999999999</v>
      </c>
      <c r="F71" s="135" t="s">
        <v>38</v>
      </c>
      <c r="G71" s="141">
        <v>344.89699999999999</v>
      </c>
      <c r="I71" s="110"/>
      <c r="J71" s="137" t="s">
        <v>107</v>
      </c>
      <c r="K71" s="137">
        <v>1.7794000000000001</v>
      </c>
      <c r="L71" s="137">
        <v>8.2639999999999993</v>
      </c>
      <c r="M71" s="137">
        <v>10.0434</v>
      </c>
      <c r="N71" s="133">
        <v>0.15157999999999999</v>
      </c>
      <c r="O71" s="142">
        <v>10.194979999999999</v>
      </c>
    </row>
    <row r="72" spans="1:15" ht="20.25">
      <c r="A72" s="110"/>
      <c r="B72" s="117" t="s">
        <v>108</v>
      </c>
      <c r="C72" s="120">
        <v>0</v>
      </c>
      <c r="D72" s="120">
        <v>0</v>
      </c>
      <c r="E72" s="120">
        <v>0</v>
      </c>
      <c r="F72" s="135" t="s">
        <v>38</v>
      </c>
      <c r="G72" s="141">
        <v>0</v>
      </c>
      <c r="I72" s="110"/>
      <c r="J72" s="137" t="s">
        <v>108</v>
      </c>
      <c r="K72" s="137">
        <v>0</v>
      </c>
      <c r="L72" s="137">
        <v>0</v>
      </c>
      <c r="M72" s="137">
        <v>0</v>
      </c>
      <c r="N72" s="133" t="s">
        <v>95</v>
      </c>
      <c r="O72" s="142">
        <v>0</v>
      </c>
    </row>
    <row r="73" spans="1:15" ht="20.25">
      <c r="A73" s="110"/>
      <c r="B73" s="117" t="s">
        <v>109</v>
      </c>
      <c r="C73" s="120">
        <v>288.68</v>
      </c>
      <c r="D73" s="120">
        <v>216.3</v>
      </c>
      <c r="E73" s="120">
        <v>504.98</v>
      </c>
      <c r="F73" s="135" t="s">
        <v>38</v>
      </c>
      <c r="G73" s="141">
        <v>504.98</v>
      </c>
      <c r="I73" s="110"/>
      <c r="J73" s="137" t="s">
        <v>109</v>
      </c>
      <c r="K73" s="137">
        <v>10.480600000000001</v>
      </c>
      <c r="L73" s="137">
        <v>8.6356999999999999</v>
      </c>
      <c r="M73" s="137">
        <v>19.116300000000003</v>
      </c>
      <c r="N73" s="133">
        <v>0.12035999999999999</v>
      </c>
      <c r="O73" s="142">
        <v>19.236660000000004</v>
      </c>
    </row>
    <row r="74" spans="1:15" ht="20.25">
      <c r="A74" s="110"/>
      <c r="B74" s="117" t="s">
        <v>110</v>
      </c>
      <c r="C74" s="120">
        <v>33.020000000000003</v>
      </c>
      <c r="D74" s="120">
        <v>0</v>
      </c>
      <c r="E74" s="120">
        <v>33.020000000000003</v>
      </c>
      <c r="F74" s="135" t="s">
        <v>38</v>
      </c>
      <c r="G74" s="141">
        <v>33.020000000000003</v>
      </c>
      <c r="I74" s="110"/>
      <c r="J74" s="137" t="s">
        <v>110</v>
      </c>
      <c r="K74" s="137">
        <v>1.3120000000000001</v>
      </c>
      <c r="L74" s="137">
        <v>0</v>
      </c>
      <c r="M74" s="137">
        <v>1.3120000000000001</v>
      </c>
      <c r="N74" s="133">
        <v>0</v>
      </c>
      <c r="O74" s="142">
        <v>1.3120000000000001</v>
      </c>
    </row>
    <row r="75" spans="1:15" ht="20.25">
      <c r="A75" s="110"/>
      <c r="B75" s="117" t="s">
        <v>111</v>
      </c>
      <c r="C75" s="120">
        <v>338.70800000000003</v>
      </c>
      <c r="D75" s="120">
        <v>101.9</v>
      </c>
      <c r="E75" s="120">
        <v>440.60800000000006</v>
      </c>
      <c r="F75" s="135" t="s">
        <v>38</v>
      </c>
      <c r="G75" s="141">
        <v>440.60800000000006</v>
      </c>
      <c r="I75" s="110"/>
      <c r="J75" s="137" t="s">
        <v>111</v>
      </c>
      <c r="K75" s="137">
        <v>8.2905999999999995</v>
      </c>
      <c r="L75" s="137">
        <v>3.1779999999999999</v>
      </c>
      <c r="M75" s="137">
        <v>11.468599999999999</v>
      </c>
      <c r="N75" s="133">
        <v>1.0078</v>
      </c>
      <c r="O75" s="142">
        <v>12.476399999999998</v>
      </c>
    </row>
    <row r="76" spans="1:15" ht="20.25">
      <c r="A76" s="110"/>
      <c r="B76" s="117" t="s">
        <v>112</v>
      </c>
      <c r="C76" s="120">
        <v>298.09199999999998</v>
      </c>
      <c r="D76" s="120">
        <v>217.95599999999999</v>
      </c>
      <c r="E76" s="120">
        <v>516.048</v>
      </c>
      <c r="F76" s="135" t="s">
        <v>38</v>
      </c>
      <c r="G76" s="141">
        <v>516.048</v>
      </c>
      <c r="I76" s="110"/>
      <c r="J76" s="137" t="s">
        <v>112</v>
      </c>
      <c r="K76" s="137">
        <v>7.0220000000000002</v>
      </c>
      <c r="L76" s="137">
        <v>8.6836000000000002</v>
      </c>
      <c r="M76" s="137">
        <v>15.7056</v>
      </c>
      <c r="N76" s="133">
        <v>0</v>
      </c>
      <c r="O76" s="142">
        <v>15.7056</v>
      </c>
    </row>
    <row r="77" spans="1:15" ht="20.25">
      <c r="A77" s="110"/>
      <c r="B77" s="117" t="s">
        <v>113</v>
      </c>
      <c r="C77" s="120">
        <v>58.034999999999997</v>
      </c>
      <c r="D77" s="120">
        <v>366.56599999999997</v>
      </c>
      <c r="E77" s="120">
        <v>424.601</v>
      </c>
      <c r="F77" s="135" t="s">
        <v>38</v>
      </c>
      <c r="G77" s="141">
        <v>424.601</v>
      </c>
      <c r="I77" s="110"/>
      <c r="J77" s="137" t="s">
        <v>113</v>
      </c>
      <c r="K77" s="137">
        <v>2.8818000000000001</v>
      </c>
      <c r="L77" s="137">
        <v>12.110200000000001</v>
      </c>
      <c r="M77" s="137">
        <v>14.992000000000001</v>
      </c>
      <c r="N77" s="133">
        <v>0.28458</v>
      </c>
      <c r="O77" s="142">
        <v>15.276580000000001</v>
      </c>
    </row>
    <row r="78" spans="1:15" ht="20.25">
      <c r="A78" s="110"/>
      <c r="B78" s="120" t="s">
        <v>114</v>
      </c>
      <c r="C78" s="120">
        <v>9.5</v>
      </c>
      <c r="D78" s="120">
        <v>5.28</v>
      </c>
      <c r="E78" s="120">
        <v>14.78</v>
      </c>
      <c r="F78" s="135" t="s">
        <v>38</v>
      </c>
      <c r="G78" s="141">
        <v>14.78</v>
      </c>
      <c r="I78" s="110"/>
      <c r="J78" s="137" t="s">
        <v>114</v>
      </c>
      <c r="K78" s="137">
        <v>0.53400000000000003</v>
      </c>
      <c r="L78" s="137">
        <v>6.4000000000000001E-2</v>
      </c>
      <c r="M78" s="137">
        <v>0.59800000000000009</v>
      </c>
      <c r="N78" s="133">
        <v>0</v>
      </c>
      <c r="O78" s="142">
        <v>0.59800000000000009</v>
      </c>
    </row>
    <row r="79" spans="1:15" ht="20.25">
      <c r="A79" s="110"/>
      <c r="B79" s="120" t="s">
        <v>115</v>
      </c>
      <c r="C79" s="120">
        <v>158.80099999999999</v>
      </c>
      <c r="D79" s="120">
        <v>207.88800000000001</v>
      </c>
      <c r="E79" s="120">
        <v>366.68899999999996</v>
      </c>
      <c r="F79" s="135" t="s">
        <v>38</v>
      </c>
      <c r="G79" s="141">
        <v>366.68899999999996</v>
      </c>
      <c r="I79" s="110"/>
      <c r="J79" s="137" t="s">
        <v>115</v>
      </c>
      <c r="K79" s="137">
        <v>3.6318000000000001</v>
      </c>
      <c r="L79" s="137">
        <v>5.4916</v>
      </c>
      <c r="M79" s="137">
        <v>9.1234000000000002</v>
      </c>
      <c r="N79" s="133">
        <v>0.50141999999999998</v>
      </c>
      <c r="O79" s="142">
        <v>9.6248199999999997</v>
      </c>
    </row>
    <row r="80" spans="1:15" ht="20.25">
      <c r="A80" s="109"/>
      <c r="B80" s="115" t="s">
        <v>116</v>
      </c>
      <c r="C80" s="128">
        <v>3069.9679999999998</v>
      </c>
      <c r="D80" s="128">
        <v>5714.16</v>
      </c>
      <c r="E80" s="128">
        <v>8784.1280000000006</v>
      </c>
      <c r="F80" s="129" t="s">
        <v>38</v>
      </c>
      <c r="G80" s="128">
        <v>8784.1280000000006</v>
      </c>
      <c r="I80" s="109"/>
      <c r="J80" s="115" t="s">
        <v>116</v>
      </c>
      <c r="K80" s="131">
        <v>79.92540000000001</v>
      </c>
      <c r="L80" s="131">
        <v>138.78464999999997</v>
      </c>
      <c r="M80" s="131">
        <v>218.71005000000002</v>
      </c>
      <c r="N80" s="131">
        <v>12.446933999999997</v>
      </c>
      <c r="O80" s="131">
        <v>231.15698399999999</v>
      </c>
    </row>
    <row r="81" spans="1:15" ht="20.25">
      <c r="A81" s="109" t="s">
        <v>117</v>
      </c>
      <c r="B81" s="120" t="s">
        <v>118</v>
      </c>
      <c r="C81" s="120">
        <v>0</v>
      </c>
      <c r="D81" s="120">
        <v>0</v>
      </c>
      <c r="E81" s="120">
        <v>0</v>
      </c>
      <c r="F81" s="135" t="s">
        <v>38</v>
      </c>
      <c r="G81" s="130">
        <v>0</v>
      </c>
      <c r="I81" s="109" t="s">
        <v>117</v>
      </c>
      <c r="J81" s="116" t="s">
        <v>118</v>
      </c>
      <c r="K81" s="133">
        <v>0</v>
      </c>
      <c r="L81" s="133">
        <v>0</v>
      </c>
      <c r="M81" s="133">
        <v>0</v>
      </c>
      <c r="N81" s="134">
        <v>4.7403740000000001</v>
      </c>
      <c r="O81" s="132">
        <v>4.7403740000000001</v>
      </c>
    </row>
    <row r="82" spans="1:15" ht="20.25">
      <c r="A82" s="109"/>
      <c r="B82" s="120" t="s">
        <v>119</v>
      </c>
      <c r="C82" s="136" t="s">
        <v>38</v>
      </c>
      <c r="D82" s="136" t="s">
        <v>38</v>
      </c>
      <c r="E82" s="136" t="s">
        <v>38</v>
      </c>
      <c r="F82" s="135" t="s">
        <v>38</v>
      </c>
      <c r="G82" s="130">
        <v>0</v>
      </c>
      <c r="I82" s="109"/>
      <c r="J82" s="116" t="s">
        <v>119</v>
      </c>
      <c r="K82" s="133" t="s">
        <v>38</v>
      </c>
      <c r="L82" s="133" t="s">
        <v>38</v>
      </c>
      <c r="M82" s="133" t="s">
        <v>38</v>
      </c>
      <c r="N82" s="134">
        <v>44.984395999999997</v>
      </c>
      <c r="O82" s="132">
        <v>44.984395999999997</v>
      </c>
    </row>
    <row r="83" spans="1:15" ht="20.25">
      <c r="A83" s="109"/>
      <c r="B83" s="120" t="s">
        <v>120</v>
      </c>
      <c r="C83" s="136" t="s">
        <v>38</v>
      </c>
      <c r="D83" s="136" t="s">
        <v>38</v>
      </c>
      <c r="E83" s="136" t="s">
        <v>38</v>
      </c>
      <c r="F83" s="135" t="s">
        <v>38</v>
      </c>
      <c r="G83" s="130">
        <v>0</v>
      </c>
      <c r="I83" s="109"/>
      <c r="J83" s="116" t="s">
        <v>120</v>
      </c>
      <c r="K83" s="133" t="s">
        <v>38</v>
      </c>
      <c r="L83" s="133" t="s">
        <v>38</v>
      </c>
      <c r="M83" s="133" t="s">
        <v>38</v>
      </c>
      <c r="N83" s="134">
        <v>8.0902000000000002E-2</v>
      </c>
      <c r="O83" s="132">
        <v>8.0902000000000002E-2</v>
      </c>
    </row>
    <row r="84" spans="1:15" ht="20.25">
      <c r="A84" s="110"/>
      <c r="B84" s="120" t="s">
        <v>121</v>
      </c>
      <c r="C84" s="120">
        <v>0</v>
      </c>
      <c r="D84" s="120">
        <v>0</v>
      </c>
      <c r="E84" s="120">
        <v>0</v>
      </c>
      <c r="F84" s="135" t="s">
        <v>38</v>
      </c>
      <c r="G84" s="130">
        <v>0</v>
      </c>
      <c r="I84" s="110"/>
      <c r="J84" s="116" t="s">
        <v>121</v>
      </c>
      <c r="K84" s="133">
        <v>0</v>
      </c>
      <c r="L84" s="133">
        <v>0</v>
      </c>
      <c r="M84" s="133">
        <v>0</v>
      </c>
      <c r="N84" s="134">
        <v>9.9928000000000003E-2</v>
      </c>
      <c r="O84" s="132">
        <v>9.9928000000000003E-2</v>
      </c>
    </row>
    <row r="85" spans="1:15" ht="20.25">
      <c r="A85" s="110"/>
      <c r="B85" s="120" t="s">
        <v>17</v>
      </c>
      <c r="C85" s="120">
        <v>0</v>
      </c>
      <c r="D85" s="120">
        <v>0</v>
      </c>
      <c r="E85" s="120">
        <v>0</v>
      </c>
      <c r="F85" s="135" t="s">
        <v>38</v>
      </c>
      <c r="G85" s="130">
        <v>0</v>
      </c>
      <c r="I85" s="110"/>
      <c r="J85" s="120" t="s">
        <v>17</v>
      </c>
      <c r="K85" s="133">
        <v>0</v>
      </c>
      <c r="L85" s="133">
        <v>0</v>
      </c>
      <c r="M85" s="133">
        <v>0</v>
      </c>
      <c r="N85" s="134">
        <v>0.40422000000000002</v>
      </c>
      <c r="O85" s="132">
        <v>0.40422000000000002</v>
      </c>
    </row>
    <row r="86" spans="1:15" ht="20.25">
      <c r="A86" s="110"/>
      <c r="B86" s="120" t="s">
        <v>122</v>
      </c>
      <c r="C86" s="120">
        <v>0</v>
      </c>
      <c r="D86" s="120">
        <v>0</v>
      </c>
      <c r="E86" s="120">
        <v>0</v>
      </c>
      <c r="F86" s="135" t="s">
        <v>38</v>
      </c>
      <c r="G86" s="130">
        <v>0</v>
      </c>
      <c r="I86" s="110"/>
      <c r="J86" s="116" t="s">
        <v>122</v>
      </c>
      <c r="K86" s="133">
        <v>0</v>
      </c>
      <c r="L86" s="133">
        <v>0</v>
      </c>
      <c r="M86" s="133">
        <v>0</v>
      </c>
      <c r="N86" s="134">
        <v>2.8785479999999999</v>
      </c>
      <c r="O86" s="132">
        <v>2.8785479999999999</v>
      </c>
    </row>
    <row r="87" spans="1:15" ht="23.25">
      <c r="A87" s="110"/>
      <c r="B87" s="258" t="s">
        <v>297</v>
      </c>
      <c r="C87" s="120">
        <v>0</v>
      </c>
      <c r="D87" s="120">
        <v>0</v>
      </c>
      <c r="E87" s="120">
        <v>0</v>
      </c>
      <c r="F87" s="135" t="s">
        <v>38</v>
      </c>
      <c r="G87" s="130">
        <v>0</v>
      </c>
      <c r="I87" s="110"/>
      <c r="J87" s="258" t="s">
        <v>297</v>
      </c>
      <c r="K87" s="133">
        <v>0</v>
      </c>
      <c r="L87" s="133">
        <v>0</v>
      </c>
      <c r="M87" s="133">
        <v>0</v>
      </c>
      <c r="N87" s="134">
        <v>39.217393952000002</v>
      </c>
      <c r="O87" s="132">
        <v>39.217393952000002</v>
      </c>
    </row>
    <row r="88" spans="1:15" ht="23.25">
      <c r="A88" s="110"/>
      <c r="B88" s="258" t="s">
        <v>298</v>
      </c>
      <c r="C88" s="136" t="s">
        <v>38</v>
      </c>
      <c r="D88" s="136" t="s">
        <v>38</v>
      </c>
      <c r="E88" s="136" t="s">
        <v>38</v>
      </c>
      <c r="F88" s="135" t="s">
        <v>38</v>
      </c>
      <c r="G88" s="130">
        <v>0</v>
      </c>
      <c r="I88" s="110"/>
      <c r="J88" s="258" t="s">
        <v>298</v>
      </c>
      <c r="K88" s="133" t="s">
        <v>38</v>
      </c>
      <c r="L88" s="133" t="s">
        <v>38</v>
      </c>
      <c r="M88" s="133" t="s">
        <v>38</v>
      </c>
      <c r="N88" s="134">
        <v>152.26870238000001</v>
      </c>
      <c r="O88" s="132">
        <v>152.26870238000001</v>
      </c>
    </row>
    <row r="89" spans="1:15" ht="20.25">
      <c r="A89" s="110"/>
      <c r="B89" s="120" t="s">
        <v>123</v>
      </c>
      <c r="C89" s="136" t="s">
        <v>38</v>
      </c>
      <c r="D89" s="136" t="s">
        <v>38</v>
      </c>
      <c r="E89" s="136" t="s">
        <v>38</v>
      </c>
      <c r="F89" s="135" t="s">
        <v>38</v>
      </c>
      <c r="G89" s="130">
        <v>0</v>
      </c>
      <c r="I89" s="110"/>
      <c r="J89" s="116" t="s">
        <v>123</v>
      </c>
      <c r="K89" s="133" t="s">
        <v>38</v>
      </c>
      <c r="L89" s="133" t="s">
        <v>38</v>
      </c>
      <c r="M89" s="133" t="s">
        <v>38</v>
      </c>
      <c r="N89" s="134">
        <v>42.728754000000002</v>
      </c>
      <c r="O89" s="132">
        <v>42.728754000000002</v>
      </c>
    </row>
    <row r="90" spans="1:15" ht="20.25">
      <c r="A90" s="109"/>
      <c r="B90" s="115" t="s">
        <v>124</v>
      </c>
      <c r="C90" s="128">
        <v>0</v>
      </c>
      <c r="D90" s="128">
        <v>0</v>
      </c>
      <c r="E90" s="128">
        <v>0</v>
      </c>
      <c r="F90" s="129" t="s">
        <v>38</v>
      </c>
      <c r="G90" s="128">
        <v>0</v>
      </c>
      <c r="I90" s="109"/>
      <c r="J90" s="115" t="s">
        <v>124</v>
      </c>
      <c r="K90" s="131">
        <v>0</v>
      </c>
      <c r="L90" s="131">
        <v>0</v>
      </c>
      <c r="M90" s="131">
        <v>0</v>
      </c>
      <c r="N90" s="131">
        <v>287.40321833199999</v>
      </c>
      <c r="O90" s="131">
        <v>287.40321833199999</v>
      </c>
    </row>
    <row r="91" spans="1:15" ht="20.25">
      <c r="A91" s="109" t="s">
        <v>89</v>
      </c>
      <c r="B91" s="109"/>
      <c r="C91" s="125">
        <v>7003.3662000000004</v>
      </c>
      <c r="D91" s="125">
        <v>9761.2265999999981</v>
      </c>
      <c r="E91" s="125">
        <v>16764.592799999999</v>
      </c>
      <c r="F91" s="126" t="s">
        <v>38</v>
      </c>
      <c r="G91" s="125">
        <v>16764.592799999999</v>
      </c>
      <c r="I91" s="109" t="s">
        <v>89</v>
      </c>
      <c r="J91" s="109"/>
      <c r="K91" s="127">
        <v>216.40340000000003</v>
      </c>
      <c r="L91" s="127">
        <v>289.56264999999996</v>
      </c>
      <c r="M91" s="127">
        <v>505.96605000000005</v>
      </c>
      <c r="N91" s="127">
        <v>942.57667233199982</v>
      </c>
      <c r="O91" s="127">
        <v>1448.542722332</v>
      </c>
    </row>
    <row r="92" spans="1:15" s="14" customFormat="1" ht="20.25" customHeight="1">
      <c r="A92" s="219"/>
      <c r="B92" s="11"/>
      <c r="C92" s="12"/>
      <c r="D92" s="12"/>
      <c r="E92" s="12"/>
      <c r="F92" s="140" t="s">
        <v>239</v>
      </c>
      <c r="G92" s="221">
        <v>0.69220000000000004</v>
      </c>
      <c r="I92" s="11"/>
      <c r="J92" s="11"/>
      <c r="K92" s="15"/>
      <c r="L92" s="15"/>
      <c r="M92" s="15"/>
      <c r="N92" s="140" t="s">
        <v>239</v>
      </c>
      <c r="O92" s="222">
        <v>0.69220000000000004</v>
      </c>
    </row>
    <row r="93" spans="1:15" s="14" customFormat="1" ht="20.25">
      <c r="A93" s="11"/>
      <c r="B93" s="11"/>
      <c r="C93" s="12"/>
      <c r="D93" s="12"/>
      <c r="E93" s="12"/>
      <c r="F93" s="13"/>
      <c r="G93" s="124" t="s">
        <v>213</v>
      </c>
      <c r="I93" s="11"/>
      <c r="J93" s="11"/>
      <c r="K93" s="15"/>
      <c r="L93" s="15"/>
      <c r="M93" s="15"/>
      <c r="N93" s="15"/>
      <c r="O93" s="15"/>
    </row>
    <row r="94" spans="1:15" s="14" customFormat="1" ht="20.25">
      <c r="A94" s="11"/>
      <c r="B94" s="11"/>
      <c r="C94" s="12"/>
      <c r="E94" s="12"/>
      <c r="F94" s="13"/>
      <c r="G94" s="139" t="s">
        <v>212</v>
      </c>
      <c r="I94" s="11"/>
      <c r="J94" s="11"/>
      <c r="L94" s="15"/>
      <c r="M94" s="15"/>
      <c r="N94" s="15"/>
      <c r="O94" s="15"/>
    </row>
    <row r="95" spans="1:15" s="17" customFormat="1" ht="20.25" customHeight="1">
      <c r="C95" s="16"/>
      <c r="D95" s="16"/>
      <c r="E95" s="16"/>
      <c r="F95" s="16"/>
      <c r="G95" s="16"/>
      <c r="O95" s="18">
        <v>16</v>
      </c>
    </row>
    <row r="99" spans="15:15" ht="26.25">
      <c r="O99" s="19"/>
    </row>
  </sheetData>
  <phoneticPr fontId="4" type="noConversion"/>
  <pageMargins left="0.78740157480314965" right="0.39370078740157483" top="0.78740157480314965" bottom="0.39370078740157483" header="0.51181102362204722" footer="0.51181102362204722"/>
  <pageSetup paperSize="9" scale="3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7" zoomScaleNormal="100" workbookViewId="0">
      <selection activeCell="C6" sqref="C6"/>
    </sheetView>
  </sheetViews>
  <sheetFormatPr baseColWidth="10" defaultRowHeight="12.75"/>
  <cols>
    <col min="1" max="1" width="23.42578125" customWidth="1"/>
    <col min="2" max="5" width="18.5703125" customWidth="1"/>
    <col min="6" max="6" width="13.42578125" bestFit="1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2"/>
      <c r="B2" s="22"/>
      <c r="C2" s="22"/>
      <c r="D2" s="22"/>
      <c r="E2" s="165" t="s">
        <v>142</v>
      </c>
      <c r="F2" s="14"/>
    </row>
    <row r="3" spans="1:6" ht="14.25">
      <c r="E3" s="167" t="s">
        <v>143</v>
      </c>
      <c r="F3" s="14"/>
    </row>
    <row r="4" spans="1:6" ht="12.75" customHeight="1">
      <c r="E4" s="53"/>
      <c r="F4" s="14"/>
    </row>
    <row r="5" spans="1:6" ht="12.75" customHeight="1">
      <c r="E5" s="53"/>
      <c r="F5" s="14"/>
    </row>
    <row r="6" spans="1:6" ht="12.75" customHeight="1">
      <c r="B6" s="14"/>
      <c r="C6" s="14"/>
      <c r="E6" s="53"/>
      <c r="F6" s="14"/>
    </row>
    <row r="7" spans="1:6">
      <c r="F7" s="14"/>
    </row>
    <row r="8" spans="1:6" ht="14.25">
      <c r="E8" s="166" t="s">
        <v>0</v>
      </c>
      <c r="F8" s="14"/>
    </row>
    <row r="9" spans="1:6" ht="3" customHeight="1">
      <c r="F9" s="14"/>
    </row>
    <row r="10" spans="1:6" ht="24">
      <c r="A10" s="284" t="s">
        <v>374</v>
      </c>
      <c r="B10" s="169" t="s">
        <v>3</v>
      </c>
      <c r="C10" s="169" t="s">
        <v>4</v>
      </c>
      <c r="D10" s="169" t="s">
        <v>5</v>
      </c>
      <c r="E10" s="264" t="s">
        <v>309</v>
      </c>
      <c r="F10" s="14"/>
    </row>
    <row r="11" spans="1:6" ht="24">
      <c r="A11" s="170" t="s">
        <v>216</v>
      </c>
      <c r="B11" s="171">
        <v>59</v>
      </c>
      <c r="C11" s="171">
        <v>3</v>
      </c>
      <c r="D11" s="171">
        <v>36</v>
      </c>
      <c r="E11" s="172">
        <v>3</v>
      </c>
      <c r="F11" s="14"/>
    </row>
    <row r="12" spans="1:6" ht="24">
      <c r="A12" s="170" t="s">
        <v>217</v>
      </c>
      <c r="B12" s="171">
        <v>59</v>
      </c>
      <c r="C12" s="171">
        <v>3</v>
      </c>
      <c r="D12" s="171">
        <v>42</v>
      </c>
      <c r="E12" s="172">
        <v>3</v>
      </c>
      <c r="F12" s="14"/>
    </row>
    <row r="13" spans="1:6" ht="24">
      <c r="A13" s="170" t="s">
        <v>218</v>
      </c>
      <c r="B13" s="173">
        <v>141947429155.09</v>
      </c>
      <c r="C13" s="173">
        <v>1686962641.2</v>
      </c>
      <c r="D13" s="173">
        <v>25245337933.099998</v>
      </c>
      <c r="E13" s="265">
        <v>102417000</v>
      </c>
      <c r="F13" s="14"/>
    </row>
    <row r="14" spans="1:6" ht="25.5" customHeight="1" thickBot="1">
      <c r="A14" s="241" t="s">
        <v>219</v>
      </c>
      <c r="B14" s="242">
        <v>3121825835.8200002</v>
      </c>
      <c r="C14" s="266">
        <v>0</v>
      </c>
      <c r="D14" s="242">
        <v>188426214609.44</v>
      </c>
      <c r="E14" s="266" t="s">
        <v>38</v>
      </c>
      <c r="F14" s="14"/>
    </row>
    <row r="15" spans="1:6">
      <c r="A15" s="174" t="s">
        <v>141</v>
      </c>
      <c r="B15" s="175">
        <v>124007291799.09999</v>
      </c>
      <c r="C15" s="175">
        <v>3823399538.6199999</v>
      </c>
      <c r="D15" s="175">
        <v>1696370713.3599999</v>
      </c>
      <c r="E15" s="268"/>
      <c r="F15" s="14"/>
    </row>
    <row r="16" spans="1:6">
      <c r="A16" s="271" t="s">
        <v>328</v>
      </c>
      <c r="B16" s="171">
        <v>13784073527.24</v>
      </c>
      <c r="C16" s="171">
        <v>721828777.62</v>
      </c>
      <c r="D16" s="171">
        <v>266818698.40000001</v>
      </c>
      <c r="E16" s="269"/>
      <c r="F16" s="14"/>
    </row>
    <row r="17" spans="1:6">
      <c r="A17" s="272" t="s">
        <v>329</v>
      </c>
      <c r="B17" s="175">
        <v>12876087676.139999</v>
      </c>
      <c r="C17" s="175">
        <v>1216947527.4000001</v>
      </c>
      <c r="D17" s="175">
        <v>158269624.59999999</v>
      </c>
      <c r="E17" s="268"/>
      <c r="F17" s="14"/>
    </row>
    <row r="18" spans="1:6">
      <c r="A18" s="271" t="s">
        <v>330</v>
      </c>
      <c r="B18" s="171">
        <v>18117501527.52</v>
      </c>
      <c r="C18" s="171">
        <v>861809099.79999995</v>
      </c>
      <c r="D18" s="171">
        <v>179312652.24000001</v>
      </c>
      <c r="E18" s="269"/>
      <c r="F18" s="14"/>
    </row>
    <row r="19" spans="1:6">
      <c r="A19" s="177" t="s">
        <v>224</v>
      </c>
      <c r="B19" s="175">
        <v>11969797517.059999</v>
      </c>
      <c r="C19" s="175">
        <v>758093950.41999996</v>
      </c>
      <c r="D19" s="175">
        <v>358634893.51999998</v>
      </c>
      <c r="E19" s="268"/>
      <c r="F19" s="14"/>
    </row>
    <row r="20" spans="1:6">
      <c r="A20" s="271" t="s">
        <v>331</v>
      </c>
      <c r="B20" s="171">
        <v>14906394434.200001</v>
      </c>
      <c r="C20" s="171">
        <v>1549681439.48</v>
      </c>
      <c r="D20" s="171">
        <v>191094601.78</v>
      </c>
      <c r="E20" s="269"/>
      <c r="F20" s="14"/>
    </row>
    <row r="21" spans="1:6">
      <c r="A21" s="272" t="s">
        <v>332</v>
      </c>
      <c r="B21" s="175">
        <v>16139600649.780001</v>
      </c>
      <c r="C21" s="175">
        <v>1247415198.98</v>
      </c>
      <c r="D21" s="175">
        <v>80170843.480000004</v>
      </c>
      <c r="E21" s="267">
        <v>1241596.8</v>
      </c>
      <c r="F21" s="14"/>
    </row>
    <row r="22" spans="1:6">
      <c r="A22" s="271" t="s">
        <v>333</v>
      </c>
      <c r="B22" s="171">
        <v>15007549332.559999</v>
      </c>
      <c r="C22" s="171">
        <v>2266730491.6799998</v>
      </c>
      <c r="D22" s="171">
        <v>64270590.020000003</v>
      </c>
      <c r="E22" s="265">
        <v>13223004.6</v>
      </c>
      <c r="F22" s="14"/>
    </row>
    <row r="23" spans="1:6">
      <c r="A23" s="177" t="s">
        <v>225</v>
      </c>
      <c r="B23" s="175">
        <v>16675989220.299999</v>
      </c>
      <c r="C23" s="175">
        <v>676953760.72000003</v>
      </c>
      <c r="D23" s="175">
        <v>88657370.480000004</v>
      </c>
      <c r="E23" s="267">
        <v>4301640.12</v>
      </c>
      <c r="F23" s="14"/>
    </row>
    <row r="24" spans="1:6">
      <c r="A24" s="176" t="s">
        <v>226</v>
      </c>
      <c r="B24" s="171">
        <v>12786684757.620001</v>
      </c>
      <c r="C24" s="173">
        <v>11499447.48</v>
      </c>
      <c r="D24" s="173">
        <v>67183118.040000007</v>
      </c>
      <c r="E24" s="265">
        <v>497762.6</v>
      </c>
      <c r="F24" s="14"/>
    </row>
    <row r="25" spans="1:6">
      <c r="A25" s="272" t="s">
        <v>334</v>
      </c>
      <c r="B25" s="175">
        <v>15535913694.9</v>
      </c>
      <c r="C25" s="175">
        <v>13987679.08</v>
      </c>
      <c r="D25" s="175">
        <v>36117111.119999997</v>
      </c>
      <c r="E25" s="267">
        <v>948495.06</v>
      </c>
      <c r="F25" s="14"/>
    </row>
    <row r="26" spans="1:6">
      <c r="A26" s="176" t="s">
        <v>227</v>
      </c>
      <c r="B26" s="173"/>
      <c r="C26" s="173"/>
      <c r="D26" s="173"/>
      <c r="E26" s="265"/>
      <c r="F26" s="14"/>
    </row>
    <row r="27" spans="1:6">
      <c r="A27" s="272" t="s">
        <v>335</v>
      </c>
      <c r="B27" s="175"/>
      <c r="C27" s="175"/>
      <c r="D27" s="175"/>
      <c r="E27" s="267"/>
      <c r="F27" s="14"/>
    </row>
    <row r="28" spans="1:6">
      <c r="A28" s="178" t="s">
        <v>223</v>
      </c>
      <c r="B28" s="179">
        <v>147799592337.31998</v>
      </c>
      <c r="C28" s="179">
        <v>9324947372.6599979</v>
      </c>
      <c r="D28" s="179">
        <v>1490529503.6799998</v>
      </c>
      <c r="E28" s="270">
        <v>20212499.18</v>
      </c>
      <c r="F28" s="14"/>
    </row>
    <row r="29" spans="1:6">
      <c r="E29" s="59" t="s">
        <v>145</v>
      </c>
    </row>
    <row r="32" spans="1:6" ht="14.25">
      <c r="E32" s="166" t="s">
        <v>144</v>
      </c>
    </row>
    <row r="33" spans="1:5" ht="3" customHeight="1"/>
    <row r="34" spans="1:5" ht="24">
      <c r="A34" s="168">
        <v>39386</v>
      </c>
      <c r="B34" s="169" t="s">
        <v>6</v>
      </c>
      <c r="C34" s="180" t="s">
        <v>7</v>
      </c>
      <c r="D34" s="169" t="s">
        <v>8</v>
      </c>
      <c r="E34" s="180" t="s">
        <v>9</v>
      </c>
    </row>
    <row r="35" spans="1:5" ht="24">
      <c r="A35" s="170" t="s">
        <v>216</v>
      </c>
      <c r="B35" s="171">
        <v>118</v>
      </c>
      <c r="C35" s="173">
        <v>10</v>
      </c>
      <c r="D35" s="173">
        <v>100</v>
      </c>
      <c r="E35" s="173">
        <v>54</v>
      </c>
    </row>
    <row r="36" spans="1:5" ht="24">
      <c r="A36" s="170" t="s">
        <v>217</v>
      </c>
      <c r="B36" s="171">
        <v>2491</v>
      </c>
      <c r="C36" s="173">
        <v>208</v>
      </c>
      <c r="D36" s="173">
        <v>130</v>
      </c>
      <c r="E36" s="173">
        <v>257</v>
      </c>
    </row>
    <row r="37" spans="1:5" ht="24">
      <c r="A37" s="170" t="s">
        <v>218</v>
      </c>
      <c r="B37" s="181" t="s">
        <v>10</v>
      </c>
      <c r="C37" s="181" t="s">
        <v>10</v>
      </c>
      <c r="D37" s="181" t="s">
        <v>10</v>
      </c>
      <c r="E37" s="181" t="s">
        <v>10</v>
      </c>
    </row>
    <row r="38" spans="1:5" ht="25.5" customHeight="1" thickBot="1">
      <c r="A38" s="241" t="s">
        <v>219</v>
      </c>
      <c r="B38" s="243" t="s">
        <v>10</v>
      </c>
      <c r="C38" s="243" t="s">
        <v>10</v>
      </c>
      <c r="D38" s="243" t="s">
        <v>10</v>
      </c>
      <c r="E38" s="243" t="s">
        <v>10</v>
      </c>
    </row>
    <row r="39" spans="1:5">
      <c r="A39" s="174" t="s">
        <v>141</v>
      </c>
      <c r="B39" s="182">
        <v>769653388.06000006</v>
      </c>
      <c r="C39" s="182">
        <v>34669396.200000003</v>
      </c>
      <c r="D39" s="182">
        <v>65763375.079999991</v>
      </c>
      <c r="E39" s="182">
        <v>118710952.92</v>
      </c>
    </row>
    <row r="40" spans="1:5">
      <c r="A40" s="271" t="s">
        <v>328</v>
      </c>
      <c r="B40" s="181">
        <v>65151323.990000002</v>
      </c>
      <c r="C40" s="181">
        <v>4834809.5</v>
      </c>
      <c r="D40" s="181">
        <v>4758631.6500000004</v>
      </c>
      <c r="E40" s="181">
        <v>11302899.9</v>
      </c>
    </row>
    <row r="41" spans="1:5">
      <c r="A41" s="272" t="s">
        <v>329</v>
      </c>
      <c r="B41" s="182">
        <v>56363725.539999999</v>
      </c>
      <c r="C41" s="182">
        <v>2818809.64</v>
      </c>
      <c r="D41" s="182">
        <v>4603900.46</v>
      </c>
      <c r="E41" s="182">
        <v>10194393.039999999</v>
      </c>
    </row>
    <row r="42" spans="1:5">
      <c r="A42" s="271" t="s">
        <v>330</v>
      </c>
      <c r="B42" s="181">
        <v>63945630.270000003</v>
      </c>
      <c r="C42" s="181">
        <v>3202621.42</v>
      </c>
      <c r="D42" s="181">
        <v>3354742.5</v>
      </c>
      <c r="E42" s="181">
        <v>10712298.91</v>
      </c>
    </row>
    <row r="43" spans="1:5">
      <c r="A43" s="177" t="s">
        <v>224</v>
      </c>
      <c r="B43" s="182">
        <v>66817525.490000002</v>
      </c>
      <c r="C43" s="182">
        <v>2946787.02</v>
      </c>
      <c r="D43" s="182">
        <v>4317474.7</v>
      </c>
      <c r="E43" s="182">
        <v>12411299.99</v>
      </c>
    </row>
    <row r="44" spans="1:5">
      <c r="A44" s="271" t="s">
        <v>331</v>
      </c>
      <c r="B44" s="181">
        <v>53040544.450000003</v>
      </c>
      <c r="C44" s="181">
        <v>5826466.2999999998</v>
      </c>
      <c r="D44" s="181">
        <v>4387784.7</v>
      </c>
      <c r="E44" s="181">
        <v>8545868.4100000001</v>
      </c>
    </row>
    <row r="45" spans="1:5">
      <c r="A45" s="272" t="s">
        <v>332</v>
      </c>
      <c r="B45" s="182">
        <v>67294126.670000002</v>
      </c>
      <c r="C45" s="182">
        <v>9004578.1400000006</v>
      </c>
      <c r="D45" s="182">
        <v>6162954.4199999999</v>
      </c>
      <c r="E45" s="182">
        <v>9883852.7200000007</v>
      </c>
    </row>
    <row r="46" spans="1:5">
      <c r="A46" s="271" t="s">
        <v>333</v>
      </c>
      <c r="B46" s="181">
        <v>68850926.280000001</v>
      </c>
      <c r="C46" s="181">
        <v>5164773.9400000004</v>
      </c>
      <c r="D46" s="181">
        <v>4742875.08</v>
      </c>
      <c r="E46" s="181">
        <v>7611809.6100000003</v>
      </c>
    </row>
    <row r="47" spans="1:5">
      <c r="A47" s="177" t="s">
        <v>225</v>
      </c>
      <c r="B47" s="182">
        <v>48490822.399999999</v>
      </c>
      <c r="C47" s="182">
        <v>5138082.4800000004</v>
      </c>
      <c r="D47" s="182">
        <v>3044763.98</v>
      </c>
      <c r="E47" s="182">
        <v>2952193.68</v>
      </c>
    </row>
    <row r="48" spans="1:5">
      <c r="A48" s="176" t="s">
        <v>226</v>
      </c>
      <c r="B48" s="181">
        <v>95204263.670000002</v>
      </c>
      <c r="C48" s="181">
        <v>4001608.74</v>
      </c>
      <c r="D48" s="181">
        <v>4596465.33</v>
      </c>
      <c r="E48" s="181">
        <v>7878171.6399999997</v>
      </c>
    </row>
    <row r="49" spans="1:5">
      <c r="A49" s="272" t="s">
        <v>334</v>
      </c>
      <c r="B49" s="182">
        <v>62372473.240000002</v>
      </c>
      <c r="C49" s="182">
        <v>3202138.38</v>
      </c>
      <c r="D49" s="182">
        <v>4747317.18</v>
      </c>
      <c r="E49" s="182">
        <v>3960406.89</v>
      </c>
    </row>
    <row r="50" spans="1:5">
      <c r="A50" s="176" t="s">
        <v>227</v>
      </c>
      <c r="B50" s="183"/>
      <c r="C50" s="183"/>
      <c r="D50" s="183"/>
      <c r="E50" s="183"/>
    </row>
    <row r="51" spans="1:5">
      <c r="A51" s="272" t="s">
        <v>335</v>
      </c>
      <c r="B51" s="182"/>
      <c r="C51" s="182"/>
      <c r="D51" s="182"/>
      <c r="E51" s="182"/>
    </row>
    <row r="52" spans="1:5">
      <c r="A52" s="178" t="s">
        <v>223</v>
      </c>
      <c r="B52" s="184">
        <v>647531362</v>
      </c>
      <c r="C52" s="184">
        <v>46140675.560000002</v>
      </c>
      <c r="D52" s="184">
        <v>44716909.999999993</v>
      </c>
      <c r="E52" s="184">
        <v>85453194.790000007</v>
      </c>
    </row>
    <row r="53" spans="1:5">
      <c r="E53" s="59" t="s">
        <v>145</v>
      </c>
    </row>
    <row r="58" spans="1:5">
      <c r="E58" s="9">
        <v>1</v>
      </c>
    </row>
    <row r="65" spans="1:8">
      <c r="A65" s="44"/>
      <c r="B65" s="39"/>
      <c r="C65" s="40"/>
      <c r="D65" s="39"/>
      <c r="E65" s="39"/>
      <c r="F65" s="40"/>
      <c r="G65" s="40"/>
      <c r="H65" s="39"/>
    </row>
    <row r="66" spans="1:8">
      <c r="A66" s="45"/>
      <c r="B66" s="27"/>
      <c r="C66" s="26"/>
      <c r="D66" s="26"/>
      <c r="E66" s="26"/>
      <c r="F66" s="38"/>
      <c r="G66" s="38"/>
      <c r="H66" s="26"/>
    </row>
    <row r="67" spans="1:8">
      <c r="A67" s="45"/>
      <c r="B67" s="27"/>
      <c r="C67" s="26"/>
      <c r="D67" s="26"/>
      <c r="E67" s="26"/>
      <c r="F67" s="38"/>
      <c r="G67" s="38"/>
      <c r="H67" s="26"/>
    </row>
    <row r="68" spans="1:8">
      <c r="A68" s="45"/>
      <c r="B68" s="46"/>
      <c r="C68" s="46"/>
      <c r="D68" s="46"/>
      <c r="E68" s="46"/>
      <c r="F68" s="46"/>
      <c r="G68" s="46"/>
      <c r="H68" s="46"/>
    </row>
    <row r="69" spans="1:8">
      <c r="A69" s="45"/>
      <c r="B69" s="46"/>
      <c r="C69" s="46"/>
      <c r="D69" s="46"/>
      <c r="E69" s="46"/>
      <c r="F69" s="46"/>
      <c r="G69" s="46"/>
      <c r="H69" s="46"/>
    </row>
    <row r="70" spans="1:8">
      <c r="A70" s="47"/>
      <c r="B70" s="27"/>
      <c r="C70" s="26"/>
      <c r="D70" s="26"/>
      <c r="E70" s="26"/>
      <c r="F70" s="26"/>
      <c r="G70" s="26"/>
      <c r="H70" s="26"/>
    </row>
    <row r="71" spans="1:8">
      <c r="A71" s="48"/>
      <c r="B71" s="27"/>
      <c r="C71" s="27"/>
      <c r="D71" s="27"/>
      <c r="E71" s="27"/>
      <c r="F71" s="27"/>
      <c r="G71" s="26"/>
      <c r="H71" s="27"/>
    </row>
    <row r="72" spans="1:8">
      <c r="A72" s="45"/>
      <c r="B72" s="27"/>
      <c r="C72" s="27"/>
      <c r="D72" s="27"/>
      <c r="E72" s="27"/>
      <c r="F72" s="27"/>
      <c r="G72" s="27"/>
      <c r="H72" s="27"/>
    </row>
    <row r="73" spans="1:8">
      <c r="A73" s="45"/>
      <c r="B73" s="27"/>
      <c r="C73" s="27"/>
      <c r="D73" s="27"/>
      <c r="E73" s="27"/>
      <c r="F73" s="27"/>
      <c r="G73" s="27"/>
      <c r="H73" s="27"/>
    </row>
    <row r="74" spans="1:8">
      <c r="A74" s="45"/>
      <c r="B74" s="27"/>
      <c r="C74" s="27"/>
      <c r="D74" s="27"/>
      <c r="E74" s="27"/>
      <c r="F74" s="27"/>
      <c r="G74" s="27"/>
      <c r="H74" s="27"/>
    </row>
    <row r="75" spans="1:8">
      <c r="A75" s="45"/>
      <c r="B75" s="27"/>
      <c r="C75" s="27"/>
      <c r="D75" s="27"/>
      <c r="E75" s="27"/>
      <c r="F75" s="27"/>
      <c r="G75" s="27"/>
      <c r="H75" s="27"/>
    </row>
    <row r="76" spans="1:8">
      <c r="A76" s="45"/>
      <c r="B76" s="27"/>
      <c r="C76" s="27"/>
      <c r="D76" s="27"/>
      <c r="E76" s="27"/>
      <c r="F76" s="27"/>
      <c r="G76" s="27"/>
      <c r="H76" s="27"/>
    </row>
    <row r="77" spans="1:8">
      <c r="A77" s="45"/>
      <c r="B77" s="27"/>
      <c r="C77" s="27"/>
      <c r="D77" s="27"/>
      <c r="E77" s="27"/>
      <c r="F77" s="27"/>
      <c r="G77" s="27"/>
      <c r="H77" s="27"/>
    </row>
    <row r="78" spans="1:8">
      <c r="A78" s="45"/>
      <c r="B78" s="27"/>
      <c r="C78" s="27"/>
      <c r="D78" s="27"/>
      <c r="E78" s="27"/>
      <c r="F78" s="27"/>
      <c r="G78" s="27"/>
      <c r="H78" s="27"/>
    </row>
    <row r="79" spans="1:8">
      <c r="A79" s="45"/>
      <c r="B79" s="27"/>
      <c r="C79" s="27"/>
      <c r="D79" s="27"/>
      <c r="E79" s="27"/>
      <c r="F79" s="27"/>
      <c r="G79" s="27"/>
      <c r="H79" s="27"/>
    </row>
    <row r="80" spans="1:8">
      <c r="A80" s="45"/>
      <c r="B80" s="27"/>
      <c r="C80" s="27"/>
      <c r="D80" s="27"/>
      <c r="E80" s="27"/>
      <c r="F80" s="27"/>
      <c r="G80" s="27"/>
      <c r="H80" s="27"/>
    </row>
    <row r="81" spans="1:8">
      <c r="A81" s="45"/>
      <c r="B81" s="27"/>
      <c r="C81" s="27"/>
      <c r="D81" s="27"/>
      <c r="E81" s="27"/>
      <c r="F81" s="27"/>
      <c r="G81" s="27"/>
      <c r="H81" s="27"/>
    </row>
    <row r="82" spans="1:8">
      <c r="A82" s="45"/>
      <c r="B82" s="26"/>
      <c r="C82" s="26"/>
      <c r="D82" s="26"/>
      <c r="E82" s="26"/>
      <c r="F82" s="27"/>
      <c r="G82" s="26"/>
      <c r="H82" s="26"/>
    </row>
    <row r="83" spans="1:8">
      <c r="A83" s="45"/>
      <c r="B83" s="27"/>
      <c r="C83" s="27"/>
      <c r="D83" s="27"/>
      <c r="E83" s="27"/>
      <c r="F83" s="27"/>
      <c r="G83" s="27"/>
      <c r="H83" s="27"/>
    </row>
    <row r="84" spans="1:8">
      <c r="A84" s="49"/>
      <c r="B84" s="50"/>
      <c r="C84" s="50"/>
      <c r="D84" s="50"/>
      <c r="E84" s="50"/>
      <c r="F84" s="50"/>
      <c r="G84" s="51"/>
      <c r="H84" s="50"/>
    </row>
  </sheetData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orientation="portrait" horizontalDpi="1200" verticalDpi="1200" r:id="rId1"/>
  <headerFooter alignWithMargins="0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opLeftCell="A49" zoomScale="90" zoomScaleNormal="90" workbookViewId="0">
      <selection activeCell="D44" sqref="D44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52" t="s">
        <v>142</v>
      </c>
    </row>
    <row r="3" spans="1:8" ht="15">
      <c r="F3" s="53" t="s">
        <v>143</v>
      </c>
    </row>
    <row r="5" spans="1:8">
      <c r="D5" s="14"/>
    </row>
    <row r="7" spans="1:8">
      <c r="B7" s="280"/>
    </row>
    <row r="8" spans="1:8">
      <c r="B8" s="14"/>
    </row>
    <row r="10" spans="1:8" ht="18">
      <c r="F10" s="197" t="s">
        <v>1</v>
      </c>
    </row>
    <row r="11" spans="1:8" ht="3" customHeight="1"/>
    <row r="12" spans="1:8" ht="25.5">
      <c r="A12" s="211" t="s">
        <v>374</v>
      </c>
      <c r="B12" s="279" t="s">
        <v>343</v>
      </c>
      <c r="C12" s="62" t="s">
        <v>341</v>
      </c>
      <c r="D12" s="277" t="s">
        <v>342</v>
      </c>
      <c r="E12" s="61" t="s">
        <v>393</v>
      </c>
      <c r="F12" s="62"/>
    </row>
    <row r="13" spans="1:8" ht="25.5">
      <c r="A13" s="42" t="s">
        <v>137</v>
      </c>
      <c r="B13" s="56">
        <v>20</v>
      </c>
      <c r="C13" s="55">
        <v>3</v>
      </c>
      <c r="D13" s="55">
        <v>5</v>
      </c>
      <c r="E13" s="55">
        <v>67</v>
      </c>
      <c r="F13" s="55"/>
      <c r="H13" s="278"/>
    </row>
    <row r="14" spans="1:8" ht="25.5">
      <c r="A14" s="42" t="s">
        <v>138</v>
      </c>
      <c r="B14" s="56">
        <v>2100</v>
      </c>
      <c r="C14" s="55">
        <v>12</v>
      </c>
      <c r="D14" s="55">
        <v>1502</v>
      </c>
      <c r="E14" s="55">
        <v>400</v>
      </c>
      <c r="F14" s="55"/>
      <c r="H14" s="278"/>
    </row>
    <row r="15" spans="1:8" ht="25.5">
      <c r="A15" s="42" t="s">
        <v>139</v>
      </c>
      <c r="B15" s="56" t="s">
        <v>10</v>
      </c>
      <c r="C15" s="56" t="s">
        <v>10</v>
      </c>
      <c r="D15" s="56" t="s">
        <v>10</v>
      </c>
      <c r="E15" s="56" t="s">
        <v>10</v>
      </c>
      <c r="F15" s="56"/>
      <c r="H15" s="278"/>
    </row>
    <row r="16" spans="1:8" ht="25.5" customHeight="1" thickBot="1">
      <c r="A16" s="244" t="s">
        <v>140</v>
      </c>
      <c r="B16" s="245" t="s">
        <v>10</v>
      </c>
      <c r="C16" s="245" t="s">
        <v>10</v>
      </c>
      <c r="D16" s="245" t="s">
        <v>10</v>
      </c>
      <c r="E16" s="245" t="s">
        <v>10</v>
      </c>
      <c r="F16" s="245"/>
      <c r="H16" s="278"/>
    </row>
    <row r="17" spans="1:8">
      <c r="A17" s="41" t="s">
        <v>141</v>
      </c>
      <c r="B17" s="57">
        <v>361963828.53000003</v>
      </c>
      <c r="C17" s="63">
        <v>1503144280.7599998</v>
      </c>
      <c r="D17" s="57">
        <v>55035489.479999997</v>
      </c>
      <c r="E17" s="57"/>
      <c r="F17" s="57"/>
      <c r="H17" s="278"/>
    </row>
    <row r="18" spans="1:8">
      <c r="A18" s="273" t="s">
        <v>328</v>
      </c>
      <c r="B18" s="56">
        <v>46754912.030000001</v>
      </c>
      <c r="C18" s="56">
        <v>93240097.700000003</v>
      </c>
      <c r="D18" s="56">
        <v>4519459.8</v>
      </c>
      <c r="E18" s="56"/>
      <c r="F18" s="56"/>
      <c r="H18" s="278"/>
    </row>
    <row r="19" spans="1:8">
      <c r="A19" s="274" t="s">
        <v>329</v>
      </c>
      <c r="B19" s="57">
        <v>54486441.769999996</v>
      </c>
      <c r="C19" s="57">
        <v>56266511.219999999</v>
      </c>
      <c r="D19" s="57">
        <v>4735451.4000000004</v>
      </c>
      <c r="E19" s="57"/>
      <c r="F19" s="57"/>
      <c r="H19" s="278"/>
    </row>
    <row r="20" spans="1:8">
      <c r="A20" s="273" t="s">
        <v>330</v>
      </c>
      <c r="B20" s="56">
        <v>41965733.459999993</v>
      </c>
      <c r="C20" s="56">
        <v>86110674.140000001</v>
      </c>
      <c r="D20" s="56">
        <v>6900553.4800000004</v>
      </c>
      <c r="E20" s="56"/>
      <c r="F20" s="56"/>
      <c r="H20" s="278"/>
    </row>
    <row r="21" spans="1:8">
      <c r="A21" s="31" t="s">
        <v>224</v>
      </c>
      <c r="B21" s="57">
        <v>34340665.539999999</v>
      </c>
      <c r="C21" s="57">
        <v>43299442.100000001</v>
      </c>
      <c r="D21" s="57">
        <v>4026488.48</v>
      </c>
      <c r="E21" s="57"/>
      <c r="F21" s="57"/>
      <c r="H21" s="278"/>
    </row>
    <row r="22" spans="1:8">
      <c r="A22" s="273" t="s">
        <v>331</v>
      </c>
      <c r="B22" s="56">
        <v>29183511.379999999</v>
      </c>
      <c r="C22" s="56">
        <v>50246172.299999997</v>
      </c>
      <c r="D22" s="56">
        <v>3490241.88</v>
      </c>
      <c r="E22" s="56"/>
      <c r="F22" s="56"/>
      <c r="H22" s="278"/>
    </row>
    <row r="23" spans="1:8">
      <c r="A23" s="274" t="s">
        <v>332</v>
      </c>
      <c r="B23" s="57">
        <v>38465965.460000001</v>
      </c>
      <c r="C23" s="57">
        <v>56334995.799999997</v>
      </c>
      <c r="D23" s="57">
        <v>3029115.94</v>
      </c>
      <c r="E23" s="57"/>
      <c r="F23" s="57"/>
      <c r="H23" s="278"/>
    </row>
    <row r="24" spans="1:8">
      <c r="A24" s="273" t="s">
        <v>333</v>
      </c>
      <c r="B24" s="56">
        <v>50269013.340000004</v>
      </c>
      <c r="C24" s="56">
        <v>103919613.98</v>
      </c>
      <c r="D24" s="56">
        <v>5247253.2</v>
      </c>
      <c r="E24" s="56"/>
      <c r="F24" s="56"/>
      <c r="H24" s="278"/>
    </row>
    <row r="25" spans="1:8">
      <c r="A25" s="31" t="s">
        <v>225</v>
      </c>
      <c r="B25" s="57">
        <v>46316763.759999998</v>
      </c>
      <c r="C25" s="57">
        <v>132938921.7</v>
      </c>
      <c r="D25" s="57">
        <v>6026139.3200000003</v>
      </c>
      <c r="E25" s="57"/>
      <c r="F25" s="57"/>
      <c r="H25" s="278"/>
    </row>
    <row r="26" spans="1:8">
      <c r="A26" s="32" t="s">
        <v>226</v>
      </c>
      <c r="B26" s="56">
        <v>29012998.440000001</v>
      </c>
      <c r="C26" s="56">
        <v>103222016.23999999</v>
      </c>
      <c r="D26" s="56">
        <v>1271238.5</v>
      </c>
      <c r="E26" s="56"/>
      <c r="F26" s="56"/>
      <c r="H26" s="278"/>
    </row>
    <row r="27" spans="1:8">
      <c r="A27" s="274" t="s">
        <v>334</v>
      </c>
      <c r="B27" s="57">
        <v>37444766.990000002</v>
      </c>
      <c r="C27" s="57">
        <v>80006050.060000002</v>
      </c>
      <c r="D27" s="57">
        <v>4069883.26</v>
      </c>
      <c r="E27" s="57">
        <v>23811392.899999999</v>
      </c>
      <c r="F27" s="57"/>
      <c r="H27" s="278"/>
    </row>
    <row r="28" spans="1:8">
      <c r="A28" s="32" t="s">
        <v>227</v>
      </c>
      <c r="B28" s="55"/>
      <c r="C28" s="55"/>
      <c r="D28" s="55"/>
      <c r="E28" s="55"/>
      <c r="F28" s="56"/>
      <c r="H28" s="278"/>
    </row>
    <row r="29" spans="1:8">
      <c r="A29" s="274" t="s">
        <v>335</v>
      </c>
      <c r="B29" s="57"/>
      <c r="C29" s="57"/>
      <c r="D29" s="57"/>
      <c r="E29" s="57"/>
      <c r="F29" s="57"/>
      <c r="H29" s="278"/>
    </row>
    <row r="30" spans="1:8">
      <c r="A30" s="35" t="s">
        <v>223</v>
      </c>
      <c r="B30" s="58">
        <v>408240772.17000002</v>
      </c>
      <c r="C30" s="64">
        <v>805584495.24000001</v>
      </c>
      <c r="D30" s="58">
        <v>43315825.259999998</v>
      </c>
      <c r="E30" s="58">
        <v>23811392.899999999</v>
      </c>
      <c r="F30" s="58"/>
      <c r="H30" s="278"/>
    </row>
    <row r="31" spans="1:8">
      <c r="F31" s="59" t="s">
        <v>145</v>
      </c>
    </row>
    <row r="32" spans="1:8">
      <c r="E32" s="14"/>
      <c r="F32" s="255" t="s">
        <v>349</v>
      </c>
    </row>
    <row r="33" spans="1:6">
      <c r="E33" s="14"/>
      <c r="F33" s="255" t="s">
        <v>350</v>
      </c>
    </row>
    <row r="34" spans="1:6">
      <c r="E34" s="14"/>
      <c r="F34" s="254"/>
    </row>
    <row r="39" spans="1:6" ht="18">
      <c r="F39" s="198" t="s">
        <v>229</v>
      </c>
    </row>
    <row r="40" spans="1:6" ht="3" customHeight="1"/>
    <row r="41" spans="1:6" ht="38.450000000000003" customHeight="1">
      <c r="A41" s="37">
        <v>39386</v>
      </c>
      <c r="B41" s="61" t="s">
        <v>146</v>
      </c>
      <c r="C41" s="62" t="s">
        <v>147</v>
      </c>
      <c r="D41" s="61" t="s">
        <v>148</v>
      </c>
      <c r="E41" s="61" t="s">
        <v>2</v>
      </c>
      <c r="F41" s="66" t="s">
        <v>149</v>
      </c>
    </row>
    <row r="42" spans="1:6" ht="25.5">
      <c r="A42" s="42" t="s">
        <v>137</v>
      </c>
      <c r="B42" s="56">
        <v>100</v>
      </c>
      <c r="C42" s="55">
        <v>250</v>
      </c>
      <c r="D42" s="55">
        <v>92</v>
      </c>
      <c r="E42" s="55">
        <v>36</v>
      </c>
      <c r="F42" s="55">
        <v>429</v>
      </c>
    </row>
    <row r="43" spans="1:6" ht="25.5">
      <c r="A43" s="42" t="s">
        <v>138</v>
      </c>
      <c r="B43" s="56">
        <v>107</v>
      </c>
      <c r="C43" s="55">
        <v>3086</v>
      </c>
      <c r="D43" s="55">
        <v>3968</v>
      </c>
      <c r="E43" s="55">
        <v>42</v>
      </c>
      <c r="F43" s="55">
        <v>7249</v>
      </c>
    </row>
    <row r="44" spans="1:6" ht="25.5">
      <c r="A44" s="42" t="s">
        <v>139</v>
      </c>
      <c r="B44" s="56">
        <v>168982146729.39001</v>
      </c>
      <c r="C44" s="55" t="s">
        <v>10</v>
      </c>
      <c r="D44" s="56" t="s">
        <v>10</v>
      </c>
      <c r="E44" s="55">
        <v>1360961867.8499999</v>
      </c>
      <c r="F44" s="56">
        <v>170343108597.24002</v>
      </c>
    </row>
    <row r="45" spans="1:6" ht="25.5" customHeight="1" thickBot="1">
      <c r="A45" s="244" t="s">
        <v>140</v>
      </c>
      <c r="B45" s="245">
        <v>191548040445.26001</v>
      </c>
      <c r="C45" s="246" t="s">
        <v>10</v>
      </c>
      <c r="D45" s="245" t="s">
        <v>10</v>
      </c>
      <c r="E45" s="246">
        <v>1184306002.3900001</v>
      </c>
      <c r="F45" s="245">
        <v>192732346447.65002</v>
      </c>
    </row>
    <row r="46" spans="1:6">
      <c r="A46" s="41" t="s">
        <v>141</v>
      </c>
      <c r="B46" s="57">
        <v>129527062051.07997</v>
      </c>
      <c r="C46" s="57">
        <v>988797112.25999999</v>
      </c>
      <c r="D46" s="57">
        <v>1920143598.7699997</v>
      </c>
      <c r="E46" s="57">
        <v>255383684.88</v>
      </c>
      <c r="F46" s="57">
        <v>132691386446.98997</v>
      </c>
    </row>
    <row r="47" spans="1:6">
      <c r="A47" s="273" t="s">
        <v>328</v>
      </c>
      <c r="B47" s="56">
        <v>14772721003.26</v>
      </c>
      <c r="C47" s="56">
        <v>86047665.040000021</v>
      </c>
      <c r="D47" s="56">
        <v>144514469.53000003</v>
      </c>
      <c r="E47" s="56">
        <v>46518176.619999997</v>
      </c>
      <c r="F47" s="55">
        <v>15049801314.450003</v>
      </c>
    </row>
    <row r="48" spans="1:6">
      <c r="A48" s="274" t="s">
        <v>329</v>
      </c>
      <c r="B48" s="57">
        <v>14251304828.139999</v>
      </c>
      <c r="C48" s="57">
        <v>73980828.680000007</v>
      </c>
      <c r="D48" s="57">
        <v>115488404.39</v>
      </c>
      <c r="E48" s="57">
        <v>27899733.82</v>
      </c>
      <c r="F48" s="63">
        <v>14468673795.029999</v>
      </c>
    </row>
    <row r="49" spans="1:6">
      <c r="A49" s="273" t="s">
        <v>330</v>
      </c>
      <c r="B49" s="56">
        <v>19158623279.560001</v>
      </c>
      <c r="C49" s="56">
        <v>81215293.099999994</v>
      </c>
      <c r="D49" s="56">
        <v>134976961.07999998</v>
      </c>
      <c r="E49" s="56">
        <v>66087675.82</v>
      </c>
      <c r="F49" s="55">
        <v>19440903209.560001</v>
      </c>
    </row>
    <row r="50" spans="1:6">
      <c r="A50" s="31" t="s">
        <v>224</v>
      </c>
      <c r="B50" s="57">
        <v>13086526361</v>
      </c>
      <c r="C50" s="57">
        <v>86493087.200000003</v>
      </c>
      <c r="D50" s="57">
        <v>81666596.120000005</v>
      </c>
      <c r="E50" s="57">
        <v>74807005.159999996</v>
      </c>
      <c r="F50" s="63">
        <v>13329493049.480001</v>
      </c>
    </row>
    <row r="51" spans="1:6">
      <c r="A51" s="273" t="s">
        <v>331</v>
      </c>
      <c r="B51" s="56">
        <v>16647170475.460001</v>
      </c>
      <c r="C51" s="56">
        <v>71800663.859999999</v>
      </c>
      <c r="D51" s="56">
        <v>82919925.559999987</v>
      </c>
      <c r="E51" s="56">
        <v>213034565.08000001</v>
      </c>
      <c r="F51" s="55">
        <v>17014925629.960001</v>
      </c>
    </row>
    <row r="52" spans="1:6">
      <c r="A52" s="274" t="s">
        <v>332</v>
      </c>
      <c r="B52" s="57">
        <v>17468428289.040001</v>
      </c>
      <c r="C52" s="57">
        <v>92345511.950000003</v>
      </c>
      <c r="D52" s="57">
        <v>97830077.199999988</v>
      </c>
      <c r="E52" s="57">
        <v>84474900.840000004</v>
      </c>
      <c r="F52" s="63">
        <v>17743078779.030003</v>
      </c>
    </row>
    <row r="53" spans="1:6">
      <c r="A53" s="273" t="s">
        <v>333</v>
      </c>
      <c r="B53" s="56">
        <v>17351773418.859997</v>
      </c>
      <c r="C53" s="56">
        <v>86370384.909999996</v>
      </c>
      <c r="D53" s="56">
        <v>159435880.51999998</v>
      </c>
      <c r="E53" s="56">
        <v>94339983.620000005</v>
      </c>
      <c r="F53" s="55">
        <v>17691919667.909996</v>
      </c>
    </row>
    <row r="54" spans="1:6">
      <c r="A54" s="31" t="s">
        <v>225</v>
      </c>
      <c r="B54" s="57">
        <v>17445901991.619999</v>
      </c>
      <c r="C54" s="57">
        <v>59625862.539999992</v>
      </c>
      <c r="D54" s="57">
        <v>185281824.78</v>
      </c>
      <c r="E54" s="57">
        <v>167140964</v>
      </c>
      <c r="F54" s="63">
        <v>17857950642.939999</v>
      </c>
    </row>
    <row r="55" spans="1:6">
      <c r="A55" s="32" t="s">
        <v>226</v>
      </c>
      <c r="B55" s="56">
        <v>12865865085.740002</v>
      </c>
      <c r="C55" s="56">
        <v>111680509.38</v>
      </c>
      <c r="D55" s="56">
        <v>133506253.17999999</v>
      </c>
      <c r="E55" s="56">
        <v>116560704.84</v>
      </c>
      <c r="F55" s="55">
        <v>13227612553.140001</v>
      </c>
    </row>
    <row r="56" spans="1:6">
      <c r="A56" s="274" t="s">
        <v>334</v>
      </c>
      <c r="B56" s="57">
        <v>15586966980.16</v>
      </c>
      <c r="C56" s="57">
        <v>74282335.690000013</v>
      </c>
      <c r="D56" s="57">
        <v>145332093.21000001</v>
      </c>
      <c r="E56" s="57">
        <v>67897919.680000007</v>
      </c>
      <c r="F56" s="63">
        <v>15874479328.74</v>
      </c>
    </row>
    <row r="57" spans="1:6">
      <c r="A57" s="32" t="s">
        <v>227</v>
      </c>
      <c r="B57" s="56"/>
      <c r="C57" s="56"/>
      <c r="D57" s="56"/>
      <c r="E57" s="55"/>
      <c r="F57" s="55"/>
    </row>
    <row r="58" spans="1:6">
      <c r="A58" s="274" t="s">
        <v>335</v>
      </c>
      <c r="B58" s="57"/>
      <c r="C58" s="57"/>
      <c r="D58" s="57"/>
      <c r="E58" s="57"/>
      <c r="F58" s="63"/>
    </row>
    <row r="59" spans="1:6">
      <c r="A59" s="35" t="s">
        <v>223</v>
      </c>
      <c r="B59" s="58">
        <v>158635281712.84003</v>
      </c>
      <c r="C59" s="58">
        <v>823842142.35000002</v>
      </c>
      <c r="D59" s="58">
        <v>1280952485.5700002</v>
      </c>
      <c r="E59" s="58">
        <v>958761629.48000002</v>
      </c>
      <c r="F59" s="58">
        <v>161698837970.24002</v>
      </c>
    </row>
    <row r="60" spans="1:6">
      <c r="F60" s="59" t="s">
        <v>145</v>
      </c>
    </row>
    <row r="67" spans="6:6" ht="15.75">
      <c r="F67" s="70">
        <v>2</v>
      </c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2" orientation="portrait" horizontalDpi="1200" verticalDpi="1200" r:id="rId1"/>
  <headerFooter alignWithMargins="0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opLeftCell="A55" zoomScale="85" workbookViewId="0">
      <selection activeCell="C5" sqref="C5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2"/>
      <c r="B2" s="22"/>
      <c r="C2" s="22"/>
      <c r="D2" s="22"/>
      <c r="E2" s="22"/>
      <c r="F2" s="22"/>
      <c r="G2" s="22"/>
      <c r="H2" s="22"/>
      <c r="I2" s="22"/>
      <c r="J2" s="52" t="s">
        <v>150</v>
      </c>
    </row>
    <row r="3" spans="1:10" ht="15">
      <c r="J3" s="53" t="s">
        <v>151</v>
      </c>
    </row>
    <row r="5" spans="1:10">
      <c r="E5" s="14"/>
    </row>
    <row r="6" spans="1:10">
      <c r="B6" s="14"/>
      <c r="D6" t="s">
        <v>338</v>
      </c>
    </row>
    <row r="10" spans="1:10" ht="15">
      <c r="J10" s="195" t="s">
        <v>230</v>
      </c>
    </row>
    <row r="11" spans="1:10" ht="3.95" customHeight="1"/>
    <row r="12" spans="1:10" ht="52.5" customHeight="1">
      <c r="A12" s="211" t="s">
        <v>374</v>
      </c>
      <c r="B12" s="279" t="s">
        <v>371</v>
      </c>
      <c r="C12" s="279" t="s">
        <v>364</v>
      </c>
      <c r="D12" s="62" t="s">
        <v>208</v>
      </c>
      <c r="E12" s="62" t="s">
        <v>209</v>
      </c>
      <c r="F12" s="62" t="s">
        <v>210</v>
      </c>
      <c r="G12" s="62" t="s">
        <v>156</v>
      </c>
      <c r="H12" s="62" t="s">
        <v>157</v>
      </c>
      <c r="I12" s="279" t="s">
        <v>341</v>
      </c>
      <c r="J12" s="225" t="s">
        <v>149</v>
      </c>
    </row>
    <row r="13" spans="1:10" ht="25.5">
      <c r="A13" s="42" t="s">
        <v>137</v>
      </c>
      <c r="B13" s="34">
        <v>10</v>
      </c>
      <c r="C13" s="34">
        <v>86</v>
      </c>
      <c r="D13" s="34">
        <v>5</v>
      </c>
      <c r="E13" s="34">
        <v>2</v>
      </c>
      <c r="F13" s="34">
        <v>3</v>
      </c>
      <c r="G13" s="55">
        <v>96</v>
      </c>
      <c r="H13" s="34">
        <v>16</v>
      </c>
      <c r="I13" s="34">
        <v>3</v>
      </c>
      <c r="J13" s="68">
        <v>182</v>
      </c>
    </row>
    <row r="14" spans="1:10" ht="25.5">
      <c r="A14" s="42" t="s">
        <v>138</v>
      </c>
      <c r="B14" s="34">
        <v>10</v>
      </c>
      <c r="C14" s="34">
        <v>93</v>
      </c>
      <c r="D14" s="34">
        <v>11</v>
      </c>
      <c r="E14" s="34">
        <v>1431</v>
      </c>
      <c r="F14" s="34">
        <v>3</v>
      </c>
      <c r="G14" s="55">
        <v>2024</v>
      </c>
      <c r="H14" s="34">
        <v>2080</v>
      </c>
      <c r="I14" s="34">
        <v>12</v>
      </c>
      <c r="J14" s="68">
        <v>5664</v>
      </c>
    </row>
    <row r="15" spans="1:10" ht="26.25" thickBot="1">
      <c r="A15" s="244" t="s">
        <v>152</v>
      </c>
      <c r="B15" s="247">
        <v>191548040445.26001</v>
      </c>
      <c r="C15" s="247">
        <v>168849984729.39001</v>
      </c>
      <c r="D15" s="247">
        <v>652870908</v>
      </c>
      <c r="E15" s="246" t="s">
        <v>10</v>
      </c>
      <c r="F15" s="247">
        <v>103412000</v>
      </c>
      <c r="G15" s="246" t="s">
        <v>10</v>
      </c>
      <c r="H15" s="246" t="s">
        <v>10</v>
      </c>
      <c r="I15" s="246" t="s">
        <v>10</v>
      </c>
      <c r="J15" s="248">
        <v>361154308082.65002</v>
      </c>
    </row>
    <row r="16" spans="1:10">
      <c r="A16" s="41" t="s">
        <v>141</v>
      </c>
      <c r="B16" s="30">
        <v>3884684908.9800005</v>
      </c>
      <c r="C16" s="30">
        <v>125646466874.09999</v>
      </c>
      <c r="D16" s="30">
        <v>160637808.31999999</v>
      </c>
      <c r="E16" s="30">
        <v>52548473.599999994</v>
      </c>
      <c r="F16" s="30">
        <v>3971123.82</v>
      </c>
      <c r="G16" s="30">
        <v>840801031.81999981</v>
      </c>
      <c r="H16" s="30">
        <v>333866026.90999997</v>
      </c>
      <c r="I16" s="30">
        <v>1503144280.7599998</v>
      </c>
      <c r="J16" s="69">
        <v>132426120528.31001</v>
      </c>
    </row>
    <row r="17" spans="1:10">
      <c r="A17" s="273" t="s">
        <v>328</v>
      </c>
      <c r="B17" s="33">
        <v>601009305.63999999</v>
      </c>
      <c r="C17" s="33">
        <v>14171154338.639999</v>
      </c>
      <c r="D17" s="33">
        <v>37092864.68</v>
      </c>
      <c r="E17" s="33">
        <v>4505119.9800000004</v>
      </c>
      <c r="F17" s="33">
        <v>557358.98</v>
      </c>
      <c r="G17" s="33">
        <v>75512606.219999999</v>
      </c>
      <c r="H17" s="33">
        <v>46194471.509999998</v>
      </c>
      <c r="I17" s="33">
        <v>93240097.700000003</v>
      </c>
      <c r="J17" s="68">
        <v>15029266163.349998</v>
      </c>
    </row>
    <row r="18" spans="1:10">
      <c r="A18" s="274" t="s">
        <v>329</v>
      </c>
      <c r="B18" s="30">
        <v>1046406024.36</v>
      </c>
      <c r="C18" s="30">
        <v>13207302171</v>
      </c>
      <c r="D18" s="30">
        <v>16162413.18</v>
      </c>
      <c r="E18" s="30">
        <v>4734923.4000000004</v>
      </c>
      <c r="F18" s="30">
        <v>314963.88</v>
      </c>
      <c r="G18" s="30">
        <v>64690943.460000001</v>
      </c>
      <c r="H18" s="30">
        <v>53737409.149999999</v>
      </c>
      <c r="I18" s="30">
        <v>56266511.219999999</v>
      </c>
      <c r="J18" s="69">
        <v>14449615359.649998</v>
      </c>
    </row>
    <row r="19" spans="1:10">
      <c r="A19" s="273" t="s">
        <v>330</v>
      </c>
      <c r="B19" s="33">
        <v>698816393.34000003</v>
      </c>
      <c r="C19" s="33">
        <v>18459397769.34</v>
      </c>
      <c r="D19" s="33">
        <v>57138922.299999997</v>
      </c>
      <c r="E19" s="33">
        <v>6881443.4800000004</v>
      </c>
      <c r="F19" s="33">
        <v>409116.88</v>
      </c>
      <c r="G19" s="33">
        <v>73059017.609999999</v>
      </c>
      <c r="H19" s="33">
        <v>41220197.840000004</v>
      </c>
      <c r="I19" s="33">
        <v>86110674.140000001</v>
      </c>
      <c r="J19" s="68">
        <v>19423033534.93</v>
      </c>
    </row>
    <row r="20" spans="1:10">
      <c r="A20" s="31" t="s">
        <v>224</v>
      </c>
      <c r="B20" s="30">
        <v>650609040.03999996</v>
      </c>
      <c r="C20" s="30">
        <v>12435625792.780001</v>
      </c>
      <c r="D20" s="30">
        <v>27806500.399999999</v>
      </c>
      <c r="E20" s="30">
        <v>4004025.78</v>
      </c>
      <c r="F20" s="30">
        <v>291528.18</v>
      </c>
      <c r="G20" s="30">
        <v>72732041.120000005</v>
      </c>
      <c r="H20" s="30">
        <v>33488909.34</v>
      </c>
      <c r="I20" s="30">
        <v>43299442.100000001</v>
      </c>
      <c r="J20" s="69">
        <v>13267857279.740002</v>
      </c>
    </row>
    <row r="21" spans="1:10">
      <c r="A21" s="273" t="s">
        <v>331</v>
      </c>
      <c r="B21" s="33">
        <v>1445264319.22</v>
      </c>
      <c r="C21" s="33">
        <v>15201608934.24</v>
      </c>
      <c r="D21" s="33">
        <v>33291501.16</v>
      </c>
      <c r="E21" s="33">
        <v>3461593.44</v>
      </c>
      <c r="F21" s="33">
        <v>297222</v>
      </c>
      <c r="G21" s="33">
        <v>64169426.880000003</v>
      </c>
      <c r="H21" s="33">
        <v>28555820.739999998</v>
      </c>
      <c r="I21" s="33">
        <v>50246172.299999997</v>
      </c>
      <c r="J21" s="68">
        <v>16826894989.979998</v>
      </c>
    </row>
    <row r="22" spans="1:10">
      <c r="A22" s="274" t="s">
        <v>332</v>
      </c>
      <c r="B22" s="30">
        <v>1147671911.9200001</v>
      </c>
      <c r="C22" s="30">
        <v>16319031777.82</v>
      </c>
      <c r="D22" s="30">
        <v>24459447.98</v>
      </c>
      <c r="E22" s="30">
        <v>3029115.94</v>
      </c>
      <c r="F22" s="30">
        <v>483002.5</v>
      </c>
      <c r="G22" s="30">
        <v>81959660.109999999</v>
      </c>
      <c r="H22" s="30">
        <v>37279156.859999999</v>
      </c>
      <c r="I22" s="30">
        <v>56334995.799999997</v>
      </c>
      <c r="J22" s="69">
        <v>17670249068.929996</v>
      </c>
    </row>
    <row r="23" spans="1:10">
      <c r="A23" s="273" t="s">
        <v>333</v>
      </c>
      <c r="B23" s="33">
        <v>2193365052.4000001</v>
      </c>
      <c r="C23" s="33">
        <v>15157870960.26</v>
      </c>
      <c r="D23" s="33">
        <v>20986041.640000001</v>
      </c>
      <c r="E23" s="33">
        <v>5234302.4000000004</v>
      </c>
      <c r="F23" s="33">
        <v>359335.2</v>
      </c>
      <c r="G23" s="33">
        <v>72465782.739999995</v>
      </c>
      <c r="H23" s="33">
        <v>49855460.18</v>
      </c>
      <c r="I23" s="33">
        <v>103919613.98</v>
      </c>
      <c r="J23" s="68">
        <v>17604056548.800003</v>
      </c>
    </row>
    <row r="24" spans="1:10">
      <c r="A24" s="31" t="s">
        <v>225</v>
      </c>
      <c r="B24" s="30">
        <v>1330062617.3199999</v>
      </c>
      <c r="C24" s="30">
        <v>16115225814.1</v>
      </c>
      <c r="D24" s="30">
        <v>11259583.220000001</v>
      </c>
      <c r="E24" s="30">
        <v>5931939.2599999998</v>
      </c>
      <c r="F24" s="30">
        <v>446929.6</v>
      </c>
      <c r="G24" s="30">
        <v>52829680.380000003</v>
      </c>
      <c r="H24" s="30">
        <v>45814396.920000002</v>
      </c>
      <c r="I24" s="30">
        <v>132938921.7</v>
      </c>
      <c r="J24" s="69">
        <v>17694509882.5</v>
      </c>
    </row>
    <row r="25" spans="1:10">
      <c r="A25" s="32" t="s">
        <v>226</v>
      </c>
      <c r="B25" s="33">
        <v>1154841487.3599999</v>
      </c>
      <c r="C25" s="33">
        <v>11710674039.200001</v>
      </c>
      <c r="D25" s="33">
        <v>7812458.6200000001</v>
      </c>
      <c r="E25" s="33">
        <v>1271238.5</v>
      </c>
      <c r="F25" s="33">
        <v>298589.18</v>
      </c>
      <c r="G25" s="33">
        <v>76892366.459999993</v>
      </c>
      <c r="H25" s="33">
        <v>28759915.039999999</v>
      </c>
      <c r="I25" s="33">
        <v>103222016.23999999</v>
      </c>
      <c r="J25" s="68">
        <v>13083772110.600002</v>
      </c>
    </row>
    <row r="26" spans="1:10">
      <c r="A26" s="274" t="s">
        <v>334</v>
      </c>
      <c r="B26" s="30">
        <v>419814687.13999999</v>
      </c>
      <c r="C26" s="30">
        <v>15166780242.82</v>
      </c>
      <c r="D26" s="60">
        <v>9562821.2799999993</v>
      </c>
      <c r="E26" s="30">
        <v>4069484.26</v>
      </c>
      <c r="F26" s="30">
        <v>285143</v>
      </c>
      <c r="G26" s="30">
        <v>67746462.670000002</v>
      </c>
      <c r="H26" s="30">
        <v>37232978.329999998</v>
      </c>
      <c r="I26" s="30">
        <v>80006050.060000002</v>
      </c>
      <c r="J26" s="69">
        <v>15785497869.559999</v>
      </c>
    </row>
    <row r="27" spans="1:10">
      <c r="A27" s="32" t="s">
        <v>227</v>
      </c>
      <c r="B27" s="34"/>
      <c r="C27" s="34"/>
      <c r="D27" s="34"/>
      <c r="E27" s="34"/>
      <c r="F27" s="34"/>
      <c r="G27" s="34"/>
      <c r="H27" s="34"/>
      <c r="I27" s="34"/>
      <c r="J27" s="68"/>
    </row>
    <row r="28" spans="1:10">
      <c r="A28" s="274" t="s">
        <v>335</v>
      </c>
      <c r="B28" s="30"/>
      <c r="C28" s="30"/>
      <c r="D28" s="30"/>
      <c r="E28" s="30"/>
      <c r="F28" s="30"/>
      <c r="G28" s="30"/>
      <c r="H28" s="30"/>
      <c r="I28" s="30"/>
      <c r="J28" s="69"/>
    </row>
    <row r="29" spans="1:10">
      <c r="A29" s="35" t="s">
        <v>223</v>
      </c>
      <c r="B29" s="36">
        <v>10687860838.74</v>
      </c>
      <c r="C29" s="36">
        <v>147944671840.20001</v>
      </c>
      <c r="D29" s="36">
        <v>245572554.45999998</v>
      </c>
      <c r="E29" s="36">
        <v>43123186.439999998</v>
      </c>
      <c r="F29" s="36">
        <v>3743189.4</v>
      </c>
      <c r="G29" s="36">
        <v>702057987.6500001</v>
      </c>
      <c r="H29" s="36">
        <v>402138715.91000003</v>
      </c>
      <c r="I29" s="36">
        <v>805584495.24000001</v>
      </c>
      <c r="J29" s="36">
        <v>160834752808.03998</v>
      </c>
    </row>
    <row r="30" spans="1:10">
      <c r="J30" s="59" t="s">
        <v>145</v>
      </c>
    </row>
    <row r="31" spans="1:10">
      <c r="J31" s="59" t="s">
        <v>153</v>
      </c>
    </row>
    <row r="32" spans="1:10">
      <c r="J32" s="59" t="s">
        <v>154</v>
      </c>
    </row>
    <row r="33" spans="1:10">
      <c r="J33" s="59" t="s">
        <v>155</v>
      </c>
    </row>
    <row r="34" spans="1:10">
      <c r="J34" s="59"/>
    </row>
    <row r="35" spans="1:10">
      <c r="J35" s="59"/>
    </row>
    <row r="40" spans="1:10" ht="15">
      <c r="J40" s="195" t="s">
        <v>231</v>
      </c>
    </row>
    <row r="41" spans="1:10" ht="3.95" customHeight="1"/>
    <row r="42" spans="1:10" ht="52.5" customHeight="1">
      <c r="A42" s="211" t="s">
        <v>374</v>
      </c>
      <c r="B42" s="279" t="s">
        <v>371</v>
      </c>
      <c r="C42" s="279" t="s">
        <v>364</v>
      </c>
      <c r="D42" s="62" t="s">
        <v>208</v>
      </c>
      <c r="E42" s="62" t="s">
        <v>209</v>
      </c>
      <c r="F42" s="62" t="s">
        <v>210</v>
      </c>
      <c r="G42" s="62" t="s">
        <v>156</v>
      </c>
      <c r="H42" s="62" t="s">
        <v>157</v>
      </c>
      <c r="I42" s="279" t="s">
        <v>394</v>
      </c>
      <c r="J42" s="225" t="s">
        <v>149</v>
      </c>
    </row>
    <row r="43" spans="1:10" ht="25.5">
      <c r="A43" s="42" t="s">
        <v>137</v>
      </c>
      <c r="B43" s="34">
        <v>8</v>
      </c>
      <c r="C43" s="34">
        <v>15</v>
      </c>
      <c r="D43" s="34">
        <v>8</v>
      </c>
      <c r="E43" s="55">
        <v>4</v>
      </c>
      <c r="F43" s="34">
        <v>1</v>
      </c>
      <c r="G43" s="55">
        <v>189</v>
      </c>
      <c r="H43" s="34">
        <v>7</v>
      </c>
      <c r="I43" s="33">
        <v>67</v>
      </c>
      <c r="J43" s="68">
        <v>291</v>
      </c>
    </row>
    <row r="44" spans="1:10" ht="25.5">
      <c r="A44" s="42" t="s">
        <v>138</v>
      </c>
      <c r="B44" s="34">
        <v>8</v>
      </c>
      <c r="C44" s="34">
        <v>15</v>
      </c>
      <c r="D44" s="34">
        <v>8</v>
      </c>
      <c r="E44" s="55">
        <v>71</v>
      </c>
      <c r="F44" s="34">
        <v>1</v>
      </c>
      <c r="G44" s="55">
        <v>1062</v>
      </c>
      <c r="H44" s="34">
        <v>20</v>
      </c>
      <c r="I44" s="33">
        <v>400</v>
      </c>
      <c r="J44" s="68">
        <v>1585</v>
      </c>
    </row>
    <row r="45" spans="1:10" ht="26.25" thickBot="1">
      <c r="A45" s="244" t="s">
        <v>152</v>
      </c>
      <c r="B45" s="247">
        <v>1184306002.3900001</v>
      </c>
      <c r="C45" s="247">
        <v>495784642.05000001</v>
      </c>
      <c r="D45" s="247">
        <v>227611416</v>
      </c>
      <c r="E45" s="246" t="s">
        <v>10</v>
      </c>
      <c r="F45" s="247">
        <v>13444901.800000001</v>
      </c>
      <c r="G45" s="246" t="s">
        <v>10</v>
      </c>
      <c r="H45" s="246" t="s">
        <v>10</v>
      </c>
      <c r="I45" s="245" t="s">
        <v>10</v>
      </c>
      <c r="J45" s="248">
        <v>1921146962.24</v>
      </c>
    </row>
    <row r="46" spans="1:10">
      <c r="A46" s="41" t="s">
        <v>141</v>
      </c>
      <c r="B46" s="30">
        <v>49437925.640000008</v>
      </c>
      <c r="C46" s="30">
        <v>28663722.920000002</v>
      </c>
      <c r="D46" s="30">
        <v>8583372.1800000016</v>
      </c>
      <c r="E46" s="30">
        <v>2487015.88</v>
      </c>
      <c r="F46" s="57">
        <v>0</v>
      </c>
      <c r="G46" s="30">
        <v>147996080.44</v>
      </c>
      <c r="H46" s="30">
        <v>28097801.620000001</v>
      </c>
      <c r="I46" s="30"/>
      <c r="J46" s="69">
        <v>265265918.68000001</v>
      </c>
    </row>
    <row r="47" spans="1:10">
      <c r="A47" s="273" t="s">
        <v>328</v>
      </c>
      <c r="B47" s="33">
        <v>2919403.98</v>
      </c>
      <c r="C47" s="33">
        <v>4491072.58</v>
      </c>
      <c r="D47" s="33">
        <v>2014835.38</v>
      </c>
      <c r="E47" s="33">
        <v>14339.82</v>
      </c>
      <c r="F47" s="56">
        <v>0</v>
      </c>
      <c r="G47" s="33">
        <v>10535058.82</v>
      </c>
      <c r="H47" s="33">
        <v>560440.52</v>
      </c>
      <c r="I47" s="33"/>
      <c r="J47" s="68">
        <v>20535151.100000001</v>
      </c>
    </row>
    <row r="48" spans="1:10">
      <c r="A48" s="274" t="s">
        <v>329</v>
      </c>
      <c r="B48" s="30">
        <v>3165074.5</v>
      </c>
      <c r="C48" s="30">
        <v>4519765.72</v>
      </c>
      <c r="D48" s="30">
        <v>1334149.32</v>
      </c>
      <c r="E48" s="30">
        <v>528</v>
      </c>
      <c r="F48" s="57">
        <v>0</v>
      </c>
      <c r="G48" s="30">
        <v>9289885.2200000007</v>
      </c>
      <c r="H48" s="30">
        <v>749032.62</v>
      </c>
      <c r="I48" s="30"/>
      <c r="J48" s="69">
        <v>19058435.379999999</v>
      </c>
    </row>
    <row r="49" spans="1:10">
      <c r="A49" s="273" t="s">
        <v>330</v>
      </c>
      <c r="B49" s="33">
        <v>3104914.72</v>
      </c>
      <c r="C49" s="33">
        <v>4005969.8</v>
      </c>
      <c r="D49" s="33">
        <v>1837869</v>
      </c>
      <c r="E49" s="33">
        <v>19110</v>
      </c>
      <c r="F49" s="56">
        <v>0</v>
      </c>
      <c r="G49" s="33">
        <v>8156275.4900000002</v>
      </c>
      <c r="H49" s="33">
        <v>745535.62</v>
      </c>
      <c r="I49" s="33"/>
      <c r="J49" s="68">
        <v>17869674.629999999</v>
      </c>
    </row>
    <row r="50" spans="1:10">
      <c r="A50" s="31" t="s">
        <v>224</v>
      </c>
      <c r="B50" s="30">
        <v>41471325.880000003</v>
      </c>
      <c r="C50" s="30">
        <v>4430807.5199999996</v>
      </c>
      <c r="D50" s="30">
        <v>1098371.3600000001</v>
      </c>
      <c r="E50" s="30">
        <v>22462.7</v>
      </c>
      <c r="F50" s="57">
        <v>0</v>
      </c>
      <c r="G50" s="30">
        <v>13761046.08</v>
      </c>
      <c r="H50" s="30">
        <v>851756.2</v>
      </c>
      <c r="I50" s="30"/>
      <c r="J50" s="69">
        <v>61635769.74000001</v>
      </c>
    </row>
    <row r="51" spans="1:10">
      <c r="A51" s="273" t="s">
        <v>331</v>
      </c>
      <c r="B51" s="33">
        <v>174671986.68000001</v>
      </c>
      <c r="C51" s="33">
        <v>3310497.92</v>
      </c>
      <c r="D51" s="33">
        <v>1760579.32</v>
      </c>
      <c r="E51" s="33">
        <v>28648.44</v>
      </c>
      <c r="F51" s="56">
        <v>0</v>
      </c>
      <c r="G51" s="33">
        <v>7631236.9800000004</v>
      </c>
      <c r="H51" s="33">
        <v>627690.64</v>
      </c>
      <c r="I51" s="33"/>
      <c r="J51" s="68">
        <v>188030639.97999996</v>
      </c>
    </row>
    <row r="52" spans="1:10">
      <c r="A52" s="274" t="s">
        <v>332</v>
      </c>
      <c r="B52" s="30">
        <v>56021544.039999999</v>
      </c>
      <c r="C52" s="30">
        <v>4189317.54</v>
      </c>
      <c r="D52" s="30">
        <v>1046188.08</v>
      </c>
      <c r="E52" s="57">
        <v>0</v>
      </c>
      <c r="F52" s="57">
        <v>0</v>
      </c>
      <c r="G52" s="30">
        <v>10385851.84</v>
      </c>
      <c r="H52" s="30">
        <v>1186808.6000000001</v>
      </c>
      <c r="I52" s="30"/>
      <c r="J52" s="69">
        <v>72829710.099999994</v>
      </c>
    </row>
    <row r="53" spans="1:10">
      <c r="A53" s="273" t="s">
        <v>333</v>
      </c>
      <c r="B53" s="33">
        <v>68996472.400000006</v>
      </c>
      <c r="C53" s="33">
        <v>3001934.38</v>
      </c>
      <c r="D53" s="33">
        <v>1533606.2</v>
      </c>
      <c r="E53" s="33">
        <v>12950.8</v>
      </c>
      <c r="F53" s="56">
        <v>0</v>
      </c>
      <c r="G53" s="33">
        <v>13904602.17</v>
      </c>
      <c r="H53" s="33">
        <v>413553.16</v>
      </c>
      <c r="I53" s="33"/>
      <c r="J53" s="68">
        <v>87863119.109999999</v>
      </c>
    </row>
    <row r="54" spans="1:10">
      <c r="A54" s="31" t="s">
        <v>225</v>
      </c>
      <c r="B54" s="30">
        <v>153126026.97999999</v>
      </c>
      <c r="C54" s="30">
        <v>1990878.82</v>
      </c>
      <c r="D54" s="30">
        <v>931105.58</v>
      </c>
      <c r="E54" s="30">
        <v>94200.06</v>
      </c>
      <c r="F54" s="57">
        <v>0</v>
      </c>
      <c r="G54" s="30">
        <v>6796182.1600000001</v>
      </c>
      <c r="H54" s="30">
        <v>502366.84</v>
      </c>
      <c r="I54" s="30"/>
      <c r="J54" s="69">
        <v>163440760.44</v>
      </c>
    </row>
    <row r="55" spans="1:10">
      <c r="A55" s="32" t="s">
        <v>226</v>
      </c>
      <c r="B55" s="33">
        <v>106246987.36</v>
      </c>
      <c r="C55" s="33">
        <v>1206604.74</v>
      </c>
      <c r="D55" s="33">
        <v>1345624.12</v>
      </c>
      <c r="E55" s="33">
        <v>0</v>
      </c>
      <c r="F55" s="56">
        <v>0</v>
      </c>
      <c r="G55" s="33">
        <v>34788142.920000002</v>
      </c>
      <c r="H55" s="33">
        <v>253083.4</v>
      </c>
      <c r="I55" s="33"/>
      <c r="J55" s="68">
        <v>143840442.53999999</v>
      </c>
    </row>
    <row r="56" spans="1:10">
      <c r="A56" s="274" t="s">
        <v>334</v>
      </c>
      <c r="B56" s="30">
        <v>55289779.460000001</v>
      </c>
      <c r="C56" s="30">
        <v>2309055.84</v>
      </c>
      <c r="D56" s="30">
        <v>823170.3</v>
      </c>
      <c r="E56" s="30">
        <v>399</v>
      </c>
      <c r="F56" s="57">
        <v>0</v>
      </c>
      <c r="G56" s="30">
        <v>6535873.0199999996</v>
      </c>
      <c r="H56" s="30">
        <v>211788.66</v>
      </c>
      <c r="I56" s="30">
        <v>23811392.899999999</v>
      </c>
      <c r="J56" s="69">
        <v>88981459.179999977</v>
      </c>
    </row>
    <row r="57" spans="1:10">
      <c r="A57" s="32" t="s">
        <v>227</v>
      </c>
      <c r="B57" s="34"/>
      <c r="C57" s="34"/>
      <c r="D57" s="34"/>
      <c r="E57" s="34"/>
      <c r="F57" s="56"/>
      <c r="G57" s="34"/>
      <c r="H57" s="34"/>
      <c r="I57" s="33"/>
      <c r="J57" s="68"/>
    </row>
    <row r="58" spans="1:10">
      <c r="A58" s="274" t="s">
        <v>335</v>
      </c>
      <c r="B58" s="30"/>
      <c r="C58" s="30"/>
      <c r="D58" s="30"/>
      <c r="E58" s="30"/>
      <c r="F58" s="57"/>
      <c r="G58" s="30"/>
      <c r="H58" s="30"/>
      <c r="I58" s="30"/>
      <c r="J58" s="69"/>
    </row>
    <row r="59" spans="1:10">
      <c r="A59" s="35" t="s">
        <v>223</v>
      </c>
      <c r="B59" s="36">
        <v>665013516.00000012</v>
      </c>
      <c r="C59" s="36">
        <v>33455904.859999996</v>
      </c>
      <c r="D59" s="36">
        <v>13725498.66</v>
      </c>
      <c r="E59" s="36">
        <v>192638.82</v>
      </c>
      <c r="F59" s="58">
        <v>0</v>
      </c>
      <c r="G59" s="36">
        <v>121784154.7</v>
      </c>
      <c r="H59" s="36">
        <v>6102056.2600000007</v>
      </c>
      <c r="I59" s="36">
        <v>23811392.899999999</v>
      </c>
      <c r="J59" s="36">
        <v>864085162.20000017</v>
      </c>
    </row>
    <row r="60" spans="1:10">
      <c r="J60" s="59" t="s">
        <v>145</v>
      </c>
    </row>
    <row r="61" spans="1:10">
      <c r="J61" s="59" t="s">
        <v>153</v>
      </c>
    </row>
    <row r="62" spans="1:10">
      <c r="J62" s="59" t="s">
        <v>154</v>
      </c>
    </row>
    <row r="63" spans="1:10">
      <c r="J63" s="59" t="s">
        <v>155</v>
      </c>
    </row>
    <row r="69" spans="10:10" ht="15.75">
      <c r="J69" s="70">
        <v>3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D6" sqref="D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5" t="s">
        <v>125</v>
      </c>
    </row>
    <row r="3" spans="1:8" ht="14.25">
      <c r="H3" s="166" t="s">
        <v>126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5"/>
      <c r="B11" s="146" t="s">
        <v>11</v>
      </c>
      <c r="C11" s="146" t="s">
        <v>12</v>
      </c>
      <c r="D11" s="146" t="s">
        <v>13</v>
      </c>
      <c r="E11" s="146" t="s">
        <v>14</v>
      </c>
      <c r="F11" s="146" t="s">
        <v>15</v>
      </c>
      <c r="G11" s="146" t="s">
        <v>16</v>
      </c>
      <c r="H11" s="146" t="s">
        <v>379</v>
      </c>
    </row>
    <row r="12" spans="1:8">
      <c r="A12" s="147" t="s">
        <v>221</v>
      </c>
      <c r="B12" s="203">
        <v>4463.47</v>
      </c>
      <c r="C12" s="203">
        <v>2249.02</v>
      </c>
      <c r="D12" s="203">
        <v>2934.69</v>
      </c>
      <c r="E12" s="203">
        <v>2872.91</v>
      </c>
      <c r="F12" s="203">
        <v>353.12</v>
      </c>
      <c r="G12" s="203">
        <v>1676.7</v>
      </c>
      <c r="H12" s="201">
        <v>4463.47</v>
      </c>
    </row>
    <row r="13" spans="1:8">
      <c r="A13" s="238" t="s">
        <v>377</v>
      </c>
      <c r="B13" s="148">
        <v>4527.3</v>
      </c>
      <c r="C13" s="148">
        <v>2186.02</v>
      </c>
      <c r="D13" s="148">
        <v>2956.46</v>
      </c>
      <c r="E13" s="148">
        <v>3413.07</v>
      </c>
      <c r="F13" s="148">
        <v>280.10000000000002</v>
      </c>
      <c r="G13" s="148">
        <v>1691.78</v>
      </c>
      <c r="H13" s="149">
        <v>4486.34</v>
      </c>
    </row>
    <row r="14" spans="1:8">
      <c r="A14" s="150">
        <v>39356</v>
      </c>
      <c r="B14" s="151">
        <v>4563.42</v>
      </c>
      <c r="C14" s="151">
        <v>2205.81</v>
      </c>
      <c r="D14" s="151">
        <v>2987.9</v>
      </c>
      <c r="E14" s="151">
        <v>3429.55</v>
      </c>
      <c r="F14" s="151">
        <v>283.57</v>
      </c>
      <c r="G14" s="151">
        <v>1701.66</v>
      </c>
      <c r="H14" s="152">
        <v>4453.67</v>
      </c>
    </row>
    <row r="15" spans="1:8">
      <c r="A15" s="150">
        <v>39357</v>
      </c>
      <c r="B15" s="151">
        <v>4637.91</v>
      </c>
      <c r="C15" s="151">
        <v>2237.86</v>
      </c>
      <c r="D15" s="151">
        <v>3044.91</v>
      </c>
      <c r="E15" s="151">
        <v>3465.67</v>
      </c>
      <c r="F15" s="151">
        <v>285.8</v>
      </c>
      <c r="G15" s="151">
        <v>1722.98</v>
      </c>
      <c r="H15" s="152">
        <v>4381.92</v>
      </c>
    </row>
    <row r="16" spans="1:8">
      <c r="A16" s="150">
        <v>39358</v>
      </c>
      <c r="B16" s="151">
        <v>4687.09</v>
      </c>
      <c r="C16" s="151">
        <v>2251.1799999999998</v>
      </c>
      <c r="D16" s="151">
        <v>3078.62</v>
      </c>
      <c r="E16" s="151">
        <v>3479.4</v>
      </c>
      <c r="F16" s="151">
        <v>284</v>
      </c>
      <c r="G16" s="151">
        <v>1729.88</v>
      </c>
      <c r="H16" s="152">
        <v>4336.3900000000003</v>
      </c>
    </row>
    <row r="17" spans="1:8">
      <c r="A17" s="150">
        <v>39359</v>
      </c>
      <c r="B17" s="151">
        <v>4753.29</v>
      </c>
      <c r="C17" s="151">
        <v>2276.9</v>
      </c>
      <c r="D17" s="151">
        <v>3133.97</v>
      </c>
      <c r="E17" s="151">
        <v>3523.45</v>
      </c>
      <c r="F17" s="151">
        <v>283.01</v>
      </c>
      <c r="G17" s="151">
        <v>1747.98</v>
      </c>
      <c r="H17" s="152">
        <v>4276.07</v>
      </c>
    </row>
    <row r="18" spans="1:8">
      <c r="A18" s="150">
        <v>39360</v>
      </c>
      <c r="B18" s="151">
        <v>4843.8900000000003</v>
      </c>
      <c r="C18" s="151">
        <v>2315.42</v>
      </c>
      <c r="D18" s="151">
        <v>3183.18</v>
      </c>
      <c r="E18" s="151">
        <v>3611.53</v>
      </c>
      <c r="F18" s="151">
        <v>284.92</v>
      </c>
      <c r="G18" s="151">
        <v>1771.52</v>
      </c>
      <c r="H18" s="152">
        <v>4195.47</v>
      </c>
    </row>
    <row r="19" spans="1:8">
      <c r="A19" s="150">
        <v>39363</v>
      </c>
      <c r="B19" s="151">
        <v>4785.4799999999996</v>
      </c>
      <c r="C19" s="151">
        <v>2293.58</v>
      </c>
      <c r="D19" s="151">
        <v>3137.74</v>
      </c>
      <c r="E19" s="151">
        <v>3627.4</v>
      </c>
      <c r="F19" s="151">
        <v>283.63</v>
      </c>
      <c r="G19" s="151">
        <v>1758.89</v>
      </c>
      <c r="H19" s="152">
        <v>4248.63</v>
      </c>
    </row>
    <row r="20" spans="1:8">
      <c r="A20" s="150">
        <v>39364</v>
      </c>
      <c r="B20" s="151">
        <v>4786.03</v>
      </c>
      <c r="C20" s="151">
        <v>2294.02</v>
      </c>
      <c r="D20" s="151">
        <v>3130.03</v>
      </c>
      <c r="E20" s="151">
        <v>3625.4</v>
      </c>
      <c r="F20" s="151">
        <v>286.26</v>
      </c>
      <c r="G20" s="151">
        <v>1761.24</v>
      </c>
      <c r="H20" s="152">
        <v>4249</v>
      </c>
    </row>
    <row r="21" spans="1:8">
      <c r="A21" s="150">
        <v>39365</v>
      </c>
      <c r="B21" s="151">
        <v>4795.8900000000003</v>
      </c>
      <c r="C21" s="151">
        <v>2296.3000000000002</v>
      </c>
      <c r="D21" s="151">
        <v>3147.09</v>
      </c>
      <c r="E21" s="151">
        <v>3619.72</v>
      </c>
      <c r="F21" s="151">
        <v>285.92</v>
      </c>
      <c r="G21" s="151">
        <v>1765.13</v>
      </c>
      <c r="H21" s="152">
        <v>4241.18</v>
      </c>
    </row>
    <row r="22" spans="1:8">
      <c r="A22" s="150">
        <v>39366</v>
      </c>
      <c r="B22" s="151">
        <v>4832.62</v>
      </c>
      <c r="C22" s="151">
        <v>2311.17</v>
      </c>
      <c r="D22" s="151">
        <v>3173.4</v>
      </c>
      <c r="E22" s="151">
        <v>3645.76</v>
      </c>
      <c r="F22" s="151">
        <v>286.18</v>
      </c>
      <c r="G22" s="151">
        <v>1774.58</v>
      </c>
      <c r="H22" s="152">
        <v>4209.62</v>
      </c>
    </row>
    <row r="23" spans="1:8">
      <c r="A23" s="150">
        <v>39367</v>
      </c>
      <c r="B23" s="151">
        <v>4858.1099999999997</v>
      </c>
      <c r="C23" s="151">
        <v>2319.0300000000002</v>
      </c>
      <c r="D23" s="151">
        <v>3202.61</v>
      </c>
      <c r="E23" s="151">
        <v>3669.99</v>
      </c>
      <c r="F23" s="151">
        <v>284.20999999999998</v>
      </c>
      <c r="G23" s="151">
        <v>1777.08</v>
      </c>
      <c r="H23" s="152">
        <v>4188.3100000000004</v>
      </c>
    </row>
    <row r="24" spans="1:8">
      <c r="A24" s="150">
        <v>39370</v>
      </c>
      <c r="B24" s="151">
        <v>4811.8500000000004</v>
      </c>
      <c r="C24" s="151">
        <v>2303.5100000000002</v>
      </c>
      <c r="D24" s="151">
        <v>3151.82</v>
      </c>
      <c r="E24" s="151">
        <v>3698.74</v>
      </c>
      <c r="F24" s="151">
        <v>286.18</v>
      </c>
      <c r="G24" s="151">
        <v>1766.16</v>
      </c>
      <c r="H24" s="152">
        <v>4230.87</v>
      </c>
    </row>
    <row r="25" spans="1:8">
      <c r="A25" s="150">
        <v>39371</v>
      </c>
      <c r="B25" s="151">
        <v>4781.6400000000003</v>
      </c>
      <c r="C25" s="151">
        <v>2289.71</v>
      </c>
      <c r="D25" s="151">
        <v>3122.31</v>
      </c>
      <c r="E25" s="151">
        <v>3656.74</v>
      </c>
      <c r="F25" s="151">
        <v>284.89</v>
      </c>
      <c r="G25" s="151">
        <v>1759.51</v>
      </c>
      <c r="H25" s="152">
        <v>4258.3599999999997</v>
      </c>
    </row>
    <row r="26" spans="1:8">
      <c r="A26" s="150">
        <v>39372</v>
      </c>
      <c r="B26" s="151">
        <v>4844.3599999999997</v>
      </c>
      <c r="C26" s="151">
        <v>2319.15</v>
      </c>
      <c r="D26" s="151">
        <v>3161.98</v>
      </c>
      <c r="E26" s="151">
        <v>3697.79</v>
      </c>
      <c r="F26" s="151">
        <v>286.42</v>
      </c>
      <c r="G26" s="151">
        <v>1780.31</v>
      </c>
      <c r="H26" s="152">
        <v>4203.46</v>
      </c>
    </row>
    <row r="27" spans="1:8">
      <c r="A27" s="150">
        <v>39373</v>
      </c>
      <c r="B27" s="151">
        <v>4789.08</v>
      </c>
      <c r="C27" s="151">
        <v>2296.0700000000002</v>
      </c>
      <c r="D27" s="151">
        <v>3122.23</v>
      </c>
      <c r="E27" s="151">
        <v>3695.94</v>
      </c>
      <c r="F27" s="151">
        <v>284.60000000000002</v>
      </c>
      <c r="G27" s="151">
        <v>1762.78</v>
      </c>
      <c r="H27" s="152">
        <v>4252.3599999999997</v>
      </c>
    </row>
    <row r="28" spans="1:8">
      <c r="A28" s="150">
        <v>39374</v>
      </c>
      <c r="B28" s="151">
        <v>4796.4799999999996</v>
      </c>
      <c r="C28" s="151">
        <v>2292.4499999999998</v>
      </c>
      <c r="D28" s="151">
        <v>3134.1</v>
      </c>
      <c r="E28" s="151">
        <v>3729.09</v>
      </c>
      <c r="F28" s="151">
        <v>279.95</v>
      </c>
      <c r="G28" s="151">
        <v>1761.04</v>
      </c>
      <c r="H28" s="152">
        <v>4246.75</v>
      </c>
    </row>
    <row r="29" spans="1:8">
      <c r="A29" s="150">
        <v>39377</v>
      </c>
      <c r="B29" s="151">
        <v>4708.0200000000004</v>
      </c>
      <c r="C29" s="151">
        <v>2247.09</v>
      </c>
      <c r="D29" s="151">
        <v>3079.35</v>
      </c>
      <c r="E29" s="151">
        <v>3612.05</v>
      </c>
      <c r="F29" s="151">
        <v>273.58999999999997</v>
      </c>
      <c r="G29" s="151">
        <v>1733.67</v>
      </c>
      <c r="H29" s="152">
        <v>4327.92</v>
      </c>
    </row>
    <row r="30" spans="1:8">
      <c r="A30" s="150">
        <v>39378</v>
      </c>
      <c r="B30" s="151">
        <v>4774.67</v>
      </c>
      <c r="C30" s="151">
        <v>2276.42</v>
      </c>
      <c r="D30" s="151">
        <v>3108.61</v>
      </c>
      <c r="E30" s="151">
        <v>3685.82</v>
      </c>
      <c r="F30" s="151">
        <v>275.98</v>
      </c>
      <c r="G30" s="151">
        <v>1753.21</v>
      </c>
      <c r="H30" s="152">
        <v>4267.62</v>
      </c>
    </row>
    <row r="31" spans="1:8">
      <c r="A31" s="150">
        <v>39379</v>
      </c>
      <c r="B31" s="151">
        <v>4742.26</v>
      </c>
      <c r="C31" s="151">
        <v>2260.04</v>
      </c>
      <c r="D31" s="151">
        <v>3080.24</v>
      </c>
      <c r="E31" s="151">
        <v>3709.55</v>
      </c>
      <c r="F31" s="151">
        <v>273.25</v>
      </c>
      <c r="G31" s="151">
        <v>1741.01</v>
      </c>
      <c r="H31" s="152">
        <v>4297.55</v>
      </c>
    </row>
    <row r="32" spans="1:8">
      <c r="A32" s="150">
        <v>39380</v>
      </c>
      <c r="B32" s="151">
        <v>4786.05</v>
      </c>
      <c r="C32" s="151">
        <v>2284.4499999999998</v>
      </c>
      <c r="D32" s="151">
        <v>3110.6</v>
      </c>
      <c r="E32" s="151">
        <v>3775.68</v>
      </c>
      <c r="F32" s="151">
        <v>276.44</v>
      </c>
      <c r="G32" s="151">
        <v>1755.97</v>
      </c>
      <c r="H32" s="152">
        <v>4258.83</v>
      </c>
    </row>
    <row r="33" spans="1:8">
      <c r="A33" s="150">
        <v>39381</v>
      </c>
      <c r="B33" s="151" t="s">
        <v>38</v>
      </c>
      <c r="C33" s="151" t="s">
        <v>38</v>
      </c>
      <c r="D33" s="151" t="s">
        <v>38</v>
      </c>
      <c r="E33" s="151" t="s">
        <v>38</v>
      </c>
      <c r="F33" s="151" t="s">
        <v>38</v>
      </c>
      <c r="G33" s="151" t="s">
        <v>38</v>
      </c>
      <c r="H33" s="151" t="s">
        <v>38</v>
      </c>
    </row>
    <row r="34" spans="1:8">
      <c r="A34" s="150">
        <v>39384</v>
      </c>
      <c r="B34" s="151">
        <v>4867.78</v>
      </c>
      <c r="C34" s="151">
        <v>2318.61</v>
      </c>
      <c r="D34" s="151">
        <v>3166.17</v>
      </c>
      <c r="E34" s="151">
        <v>3919.14</v>
      </c>
      <c r="F34" s="151">
        <v>278.47000000000003</v>
      </c>
      <c r="G34" s="151">
        <v>1779.87</v>
      </c>
      <c r="H34" s="152">
        <v>4189.92</v>
      </c>
    </row>
    <row r="35" spans="1:8">
      <c r="A35" s="150">
        <v>39385</v>
      </c>
      <c r="B35" s="151">
        <v>4835.0200000000004</v>
      </c>
      <c r="C35" s="151">
        <v>2302.83</v>
      </c>
      <c r="D35" s="151">
        <v>3151.59</v>
      </c>
      <c r="E35" s="151">
        <v>3901.58</v>
      </c>
      <c r="F35" s="151">
        <v>276.01</v>
      </c>
      <c r="G35" s="151">
        <v>1771.11</v>
      </c>
      <c r="H35" s="152">
        <v>4219.0600000000004</v>
      </c>
    </row>
    <row r="36" spans="1:8">
      <c r="A36" s="150">
        <v>39386</v>
      </c>
      <c r="B36" s="151">
        <v>4871.71</v>
      </c>
      <c r="C36" s="151">
        <v>2320.5</v>
      </c>
      <c r="D36" s="151">
        <v>3170.01</v>
      </c>
      <c r="E36" s="151">
        <v>3932.62</v>
      </c>
      <c r="F36" s="151">
        <v>282.08999999999997</v>
      </c>
      <c r="G36" s="151">
        <v>1783.66</v>
      </c>
      <c r="H36" s="152">
        <v>4187.99</v>
      </c>
    </row>
    <row r="37" spans="1:8">
      <c r="A37" s="202" t="s">
        <v>222</v>
      </c>
      <c r="B37" s="205">
        <v>9.1499999999999998E-2</v>
      </c>
      <c r="C37" s="205">
        <v>3.1800000000000002E-2</v>
      </c>
      <c r="D37" s="205">
        <v>8.0199999999999994E-2</v>
      </c>
      <c r="E37" s="205">
        <v>0.36890000000000001</v>
      </c>
      <c r="F37" s="205">
        <v>-0.2011</v>
      </c>
      <c r="G37" s="205">
        <v>6.3799999999999996E-2</v>
      </c>
      <c r="H37" s="206">
        <v>-6.1699999999999998E-2</v>
      </c>
    </row>
    <row r="38" spans="1:8">
      <c r="A38" s="239" t="s">
        <v>378</v>
      </c>
      <c r="B38" s="154">
        <v>7.6100000000000001E-2</v>
      </c>
      <c r="C38" s="154">
        <v>6.1499999999999999E-2</v>
      </c>
      <c r="D38" s="154">
        <v>7.22E-2</v>
      </c>
      <c r="E38" s="154">
        <v>0.1522</v>
      </c>
      <c r="F38" s="154">
        <v>7.1000000000000004E-3</v>
      </c>
      <c r="G38" s="154">
        <v>5.4300000000000001E-2</v>
      </c>
      <c r="H38" s="206">
        <v>-6.6500000000000004E-2</v>
      </c>
    </row>
    <row r="39" spans="1:8">
      <c r="A39" s="156" t="s">
        <v>129</v>
      </c>
      <c r="B39" s="151">
        <v>4871.71</v>
      </c>
      <c r="C39" s="151">
        <v>2320.5</v>
      </c>
      <c r="D39" s="151">
        <v>3202.61</v>
      </c>
      <c r="E39" s="151">
        <v>3932.62</v>
      </c>
      <c r="F39" s="151">
        <v>286.42</v>
      </c>
      <c r="G39" s="151">
        <v>1783.66</v>
      </c>
      <c r="H39" s="152">
        <v>4453.67</v>
      </c>
    </row>
    <row r="40" spans="1:8">
      <c r="A40" s="157" t="s">
        <v>127</v>
      </c>
      <c r="B40" s="158">
        <v>39386</v>
      </c>
      <c r="C40" s="158">
        <v>39386</v>
      </c>
      <c r="D40" s="158">
        <v>39367</v>
      </c>
      <c r="E40" s="158">
        <v>39386</v>
      </c>
      <c r="F40" s="158">
        <v>39372</v>
      </c>
      <c r="G40" s="158">
        <v>39386</v>
      </c>
      <c r="H40" s="159">
        <v>39356</v>
      </c>
    </row>
    <row r="41" spans="1:8">
      <c r="A41" s="153" t="s">
        <v>130</v>
      </c>
      <c r="B41" s="160">
        <v>4563.42</v>
      </c>
      <c r="C41" s="160">
        <v>2205.81</v>
      </c>
      <c r="D41" s="160">
        <v>2987.9</v>
      </c>
      <c r="E41" s="160">
        <v>3429.55</v>
      </c>
      <c r="F41" s="160">
        <v>273.25</v>
      </c>
      <c r="G41" s="160">
        <v>1701.66</v>
      </c>
      <c r="H41" s="161">
        <v>4187.99</v>
      </c>
    </row>
    <row r="42" spans="1:8">
      <c r="A42" s="162" t="s">
        <v>128</v>
      </c>
      <c r="B42" s="163">
        <v>39356</v>
      </c>
      <c r="C42" s="163">
        <v>39356</v>
      </c>
      <c r="D42" s="163">
        <v>39356</v>
      </c>
      <c r="E42" s="163">
        <v>39356</v>
      </c>
      <c r="F42" s="163">
        <v>39379</v>
      </c>
      <c r="G42" s="163">
        <v>39356</v>
      </c>
      <c r="H42" s="164">
        <v>39386</v>
      </c>
    </row>
    <row r="43" spans="1:8">
      <c r="A43" s="156" t="s">
        <v>35</v>
      </c>
      <c r="B43" s="151">
        <v>4981.87</v>
      </c>
      <c r="C43" s="151">
        <v>2506.81</v>
      </c>
      <c r="D43" s="151">
        <v>3233.92</v>
      </c>
      <c r="E43" s="151">
        <v>4058.3</v>
      </c>
      <c r="F43" s="151">
        <v>393.13</v>
      </c>
      <c r="G43" s="151">
        <v>1876.02</v>
      </c>
      <c r="H43" s="152">
        <v>4682.21</v>
      </c>
    </row>
    <row r="44" spans="1:8">
      <c r="A44" s="157" t="s">
        <v>131</v>
      </c>
      <c r="B44" s="158">
        <v>39272</v>
      </c>
      <c r="C44" s="158">
        <v>39234</v>
      </c>
      <c r="D44" s="158">
        <v>39269</v>
      </c>
      <c r="E44" s="158">
        <v>39234</v>
      </c>
      <c r="F44" s="158">
        <v>39182</v>
      </c>
      <c r="G44" s="158">
        <v>39248</v>
      </c>
      <c r="H44" s="159">
        <v>39311</v>
      </c>
    </row>
    <row r="45" spans="1:8">
      <c r="A45" s="153" t="s">
        <v>36</v>
      </c>
      <c r="B45" s="160">
        <v>4283.05</v>
      </c>
      <c r="C45" s="160">
        <v>2116.5100000000002</v>
      </c>
      <c r="D45" s="160">
        <v>2762.91</v>
      </c>
      <c r="E45" s="160">
        <v>2898.63</v>
      </c>
      <c r="F45" s="160">
        <v>273.25</v>
      </c>
      <c r="G45" s="160">
        <v>1624.26</v>
      </c>
      <c r="H45" s="161">
        <v>4033.01</v>
      </c>
    </row>
    <row r="46" spans="1:8">
      <c r="A46" s="162" t="s">
        <v>132</v>
      </c>
      <c r="B46" s="163">
        <v>39311</v>
      </c>
      <c r="C46" s="163">
        <v>39311</v>
      </c>
      <c r="D46" s="163">
        <v>39311</v>
      </c>
      <c r="E46" s="163">
        <v>39090</v>
      </c>
      <c r="F46" s="163">
        <v>39379</v>
      </c>
      <c r="G46" s="163">
        <v>39311</v>
      </c>
      <c r="H46" s="164">
        <v>39272</v>
      </c>
    </row>
    <row r="47" spans="1:8">
      <c r="A47" s="156" t="s">
        <v>133</v>
      </c>
      <c r="B47" s="151">
        <v>4981.87</v>
      </c>
      <c r="C47" s="151">
        <v>2506.81</v>
      </c>
      <c r="D47" s="151">
        <v>3233.92</v>
      </c>
      <c r="E47" s="151">
        <v>4058.3</v>
      </c>
      <c r="F47" s="151">
        <v>393.13</v>
      </c>
      <c r="G47" s="151">
        <v>1876.02</v>
      </c>
      <c r="H47" s="152">
        <v>4682.21</v>
      </c>
    </row>
    <row r="48" spans="1:8">
      <c r="A48" s="157" t="s">
        <v>135</v>
      </c>
      <c r="B48" s="158">
        <v>39272</v>
      </c>
      <c r="C48" s="158">
        <v>39234</v>
      </c>
      <c r="D48" s="158">
        <v>39269</v>
      </c>
      <c r="E48" s="158">
        <v>39234</v>
      </c>
      <c r="F48" s="158">
        <v>39182</v>
      </c>
      <c r="G48" s="158">
        <v>39248</v>
      </c>
      <c r="H48" s="159">
        <v>39311</v>
      </c>
    </row>
    <row r="49" spans="1:8">
      <c r="A49" s="153" t="s">
        <v>134</v>
      </c>
      <c r="B49" s="160">
        <v>682.96</v>
      </c>
      <c r="C49" s="160">
        <v>533.04</v>
      </c>
      <c r="D49" s="160">
        <v>1017.31</v>
      </c>
      <c r="E49" s="160">
        <v>570.32000000000005</v>
      </c>
      <c r="F49" s="160">
        <v>155.47</v>
      </c>
      <c r="G49" s="160">
        <v>94.46</v>
      </c>
      <c r="H49" s="161">
        <v>4033.01</v>
      </c>
    </row>
    <row r="50" spans="1:8">
      <c r="A50" s="162" t="s">
        <v>136</v>
      </c>
      <c r="B50" s="163">
        <v>33829</v>
      </c>
      <c r="C50" s="163">
        <v>37539</v>
      </c>
      <c r="D50" s="163">
        <v>37988</v>
      </c>
      <c r="E50" s="163">
        <v>37540</v>
      </c>
      <c r="F50" s="163">
        <v>35066</v>
      </c>
      <c r="G50" s="163">
        <v>25384</v>
      </c>
      <c r="H50" s="164">
        <v>39272</v>
      </c>
    </row>
    <row r="66" spans="8:8" ht="15.75">
      <c r="H66" s="70">
        <v>4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C6" sqref="C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5" t="s">
        <v>158</v>
      </c>
    </row>
    <row r="3" spans="1:8" ht="14.25">
      <c r="H3" s="166" t="s">
        <v>159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5" t="s">
        <v>236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5"/>
      <c r="B11" s="146" t="s">
        <v>17</v>
      </c>
      <c r="C11" s="146" t="s">
        <v>18</v>
      </c>
      <c r="D11" s="146" t="s">
        <v>19</v>
      </c>
      <c r="E11" s="146" t="s">
        <v>380</v>
      </c>
      <c r="F11" s="146" t="s">
        <v>20</v>
      </c>
      <c r="G11" s="146"/>
      <c r="H11" s="146"/>
    </row>
    <row r="12" spans="1:8">
      <c r="A12" s="147" t="s">
        <v>221</v>
      </c>
      <c r="B12" s="148">
        <v>1794.51</v>
      </c>
      <c r="C12" s="148">
        <v>1680.45</v>
      </c>
      <c r="D12" s="148">
        <v>2544.14</v>
      </c>
      <c r="E12" s="148">
        <v>2544.14</v>
      </c>
      <c r="F12" s="148">
        <v>1987.36</v>
      </c>
      <c r="G12" s="148"/>
      <c r="H12" s="149"/>
    </row>
    <row r="13" spans="1:8">
      <c r="A13" s="238" t="s">
        <v>377</v>
      </c>
      <c r="B13" s="203">
        <v>1982.9</v>
      </c>
      <c r="C13" s="203">
        <v>1923.72</v>
      </c>
      <c r="D13" s="203">
        <v>2806.61</v>
      </c>
      <c r="E13" s="203">
        <v>2325.33</v>
      </c>
      <c r="F13" s="203">
        <v>2720.55</v>
      </c>
      <c r="G13" s="203"/>
      <c r="H13" s="204"/>
    </row>
    <row r="14" spans="1:8">
      <c r="A14" s="150">
        <v>39356</v>
      </c>
      <c r="B14" s="151">
        <v>2000.28</v>
      </c>
      <c r="C14" s="151">
        <v>1936.96</v>
      </c>
      <c r="D14" s="151">
        <v>2829.3</v>
      </c>
      <c r="E14" s="151">
        <v>2308.15</v>
      </c>
      <c r="F14" s="151">
        <v>2728.01</v>
      </c>
      <c r="G14" s="151"/>
      <c r="H14" s="151"/>
    </row>
    <row r="15" spans="1:8">
      <c r="A15" s="150">
        <v>39357</v>
      </c>
      <c r="B15" s="151">
        <v>2017.12</v>
      </c>
      <c r="C15" s="151">
        <v>1955.51</v>
      </c>
      <c r="D15" s="151">
        <v>2857.11</v>
      </c>
      <c r="E15" s="151">
        <v>2285.96</v>
      </c>
      <c r="F15" s="151">
        <v>2751.73</v>
      </c>
      <c r="G15" s="151"/>
      <c r="H15" s="151"/>
    </row>
    <row r="16" spans="1:8">
      <c r="A16" s="150">
        <v>39358</v>
      </c>
      <c r="B16" s="151">
        <v>2018.75</v>
      </c>
      <c r="C16" s="151">
        <v>1944.53</v>
      </c>
      <c r="D16" s="151">
        <v>2834.17</v>
      </c>
      <c r="E16" s="151">
        <v>2304.79</v>
      </c>
      <c r="F16" s="151">
        <v>2759.28</v>
      </c>
      <c r="G16" s="151"/>
      <c r="H16" s="152"/>
    </row>
    <row r="17" spans="1:8">
      <c r="A17" s="150">
        <v>39359</v>
      </c>
      <c r="B17" s="151">
        <v>2028.13</v>
      </c>
      <c r="C17" s="151">
        <v>1947.87</v>
      </c>
      <c r="D17" s="151">
        <v>2841.38</v>
      </c>
      <c r="E17" s="151">
        <v>2299.4299999999998</v>
      </c>
      <c r="F17" s="151">
        <v>2756.26</v>
      </c>
      <c r="G17" s="151"/>
      <c r="H17" s="152"/>
    </row>
    <row r="18" spans="1:8">
      <c r="A18" s="150">
        <v>39360</v>
      </c>
      <c r="B18" s="151">
        <v>2054.1</v>
      </c>
      <c r="C18" s="151">
        <v>1966.35</v>
      </c>
      <c r="D18" s="151">
        <v>2869.83</v>
      </c>
      <c r="E18" s="151">
        <v>2276.88</v>
      </c>
      <c r="F18" s="151">
        <v>2777.4</v>
      </c>
      <c r="G18" s="151"/>
      <c r="H18" s="152"/>
    </row>
    <row r="19" spans="1:8">
      <c r="A19" s="150">
        <v>39363</v>
      </c>
      <c r="B19" s="151">
        <v>2048.23</v>
      </c>
      <c r="C19" s="151">
        <v>1974.23</v>
      </c>
      <c r="D19" s="151">
        <v>2881.19</v>
      </c>
      <c r="E19" s="151">
        <v>2269.27</v>
      </c>
      <c r="F19" s="151">
        <v>2789.02</v>
      </c>
      <c r="G19" s="151"/>
      <c r="H19" s="152"/>
    </row>
    <row r="20" spans="1:8">
      <c r="A20" s="150">
        <v>39364</v>
      </c>
      <c r="B20" s="151">
        <v>2053.96</v>
      </c>
      <c r="C20" s="151">
        <v>1989.02</v>
      </c>
      <c r="D20" s="151">
        <v>2914.3</v>
      </c>
      <c r="E20" s="151">
        <v>2243.65</v>
      </c>
      <c r="F20" s="151">
        <v>2771.44</v>
      </c>
      <c r="G20" s="151"/>
      <c r="H20" s="151"/>
    </row>
    <row r="21" spans="1:8">
      <c r="A21" s="150">
        <v>39365</v>
      </c>
      <c r="B21" s="151">
        <v>2052.09</v>
      </c>
      <c r="C21" s="151">
        <v>1981.05</v>
      </c>
      <c r="D21" s="151">
        <v>2897.98</v>
      </c>
      <c r="E21" s="151">
        <v>2256.6999999999998</v>
      </c>
      <c r="F21" s="151">
        <v>2775.85</v>
      </c>
      <c r="G21" s="151"/>
      <c r="H21" s="151"/>
    </row>
    <row r="22" spans="1:8">
      <c r="A22" s="150">
        <v>39366</v>
      </c>
      <c r="B22" s="151">
        <v>2075.56</v>
      </c>
      <c r="C22" s="151">
        <v>2005.44</v>
      </c>
      <c r="D22" s="151">
        <v>2960.83</v>
      </c>
      <c r="E22" s="151">
        <v>2208.25</v>
      </c>
      <c r="F22" s="151">
        <v>2719.33</v>
      </c>
      <c r="G22" s="151"/>
      <c r="H22" s="152"/>
    </row>
    <row r="23" spans="1:8">
      <c r="A23" s="150">
        <v>39367</v>
      </c>
      <c r="B23" s="151">
        <v>2081.14</v>
      </c>
      <c r="C23" s="151">
        <v>2001.43</v>
      </c>
      <c r="D23" s="151">
        <v>2949.86</v>
      </c>
      <c r="E23" s="151">
        <v>2216.9</v>
      </c>
      <c r="F23" s="151">
        <v>2730.76</v>
      </c>
      <c r="G23" s="151"/>
      <c r="H23" s="152"/>
    </row>
    <row r="24" spans="1:8">
      <c r="A24" s="150">
        <v>39370</v>
      </c>
      <c r="B24" s="151">
        <v>2078.94</v>
      </c>
      <c r="C24" s="151">
        <v>2013.08</v>
      </c>
      <c r="D24" s="151">
        <v>2969.46</v>
      </c>
      <c r="E24" s="151">
        <v>2203.59</v>
      </c>
      <c r="F24" s="151">
        <v>2738.58</v>
      </c>
      <c r="G24" s="151"/>
      <c r="H24" s="152"/>
    </row>
    <row r="25" spans="1:8">
      <c r="A25" s="150">
        <v>39371</v>
      </c>
      <c r="B25" s="151">
        <v>2056.2399999999998</v>
      </c>
      <c r="C25" s="151">
        <v>1987.11</v>
      </c>
      <c r="D25" s="151">
        <v>2924.94</v>
      </c>
      <c r="E25" s="151">
        <v>2237.12</v>
      </c>
      <c r="F25" s="151">
        <v>2723.99</v>
      </c>
      <c r="G25" s="151"/>
      <c r="H25" s="152"/>
    </row>
    <row r="26" spans="1:8">
      <c r="A26" s="150">
        <v>39372</v>
      </c>
      <c r="B26" s="151">
        <v>2072.54</v>
      </c>
      <c r="C26" s="151">
        <v>1999.18</v>
      </c>
      <c r="D26" s="151">
        <v>2946.39</v>
      </c>
      <c r="E26" s="151">
        <v>2221.21</v>
      </c>
      <c r="F26" s="151">
        <v>2728.23</v>
      </c>
      <c r="G26" s="151"/>
      <c r="H26" s="152"/>
    </row>
    <row r="27" spans="1:8">
      <c r="A27" s="150">
        <v>39373</v>
      </c>
      <c r="B27" s="151">
        <v>2047.73</v>
      </c>
      <c r="C27" s="151">
        <v>1975.97</v>
      </c>
      <c r="D27" s="151">
        <v>2917.21</v>
      </c>
      <c r="E27" s="151">
        <v>2243.6999999999998</v>
      </c>
      <c r="F27" s="151">
        <v>2679.78</v>
      </c>
      <c r="G27" s="151"/>
      <c r="H27" s="152"/>
    </row>
    <row r="28" spans="1:8">
      <c r="A28" s="150">
        <v>39374</v>
      </c>
      <c r="B28" s="151">
        <v>2050.44</v>
      </c>
      <c r="C28" s="151">
        <v>1977.33</v>
      </c>
      <c r="D28" s="151">
        <v>2932.16</v>
      </c>
      <c r="E28" s="151">
        <v>2232.71</v>
      </c>
      <c r="F28" s="151">
        <v>2638.41</v>
      </c>
      <c r="G28" s="151"/>
      <c r="H28" s="152"/>
    </row>
    <row r="29" spans="1:8">
      <c r="A29" s="150">
        <v>39377</v>
      </c>
      <c r="B29" s="151">
        <v>2032.43</v>
      </c>
      <c r="C29" s="151">
        <v>1967.32</v>
      </c>
      <c r="D29" s="151">
        <v>2921.82</v>
      </c>
      <c r="E29" s="151">
        <v>2242.08</v>
      </c>
      <c r="F29" s="151">
        <v>2612.87</v>
      </c>
      <c r="G29" s="151"/>
      <c r="H29" s="152"/>
    </row>
    <row r="30" spans="1:8">
      <c r="A30" s="150">
        <v>39378</v>
      </c>
      <c r="B30" s="151">
        <v>2067.66</v>
      </c>
      <c r="C30" s="151">
        <v>2017.65</v>
      </c>
      <c r="D30" s="151">
        <v>2980.62</v>
      </c>
      <c r="E30" s="151">
        <v>2197.46</v>
      </c>
      <c r="F30" s="151">
        <v>2722.99</v>
      </c>
      <c r="G30" s="151"/>
      <c r="H30" s="152"/>
    </row>
    <row r="31" spans="1:8">
      <c r="A31" s="150">
        <v>39379</v>
      </c>
      <c r="B31" s="151">
        <v>2057.59</v>
      </c>
      <c r="C31" s="151">
        <v>2008.96</v>
      </c>
      <c r="D31" s="151">
        <v>2967.3</v>
      </c>
      <c r="E31" s="151">
        <v>2207.77</v>
      </c>
      <c r="F31" s="151">
        <v>2712.54</v>
      </c>
      <c r="G31" s="151"/>
      <c r="H31" s="152"/>
    </row>
    <row r="32" spans="1:8">
      <c r="A32" s="150">
        <v>39380</v>
      </c>
      <c r="B32" s="151">
        <v>2080</v>
      </c>
      <c r="C32" s="151">
        <v>2028.43</v>
      </c>
      <c r="D32" s="151">
        <v>3008.22</v>
      </c>
      <c r="E32" s="151">
        <v>2177.83</v>
      </c>
      <c r="F32" s="151">
        <v>2705.82</v>
      </c>
      <c r="G32" s="151"/>
      <c r="H32" s="152"/>
    </row>
    <row r="33" spans="1:9">
      <c r="A33" s="150">
        <v>39381</v>
      </c>
      <c r="B33" s="151">
        <v>2086.2399999999998</v>
      </c>
      <c r="C33" s="151">
        <v>2035.88</v>
      </c>
      <c r="D33" s="151">
        <v>3029.81</v>
      </c>
      <c r="E33" s="151">
        <v>2162.69</v>
      </c>
      <c r="F33" s="151">
        <v>2687.17</v>
      </c>
      <c r="G33" s="151"/>
      <c r="H33" s="152"/>
    </row>
    <row r="34" spans="1:9">
      <c r="A34" s="150">
        <v>39384</v>
      </c>
      <c r="B34" s="151">
        <v>2114.15</v>
      </c>
      <c r="C34" s="151">
        <v>2049.21</v>
      </c>
      <c r="D34" s="151">
        <v>3058.2</v>
      </c>
      <c r="E34" s="151">
        <v>2143.87</v>
      </c>
      <c r="F34" s="151">
        <v>2681.57</v>
      </c>
      <c r="G34" s="151"/>
      <c r="H34" s="152"/>
      <c r="I34" s="1"/>
    </row>
    <row r="35" spans="1:9">
      <c r="A35" s="150">
        <v>39385</v>
      </c>
      <c r="B35" s="151">
        <v>2102.89</v>
      </c>
      <c r="C35" s="151">
        <v>2035</v>
      </c>
      <c r="D35" s="151">
        <v>3035.94</v>
      </c>
      <c r="E35" s="151">
        <v>2159.96</v>
      </c>
      <c r="F35" s="151">
        <v>2665.83</v>
      </c>
      <c r="G35" s="151"/>
      <c r="H35" s="152"/>
      <c r="I35" s="1"/>
    </row>
    <row r="36" spans="1:9">
      <c r="A36" s="150">
        <v>39386</v>
      </c>
      <c r="B36" s="151">
        <v>2102.7199999999998</v>
      </c>
      <c r="C36" s="151">
        <v>2030.92</v>
      </c>
      <c r="D36" s="151">
        <v>3022.39</v>
      </c>
      <c r="E36" s="151">
        <v>2170.08</v>
      </c>
      <c r="F36" s="151">
        <v>2680.71</v>
      </c>
      <c r="G36" s="151"/>
      <c r="H36" s="152"/>
    </row>
    <row r="37" spans="1:9">
      <c r="A37" s="202" t="s">
        <v>222</v>
      </c>
      <c r="B37" s="205">
        <v>0.17180000000000001</v>
      </c>
      <c r="C37" s="205">
        <v>0.20860000000000001</v>
      </c>
      <c r="D37" s="205">
        <v>0.188</v>
      </c>
      <c r="E37" s="205">
        <v>-0.14699999999999999</v>
      </c>
      <c r="F37" s="205">
        <v>0.34889999999999999</v>
      </c>
      <c r="G37" s="205"/>
      <c r="H37" s="206"/>
    </row>
    <row r="38" spans="1:9">
      <c r="A38" s="239" t="s">
        <v>378</v>
      </c>
      <c r="B38" s="154">
        <v>6.0400000000000002E-2</v>
      </c>
      <c r="C38" s="154">
        <v>5.57E-2</v>
      </c>
      <c r="D38" s="154">
        <v>7.6899999999999996E-2</v>
      </c>
      <c r="E38" s="154">
        <v>-6.6799999999999998E-2</v>
      </c>
      <c r="F38" s="154">
        <v>-1.46E-2</v>
      </c>
      <c r="G38" s="154"/>
      <c r="H38" s="155"/>
    </row>
    <row r="39" spans="1:9">
      <c r="A39" s="156" t="s">
        <v>129</v>
      </c>
      <c r="B39" s="151">
        <v>2114.15</v>
      </c>
      <c r="C39" s="151">
        <v>2049.21</v>
      </c>
      <c r="D39" s="151">
        <v>3058.2</v>
      </c>
      <c r="E39" s="151">
        <v>2308.15</v>
      </c>
      <c r="F39" s="151">
        <v>2789.02</v>
      </c>
      <c r="G39" s="151"/>
      <c r="H39" s="152"/>
    </row>
    <row r="40" spans="1:9">
      <c r="A40" s="157" t="s">
        <v>127</v>
      </c>
      <c r="B40" s="158">
        <v>39384</v>
      </c>
      <c r="C40" s="158">
        <v>39384</v>
      </c>
      <c r="D40" s="158">
        <v>39384</v>
      </c>
      <c r="E40" s="158">
        <v>39356</v>
      </c>
      <c r="F40" s="158">
        <v>39363</v>
      </c>
      <c r="G40" s="158"/>
      <c r="H40" s="159"/>
    </row>
    <row r="41" spans="1:9">
      <c r="A41" s="153" t="s">
        <v>130</v>
      </c>
      <c r="B41" s="160">
        <v>2000.28</v>
      </c>
      <c r="C41" s="160">
        <v>1936.96</v>
      </c>
      <c r="D41" s="160">
        <v>2829.3</v>
      </c>
      <c r="E41" s="160">
        <v>2143.87</v>
      </c>
      <c r="F41" s="160">
        <v>2612.87</v>
      </c>
      <c r="G41" s="160"/>
      <c r="H41" s="161"/>
    </row>
    <row r="42" spans="1:9">
      <c r="A42" s="162" t="s">
        <v>128</v>
      </c>
      <c r="B42" s="163">
        <v>39356</v>
      </c>
      <c r="C42" s="163">
        <v>39356</v>
      </c>
      <c r="D42" s="163">
        <v>39356</v>
      </c>
      <c r="E42" s="163">
        <v>39384</v>
      </c>
      <c r="F42" s="163">
        <v>39377</v>
      </c>
      <c r="G42" s="163"/>
      <c r="H42" s="164"/>
    </row>
    <row r="43" spans="1:9">
      <c r="A43" s="156" t="s">
        <v>35</v>
      </c>
      <c r="B43" s="151">
        <v>2114.15</v>
      </c>
      <c r="C43" s="151">
        <v>2049.21</v>
      </c>
      <c r="D43" s="151">
        <v>3058.2</v>
      </c>
      <c r="E43" s="151">
        <v>2722.3</v>
      </c>
      <c r="F43" s="151">
        <v>2900.29</v>
      </c>
      <c r="G43" s="151"/>
      <c r="H43" s="152"/>
    </row>
    <row r="44" spans="1:9">
      <c r="A44" s="157" t="s">
        <v>131</v>
      </c>
      <c r="B44" s="158">
        <v>39384</v>
      </c>
      <c r="C44" s="158">
        <v>39384</v>
      </c>
      <c r="D44" s="158">
        <v>39384</v>
      </c>
      <c r="E44" s="158">
        <v>39146</v>
      </c>
      <c r="F44" s="158">
        <v>39302</v>
      </c>
      <c r="G44" s="158"/>
      <c r="H44" s="159"/>
    </row>
    <row r="45" spans="1:9">
      <c r="A45" s="153" t="s">
        <v>36</v>
      </c>
      <c r="B45" s="160">
        <v>1689.15</v>
      </c>
      <c r="C45" s="160">
        <v>1604.6</v>
      </c>
      <c r="D45" s="160">
        <v>2385.6799999999998</v>
      </c>
      <c r="E45" s="160">
        <v>2143.87</v>
      </c>
      <c r="F45" s="160">
        <v>1983.23</v>
      </c>
      <c r="G45" s="160"/>
      <c r="H45" s="161"/>
    </row>
    <row r="46" spans="1:9">
      <c r="A46" s="162" t="s">
        <v>132</v>
      </c>
      <c r="B46" s="163">
        <v>39146</v>
      </c>
      <c r="C46" s="163">
        <v>39146</v>
      </c>
      <c r="D46" s="163">
        <v>39146</v>
      </c>
      <c r="E46" s="163">
        <v>39384</v>
      </c>
      <c r="F46" s="163">
        <v>39084</v>
      </c>
      <c r="G46" s="163"/>
      <c r="H46" s="164"/>
    </row>
    <row r="47" spans="1:9">
      <c r="A47" s="156" t="s">
        <v>133</v>
      </c>
      <c r="B47" s="152">
        <v>2114.15</v>
      </c>
      <c r="C47" s="152">
        <v>2049.21</v>
      </c>
      <c r="D47" s="152">
        <v>3058.2</v>
      </c>
      <c r="E47" s="152">
        <v>2722.3</v>
      </c>
      <c r="F47" s="152">
        <v>2900.29</v>
      </c>
      <c r="G47" s="152"/>
      <c r="H47" s="152"/>
    </row>
    <row r="48" spans="1:9">
      <c r="A48" s="157" t="s">
        <v>135</v>
      </c>
      <c r="B48" s="159">
        <v>39384</v>
      </c>
      <c r="C48" s="159">
        <v>39384</v>
      </c>
      <c r="D48" s="159">
        <v>39384</v>
      </c>
      <c r="E48" s="159">
        <v>39146</v>
      </c>
      <c r="F48" s="159">
        <v>39302</v>
      </c>
      <c r="G48" s="159"/>
      <c r="H48" s="159"/>
    </row>
    <row r="49" spans="1:8">
      <c r="A49" s="153" t="s">
        <v>134</v>
      </c>
      <c r="B49" s="161">
        <v>995.27</v>
      </c>
      <c r="C49" s="161">
        <v>986.95</v>
      </c>
      <c r="D49" s="161">
        <v>643.27</v>
      </c>
      <c r="E49" s="161">
        <v>2143.87</v>
      </c>
      <c r="F49" s="161">
        <v>1017.75</v>
      </c>
      <c r="G49" s="161"/>
      <c r="H49" s="161"/>
    </row>
    <row r="50" spans="1:8">
      <c r="A50" s="162" t="s">
        <v>136</v>
      </c>
      <c r="B50" s="164">
        <v>38358</v>
      </c>
      <c r="C50" s="164">
        <v>38488</v>
      </c>
      <c r="D50" s="164">
        <v>37158</v>
      </c>
      <c r="E50" s="164">
        <v>39384</v>
      </c>
      <c r="F50" s="164">
        <v>38355</v>
      </c>
      <c r="G50" s="164"/>
      <c r="H50" s="164"/>
    </row>
    <row r="66" spans="8:8" ht="15.75">
      <c r="H66" s="70">
        <v>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C6" sqref="C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5" t="s">
        <v>158</v>
      </c>
    </row>
    <row r="3" spans="1:8" ht="14.25">
      <c r="H3" s="166" t="s">
        <v>159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240" t="s">
        <v>245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5"/>
      <c r="B11" s="146" t="s">
        <v>31</v>
      </c>
      <c r="C11" s="146" t="s">
        <v>32</v>
      </c>
      <c r="D11" s="146" t="s">
        <v>33</v>
      </c>
      <c r="E11" s="146" t="s">
        <v>34</v>
      </c>
      <c r="F11" s="146" t="s">
        <v>370</v>
      </c>
      <c r="G11" s="146" t="s">
        <v>369</v>
      </c>
      <c r="H11" s="146"/>
    </row>
    <row r="12" spans="1:8">
      <c r="A12" s="147" t="s">
        <v>221</v>
      </c>
      <c r="B12" s="148">
        <v>1685.47</v>
      </c>
      <c r="C12" s="148">
        <v>2250.34</v>
      </c>
      <c r="D12" s="148">
        <v>1666.77</v>
      </c>
      <c r="E12" s="148">
        <v>1340.32</v>
      </c>
      <c r="F12" s="148">
        <v>1843.64</v>
      </c>
      <c r="G12" s="148">
        <v>2308.4699999999998</v>
      </c>
      <c r="H12" s="161"/>
    </row>
    <row r="13" spans="1:8">
      <c r="A13" s="238" t="s">
        <v>377</v>
      </c>
      <c r="B13" s="203">
        <v>1898.84</v>
      </c>
      <c r="C13" s="203">
        <v>2223.33</v>
      </c>
      <c r="D13" s="203">
        <v>2077.0700000000002</v>
      </c>
      <c r="E13" s="203">
        <v>1392.98</v>
      </c>
      <c r="F13" s="203">
        <v>2275.23</v>
      </c>
      <c r="G13" s="203">
        <v>2224</v>
      </c>
      <c r="H13" s="204"/>
    </row>
    <row r="14" spans="1:8">
      <c r="A14" s="150">
        <v>39356</v>
      </c>
      <c r="B14" s="151">
        <v>1901.3</v>
      </c>
      <c r="C14" s="151">
        <v>2227.9</v>
      </c>
      <c r="D14" s="151">
        <v>2092.41</v>
      </c>
      <c r="E14" s="151">
        <v>1398.23</v>
      </c>
      <c r="F14" s="151">
        <v>2303.34</v>
      </c>
      <c r="G14" s="151">
        <v>2239.58</v>
      </c>
      <c r="H14" s="152"/>
    </row>
    <row r="15" spans="1:8">
      <c r="A15" s="150">
        <v>39357</v>
      </c>
      <c r="B15" s="151">
        <v>1921.53</v>
      </c>
      <c r="C15" s="151">
        <v>2224.09</v>
      </c>
      <c r="D15" s="151">
        <v>2111.14</v>
      </c>
      <c r="E15" s="151">
        <v>1392.84</v>
      </c>
      <c r="F15" s="151">
        <v>2310.85</v>
      </c>
      <c r="G15" s="151">
        <v>2284.9699999999998</v>
      </c>
      <c r="H15" s="152"/>
    </row>
    <row r="16" spans="1:8">
      <c r="A16" s="150">
        <v>39358</v>
      </c>
      <c r="B16" s="151">
        <v>1919.89</v>
      </c>
      <c r="C16" s="151">
        <v>2229.5500000000002</v>
      </c>
      <c r="D16" s="151">
        <v>2096.6</v>
      </c>
      <c r="E16" s="151">
        <v>1378.65</v>
      </c>
      <c r="F16" s="151">
        <v>2300.16</v>
      </c>
      <c r="G16" s="151">
        <v>2286.5500000000002</v>
      </c>
      <c r="H16" s="152"/>
    </row>
    <row r="17" spans="1:8">
      <c r="A17" s="150">
        <v>39359</v>
      </c>
      <c r="B17" s="151">
        <v>1929.42</v>
      </c>
      <c r="C17" s="151">
        <v>2230.21</v>
      </c>
      <c r="D17" s="151">
        <v>2094.9899999999998</v>
      </c>
      <c r="E17" s="151">
        <v>1373.06</v>
      </c>
      <c r="F17" s="151">
        <v>2312.2399999999998</v>
      </c>
      <c r="G17" s="151">
        <v>2309.44</v>
      </c>
      <c r="H17" s="152"/>
    </row>
    <row r="18" spans="1:8">
      <c r="A18" s="150">
        <v>39360</v>
      </c>
      <c r="B18" s="151">
        <v>1955.2</v>
      </c>
      <c r="C18" s="151">
        <v>2270.39</v>
      </c>
      <c r="D18" s="151">
        <v>2114.54</v>
      </c>
      <c r="E18" s="151">
        <v>1370.41</v>
      </c>
      <c r="F18" s="151">
        <v>2322.5700000000002</v>
      </c>
      <c r="G18" s="151">
        <v>2327.9299999999998</v>
      </c>
      <c r="H18" s="152"/>
    </row>
    <row r="19" spans="1:8">
      <c r="A19" s="150">
        <v>39363</v>
      </c>
      <c r="B19" s="151">
        <v>1960.64</v>
      </c>
      <c r="C19" s="151">
        <v>2282.66</v>
      </c>
      <c r="D19" s="151">
        <v>2111.38</v>
      </c>
      <c r="E19" s="151">
        <v>1374.38</v>
      </c>
      <c r="F19" s="151">
        <v>2323.8000000000002</v>
      </c>
      <c r="G19" s="151">
        <v>2354.9</v>
      </c>
      <c r="H19" s="152"/>
    </row>
    <row r="20" spans="1:8">
      <c r="A20" s="150">
        <v>39364</v>
      </c>
      <c r="B20" s="151">
        <v>1967.17</v>
      </c>
      <c r="C20" s="151">
        <v>2280.4</v>
      </c>
      <c r="D20" s="151">
        <v>2124.31</v>
      </c>
      <c r="E20" s="151">
        <v>1391.28</v>
      </c>
      <c r="F20" s="151">
        <v>2348.36</v>
      </c>
      <c r="G20" s="151">
        <v>2402.0500000000002</v>
      </c>
      <c r="H20" s="152"/>
    </row>
    <row r="21" spans="1:8">
      <c r="A21" s="150">
        <v>39365</v>
      </c>
      <c r="B21" s="151">
        <v>1967.28</v>
      </c>
      <c r="C21" s="151">
        <v>2266.7399999999998</v>
      </c>
      <c r="D21" s="151">
        <v>2118.81</v>
      </c>
      <c r="E21" s="151">
        <v>1378.32</v>
      </c>
      <c r="F21" s="151">
        <v>2339.52</v>
      </c>
      <c r="G21" s="151">
        <v>2410.56</v>
      </c>
      <c r="H21" s="152"/>
    </row>
    <row r="22" spans="1:8">
      <c r="A22" s="150">
        <v>39366</v>
      </c>
      <c r="B22" s="151">
        <v>1989.28</v>
      </c>
      <c r="C22" s="151">
        <v>2267</v>
      </c>
      <c r="D22" s="151">
        <v>2135.9499999999998</v>
      </c>
      <c r="E22" s="151">
        <v>1387.58</v>
      </c>
      <c r="F22" s="151">
        <v>2362.69</v>
      </c>
      <c r="G22" s="151">
        <v>2440.9299999999998</v>
      </c>
      <c r="H22" s="152"/>
    </row>
    <row r="23" spans="1:8">
      <c r="A23" s="150">
        <v>39367</v>
      </c>
      <c r="B23" s="151">
        <v>1976.18</v>
      </c>
      <c r="C23" s="151">
        <v>2263.75</v>
      </c>
      <c r="D23" s="151">
        <v>2152.6999999999998</v>
      </c>
      <c r="E23" s="151">
        <v>1385.5</v>
      </c>
      <c r="F23" s="151">
        <v>2367.23</v>
      </c>
      <c r="G23" s="151">
        <v>2433.29</v>
      </c>
      <c r="H23" s="152"/>
    </row>
    <row r="24" spans="1:8">
      <c r="A24" s="150">
        <v>39370</v>
      </c>
      <c r="B24" s="151">
        <v>1980.29</v>
      </c>
      <c r="C24" s="151">
        <v>2253.42</v>
      </c>
      <c r="D24" s="151">
        <v>2160.11</v>
      </c>
      <c r="E24" s="151">
        <v>1390.65</v>
      </c>
      <c r="F24" s="151">
        <v>2386.34</v>
      </c>
      <c r="G24" s="151">
        <v>2463.27</v>
      </c>
      <c r="H24" s="152"/>
    </row>
    <row r="25" spans="1:8">
      <c r="A25" s="150">
        <v>39371</v>
      </c>
      <c r="B25" s="151">
        <v>1937.7</v>
      </c>
      <c r="C25" s="151">
        <v>2242.6</v>
      </c>
      <c r="D25" s="151">
        <v>2140.71</v>
      </c>
      <c r="E25" s="151">
        <v>1383.03</v>
      </c>
      <c r="F25" s="151">
        <v>2364.3200000000002</v>
      </c>
      <c r="G25" s="151">
        <v>2427.62</v>
      </c>
      <c r="H25" s="152"/>
    </row>
    <row r="26" spans="1:8">
      <c r="A26" s="150">
        <v>39372</v>
      </c>
      <c r="B26" s="151">
        <v>1952.72</v>
      </c>
      <c r="C26" s="151">
        <v>2246.06</v>
      </c>
      <c r="D26" s="151">
        <v>2152.4</v>
      </c>
      <c r="E26" s="151">
        <v>1387.33</v>
      </c>
      <c r="F26" s="151">
        <v>2363.84</v>
      </c>
      <c r="G26" s="151">
        <v>2456.64</v>
      </c>
      <c r="H26" s="152"/>
    </row>
    <row r="27" spans="1:8">
      <c r="A27" s="150">
        <v>39373</v>
      </c>
      <c r="B27" s="151">
        <v>1941.18</v>
      </c>
      <c r="C27" s="151">
        <v>2237.1</v>
      </c>
      <c r="D27" s="151">
        <v>2121.9299999999998</v>
      </c>
      <c r="E27" s="151">
        <v>1360.19</v>
      </c>
      <c r="F27" s="151">
        <v>2329.58</v>
      </c>
      <c r="G27" s="151">
        <v>2424.52</v>
      </c>
      <c r="H27" s="152"/>
    </row>
    <row r="28" spans="1:8">
      <c r="A28" s="150">
        <v>39374</v>
      </c>
      <c r="B28" s="151">
        <v>1938.54</v>
      </c>
      <c r="C28" s="151">
        <v>2237.5300000000002</v>
      </c>
      <c r="D28" s="151">
        <v>2101.1799999999998</v>
      </c>
      <c r="E28" s="151">
        <v>1378.09</v>
      </c>
      <c r="F28" s="151">
        <v>2335.3000000000002</v>
      </c>
      <c r="G28" s="151">
        <v>2441.56</v>
      </c>
      <c r="H28" s="152"/>
    </row>
    <row r="29" spans="1:8">
      <c r="A29" s="150">
        <v>39377</v>
      </c>
      <c r="B29" s="151">
        <v>1929.47</v>
      </c>
      <c r="C29" s="151">
        <v>2200.13</v>
      </c>
      <c r="D29" s="151">
        <v>2092.1999999999998</v>
      </c>
      <c r="E29" s="151">
        <v>1366.02</v>
      </c>
      <c r="F29" s="151">
        <v>2312.59</v>
      </c>
      <c r="G29" s="151">
        <v>2409.6</v>
      </c>
      <c r="H29" s="152"/>
    </row>
    <row r="30" spans="1:8">
      <c r="A30" s="150">
        <v>39378</v>
      </c>
      <c r="B30" s="151">
        <v>1968.91</v>
      </c>
      <c r="C30" s="151">
        <v>2226.81</v>
      </c>
      <c r="D30" s="151">
        <v>2165.63</v>
      </c>
      <c r="E30" s="151">
        <v>1394.87</v>
      </c>
      <c r="F30" s="151">
        <v>2342.5300000000002</v>
      </c>
      <c r="G30" s="151">
        <v>2422.79</v>
      </c>
      <c r="H30" s="152"/>
    </row>
    <row r="31" spans="1:8">
      <c r="A31" s="150">
        <v>39379</v>
      </c>
      <c r="B31" s="151">
        <v>1945.18</v>
      </c>
      <c r="C31" s="151">
        <v>2236.56</v>
      </c>
      <c r="D31" s="151">
        <v>2152.5700000000002</v>
      </c>
      <c r="E31" s="151">
        <v>1391.71</v>
      </c>
      <c r="F31" s="151">
        <v>2361.94</v>
      </c>
      <c r="G31" s="151">
        <v>2402.02</v>
      </c>
      <c r="H31" s="152"/>
    </row>
    <row r="32" spans="1:8">
      <c r="A32" s="150">
        <v>39380</v>
      </c>
      <c r="B32" s="151">
        <v>1955.18</v>
      </c>
      <c r="C32" s="151">
        <v>2241.5700000000002</v>
      </c>
      <c r="D32" s="151">
        <v>2158.27</v>
      </c>
      <c r="E32" s="151">
        <v>1406.48</v>
      </c>
      <c r="F32" s="151">
        <v>2393.73</v>
      </c>
      <c r="G32" s="151">
        <v>2401.98</v>
      </c>
      <c r="H32" s="152"/>
    </row>
    <row r="33" spans="1:9">
      <c r="A33" s="150">
        <v>39381</v>
      </c>
      <c r="B33" s="151">
        <v>1959.87</v>
      </c>
      <c r="C33" s="151">
        <v>2244.4699999999998</v>
      </c>
      <c r="D33" s="151">
        <v>2145.5500000000002</v>
      </c>
      <c r="E33" s="151">
        <v>1405.44</v>
      </c>
      <c r="F33" s="151">
        <v>2412.02</v>
      </c>
      <c r="G33" s="151">
        <v>2404.9299999999998</v>
      </c>
      <c r="H33" s="152"/>
    </row>
    <row r="34" spans="1:9">
      <c r="A34" s="150">
        <v>39384</v>
      </c>
      <c r="B34" s="151">
        <v>1967.78</v>
      </c>
      <c r="C34" s="151">
        <v>2249.3200000000002</v>
      </c>
      <c r="D34" s="151">
        <v>2163.06</v>
      </c>
      <c r="E34" s="151">
        <v>1406.33</v>
      </c>
      <c r="F34" s="151">
        <v>2427.66</v>
      </c>
      <c r="G34" s="151">
        <v>2404.39</v>
      </c>
      <c r="H34" s="152"/>
      <c r="I34" s="1"/>
    </row>
    <row r="35" spans="1:9">
      <c r="A35" s="150">
        <v>39385</v>
      </c>
      <c r="B35" s="151">
        <v>1962.83</v>
      </c>
      <c r="C35" s="151">
        <v>2183.63</v>
      </c>
      <c r="D35" s="151">
        <v>2142.14</v>
      </c>
      <c r="E35" s="151">
        <v>1397.5</v>
      </c>
      <c r="F35" s="151">
        <v>2395.56</v>
      </c>
      <c r="G35" s="151">
        <v>2345.04</v>
      </c>
      <c r="H35" s="152"/>
      <c r="I35" s="1"/>
    </row>
    <row r="36" spans="1:9">
      <c r="A36" s="150">
        <v>39386</v>
      </c>
      <c r="B36" s="151">
        <v>1964.91</v>
      </c>
      <c r="C36" s="151">
        <v>2162.73</v>
      </c>
      <c r="D36" s="151">
        <v>2140.79</v>
      </c>
      <c r="E36" s="151">
        <v>1406.91</v>
      </c>
      <c r="F36" s="151">
        <v>2391.5</v>
      </c>
      <c r="G36" s="151">
        <v>2385.9899999999998</v>
      </c>
      <c r="H36" s="152"/>
    </row>
    <row r="37" spans="1:9">
      <c r="A37" s="202" t="s">
        <v>222</v>
      </c>
      <c r="B37" s="205">
        <v>0.1658</v>
      </c>
      <c r="C37" s="205">
        <v>-3.8899999999999997E-2</v>
      </c>
      <c r="D37" s="205">
        <v>0.28439999999999999</v>
      </c>
      <c r="E37" s="205">
        <v>4.9700000000000001E-2</v>
      </c>
      <c r="F37" s="205">
        <v>0.29720000000000002</v>
      </c>
      <c r="G37" s="205">
        <v>3.3599999999999998E-2</v>
      </c>
      <c r="H37" s="206"/>
    </row>
    <row r="38" spans="1:9">
      <c r="A38" s="239" t="s">
        <v>378</v>
      </c>
      <c r="B38" s="154">
        <v>3.4799999999999998E-2</v>
      </c>
      <c r="C38" s="154">
        <v>-2.7300000000000001E-2</v>
      </c>
      <c r="D38" s="154">
        <v>3.0700000000000002E-2</v>
      </c>
      <c r="E38" s="154">
        <v>0.01</v>
      </c>
      <c r="F38" s="154">
        <v>5.11E-2</v>
      </c>
      <c r="G38" s="154">
        <v>7.2800000000000004E-2</v>
      </c>
      <c r="H38" s="155"/>
    </row>
    <row r="39" spans="1:9">
      <c r="A39" s="156" t="s">
        <v>129</v>
      </c>
      <c r="B39" s="151">
        <v>1989.28</v>
      </c>
      <c r="C39" s="151">
        <v>2282.66</v>
      </c>
      <c r="D39" s="151">
        <v>2165.63</v>
      </c>
      <c r="E39" s="151">
        <v>1406.91</v>
      </c>
      <c r="F39" s="151">
        <v>2427.66</v>
      </c>
      <c r="G39" s="151">
        <v>2463.27</v>
      </c>
      <c r="H39" s="152"/>
    </row>
    <row r="40" spans="1:9">
      <c r="A40" s="157" t="s">
        <v>127</v>
      </c>
      <c r="B40" s="158">
        <v>39366</v>
      </c>
      <c r="C40" s="158">
        <v>39363</v>
      </c>
      <c r="D40" s="158">
        <v>39378</v>
      </c>
      <c r="E40" s="158">
        <v>39386</v>
      </c>
      <c r="F40" s="158">
        <v>39384</v>
      </c>
      <c r="G40" s="158">
        <v>39370</v>
      </c>
      <c r="H40" s="159"/>
    </row>
    <row r="41" spans="1:9">
      <c r="A41" s="153" t="s">
        <v>130</v>
      </c>
      <c r="B41" s="160">
        <v>1901.3</v>
      </c>
      <c r="C41" s="160">
        <v>2162.73</v>
      </c>
      <c r="D41" s="160">
        <v>2092.1999999999998</v>
      </c>
      <c r="E41" s="160">
        <v>1360.19</v>
      </c>
      <c r="F41" s="160">
        <v>2300.16</v>
      </c>
      <c r="G41" s="160">
        <v>2239.58</v>
      </c>
      <c r="H41" s="161"/>
    </row>
    <row r="42" spans="1:9">
      <c r="A42" s="162" t="s">
        <v>128</v>
      </c>
      <c r="B42" s="163">
        <v>39356</v>
      </c>
      <c r="C42" s="163">
        <v>39386</v>
      </c>
      <c r="D42" s="163">
        <v>39377</v>
      </c>
      <c r="E42" s="163">
        <v>39373</v>
      </c>
      <c r="F42" s="163">
        <v>39358</v>
      </c>
      <c r="G42" s="163">
        <v>39356</v>
      </c>
      <c r="H42" s="164"/>
    </row>
    <row r="43" spans="1:9">
      <c r="A43" s="156" t="s">
        <v>35</v>
      </c>
      <c r="B43" s="151">
        <v>2061.15</v>
      </c>
      <c r="C43" s="151">
        <v>2384.85</v>
      </c>
      <c r="D43" s="151">
        <v>2227.14</v>
      </c>
      <c r="E43" s="151">
        <v>1489.26</v>
      </c>
      <c r="F43" s="151">
        <v>2427.66</v>
      </c>
      <c r="G43" s="151">
        <v>2805.28</v>
      </c>
      <c r="H43" s="152"/>
    </row>
    <row r="44" spans="1:9">
      <c r="A44" s="157" t="s">
        <v>131</v>
      </c>
      <c r="B44" s="158">
        <v>39286</v>
      </c>
      <c r="C44" s="158">
        <v>39282</v>
      </c>
      <c r="D44" s="158">
        <v>39279</v>
      </c>
      <c r="E44" s="158">
        <v>39282</v>
      </c>
      <c r="F44" s="158">
        <v>39384</v>
      </c>
      <c r="G44" s="158">
        <v>39182</v>
      </c>
      <c r="H44" s="159"/>
    </row>
    <row r="45" spans="1:9">
      <c r="A45" s="153" t="s">
        <v>36</v>
      </c>
      <c r="B45" s="160">
        <v>1609.59</v>
      </c>
      <c r="C45" s="160">
        <v>2100.65</v>
      </c>
      <c r="D45" s="160">
        <v>1588.67</v>
      </c>
      <c r="E45" s="160">
        <v>1270.0999999999999</v>
      </c>
      <c r="F45" s="160">
        <v>1770.52</v>
      </c>
      <c r="G45" s="160">
        <v>2075.33</v>
      </c>
      <c r="H45" s="161"/>
    </row>
    <row r="46" spans="1:9">
      <c r="A46" s="162" t="s">
        <v>132</v>
      </c>
      <c r="B46" s="163">
        <v>39092</v>
      </c>
      <c r="C46" s="163">
        <v>39311</v>
      </c>
      <c r="D46" s="163">
        <v>39146</v>
      </c>
      <c r="E46" s="163">
        <v>39092</v>
      </c>
      <c r="F46" s="163">
        <v>39092</v>
      </c>
      <c r="G46" s="163">
        <v>39310</v>
      </c>
      <c r="H46" s="164"/>
    </row>
    <row r="47" spans="1:9">
      <c r="A47" s="156" t="s">
        <v>133</v>
      </c>
      <c r="B47" s="157">
        <v>2061.15</v>
      </c>
      <c r="C47" s="157">
        <v>2384.85</v>
      </c>
      <c r="D47" s="157">
        <v>2227.14</v>
      </c>
      <c r="E47" s="157">
        <v>1489.26</v>
      </c>
      <c r="F47" s="152">
        <v>2427.66</v>
      </c>
      <c r="G47" s="152">
        <v>2805.28</v>
      </c>
      <c r="H47" s="152"/>
    </row>
    <row r="48" spans="1:9">
      <c r="A48" s="157" t="s">
        <v>135</v>
      </c>
      <c r="B48" s="159">
        <v>39286</v>
      </c>
      <c r="C48" s="159">
        <v>39282</v>
      </c>
      <c r="D48" s="159">
        <v>39279</v>
      </c>
      <c r="E48" s="159">
        <v>39282</v>
      </c>
      <c r="F48" s="159">
        <v>39384</v>
      </c>
      <c r="G48" s="159">
        <v>39182</v>
      </c>
      <c r="H48" s="159"/>
    </row>
    <row r="49" spans="1:8">
      <c r="A49" s="153" t="s">
        <v>134</v>
      </c>
      <c r="B49" s="162">
        <v>954.19</v>
      </c>
      <c r="C49" s="162">
        <v>998.82</v>
      </c>
      <c r="D49" s="162">
        <v>976.89</v>
      </c>
      <c r="E49" s="162">
        <v>1004.26</v>
      </c>
      <c r="F49" s="161">
        <v>1010.49</v>
      </c>
      <c r="G49" s="161">
        <v>992.74</v>
      </c>
      <c r="H49" s="161"/>
    </row>
    <row r="50" spans="1:8">
      <c r="A50" s="162" t="s">
        <v>136</v>
      </c>
      <c r="B50" s="164">
        <v>38488</v>
      </c>
      <c r="C50" s="164">
        <v>38355</v>
      </c>
      <c r="D50" s="164">
        <v>38362</v>
      </c>
      <c r="E50" s="164">
        <v>38358</v>
      </c>
      <c r="F50" s="164">
        <v>38355</v>
      </c>
      <c r="G50" s="164">
        <v>38358</v>
      </c>
      <c r="H50" s="164"/>
    </row>
    <row r="66" spans="8:8" ht="15.75">
      <c r="H66" s="70">
        <v>6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G20" sqref="G20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165" t="s">
        <v>158</v>
      </c>
    </row>
    <row r="3" spans="1:8" ht="14.25">
      <c r="H3" s="166" t="s">
        <v>159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5" t="s">
        <v>237</v>
      </c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5"/>
      <c r="B11" s="146" t="s">
        <v>21</v>
      </c>
      <c r="C11" s="146" t="s">
        <v>22</v>
      </c>
      <c r="D11" s="146" t="s">
        <v>23</v>
      </c>
      <c r="E11" s="146" t="s">
        <v>24</v>
      </c>
      <c r="F11" s="146" t="s">
        <v>244</v>
      </c>
      <c r="G11" s="276" t="s">
        <v>339</v>
      </c>
      <c r="H11" s="146" t="s">
        <v>368</v>
      </c>
    </row>
    <row r="12" spans="1:8">
      <c r="A12" s="147" t="s">
        <v>221</v>
      </c>
      <c r="B12" s="148">
        <v>2331.2800000000002</v>
      </c>
      <c r="C12" s="148">
        <v>4833.8599999999997</v>
      </c>
      <c r="D12" s="148">
        <v>1836.15</v>
      </c>
      <c r="E12" s="148">
        <v>14649.39</v>
      </c>
      <c r="F12" s="148">
        <v>1000</v>
      </c>
      <c r="G12" s="148">
        <v>1941.12</v>
      </c>
      <c r="H12" s="149">
        <v>1000</v>
      </c>
    </row>
    <row r="13" spans="1:8">
      <c r="A13" s="238" t="s">
        <v>377</v>
      </c>
      <c r="B13" s="203">
        <v>2669.87</v>
      </c>
      <c r="C13" s="203">
        <v>5059.28</v>
      </c>
      <c r="D13" s="203">
        <v>2018.09</v>
      </c>
      <c r="E13" s="203">
        <v>18022.39</v>
      </c>
      <c r="F13" s="203">
        <v>1573.76</v>
      </c>
      <c r="G13" s="203">
        <v>2737.82</v>
      </c>
      <c r="H13" s="204">
        <v>1597.32</v>
      </c>
    </row>
    <row r="14" spans="1:8">
      <c r="A14" s="150">
        <v>39356</v>
      </c>
      <c r="B14" s="151">
        <v>2699.01</v>
      </c>
      <c r="C14" s="151">
        <v>5093.16</v>
      </c>
      <c r="D14" s="151">
        <v>2036.53</v>
      </c>
      <c r="E14" s="151">
        <v>18170.39</v>
      </c>
      <c r="F14" s="151">
        <v>1585.82</v>
      </c>
      <c r="G14" s="151">
        <v>2752.53</v>
      </c>
      <c r="H14" s="151">
        <v>1591.94</v>
      </c>
    </row>
    <row r="15" spans="1:8">
      <c r="A15" s="150">
        <v>39357</v>
      </c>
      <c r="B15" s="151">
        <v>2719.04</v>
      </c>
      <c r="C15" s="151">
        <v>5012.6000000000004</v>
      </c>
      <c r="D15" s="151">
        <v>2075.14</v>
      </c>
      <c r="E15" s="151">
        <v>18492.29</v>
      </c>
      <c r="F15" s="151">
        <v>1588.36</v>
      </c>
      <c r="G15" s="151">
        <v>2786.07</v>
      </c>
      <c r="H15" s="151">
        <v>1643.43</v>
      </c>
    </row>
    <row r="16" spans="1:8">
      <c r="A16" s="150">
        <v>39358</v>
      </c>
      <c r="B16" s="151">
        <v>2702.89</v>
      </c>
      <c r="C16" s="151">
        <v>4979.1499999999996</v>
      </c>
      <c r="D16" s="151">
        <v>2054.98</v>
      </c>
      <c r="E16" s="151">
        <v>18604.78</v>
      </c>
      <c r="F16" s="151">
        <v>1611.13</v>
      </c>
      <c r="G16" s="151">
        <v>2817.93</v>
      </c>
      <c r="H16" s="152">
        <v>1641.68</v>
      </c>
    </row>
    <row r="17" spans="1:8">
      <c r="A17" s="150">
        <v>39359</v>
      </c>
      <c r="B17" s="151">
        <v>2741.56</v>
      </c>
      <c r="C17" s="151">
        <v>4940.66</v>
      </c>
      <c r="D17" s="151">
        <v>2051.11</v>
      </c>
      <c r="E17" s="151">
        <v>18701.060000000001</v>
      </c>
      <c r="F17" s="151">
        <v>1612.85</v>
      </c>
      <c r="G17" s="151">
        <v>2851</v>
      </c>
      <c r="H17" s="152">
        <v>1677.96</v>
      </c>
    </row>
    <row r="18" spans="1:8">
      <c r="A18" s="150">
        <v>39360</v>
      </c>
      <c r="B18" s="151">
        <v>2776.7</v>
      </c>
      <c r="C18" s="151">
        <v>4989.51</v>
      </c>
      <c r="D18" s="151">
        <v>2068.06</v>
      </c>
      <c r="E18" s="151">
        <v>19015.099999999999</v>
      </c>
      <c r="F18" s="151">
        <v>1626.25</v>
      </c>
      <c r="G18" s="151">
        <v>2825.03</v>
      </c>
      <c r="H18" s="152">
        <v>1676.35</v>
      </c>
    </row>
    <row r="19" spans="1:8">
      <c r="A19" s="150">
        <v>39363</v>
      </c>
      <c r="B19" s="151">
        <v>2798.97</v>
      </c>
      <c r="C19" s="151">
        <v>5002.71</v>
      </c>
      <c r="D19" s="151">
        <v>2071.65</v>
      </c>
      <c r="E19" s="151">
        <v>19314.25</v>
      </c>
      <c r="F19" s="151">
        <v>1625.04</v>
      </c>
      <c r="G19" s="151" t="s">
        <v>38</v>
      </c>
      <c r="H19" s="152">
        <v>1699.57</v>
      </c>
    </row>
    <row r="20" spans="1:8">
      <c r="A20" s="150">
        <v>39364</v>
      </c>
      <c r="B20" s="151">
        <v>2779.87</v>
      </c>
      <c r="C20" s="151">
        <v>4979.88</v>
      </c>
      <c r="D20" s="151">
        <v>2129.41</v>
      </c>
      <c r="E20" s="151">
        <v>19004.939999999999</v>
      </c>
      <c r="F20" s="151">
        <v>1630.72</v>
      </c>
      <c r="G20" s="151">
        <v>2830.39</v>
      </c>
      <c r="H20" s="152">
        <v>1708.68</v>
      </c>
    </row>
    <row r="21" spans="1:8">
      <c r="A21" s="150">
        <v>39365</v>
      </c>
      <c r="B21" s="151">
        <v>2777.34</v>
      </c>
      <c r="C21" s="151">
        <v>4984.8</v>
      </c>
      <c r="D21" s="151">
        <v>2107.38</v>
      </c>
      <c r="E21" s="151">
        <v>19140.650000000001</v>
      </c>
      <c r="F21" s="151">
        <v>1632</v>
      </c>
      <c r="G21" s="151">
        <v>2862.17</v>
      </c>
      <c r="H21" s="151">
        <v>1728.89</v>
      </c>
    </row>
    <row r="22" spans="1:8">
      <c r="A22" s="150">
        <v>39366</v>
      </c>
      <c r="B22" s="151">
        <v>2808.3</v>
      </c>
      <c r="C22" s="151">
        <v>5090.5600000000004</v>
      </c>
      <c r="D22" s="151">
        <v>2167.3200000000002</v>
      </c>
      <c r="E22" s="151">
        <v>18748.82</v>
      </c>
      <c r="F22" s="151">
        <v>1633.23</v>
      </c>
      <c r="G22" s="151">
        <v>2856.98</v>
      </c>
      <c r="H22" s="152">
        <v>1732.18</v>
      </c>
    </row>
    <row r="23" spans="1:8">
      <c r="A23" s="150">
        <v>39367</v>
      </c>
      <c r="B23" s="151">
        <v>2805.32</v>
      </c>
      <c r="C23" s="151">
        <v>5065.96</v>
      </c>
      <c r="D23" s="151">
        <v>2156.4299999999998</v>
      </c>
      <c r="E23" s="151">
        <v>18706.490000000002</v>
      </c>
      <c r="F23" s="151">
        <v>1644.89</v>
      </c>
      <c r="G23" s="151">
        <v>2864.24</v>
      </c>
      <c r="H23" s="152">
        <v>1720.17</v>
      </c>
    </row>
    <row r="24" spans="1:8">
      <c r="A24" s="150">
        <v>39370</v>
      </c>
      <c r="B24" s="151">
        <v>2805.34</v>
      </c>
      <c r="C24" s="151">
        <v>5074.03</v>
      </c>
      <c r="D24" s="151">
        <v>2182.66</v>
      </c>
      <c r="E24" s="151">
        <v>18878.490000000002</v>
      </c>
      <c r="F24" s="151">
        <v>1615.31</v>
      </c>
      <c r="G24" s="151">
        <v>2899.36</v>
      </c>
      <c r="H24" s="152">
        <v>1718.37</v>
      </c>
    </row>
    <row r="25" spans="1:8">
      <c r="A25" s="150">
        <v>39371</v>
      </c>
      <c r="B25" s="151">
        <v>2783.85</v>
      </c>
      <c r="C25" s="151">
        <v>5001.16</v>
      </c>
      <c r="D25" s="151">
        <v>2139.75</v>
      </c>
      <c r="E25" s="151">
        <v>18747.86</v>
      </c>
      <c r="F25" s="151">
        <v>1612.61</v>
      </c>
      <c r="G25" s="151">
        <v>2868.44</v>
      </c>
      <c r="H25" s="152">
        <v>1723.39</v>
      </c>
    </row>
    <row r="26" spans="1:8">
      <c r="A26" s="150">
        <v>39372</v>
      </c>
      <c r="B26" s="151">
        <v>2804.76</v>
      </c>
      <c r="C26" s="151">
        <v>5005.07</v>
      </c>
      <c r="D26" s="151">
        <v>2159.09</v>
      </c>
      <c r="E26" s="151">
        <v>18944.599999999999</v>
      </c>
      <c r="F26" s="151">
        <v>1606.68</v>
      </c>
      <c r="G26" s="151">
        <v>2842.9</v>
      </c>
      <c r="H26" s="152">
        <v>1727.1</v>
      </c>
    </row>
    <row r="27" spans="1:8">
      <c r="A27" s="150">
        <v>39373</v>
      </c>
      <c r="B27" s="151">
        <v>2799.97</v>
      </c>
      <c r="C27" s="151">
        <v>4990.6899999999996</v>
      </c>
      <c r="D27" s="151">
        <v>2122.6</v>
      </c>
      <c r="E27" s="151">
        <v>18762.22</v>
      </c>
      <c r="F27" s="151">
        <v>1601.99</v>
      </c>
      <c r="G27" s="151">
        <v>2845.47</v>
      </c>
      <c r="H27" s="152">
        <v>1741.06</v>
      </c>
    </row>
    <row r="28" spans="1:8">
      <c r="A28" s="150">
        <v>39374</v>
      </c>
      <c r="B28" s="151">
        <v>2801.63</v>
      </c>
      <c r="C28" s="151">
        <v>4965.46</v>
      </c>
      <c r="D28" s="151">
        <v>2145.54</v>
      </c>
      <c r="E28" s="151">
        <v>18053.82</v>
      </c>
      <c r="F28" s="151">
        <v>1581.84</v>
      </c>
      <c r="G28" s="151">
        <v>2791.24</v>
      </c>
      <c r="H28" s="152">
        <v>1740.6</v>
      </c>
    </row>
    <row r="29" spans="1:8">
      <c r="A29" s="150">
        <v>39377</v>
      </c>
      <c r="B29" s="151">
        <v>2761.83</v>
      </c>
      <c r="C29" s="151" t="s">
        <v>38</v>
      </c>
      <c r="D29" s="151">
        <v>2153.6799999999998</v>
      </c>
      <c r="E29" s="151">
        <v>17936.11</v>
      </c>
      <c r="F29" s="151">
        <v>1576.04</v>
      </c>
      <c r="G29" s="151">
        <v>2756.85</v>
      </c>
      <c r="H29" s="152">
        <v>1711.18</v>
      </c>
    </row>
    <row r="30" spans="1:8">
      <c r="A30" s="150">
        <v>39378</v>
      </c>
      <c r="B30" s="151">
        <v>2795.91</v>
      </c>
      <c r="C30" s="151" t="s">
        <v>38</v>
      </c>
      <c r="D30" s="151">
        <v>2217.1799999999998</v>
      </c>
      <c r="E30" s="151">
        <v>18971.68</v>
      </c>
      <c r="F30" s="151">
        <v>1567.74</v>
      </c>
      <c r="G30" s="151">
        <v>2820.84</v>
      </c>
      <c r="H30" s="152">
        <v>1716.6</v>
      </c>
    </row>
    <row r="31" spans="1:8">
      <c r="A31" s="150">
        <v>39379</v>
      </c>
      <c r="B31" s="151">
        <v>2804.63</v>
      </c>
      <c r="C31" s="151">
        <v>4886.78</v>
      </c>
      <c r="D31" s="151">
        <v>2202.21</v>
      </c>
      <c r="E31" s="151">
        <v>18761.61</v>
      </c>
      <c r="F31" s="151">
        <v>1569.59</v>
      </c>
      <c r="G31" s="151">
        <v>2792.01</v>
      </c>
      <c r="H31" s="152">
        <v>1728.22</v>
      </c>
    </row>
    <row r="32" spans="1:8">
      <c r="A32" s="150">
        <v>39380</v>
      </c>
      <c r="B32" s="151">
        <v>2839.43</v>
      </c>
      <c r="C32" s="151">
        <v>4883.93</v>
      </c>
      <c r="D32" s="151">
        <v>2242.7600000000002</v>
      </c>
      <c r="E32" s="151">
        <v>18676.98</v>
      </c>
      <c r="F32" s="151">
        <v>1563.94</v>
      </c>
      <c r="G32" s="151">
        <v>2767.57</v>
      </c>
      <c r="H32" s="152">
        <v>1716.33</v>
      </c>
    </row>
    <row r="33" spans="1:9">
      <c r="A33" s="150">
        <v>39381</v>
      </c>
      <c r="B33" s="151">
        <v>2892.1</v>
      </c>
      <c r="C33" s="151">
        <v>4870.55</v>
      </c>
      <c r="D33" s="151">
        <v>2249.1999999999998</v>
      </c>
      <c r="E33" s="151">
        <v>18616.89</v>
      </c>
      <c r="F33" s="151">
        <v>1517.58</v>
      </c>
      <c r="G33" s="151">
        <v>2757.54</v>
      </c>
      <c r="H33" s="151">
        <v>1709.75</v>
      </c>
    </row>
    <row r="34" spans="1:9">
      <c r="A34" s="150">
        <v>39384</v>
      </c>
      <c r="B34" s="151">
        <v>2926.82</v>
      </c>
      <c r="C34" s="151">
        <v>4880.08</v>
      </c>
      <c r="D34" s="151">
        <v>2270.94</v>
      </c>
      <c r="E34" s="151">
        <v>18688.48</v>
      </c>
      <c r="F34" s="151">
        <v>1469.26</v>
      </c>
      <c r="G34" s="151">
        <v>2721.61</v>
      </c>
      <c r="H34" s="151">
        <v>1731.95</v>
      </c>
      <c r="I34" s="1"/>
    </row>
    <row r="35" spans="1:9">
      <c r="A35" s="150">
        <v>39385</v>
      </c>
      <c r="B35" s="151">
        <v>2902.87</v>
      </c>
      <c r="C35" s="151">
        <v>4876.09</v>
      </c>
      <c r="D35" s="151">
        <v>2251.9299999999998</v>
      </c>
      <c r="E35" s="151">
        <v>18465.97</v>
      </c>
      <c r="F35" s="151">
        <v>1442.17</v>
      </c>
      <c r="G35" s="151">
        <v>2688.31</v>
      </c>
      <c r="H35" s="152">
        <v>1728.23</v>
      </c>
      <c r="I35" s="1"/>
    </row>
    <row r="36" spans="1:9">
      <c r="A36" s="150">
        <v>39386</v>
      </c>
      <c r="B36" s="151">
        <v>2886.89</v>
      </c>
      <c r="C36" s="151">
        <v>4883.99</v>
      </c>
      <c r="D36" s="151">
        <v>2239.8000000000002</v>
      </c>
      <c r="E36" s="151">
        <v>18615.509999999998</v>
      </c>
      <c r="F36" s="151">
        <v>1445.15</v>
      </c>
      <c r="G36" s="151">
        <v>2703.45</v>
      </c>
      <c r="H36" s="152">
        <v>1724.8</v>
      </c>
    </row>
    <row r="37" spans="1:9">
      <c r="A37" s="202" t="s">
        <v>222</v>
      </c>
      <c r="B37" s="205">
        <v>0.23830000000000001</v>
      </c>
      <c r="C37" s="205">
        <v>1.04E-2</v>
      </c>
      <c r="D37" s="205">
        <v>0.2198</v>
      </c>
      <c r="E37" s="205">
        <v>0.2707</v>
      </c>
      <c r="F37" s="205">
        <v>0.4451</v>
      </c>
      <c r="G37" s="205">
        <v>0.39269999999999999</v>
      </c>
      <c r="H37" s="206">
        <v>0.7248</v>
      </c>
    </row>
    <row r="38" spans="1:9">
      <c r="A38" s="239" t="s">
        <v>378</v>
      </c>
      <c r="B38" s="154">
        <v>8.1299999999999997E-2</v>
      </c>
      <c r="C38" s="154">
        <v>-3.4599999999999999E-2</v>
      </c>
      <c r="D38" s="154">
        <v>0.1099</v>
      </c>
      <c r="E38" s="154">
        <v>3.2899999999999999E-2</v>
      </c>
      <c r="F38" s="154">
        <v>-8.1699999999999995E-2</v>
      </c>
      <c r="G38" s="154">
        <v>-1.26E-2</v>
      </c>
      <c r="H38" s="155">
        <v>7.9799999999999996E-2</v>
      </c>
    </row>
    <row r="39" spans="1:9">
      <c r="A39" s="156" t="s">
        <v>129</v>
      </c>
      <c r="B39" s="151">
        <v>2926.82</v>
      </c>
      <c r="C39" s="151">
        <v>5093.16</v>
      </c>
      <c r="D39" s="151">
        <v>2270.94</v>
      </c>
      <c r="E39" s="151">
        <v>19314.25</v>
      </c>
      <c r="F39" s="151">
        <v>1644.89</v>
      </c>
      <c r="G39" s="151">
        <v>2899.36</v>
      </c>
      <c r="H39" s="152">
        <v>1741.06</v>
      </c>
    </row>
    <row r="40" spans="1:9">
      <c r="A40" s="157" t="s">
        <v>127</v>
      </c>
      <c r="B40" s="158">
        <v>39384</v>
      </c>
      <c r="C40" s="158">
        <v>39356</v>
      </c>
      <c r="D40" s="158">
        <v>39384</v>
      </c>
      <c r="E40" s="158">
        <v>39363</v>
      </c>
      <c r="F40" s="158">
        <v>39367</v>
      </c>
      <c r="G40" s="158">
        <v>39370</v>
      </c>
      <c r="H40" s="159">
        <v>39373</v>
      </c>
    </row>
    <row r="41" spans="1:9">
      <c r="A41" s="153" t="s">
        <v>130</v>
      </c>
      <c r="B41" s="160">
        <v>2699.01</v>
      </c>
      <c r="C41" s="160">
        <v>4870.55</v>
      </c>
      <c r="D41" s="160">
        <v>2036.53</v>
      </c>
      <c r="E41" s="160">
        <v>17936.11</v>
      </c>
      <c r="F41" s="160">
        <v>1442.17</v>
      </c>
      <c r="G41" s="160">
        <v>2688.31</v>
      </c>
      <c r="H41" s="161">
        <v>1591.94</v>
      </c>
    </row>
    <row r="42" spans="1:9">
      <c r="A42" s="162" t="s">
        <v>128</v>
      </c>
      <c r="B42" s="163">
        <v>39356</v>
      </c>
      <c r="C42" s="163">
        <v>39381</v>
      </c>
      <c r="D42" s="163">
        <v>39356</v>
      </c>
      <c r="E42" s="163">
        <v>39377</v>
      </c>
      <c r="F42" s="163">
        <v>39385</v>
      </c>
      <c r="G42" s="163">
        <v>39385</v>
      </c>
      <c r="H42" s="164">
        <v>39356</v>
      </c>
    </row>
    <row r="43" spans="1:9">
      <c r="A43" s="156" t="s">
        <v>35</v>
      </c>
      <c r="B43" s="151">
        <v>2926.82</v>
      </c>
      <c r="C43" s="151">
        <v>5432.54</v>
      </c>
      <c r="D43" s="151">
        <v>2270.94</v>
      </c>
      <c r="E43" s="151">
        <v>21615.62</v>
      </c>
      <c r="F43" s="151">
        <v>1847.62</v>
      </c>
      <c r="G43" s="151">
        <v>3071.31</v>
      </c>
      <c r="H43" s="152">
        <v>1863.26</v>
      </c>
    </row>
    <row r="44" spans="1:9">
      <c r="A44" s="157" t="s">
        <v>131</v>
      </c>
      <c r="B44" s="158">
        <v>39384</v>
      </c>
      <c r="C44" s="158">
        <v>39286</v>
      </c>
      <c r="D44" s="158">
        <v>39384</v>
      </c>
      <c r="E44" s="158">
        <v>39286</v>
      </c>
      <c r="F44" s="158">
        <v>39205</v>
      </c>
      <c r="G44" s="158">
        <v>39220</v>
      </c>
      <c r="H44" s="159">
        <v>39288</v>
      </c>
    </row>
    <row r="45" spans="1:9">
      <c r="A45" s="153" t="s">
        <v>36</v>
      </c>
      <c r="B45" s="160">
        <v>2277.2399999999998</v>
      </c>
      <c r="C45" s="160">
        <v>4267.78</v>
      </c>
      <c r="D45" s="160">
        <v>1711.72</v>
      </c>
      <c r="E45" s="160">
        <v>15273.06</v>
      </c>
      <c r="F45" s="160">
        <v>998.13</v>
      </c>
      <c r="G45" s="160">
        <v>1942.8</v>
      </c>
      <c r="H45" s="161">
        <v>1025.31</v>
      </c>
    </row>
    <row r="46" spans="1:9">
      <c r="A46" s="162" t="s">
        <v>132</v>
      </c>
      <c r="B46" s="163">
        <v>39092</v>
      </c>
      <c r="C46" s="163">
        <v>39148</v>
      </c>
      <c r="D46" s="163">
        <v>39146</v>
      </c>
      <c r="E46" s="163">
        <v>39146</v>
      </c>
      <c r="F46" s="163">
        <v>39090</v>
      </c>
      <c r="G46" s="163">
        <v>39084</v>
      </c>
      <c r="H46" s="164">
        <v>39091</v>
      </c>
    </row>
    <row r="47" spans="1:9">
      <c r="A47" s="156" t="s">
        <v>133</v>
      </c>
      <c r="B47" s="152">
        <v>2926.82</v>
      </c>
      <c r="C47" s="152">
        <v>5432.54</v>
      </c>
      <c r="D47" s="152">
        <v>2270.94</v>
      </c>
      <c r="E47" s="152">
        <v>21615.62</v>
      </c>
      <c r="F47" s="152">
        <v>1847.62</v>
      </c>
      <c r="G47" s="152">
        <v>3071.31</v>
      </c>
      <c r="H47" s="152">
        <v>1863.26</v>
      </c>
    </row>
    <row r="48" spans="1:9">
      <c r="A48" s="157" t="s">
        <v>135</v>
      </c>
      <c r="B48" s="159">
        <v>39384</v>
      </c>
      <c r="C48" s="159">
        <v>39286</v>
      </c>
      <c r="D48" s="159">
        <v>39384</v>
      </c>
      <c r="E48" s="159">
        <v>39286</v>
      </c>
      <c r="F48" s="159">
        <v>39205</v>
      </c>
      <c r="G48" s="159">
        <v>39220</v>
      </c>
      <c r="H48" s="159">
        <v>39288</v>
      </c>
    </row>
    <row r="49" spans="1:8">
      <c r="A49" s="153" t="s">
        <v>134</v>
      </c>
      <c r="B49" s="161">
        <v>331.21</v>
      </c>
      <c r="C49" s="161">
        <v>1203.23</v>
      </c>
      <c r="D49" s="161">
        <v>548.76</v>
      </c>
      <c r="E49" s="161">
        <v>957.98</v>
      </c>
      <c r="F49" s="161">
        <v>998.13</v>
      </c>
      <c r="G49" s="161">
        <v>1013.79</v>
      </c>
      <c r="H49" s="161">
        <v>1025.31</v>
      </c>
    </row>
    <row r="50" spans="1:8">
      <c r="A50" s="162" t="s">
        <v>136</v>
      </c>
      <c r="B50" s="164">
        <v>36220</v>
      </c>
      <c r="C50" s="164">
        <v>37155</v>
      </c>
      <c r="D50" s="164">
        <v>37711</v>
      </c>
      <c r="E50" s="164">
        <v>37340</v>
      </c>
      <c r="F50" s="164">
        <v>39090</v>
      </c>
      <c r="G50" s="164">
        <v>38355</v>
      </c>
      <c r="H50" s="164">
        <v>39091</v>
      </c>
    </row>
    <row r="66" spans="8:8" ht="15.75">
      <c r="H66" s="70">
        <v>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C6" sqref="C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2"/>
      <c r="B2" s="22"/>
      <c r="C2" s="22"/>
      <c r="D2" s="22"/>
      <c r="E2" s="22"/>
      <c r="F2" s="22"/>
      <c r="G2" s="22"/>
      <c r="H2" s="260" t="s">
        <v>299</v>
      </c>
    </row>
    <row r="3" spans="1:8" ht="14.25">
      <c r="H3" s="261" t="s">
        <v>300</v>
      </c>
    </row>
    <row r="4" spans="1:8" ht="17.100000000000001" customHeight="1">
      <c r="G4" s="21"/>
    </row>
    <row r="5" spans="1:8" ht="17.100000000000001" customHeight="1">
      <c r="G5" s="21"/>
    </row>
    <row r="6" spans="1:8" ht="17.100000000000001" customHeight="1">
      <c r="D6" s="14"/>
      <c r="G6" s="21"/>
    </row>
    <row r="7" spans="1:8" ht="17.100000000000001" customHeight="1">
      <c r="G7" s="21"/>
    </row>
    <row r="8" spans="1:8" ht="17.100000000000001" customHeight="1">
      <c r="G8" s="21"/>
      <c r="H8" s="195"/>
    </row>
    <row r="9" spans="1:8" ht="3.95" customHeight="1"/>
    <row r="10" spans="1:8">
      <c r="A10" s="28"/>
      <c r="B10" s="28"/>
      <c r="C10" s="28"/>
      <c r="D10" s="28"/>
      <c r="E10" s="28"/>
      <c r="F10" s="28"/>
      <c r="G10" s="28"/>
      <c r="H10" s="28"/>
    </row>
    <row r="11" spans="1:8">
      <c r="A11" s="145"/>
      <c r="B11" s="146" t="s">
        <v>26</v>
      </c>
      <c r="C11" s="146" t="s">
        <v>25</v>
      </c>
      <c r="D11" s="146" t="s">
        <v>242</v>
      </c>
      <c r="E11" s="146" t="s">
        <v>27</v>
      </c>
      <c r="F11" s="146" t="s">
        <v>243</v>
      </c>
      <c r="G11" s="146"/>
      <c r="H11" s="146"/>
    </row>
    <row r="12" spans="1:8">
      <c r="A12" s="147" t="s">
        <v>221</v>
      </c>
      <c r="B12" s="148">
        <v>2744.34</v>
      </c>
      <c r="C12" s="148">
        <v>2092.84</v>
      </c>
      <c r="D12" s="148">
        <v>2627.4</v>
      </c>
      <c r="E12" s="148">
        <v>2463.6999999999998</v>
      </c>
      <c r="F12" s="148">
        <v>2557.73</v>
      </c>
      <c r="G12" s="148"/>
      <c r="H12" s="149"/>
    </row>
    <row r="13" spans="1:8">
      <c r="A13" s="238" t="s">
        <v>377</v>
      </c>
      <c r="B13" s="203">
        <v>2831.15</v>
      </c>
      <c r="C13" s="203">
        <v>1967.13</v>
      </c>
      <c r="D13" s="203">
        <v>2710.73</v>
      </c>
      <c r="E13" s="203">
        <v>2498.42</v>
      </c>
      <c r="F13" s="203">
        <v>2844.48</v>
      </c>
      <c r="G13" s="203"/>
      <c r="H13" s="204"/>
    </row>
    <row r="14" spans="1:8">
      <c r="A14" s="150">
        <v>39356</v>
      </c>
      <c r="B14" s="151">
        <v>2809.83</v>
      </c>
      <c r="C14" s="151">
        <v>1980.46</v>
      </c>
      <c r="D14" s="151">
        <v>2726.7</v>
      </c>
      <c r="E14" s="151">
        <v>2517.3000000000002</v>
      </c>
      <c r="F14" s="151">
        <v>2863.45</v>
      </c>
      <c r="G14" s="151"/>
      <c r="H14" s="152"/>
    </row>
    <row r="15" spans="1:8">
      <c r="A15" s="150">
        <v>39357</v>
      </c>
      <c r="B15" s="151">
        <v>2909.02</v>
      </c>
      <c r="C15" s="151">
        <v>2027.65</v>
      </c>
      <c r="D15" s="151">
        <v>2794.34</v>
      </c>
      <c r="E15" s="151">
        <v>2561.35</v>
      </c>
      <c r="F15" s="151">
        <v>2916.35</v>
      </c>
      <c r="G15" s="151"/>
      <c r="H15" s="152"/>
    </row>
    <row r="16" spans="1:8">
      <c r="A16" s="150">
        <v>39358</v>
      </c>
      <c r="B16" s="151">
        <v>2897.35</v>
      </c>
      <c r="C16" s="151">
        <v>2040.12</v>
      </c>
      <c r="D16" s="151">
        <v>2804.64</v>
      </c>
      <c r="E16" s="151">
        <v>2576.5500000000002</v>
      </c>
      <c r="F16" s="151">
        <v>2926.47</v>
      </c>
      <c r="G16" s="151"/>
      <c r="H16" s="152"/>
    </row>
    <row r="17" spans="1:8">
      <c r="A17" s="150">
        <v>39359</v>
      </c>
      <c r="B17" s="151">
        <v>2896.72</v>
      </c>
      <c r="C17" s="151">
        <v>2030.9</v>
      </c>
      <c r="D17" s="151">
        <v>2788.28</v>
      </c>
      <c r="E17" s="151">
        <v>2563.1</v>
      </c>
      <c r="F17" s="151">
        <v>2907.35</v>
      </c>
      <c r="G17" s="151"/>
      <c r="H17" s="152"/>
    </row>
    <row r="18" spans="1:8">
      <c r="A18" s="150">
        <v>39360</v>
      </c>
      <c r="B18" s="151">
        <v>2935.59</v>
      </c>
      <c r="C18" s="151">
        <v>2046.78</v>
      </c>
      <c r="D18" s="151">
        <v>2806.93</v>
      </c>
      <c r="E18" s="151">
        <v>2583.87</v>
      </c>
      <c r="F18" s="151">
        <v>2927.63</v>
      </c>
      <c r="G18" s="151"/>
      <c r="H18" s="152"/>
    </row>
    <row r="19" spans="1:8">
      <c r="A19" s="150">
        <v>39363</v>
      </c>
      <c r="B19" s="151">
        <v>2948.53</v>
      </c>
      <c r="C19" s="151">
        <v>2068.9</v>
      </c>
      <c r="D19" s="151">
        <v>2839.79</v>
      </c>
      <c r="E19" s="151">
        <v>2598.04</v>
      </c>
      <c r="F19" s="151">
        <v>2946.29</v>
      </c>
      <c r="G19" s="151"/>
      <c r="H19" s="152"/>
    </row>
    <row r="20" spans="1:8">
      <c r="A20" s="150">
        <v>39364</v>
      </c>
      <c r="B20" s="151">
        <v>2967.52</v>
      </c>
      <c r="C20" s="151">
        <v>2086.77</v>
      </c>
      <c r="D20" s="151">
        <v>2874.05</v>
      </c>
      <c r="E20" s="151">
        <v>2624.3</v>
      </c>
      <c r="F20" s="151">
        <v>2986.19</v>
      </c>
      <c r="G20" s="151"/>
      <c r="H20" s="152"/>
    </row>
    <row r="21" spans="1:8">
      <c r="A21" s="150">
        <v>39365</v>
      </c>
      <c r="B21" s="151">
        <v>2971.16</v>
      </c>
      <c r="C21" s="151">
        <v>2076.39</v>
      </c>
      <c r="D21" s="151">
        <v>2856.13</v>
      </c>
      <c r="E21" s="151">
        <v>2625.33</v>
      </c>
      <c r="F21" s="151">
        <v>2983.58</v>
      </c>
      <c r="G21" s="151"/>
      <c r="H21" s="152"/>
    </row>
    <row r="22" spans="1:8">
      <c r="A22" s="150">
        <v>39366</v>
      </c>
      <c r="B22" s="151">
        <v>3014.15</v>
      </c>
      <c r="C22" s="151">
        <v>2097.54</v>
      </c>
      <c r="D22" s="151">
        <v>2887.99</v>
      </c>
      <c r="E22" s="151">
        <v>2666.12</v>
      </c>
      <c r="F22" s="151">
        <v>3032.83</v>
      </c>
      <c r="G22" s="151"/>
      <c r="H22" s="152"/>
    </row>
    <row r="23" spans="1:8">
      <c r="A23" s="150">
        <v>39367</v>
      </c>
      <c r="B23" s="151">
        <v>2983.09</v>
      </c>
      <c r="C23" s="151">
        <v>2083.91</v>
      </c>
      <c r="D23" s="151">
        <v>2877.46</v>
      </c>
      <c r="E23" s="151">
        <v>2634.84</v>
      </c>
      <c r="F23" s="151">
        <v>3005.86</v>
      </c>
      <c r="G23" s="151"/>
      <c r="H23" s="152"/>
    </row>
    <row r="24" spans="1:8">
      <c r="A24" s="150">
        <v>39370</v>
      </c>
      <c r="B24" s="151">
        <v>2983.27</v>
      </c>
      <c r="C24" s="151">
        <v>2081.67</v>
      </c>
      <c r="D24" s="151">
        <v>2864.03</v>
      </c>
      <c r="E24" s="151">
        <v>2643.81</v>
      </c>
      <c r="F24" s="151">
        <v>3005.24</v>
      </c>
      <c r="G24" s="151"/>
      <c r="H24" s="152"/>
    </row>
    <row r="25" spans="1:8">
      <c r="A25" s="150">
        <v>39371</v>
      </c>
      <c r="B25" s="151">
        <v>2913.45</v>
      </c>
      <c r="C25" s="151">
        <v>2054.64</v>
      </c>
      <c r="D25" s="151">
        <v>2816.21</v>
      </c>
      <c r="E25" s="151">
        <v>2596.46</v>
      </c>
      <c r="F25" s="151">
        <v>2940.31</v>
      </c>
      <c r="G25" s="151"/>
      <c r="H25" s="152"/>
    </row>
    <row r="26" spans="1:8">
      <c r="A26" s="150">
        <v>39372</v>
      </c>
      <c r="B26" s="151">
        <v>2978.08</v>
      </c>
      <c r="C26" s="151">
        <v>2069.35</v>
      </c>
      <c r="D26" s="151">
        <v>2839.91</v>
      </c>
      <c r="E26" s="151">
        <v>2623.36</v>
      </c>
      <c r="F26" s="151">
        <v>2974.49</v>
      </c>
      <c r="G26" s="151"/>
      <c r="H26" s="152"/>
    </row>
    <row r="27" spans="1:8">
      <c r="A27" s="150">
        <v>39373</v>
      </c>
      <c r="B27" s="151">
        <v>2939.53</v>
      </c>
      <c r="C27" s="151">
        <v>2034.36</v>
      </c>
      <c r="D27" s="151">
        <v>2796.79</v>
      </c>
      <c r="E27" s="151">
        <v>2593.2600000000002</v>
      </c>
      <c r="F27" s="151">
        <v>2945.51</v>
      </c>
      <c r="G27" s="151"/>
      <c r="H27" s="152"/>
    </row>
    <row r="28" spans="1:8">
      <c r="A28" s="150">
        <v>39374</v>
      </c>
      <c r="B28" s="151">
        <v>2931.34</v>
      </c>
      <c r="C28" s="151">
        <v>2030.56</v>
      </c>
      <c r="D28" s="151">
        <v>2808.66</v>
      </c>
      <c r="E28" s="151">
        <v>2583.5100000000002</v>
      </c>
      <c r="F28" s="151">
        <v>2952.42</v>
      </c>
      <c r="G28" s="151"/>
      <c r="H28" s="152"/>
    </row>
    <row r="29" spans="1:8">
      <c r="A29" s="150">
        <v>39377</v>
      </c>
      <c r="B29" s="151">
        <v>2861.88</v>
      </c>
      <c r="C29" s="151">
        <v>1996.13</v>
      </c>
      <c r="D29" s="151">
        <v>2768.85</v>
      </c>
      <c r="E29" s="151">
        <v>2521.1799999999998</v>
      </c>
      <c r="F29" s="151">
        <v>2889.34</v>
      </c>
      <c r="G29" s="151"/>
      <c r="H29" s="152"/>
    </row>
    <row r="30" spans="1:8">
      <c r="A30" s="150">
        <v>39378</v>
      </c>
      <c r="B30" s="151">
        <v>2907.52</v>
      </c>
      <c r="C30" s="151">
        <v>2014.82</v>
      </c>
      <c r="D30" s="151">
        <v>2793.6</v>
      </c>
      <c r="E30" s="151">
        <v>2560.52</v>
      </c>
      <c r="F30" s="151">
        <v>2933.19</v>
      </c>
      <c r="G30" s="151"/>
      <c r="H30" s="152"/>
    </row>
    <row r="31" spans="1:8">
      <c r="A31" s="150">
        <v>39379</v>
      </c>
      <c r="B31" s="151">
        <v>2901.33</v>
      </c>
      <c r="C31" s="151">
        <v>2004.46</v>
      </c>
      <c r="D31" s="151">
        <v>2791.47</v>
      </c>
      <c r="E31" s="151">
        <v>2546.11</v>
      </c>
      <c r="F31" s="151">
        <v>2929.51</v>
      </c>
      <c r="G31" s="151"/>
      <c r="H31" s="152"/>
    </row>
    <row r="32" spans="1:8">
      <c r="A32" s="150">
        <v>39380</v>
      </c>
      <c r="B32" s="151">
        <v>2954.81</v>
      </c>
      <c r="C32" s="151">
        <v>2041.46</v>
      </c>
      <c r="D32" s="151">
        <v>2842.34</v>
      </c>
      <c r="E32" s="151">
        <v>2606.86</v>
      </c>
      <c r="F32" s="151">
        <v>2998.73</v>
      </c>
      <c r="G32" s="151"/>
      <c r="H32" s="152"/>
    </row>
    <row r="33" spans="1:9">
      <c r="A33" s="150">
        <v>39381</v>
      </c>
      <c r="B33" s="151">
        <v>3033.45</v>
      </c>
      <c r="C33" s="151">
        <v>2075.62</v>
      </c>
      <c r="D33" s="151">
        <v>2896.53</v>
      </c>
      <c r="E33" s="151">
        <v>2665.67</v>
      </c>
      <c r="F33" s="151">
        <v>3073.42</v>
      </c>
      <c r="G33" s="151"/>
      <c r="H33" s="151"/>
    </row>
    <row r="34" spans="1:9">
      <c r="A34" s="150">
        <v>39384</v>
      </c>
      <c r="B34" s="151">
        <v>3082.57</v>
      </c>
      <c r="C34" s="151">
        <v>2112.7600000000002</v>
      </c>
      <c r="D34" s="151">
        <v>2917.53</v>
      </c>
      <c r="E34" s="151">
        <v>2716.77</v>
      </c>
      <c r="F34" s="151">
        <v>3099.57</v>
      </c>
      <c r="G34" s="151"/>
      <c r="H34" s="151"/>
      <c r="I34" s="1"/>
    </row>
    <row r="35" spans="1:9">
      <c r="A35" s="150">
        <v>39385</v>
      </c>
      <c r="B35" s="151">
        <v>3056.25</v>
      </c>
      <c r="C35" s="151">
        <v>2081.8000000000002</v>
      </c>
      <c r="D35" s="151">
        <v>2860.42</v>
      </c>
      <c r="E35" s="151">
        <v>2680.87</v>
      </c>
      <c r="F35" s="151">
        <v>3043.33</v>
      </c>
      <c r="G35" s="151"/>
      <c r="H35" s="152"/>
      <c r="I35" s="1"/>
    </row>
    <row r="36" spans="1:9">
      <c r="A36" s="150">
        <v>39386</v>
      </c>
      <c r="B36" s="151">
        <v>3089.97</v>
      </c>
      <c r="C36" s="151">
        <v>2125.67</v>
      </c>
      <c r="D36" s="151">
        <v>2924.86</v>
      </c>
      <c r="E36" s="151">
        <v>2743.53</v>
      </c>
      <c r="F36" s="151">
        <v>3118.91</v>
      </c>
      <c r="G36" s="151"/>
      <c r="H36" s="152"/>
    </row>
    <row r="37" spans="1:9">
      <c r="A37" s="202" t="s">
        <v>222</v>
      </c>
      <c r="B37" s="205">
        <v>0.12590000000000001</v>
      </c>
      <c r="C37" s="205">
        <v>1.5699999999999999E-2</v>
      </c>
      <c r="D37" s="205">
        <v>0.1132</v>
      </c>
      <c r="E37" s="205">
        <v>0.11360000000000001</v>
      </c>
      <c r="F37" s="205">
        <v>0.21940000000000001</v>
      </c>
      <c r="G37" s="205"/>
      <c r="H37" s="206"/>
    </row>
    <row r="38" spans="1:9">
      <c r="A38" s="239" t="s">
        <v>378</v>
      </c>
      <c r="B38" s="154">
        <v>9.1399999999999995E-2</v>
      </c>
      <c r="C38" s="154">
        <v>8.0600000000000005E-2</v>
      </c>
      <c r="D38" s="154">
        <v>7.9000000000000001E-2</v>
      </c>
      <c r="E38" s="154">
        <v>9.8100000000000007E-2</v>
      </c>
      <c r="F38" s="154">
        <v>9.6500000000000002E-2</v>
      </c>
      <c r="G38" s="154"/>
      <c r="H38" s="155"/>
    </row>
    <row r="39" spans="1:9">
      <c r="A39" s="156" t="s">
        <v>129</v>
      </c>
      <c r="B39" s="151">
        <v>3089.97</v>
      </c>
      <c r="C39" s="151">
        <v>2125.67</v>
      </c>
      <c r="D39" s="151">
        <v>2924.86</v>
      </c>
      <c r="E39" s="151">
        <v>2743.53</v>
      </c>
      <c r="F39" s="151">
        <v>3118.91</v>
      </c>
      <c r="G39" s="151"/>
      <c r="H39" s="152"/>
    </row>
    <row r="40" spans="1:9">
      <c r="A40" s="157" t="s">
        <v>127</v>
      </c>
      <c r="B40" s="158">
        <v>39386</v>
      </c>
      <c r="C40" s="158">
        <v>39386</v>
      </c>
      <c r="D40" s="158">
        <v>39386</v>
      </c>
      <c r="E40" s="158">
        <v>39386</v>
      </c>
      <c r="F40" s="158">
        <v>39386</v>
      </c>
      <c r="G40" s="158"/>
      <c r="H40" s="159"/>
    </row>
    <row r="41" spans="1:9">
      <c r="A41" s="153" t="s">
        <v>130</v>
      </c>
      <c r="B41" s="160">
        <v>2809.83</v>
      </c>
      <c r="C41" s="160">
        <v>1980.46</v>
      </c>
      <c r="D41" s="160">
        <v>2726.7</v>
      </c>
      <c r="E41" s="160">
        <v>2517.3000000000002</v>
      </c>
      <c r="F41" s="160">
        <v>2863.45</v>
      </c>
      <c r="G41" s="160"/>
      <c r="H41" s="161"/>
    </row>
    <row r="42" spans="1:9">
      <c r="A42" s="162" t="s">
        <v>128</v>
      </c>
      <c r="B42" s="163">
        <v>39356</v>
      </c>
      <c r="C42" s="163">
        <v>39356</v>
      </c>
      <c r="D42" s="163">
        <v>39356</v>
      </c>
      <c r="E42" s="163">
        <v>39356</v>
      </c>
      <c r="F42" s="163">
        <v>39356</v>
      </c>
      <c r="G42" s="163"/>
      <c r="H42" s="164"/>
    </row>
    <row r="43" spans="1:9">
      <c r="A43" s="156" t="s">
        <v>35</v>
      </c>
      <c r="B43" s="151">
        <v>3089.97</v>
      </c>
      <c r="C43" s="151">
        <v>2136.73</v>
      </c>
      <c r="D43" s="151">
        <v>2924.86</v>
      </c>
      <c r="E43" s="151">
        <v>2743.53</v>
      </c>
      <c r="F43" s="151">
        <v>3118.91</v>
      </c>
      <c r="G43" s="151"/>
      <c r="H43" s="152"/>
    </row>
    <row r="44" spans="1:9">
      <c r="A44" s="157" t="s">
        <v>131</v>
      </c>
      <c r="B44" s="158">
        <v>39386</v>
      </c>
      <c r="C44" s="158">
        <v>39084</v>
      </c>
      <c r="D44" s="158">
        <v>39386</v>
      </c>
      <c r="E44" s="158">
        <v>39386</v>
      </c>
      <c r="F44" s="158">
        <v>39386</v>
      </c>
      <c r="G44" s="158"/>
      <c r="H44" s="159"/>
    </row>
    <row r="45" spans="1:9">
      <c r="A45" s="153" t="s">
        <v>36</v>
      </c>
      <c r="B45" s="160">
        <v>2332.89</v>
      </c>
      <c r="C45" s="160">
        <v>1718.62</v>
      </c>
      <c r="D45" s="160">
        <v>2302.37</v>
      </c>
      <c r="E45" s="160">
        <v>2060.9</v>
      </c>
      <c r="F45" s="160">
        <v>2224.6</v>
      </c>
      <c r="G45" s="160"/>
      <c r="H45" s="161"/>
    </row>
    <row r="46" spans="1:9">
      <c r="A46" s="162" t="s">
        <v>132</v>
      </c>
      <c r="B46" s="163">
        <v>39232</v>
      </c>
      <c r="C46" s="163">
        <v>39232</v>
      </c>
      <c r="D46" s="163">
        <v>39146</v>
      </c>
      <c r="E46" s="163">
        <v>39232</v>
      </c>
      <c r="F46" s="163">
        <v>39146</v>
      </c>
      <c r="G46" s="163"/>
      <c r="H46" s="164"/>
    </row>
    <row r="47" spans="1:9">
      <c r="A47" s="156" t="s">
        <v>133</v>
      </c>
      <c r="B47" s="152">
        <v>3089.97</v>
      </c>
      <c r="C47" s="152">
        <v>2269.04</v>
      </c>
      <c r="D47" s="152">
        <v>2924.86</v>
      </c>
      <c r="E47" s="152">
        <v>2743.53</v>
      </c>
      <c r="F47" s="152">
        <v>3118.91</v>
      </c>
      <c r="G47" s="152"/>
      <c r="H47" s="152"/>
    </row>
    <row r="48" spans="1:9">
      <c r="A48" s="157" t="s">
        <v>135</v>
      </c>
      <c r="B48" s="159">
        <v>39386</v>
      </c>
      <c r="C48" s="159">
        <v>38845</v>
      </c>
      <c r="D48" s="159">
        <v>39386</v>
      </c>
      <c r="E48" s="159">
        <v>39386</v>
      </c>
      <c r="F48" s="159">
        <v>39386</v>
      </c>
      <c r="G48" s="159"/>
      <c r="H48" s="159"/>
    </row>
    <row r="49" spans="1:8">
      <c r="A49" s="153" t="s">
        <v>134</v>
      </c>
      <c r="B49" s="161">
        <v>49.27</v>
      </c>
      <c r="C49" s="161">
        <v>84.73</v>
      </c>
      <c r="D49" s="161">
        <v>978.78</v>
      </c>
      <c r="E49" s="161">
        <v>90.4</v>
      </c>
      <c r="F49" s="161">
        <v>939.6</v>
      </c>
      <c r="G49" s="161"/>
      <c r="H49" s="161"/>
    </row>
    <row r="50" spans="1:8">
      <c r="A50" s="162" t="s">
        <v>136</v>
      </c>
      <c r="B50" s="164">
        <v>36070</v>
      </c>
      <c r="C50" s="164">
        <v>36070</v>
      </c>
      <c r="D50" s="164">
        <v>38358</v>
      </c>
      <c r="E50" s="164">
        <v>36070</v>
      </c>
      <c r="F50" s="164">
        <v>38372</v>
      </c>
      <c r="G50" s="164"/>
      <c r="H50" s="164"/>
    </row>
    <row r="66" spans="8:8" ht="15.75">
      <c r="H66" s="70">
        <v>8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1.Seite</vt:lpstr>
      <vt:lpstr>Umsätze1</vt:lpstr>
      <vt:lpstr>Umsätze2</vt:lpstr>
      <vt:lpstr>Umsätze3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2007-11-05T20:38:31Z</cp:lastPrinted>
  <dcterms:created xsi:type="dcterms:W3CDTF">1996-10-17T05:27:31Z</dcterms:created>
  <dcterms:modified xsi:type="dcterms:W3CDTF">2016-02-17T09:54:18Z</dcterms:modified>
</cp:coreProperties>
</file>